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203B54-6E37-4C00-BECA-1D55DE5A6BA1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2002" sheetId="1" r:id="rId1"/>
    <sheet name="Sheet2" sheetId="2" r:id="rId2"/>
  </sheets>
  <calcPr calcId="0" calcOnSave="0"/>
</workbook>
</file>

<file path=xl/calcChain.xml><?xml version="1.0" encoding="utf-8"?>
<calcChain xmlns="http://schemas.openxmlformats.org/spreadsheetml/2006/main">
  <c r="E71" i="1" l="1"/>
  <c r="G71" i="1"/>
  <c r="E72" i="1"/>
  <c r="G72" i="1"/>
  <c r="A1" i="2"/>
  <c r="B3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3" i="2"/>
  <c r="B63" i="2"/>
  <c r="D63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</calcChain>
</file>

<file path=xl/sharedStrings.xml><?xml version="1.0" encoding="utf-8"?>
<sst xmlns="http://schemas.openxmlformats.org/spreadsheetml/2006/main" count="69" uniqueCount="20">
  <si>
    <t>EWB1.5s</t>
  </si>
  <si>
    <t>Index</t>
  </si>
  <si>
    <t>System</t>
  </si>
  <si>
    <t>Type</t>
  </si>
  <si>
    <t>Start</t>
  </si>
  <si>
    <t>Date</t>
  </si>
  <si>
    <t>Time</t>
  </si>
  <si>
    <t>End</t>
  </si>
  <si>
    <t>Number</t>
  </si>
  <si>
    <t>Wind</t>
  </si>
  <si>
    <t>Speed</t>
  </si>
  <si>
    <t>Points</t>
  </si>
  <si>
    <t>Power</t>
  </si>
  <si>
    <t>kW</t>
  </si>
  <si>
    <t>Ref</t>
  </si>
  <si>
    <t>(m/s)</t>
  </si>
  <si>
    <t>Mesured</t>
  </si>
  <si>
    <t>(kW)</t>
  </si>
  <si>
    <t>2/1/2002-3/16/2002</t>
  </si>
  <si>
    <t>Montfort Turbine-7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</si>
</sst>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/dd/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Montfort  Turbine-7</a:t>
            </a:r>
          </a:p>
        </c:rich>
      </c:tx>
      <c:layout>
        <c:manualLayout>
          <c:xMode val="edge"/>
          <c:yMode val="edge"/>
          <c:x val="0.390873773239422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732888324824"/>
          <c:y val="0.10599078341013825"/>
          <c:w val="0.81547777056549664"/>
          <c:h val="0.6820276497695853"/>
        </c:manualLayout>
      </c:layout>
      <c:scatterChart>
        <c:scatterStyle val="lineMarker"/>
        <c:varyColors val="0"/>
        <c:ser>
          <c:idx val="1"/>
          <c:order val="0"/>
          <c:tx>
            <c:v>Reference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Sheet2!$A$8:$A$68</c:f>
              <c:numCache>
                <c:formatCode>0.0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Sheet2!$D$8:$D$68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16</c:v>
                </c:pt>
                <c:pt idx="8">
                  <c:v>35</c:v>
                </c:pt>
                <c:pt idx="9">
                  <c:v>64</c:v>
                </c:pt>
                <c:pt idx="10">
                  <c:v>102</c:v>
                </c:pt>
                <c:pt idx="11">
                  <c:v>147</c:v>
                </c:pt>
                <c:pt idx="12">
                  <c:v>201</c:v>
                </c:pt>
                <c:pt idx="13">
                  <c:v>264</c:v>
                </c:pt>
                <c:pt idx="14">
                  <c:v>338</c:v>
                </c:pt>
                <c:pt idx="15">
                  <c:v>421</c:v>
                </c:pt>
                <c:pt idx="16">
                  <c:v>519</c:v>
                </c:pt>
                <c:pt idx="17">
                  <c:v>632</c:v>
                </c:pt>
                <c:pt idx="18">
                  <c:v>760</c:v>
                </c:pt>
                <c:pt idx="19">
                  <c:v>915</c:v>
                </c:pt>
                <c:pt idx="20">
                  <c:v>1061</c:v>
                </c:pt>
                <c:pt idx="21">
                  <c:v>1194</c:v>
                </c:pt>
                <c:pt idx="22">
                  <c:v>1327</c:v>
                </c:pt>
                <c:pt idx="23">
                  <c:v>1392</c:v>
                </c:pt>
                <c:pt idx="24">
                  <c:v>1457</c:v>
                </c:pt>
                <c:pt idx="25">
                  <c:v>1475</c:v>
                </c:pt>
                <c:pt idx="26">
                  <c:v>1494</c:v>
                </c:pt>
                <c:pt idx="27">
                  <c:v>1497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E-41CE-BFC4-7E95E541639A}"/>
            </c:ext>
          </c:extLst>
        </c:ser>
        <c:ser>
          <c:idx val="2"/>
          <c:order val="1"/>
          <c:tx>
            <c:v>Feb 2002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Sheet2!$A$8:$A$68</c:f>
              <c:numCache>
                <c:formatCode>0.0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Sheet2!$C$8:$C$68</c:f>
              <c:numCache>
                <c:formatCode>0.0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-6.4</c:v>
                </c:pt>
                <c:pt idx="6">
                  <c:v>8.3000000000000007</c:v>
                </c:pt>
                <c:pt idx="7">
                  <c:v>28.7</c:v>
                </c:pt>
                <c:pt idx="8">
                  <c:v>50</c:v>
                </c:pt>
                <c:pt idx="9">
                  <c:v>84.4</c:v>
                </c:pt>
                <c:pt idx="10">
                  <c:v>119.9</c:v>
                </c:pt>
                <c:pt idx="11">
                  <c:v>167.3</c:v>
                </c:pt>
                <c:pt idx="12">
                  <c:v>219.1</c:v>
                </c:pt>
                <c:pt idx="13">
                  <c:v>274.5</c:v>
                </c:pt>
                <c:pt idx="14">
                  <c:v>368.1</c:v>
                </c:pt>
                <c:pt idx="15">
                  <c:v>458.6</c:v>
                </c:pt>
                <c:pt idx="16">
                  <c:v>555.1</c:v>
                </c:pt>
                <c:pt idx="17">
                  <c:v>667.7</c:v>
                </c:pt>
                <c:pt idx="18">
                  <c:v>767.1</c:v>
                </c:pt>
                <c:pt idx="19">
                  <c:v>880.7</c:v>
                </c:pt>
                <c:pt idx="20">
                  <c:v>983.1</c:v>
                </c:pt>
                <c:pt idx="21">
                  <c:v>1078.9000000000001</c:v>
                </c:pt>
                <c:pt idx="22">
                  <c:v>1158.2</c:v>
                </c:pt>
                <c:pt idx="23">
                  <c:v>1259.3</c:v>
                </c:pt>
                <c:pt idx="24">
                  <c:v>1329.2</c:v>
                </c:pt>
                <c:pt idx="25">
                  <c:v>1394.9</c:v>
                </c:pt>
                <c:pt idx="26">
                  <c:v>1445.4</c:v>
                </c:pt>
                <c:pt idx="27">
                  <c:v>1485.8</c:v>
                </c:pt>
                <c:pt idx="28">
                  <c:v>1516.8</c:v>
                </c:pt>
                <c:pt idx="29">
                  <c:v>1527.6</c:v>
                </c:pt>
                <c:pt idx="30">
                  <c:v>1531.8</c:v>
                </c:pt>
                <c:pt idx="31">
                  <c:v>1533.6</c:v>
                </c:pt>
                <c:pt idx="32">
                  <c:v>1537</c:v>
                </c:pt>
                <c:pt idx="33">
                  <c:v>1537.5</c:v>
                </c:pt>
                <c:pt idx="34">
                  <c:v>1538.1</c:v>
                </c:pt>
                <c:pt idx="35">
                  <c:v>1538.5</c:v>
                </c:pt>
                <c:pt idx="36">
                  <c:v>1539.3</c:v>
                </c:pt>
                <c:pt idx="37">
                  <c:v>1536.7</c:v>
                </c:pt>
                <c:pt idx="38">
                  <c:v>1540.4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E-41CE-BFC4-7E95E541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36799"/>
        <c:axId val="1"/>
      </c:scatterChart>
      <c:valAx>
        <c:axId val="946936799"/>
        <c:scaling>
          <c:orientation val="minMax"/>
          <c:max val="3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(m/s)</a:t>
                </a:r>
              </a:p>
            </c:rich>
          </c:tx>
          <c:layout>
            <c:manualLayout>
              <c:xMode val="edge"/>
              <c:yMode val="edge"/>
              <c:x val="0.44841356726959186"/>
              <c:y val="0.850230414746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"/>
        <c:crossBetween val="midCat"/>
      </c:valAx>
      <c:valAx>
        <c:axId val="1"/>
        <c:scaling>
          <c:orientation val="minMax"/>
          <c:max val="1600"/>
          <c:min val="-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(kW)</a:t>
                </a:r>
              </a:p>
            </c:rich>
          </c:tx>
          <c:layout>
            <c:manualLayout>
              <c:xMode val="edge"/>
              <c:yMode val="edge"/>
              <c:x val="3.1746093258024202E-2"/>
              <c:y val="0.3686635944700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936799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20702583826624"/>
          <c:y val="0.92626728110599077"/>
          <c:w val="0.39682616572530249"/>
          <c:h val="5.76036866359447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</xdr:row>
      <xdr:rowOff>38100</xdr:rowOff>
    </xdr:from>
    <xdr:to>
      <xdr:col>12</xdr:col>
      <xdr:colOff>561975</xdr:colOff>
      <xdr:row>32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ED28394-ED9F-A422-5DE7-869B4C468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2"/>
  <sheetViews>
    <sheetView workbookViewId="0"/>
  </sheetViews>
  <sheetFormatPr defaultRowHeight="12.75" x14ac:dyDescent="0.2"/>
  <cols>
    <col min="1" max="1" width="3" bestFit="1" customWidth="1"/>
    <col min="2" max="2" width="5.42578125" bestFit="1" customWidth="1"/>
    <col min="3" max="3" width="11.42578125" bestFit="1" customWidth="1"/>
    <col min="4" max="4" width="10" bestFit="1" customWidth="1"/>
    <col min="5" max="5" width="10.140625" bestFit="1" customWidth="1"/>
    <col min="6" max="6" width="11.5703125" bestFit="1" customWidth="1"/>
    <col min="7" max="7" width="10.140625" bestFit="1" customWidth="1"/>
    <col min="8" max="8" width="11.5703125" bestFit="1" customWidth="1"/>
    <col min="9" max="9" width="6.28515625" bestFit="1" customWidth="1"/>
    <col min="11" max="12" width="8.140625" bestFit="1" customWidth="1"/>
  </cols>
  <sheetData>
    <row r="1" spans="1:12" x14ac:dyDescent="0.2">
      <c r="A1" t="s">
        <v>19</v>
      </c>
    </row>
    <row r="2" spans="1:12" x14ac:dyDescent="0.2">
      <c r="A2" t="s">
        <v>18</v>
      </c>
    </row>
    <row r="4" spans="1:12" x14ac:dyDescent="0.2">
      <c r="C4" s="4" t="s">
        <v>2</v>
      </c>
      <c r="D4" s="4" t="s">
        <v>2</v>
      </c>
      <c r="E4" s="4" t="s">
        <v>4</v>
      </c>
      <c r="F4" s="4" t="s">
        <v>4</v>
      </c>
      <c r="G4" s="4" t="s">
        <v>7</v>
      </c>
      <c r="H4" s="4" t="s">
        <v>7</v>
      </c>
      <c r="I4" s="4" t="s">
        <v>9</v>
      </c>
      <c r="J4" s="4" t="s">
        <v>8</v>
      </c>
      <c r="K4" s="4" t="s">
        <v>12</v>
      </c>
      <c r="L4" s="4" t="s">
        <v>14</v>
      </c>
    </row>
    <row r="5" spans="1:12" x14ac:dyDescent="0.2">
      <c r="B5" s="4" t="s">
        <v>1</v>
      </c>
      <c r="C5" s="4" t="s">
        <v>3</v>
      </c>
      <c r="D5" s="4" t="s">
        <v>8</v>
      </c>
      <c r="E5" s="4" t="s">
        <v>5</v>
      </c>
      <c r="F5" s="4" t="s">
        <v>6</v>
      </c>
      <c r="G5" s="4" t="s">
        <v>5</v>
      </c>
      <c r="H5" s="4" t="s">
        <v>6</v>
      </c>
      <c r="I5" s="4" t="s">
        <v>10</v>
      </c>
      <c r="J5" s="4" t="s">
        <v>11</v>
      </c>
      <c r="K5" s="4" t="s">
        <v>13</v>
      </c>
      <c r="L5" s="4" t="s">
        <v>12</v>
      </c>
    </row>
    <row r="7" spans="1:12" x14ac:dyDescent="0.2">
      <c r="A7">
        <v>1</v>
      </c>
      <c r="B7">
        <v>1</v>
      </c>
      <c r="I7">
        <v>0</v>
      </c>
      <c r="L7">
        <v>0</v>
      </c>
    </row>
    <row r="8" spans="1:12" x14ac:dyDescent="0.2">
      <c r="A8">
        <v>2</v>
      </c>
      <c r="B8">
        <v>2</v>
      </c>
      <c r="I8">
        <v>0.5</v>
      </c>
      <c r="L8">
        <v>0</v>
      </c>
    </row>
    <row r="9" spans="1:12" x14ac:dyDescent="0.2">
      <c r="A9">
        <v>3</v>
      </c>
      <c r="B9">
        <v>3</v>
      </c>
      <c r="I9">
        <v>1</v>
      </c>
      <c r="L9">
        <v>0</v>
      </c>
    </row>
    <row r="10" spans="1:12" x14ac:dyDescent="0.2">
      <c r="A10">
        <v>4</v>
      </c>
      <c r="B10">
        <v>4</v>
      </c>
      <c r="I10">
        <v>1.5</v>
      </c>
      <c r="L10">
        <v>0</v>
      </c>
    </row>
    <row r="11" spans="1:12" x14ac:dyDescent="0.2">
      <c r="A11">
        <v>5</v>
      </c>
      <c r="B11">
        <v>5</v>
      </c>
      <c r="C11" t="s">
        <v>0</v>
      </c>
      <c r="D11">
        <v>840001007</v>
      </c>
      <c r="E11" s="1">
        <v>37327</v>
      </c>
      <c r="F11" s="2">
        <v>0.50081018518518516</v>
      </c>
      <c r="G11" s="1">
        <v>37327</v>
      </c>
      <c r="H11" s="2">
        <v>0.50081018518518516</v>
      </c>
      <c r="I11">
        <v>2</v>
      </c>
      <c r="J11">
        <v>1</v>
      </c>
      <c r="K11">
        <v>2</v>
      </c>
      <c r="L11">
        <v>0</v>
      </c>
    </row>
    <row r="12" spans="1:12" x14ac:dyDescent="0.2">
      <c r="A12">
        <v>6</v>
      </c>
      <c r="B12">
        <v>6</v>
      </c>
      <c r="C12" t="s">
        <v>0</v>
      </c>
      <c r="D12">
        <v>840001007</v>
      </c>
      <c r="E12" s="1">
        <v>37316</v>
      </c>
      <c r="F12" s="2">
        <v>0.75664351851851841</v>
      </c>
      <c r="G12" s="1">
        <v>37327</v>
      </c>
      <c r="H12" s="2">
        <v>0.51478009259259261</v>
      </c>
      <c r="I12">
        <v>2.5</v>
      </c>
      <c r="J12">
        <v>9</v>
      </c>
      <c r="K12">
        <v>-6.4</v>
      </c>
      <c r="L12">
        <v>0</v>
      </c>
    </row>
    <row r="13" spans="1:12" x14ac:dyDescent="0.2">
      <c r="A13">
        <v>7</v>
      </c>
      <c r="B13">
        <v>7</v>
      </c>
      <c r="C13" t="s">
        <v>0</v>
      </c>
      <c r="D13">
        <v>840001007</v>
      </c>
      <c r="E13" s="1">
        <v>37300</v>
      </c>
      <c r="F13" s="2">
        <v>0.10527777777777779</v>
      </c>
      <c r="G13" s="1">
        <v>37330</v>
      </c>
      <c r="H13" s="2">
        <v>0.26451388888888888</v>
      </c>
      <c r="I13">
        <v>3</v>
      </c>
      <c r="J13">
        <v>52</v>
      </c>
      <c r="K13">
        <v>8.3000000000000007</v>
      </c>
      <c r="L13">
        <v>8</v>
      </c>
    </row>
    <row r="14" spans="1:12" x14ac:dyDescent="0.2">
      <c r="A14">
        <v>8</v>
      </c>
      <c r="B14">
        <v>8</v>
      </c>
      <c r="C14" t="s">
        <v>0</v>
      </c>
      <c r="D14">
        <v>840001007</v>
      </c>
      <c r="E14" s="1">
        <v>37291</v>
      </c>
      <c r="F14" s="2">
        <v>0.41225694444444444</v>
      </c>
      <c r="G14" s="1">
        <v>37331</v>
      </c>
      <c r="H14" s="2">
        <v>0.33976851851851847</v>
      </c>
      <c r="I14">
        <v>3.5</v>
      </c>
      <c r="J14">
        <v>120</v>
      </c>
      <c r="K14">
        <v>28.7</v>
      </c>
      <c r="L14">
        <v>16</v>
      </c>
    </row>
    <row r="15" spans="1:12" x14ac:dyDescent="0.2">
      <c r="A15">
        <v>9</v>
      </c>
      <c r="B15">
        <v>9</v>
      </c>
      <c r="C15" t="s">
        <v>0</v>
      </c>
      <c r="D15">
        <v>840001007</v>
      </c>
      <c r="E15" s="1">
        <v>37291</v>
      </c>
      <c r="F15" s="2">
        <v>0.40531250000000002</v>
      </c>
      <c r="G15" s="1">
        <v>37331</v>
      </c>
      <c r="H15" s="2">
        <v>0.40231481481481479</v>
      </c>
      <c r="I15">
        <v>4</v>
      </c>
      <c r="J15">
        <v>173</v>
      </c>
      <c r="K15">
        <v>50</v>
      </c>
      <c r="L15">
        <v>35</v>
      </c>
    </row>
    <row r="16" spans="1:12" x14ac:dyDescent="0.2">
      <c r="A16">
        <v>10</v>
      </c>
      <c r="B16">
        <v>10</v>
      </c>
      <c r="C16" t="s">
        <v>0</v>
      </c>
      <c r="D16">
        <v>840001007</v>
      </c>
      <c r="E16" s="1">
        <v>37290</v>
      </c>
      <c r="F16" s="2">
        <v>0.36344907407407406</v>
      </c>
      <c r="G16" s="1">
        <v>37331</v>
      </c>
      <c r="H16" s="2">
        <v>0.40925925925925927</v>
      </c>
      <c r="I16">
        <v>4.5</v>
      </c>
      <c r="J16">
        <v>205</v>
      </c>
      <c r="K16">
        <v>84.4</v>
      </c>
      <c r="L16">
        <v>64</v>
      </c>
    </row>
    <row r="17" spans="1:12" x14ac:dyDescent="0.2">
      <c r="A17">
        <v>11</v>
      </c>
      <c r="B17">
        <v>11</v>
      </c>
      <c r="C17" t="s">
        <v>0</v>
      </c>
      <c r="D17">
        <v>840001007</v>
      </c>
      <c r="E17" s="1">
        <v>37288</v>
      </c>
      <c r="F17" s="2">
        <v>0.6997106481481481</v>
      </c>
      <c r="G17" s="1">
        <v>37331</v>
      </c>
      <c r="H17" s="2">
        <v>0.41620370370370369</v>
      </c>
      <c r="I17">
        <v>5</v>
      </c>
      <c r="J17">
        <v>252</v>
      </c>
      <c r="K17">
        <v>119.9</v>
      </c>
      <c r="L17">
        <v>102</v>
      </c>
    </row>
    <row r="18" spans="1:12" x14ac:dyDescent="0.2">
      <c r="A18">
        <v>12</v>
      </c>
      <c r="B18">
        <v>12</v>
      </c>
      <c r="C18" t="s">
        <v>0</v>
      </c>
      <c r="D18">
        <v>840001007</v>
      </c>
      <c r="E18" s="1">
        <v>37288</v>
      </c>
      <c r="F18" s="2">
        <v>0.73449074074074072</v>
      </c>
      <c r="G18" s="1">
        <v>37331</v>
      </c>
      <c r="H18" s="2">
        <v>0.38148148148148148</v>
      </c>
      <c r="I18">
        <v>5.5</v>
      </c>
      <c r="J18">
        <v>290</v>
      </c>
      <c r="K18">
        <v>167.3</v>
      </c>
      <c r="L18">
        <v>147</v>
      </c>
    </row>
    <row r="19" spans="1:12" x14ac:dyDescent="0.2">
      <c r="A19">
        <v>13</v>
      </c>
      <c r="B19">
        <v>13</v>
      </c>
      <c r="C19" t="s">
        <v>0</v>
      </c>
      <c r="D19">
        <v>840001007</v>
      </c>
      <c r="E19" s="1">
        <v>37288</v>
      </c>
      <c r="F19" s="2">
        <v>0.66493055555555558</v>
      </c>
      <c r="G19" s="1">
        <v>37331</v>
      </c>
      <c r="H19" s="2">
        <v>0.36064814814814811</v>
      </c>
      <c r="I19">
        <v>6</v>
      </c>
      <c r="J19">
        <v>314</v>
      </c>
      <c r="K19">
        <v>219.1</v>
      </c>
      <c r="L19">
        <v>201</v>
      </c>
    </row>
    <row r="20" spans="1:12" x14ac:dyDescent="0.2">
      <c r="A20">
        <v>14</v>
      </c>
      <c r="B20">
        <v>14</v>
      </c>
      <c r="C20" t="s">
        <v>0</v>
      </c>
      <c r="D20">
        <v>840001007</v>
      </c>
      <c r="E20" s="1">
        <v>37288</v>
      </c>
      <c r="F20" s="2">
        <v>0.57579861111111108</v>
      </c>
      <c r="G20" s="1">
        <v>37331</v>
      </c>
      <c r="H20" s="2">
        <v>8.9224537037037033E-2</v>
      </c>
      <c r="I20">
        <v>6.5</v>
      </c>
      <c r="J20">
        <v>330</v>
      </c>
      <c r="K20">
        <v>274.5</v>
      </c>
      <c r="L20">
        <v>264</v>
      </c>
    </row>
    <row r="21" spans="1:12" x14ac:dyDescent="0.2">
      <c r="A21">
        <v>15</v>
      </c>
      <c r="B21">
        <v>15</v>
      </c>
      <c r="C21" t="s">
        <v>0</v>
      </c>
      <c r="D21">
        <v>840001007</v>
      </c>
      <c r="E21" s="1">
        <v>37288</v>
      </c>
      <c r="F21" s="2">
        <v>0.59548611111111105</v>
      </c>
      <c r="G21" s="1">
        <v>37331</v>
      </c>
      <c r="H21" s="2">
        <v>2.148148148148148E-2</v>
      </c>
      <c r="I21">
        <v>7</v>
      </c>
      <c r="J21">
        <v>405</v>
      </c>
      <c r="K21">
        <v>368.1</v>
      </c>
      <c r="L21">
        <v>338</v>
      </c>
    </row>
    <row r="22" spans="1:12" x14ac:dyDescent="0.2">
      <c r="A22">
        <v>16</v>
      </c>
      <c r="B22">
        <v>16</v>
      </c>
      <c r="C22" t="s">
        <v>0</v>
      </c>
      <c r="D22">
        <v>840001007</v>
      </c>
      <c r="E22" s="1">
        <v>37288</v>
      </c>
      <c r="F22" s="2">
        <v>0.48320601851851852</v>
      </c>
      <c r="G22" s="1">
        <v>37331</v>
      </c>
      <c r="H22" s="2">
        <v>7.5300925925925924E-2</v>
      </c>
      <c r="I22">
        <v>7.5</v>
      </c>
      <c r="J22">
        <v>463</v>
      </c>
      <c r="K22">
        <v>458.6</v>
      </c>
      <c r="L22">
        <v>421</v>
      </c>
    </row>
    <row r="23" spans="1:12" x14ac:dyDescent="0.2">
      <c r="A23">
        <v>17</v>
      </c>
      <c r="B23">
        <v>17</v>
      </c>
      <c r="C23" t="s">
        <v>0</v>
      </c>
      <c r="D23">
        <v>840001007</v>
      </c>
      <c r="E23" s="1">
        <v>37288</v>
      </c>
      <c r="F23" s="2">
        <v>1.1458333333333333E-3</v>
      </c>
      <c r="G23" s="1">
        <v>37331</v>
      </c>
      <c r="H23" s="2">
        <v>6.1412037037037036E-2</v>
      </c>
      <c r="I23">
        <v>8</v>
      </c>
      <c r="J23">
        <v>443</v>
      </c>
      <c r="K23">
        <v>555.1</v>
      </c>
      <c r="L23">
        <v>519</v>
      </c>
    </row>
    <row r="24" spans="1:12" x14ac:dyDescent="0.2">
      <c r="A24">
        <v>18</v>
      </c>
      <c r="B24">
        <v>18</v>
      </c>
      <c r="C24" t="s">
        <v>0</v>
      </c>
      <c r="D24">
        <v>840001007</v>
      </c>
      <c r="E24" s="1">
        <v>37288</v>
      </c>
      <c r="F24" s="2">
        <v>3.5868055555555556E-2</v>
      </c>
      <c r="G24" s="1">
        <v>37331</v>
      </c>
      <c r="H24" s="2">
        <v>5.4467592592592595E-2</v>
      </c>
      <c r="I24">
        <v>8.5</v>
      </c>
      <c r="J24">
        <v>374</v>
      </c>
      <c r="K24">
        <v>667.7</v>
      </c>
      <c r="L24">
        <v>632</v>
      </c>
    </row>
    <row r="25" spans="1:12" x14ac:dyDescent="0.2">
      <c r="A25">
        <v>19</v>
      </c>
      <c r="B25">
        <v>19</v>
      </c>
      <c r="C25" t="s">
        <v>0</v>
      </c>
      <c r="D25">
        <v>840001007</v>
      </c>
      <c r="E25" s="1">
        <v>37288</v>
      </c>
      <c r="F25" s="2">
        <v>1.503472222222222E-2</v>
      </c>
      <c r="G25" s="1">
        <v>37330</v>
      </c>
      <c r="H25" s="2">
        <v>0.96592592592592597</v>
      </c>
      <c r="I25">
        <v>9</v>
      </c>
      <c r="J25">
        <v>405</v>
      </c>
      <c r="K25">
        <v>767.1</v>
      </c>
      <c r="L25">
        <v>760</v>
      </c>
    </row>
    <row r="26" spans="1:12" x14ac:dyDescent="0.2">
      <c r="A26">
        <v>20</v>
      </c>
      <c r="B26">
        <v>20</v>
      </c>
      <c r="C26" t="s">
        <v>0</v>
      </c>
      <c r="D26">
        <v>840001007</v>
      </c>
      <c r="E26" s="1">
        <v>37288</v>
      </c>
      <c r="F26" s="2">
        <v>4.9756944444444444E-2</v>
      </c>
      <c r="G26" s="1">
        <v>37330</v>
      </c>
      <c r="H26" s="2">
        <v>0.72981481481481481</v>
      </c>
      <c r="I26">
        <v>9.5</v>
      </c>
      <c r="J26">
        <v>351</v>
      </c>
      <c r="K26">
        <v>880.7</v>
      </c>
      <c r="L26">
        <v>915</v>
      </c>
    </row>
    <row r="27" spans="1:12" x14ac:dyDescent="0.2">
      <c r="A27">
        <v>21</v>
      </c>
      <c r="B27">
        <v>21</v>
      </c>
      <c r="C27" t="s">
        <v>0</v>
      </c>
      <c r="D27">
        <v>840001007</v>
      </c>
      <c r="E27" s="1">
        <v>37288</v>
      </c>
      <c r="F27" s="2">
        <v>6.3645833333333332E-2</v>
      </c>
      <c r="G27" s="1">
        <v>37330</v>
      </c>
      <c r="H27" s="2">
        <v>0.68814814814814806</v>
      </c>
      <c r="I27">
        <v>10</v>
      </c>
      <c r="J27">
        <v>322</v>
      </c>
      <c r="K27" s="3">
        <v>983.1</v>
      </c>
      <c r="L27" s="3">
        <v>1061</v>
      </c>
    </row>
    <row r="28" spans="1:12" x14ac:dyDescent="0.2">
      <c r="A28">
        <v>22</v>
      </c>
      <c r="B28">
        <v>22</v>
      </c>
      <c r="C28" t="s">
        <v>0</v>
      </c>
      <c r="D28">
        <v>840001007</v>
      </c>
      <c r="E28" s="1">
        <v>37288</v>
      </c>
      <c r="F28" s="2">
        <v>5.6701388888888891E-2</v>
      </c>
      <c r="G28" s="1">
        <v>37330</v>
      </c>
      <c r="H28" s="2">
        <v>0.54231481481481481</v>
      </c>
      <c r="I28">
        <v>10.5</v>
      </c>
      <c r="J28">
        <v>284</v>
      </c>
      <c r="K28" s="3">
        <v>1078.9000000000001</v>
      </c>
      <c r="L28" s="3">
        <v>1194</v>
      </c>
    </row>
    <row r="29" spans="1:12" x14ac:dyDescent="0.2">
      <c r="A29">
        <v>23</v>
      </c>
      <c r="B29">
        <v>23</v>
      </c>
      <c r="C29" t="s">
        <v>0</v>
      </c>
      <c r="D29">
        <v>840001007</v>
      </c>
      <c r="E29" s="1">
        <v>37288</v>
      </c>
      <c r="F29" s="2">
        <v>7.7534722222222227E-2</v>
      </c>
      <c r="G29" s="1">
        <v>37330</v>
      </c>
      <c r="H29" s="2">
        <v>0.39648148148148149</v>
      </c>
      <c r="I29">
        <v>11</v>
      </c>
      <c r="J29">
        <v>225</v>
      </c>
      <c r="K29" s="3">
        <v>1158.2</v>
      </c>
      <c r="L29" s="3">
        <v>1327</v>
      </c>
    </row>
    <row r="30" spans="1:12" x14ac:dyDescent="0.2">
      <c r="A30">
        <v>24</v>
      </c>
      <c r="B30">
        <v>24</v>
      </c>
      <c r="C30" t="s">
        <v>0</v>
      </c>
      <c r="D30">
        <v>840001007</v>
      </c>
      <c r="E30" s="1">
        <v>37288</v>
      </c>
      <c r="F30" s="2">
        <v>0.11225694444444445</v>
      </c>
      <c r="G30" s="1">
        <v>37330</v>
      </c>
      <c r="H30" s="2">
        <v>0.36178240740740741</v>
      </c>
      <c r="I30">
        <v>11.5</v>
      </c>
      <c r="J30">
        <v>168</v>
      </c>
      <c r="K30" s="3">
        <v>1259.3</v>
      </c>
      <c r="L30" s="3">
        <v>1392</v>
      </c>
    </row>
    <row r="31" spans="1:12" x14ac:dyDescent="0.2">
      <c r="A31">
        <v>25</v>
      </c>
      <c r="B31">
        <v>25</v>
      </c>
      <c r="C31" t="s">
        <v>0</v>
      </c>
      <c r="D31">
        <v>840001007</v>
      </c>
      <c r="E31" s="1">
        <v>37288</v>
      </c>
      <c r="F31" s="2">
        <v>0.1053125</v>
      </c>
      <c r="G31" s="1">
        <v>37330</v>
      </c>
      <c r="H31" s="2">
        <v>2.6921296296296294E-2</v>
      </c>
      <c r="I31">
        <v>12</v>
      </c>
      <c r="J31">
        <v>140</v>
      </c>
      <c r="K31" s="3">
        <v>1329.2</v>
      </c>
      <c r="L31" s="3">
        <v>1457</v>
      </c>
    </row>
    <row r="32" spans="1:12" x14ac:dyDescent="0.2">
      <c r="A32">
        <v>26</v>
      </c>
      <c r="B32">
        <v>26</v>
      </c>
      <c r="C32" t="s">
        <v>0</v>
      </c>
      <c r="D32">
        <v>840001007</v>
      </c>
      <c r="E32" s="1">
        <v>37288</v>
      </c>
      <c r="F32" s="2">
        <v>0.28586805555555556</v>
      </c>
      <c r="G32" s="1">
        <v>37330</v>
      </c>
      <c r="H32" s="2">
        <v>6.0879629629629643E-3</v>
      </c>
      <c r="I32">
        <v>12.5</v>
      </c>
      <c r="J32">
        <v>82</v>
      </c>
      <c r="K32" s="3">
        <v>1394.9</v>
      </c>
      <c r="L32" s="3">
        <v>1475</v>
      </c>
    </row>
    <row r="33" spans="1:12" x14ac:dyDescent="0.2">
      <c r="A33">
        <v>27</v>
      </c>
      <c r="B33">
        <v>27</v>
      </c>
      <c r="C33" t="s">
        <v>0</v>
      </c>
      <c r="D33">
        <v>840001007</v>
      </c>
      <c r="E33" s="1">
        <v>37288</v>
      </c>
      <c r="F33" s="2">
        <v>0.29975694444444445</v>
      </c>
      <c r="G33" s="1">
        <v>37329</v>
      </c>
      <c r="H33" s="2">
        <v>0.99914351851851846</v>
      </c>
      <c r="I33">
        <v>13</v>
      </c>
      <c r="J33">
        <v>55</v>
      </c>
      <c r="K33" s="3">
        <v>1445.4</v>
      </c>
      <c r="L33" s="3">
        <v>1494</v>
      </c>
    </row>
    <row r="34" spans="1:12" x14ac:dyDescent="0.2">
      <c r="A34">
        <v>28</v>
      </c>
      <c r="B34">
        <v>28</v>
      </c>
      <c r="C34" t="s">
        <v>0</v>
      </c>
      <c r="D34">
        <v>840001007</v>
      </c>
      <c r="E34" s="1">
        <v>37289</v>
      </c>
      <c r="F34" s="2">
        <v>0.69986111111111116</v>
      </c>
      <c r="G34" s="1">
        <v>37329</v>
      </c>
      <c r="H34" s="2">
        <v>0.79081018518518509</v>
      </c>
      <c r="I34">
        <v>13.5</v>
      </c>
      <c r="J34">
        <v>50</v>
      </c>
      <c r="K34" s="3">
        <v>1485.8</v>
      </c>
      <c r="L34" s="3">
        <v>1497</v>
      </c>
    </row>
    <row r="35" spans="1:12" x14ac:dyDescent="0.2">
      <c r="A35">
        <v>29</v>
      </c>
      <c r="B35">
        <v>29</v>
      </c>
      <c r="C35" t="s">
        <v>0</v>
      </c>
      <c r="D35">
        <v>840001007</v>
      </c>
      <c r="E35" s="1">
        <v>37298</v>
      </c>
      <c r="F35" s="2">
        <v>0.47998842592592594</v>
      </c>
      <c r="G35" s="1">
        <v>37325</v>
      </c>
      <c r="H35" s="2">
        <v>0.31688657407407406</v>
      </c>
      <c r="I35">
        <v>14</v>
      </c>
      <c r="J35">
        <v>32</v>
      </c>
      <c r="K35" s="3">
        <v>1516.8</v>
      </c>
      <c r="L35" s="3">
        <v>1500</v>
      </c>
    </row>
    <row r="36" spans="1:12" x14ac:dyDescent="0.2">
      <c r="A36">
        <v>30</v>
      </c>
      <c r="B36">
        <v>30</v>
      </c>
      <c r="C36" t="s">
        <v>0</v>
      </c>
      <c r="D36">
        <v>840001007</v>
      </c>
      <c r="E36" s="1">
        <v>37297</v>
      </c>
      <c r="F36" s="2">
        <v>0.44032407407407409</v>
      </c>
      <c r="G36" s="1">
        <v>37325</v>
      </c>
      <c r="H36" s="2">
        <v>0.33077546296296295</v>
      </c>
      <c r="I36">
        <v>14.5</v>
      </c>
      <c r="J36">
        <v>37</v>
      </c>
      <c r="K36" s="3">
        <v>1527.6</v>
      </c>
      <c r="L36" s="3">
        <v>1500</v>
      </c>
    </row>
    <row r="37" spans="1:12" x14ac:dyDescent="0.2">
      <c r="A37">
        <v>31</v>
      </c>
      <c r="B37">
        <v>31</v>
      </c>
      <c r="C37" t="s">
        <v>0</v>
      </c>
      <c r="D37">
        <v>840001007</v>
      </c>
      <c r="E37" s="1">
        <v>37298</v>
      </c>
      <c r="F37" s="2">
        <v>0.58415509259259257</v>
      </c>
      <c r="G37" s="1">
        <v>37325</v>
      </c>
      <c r="H37" s="2">
        <v>0.28216435185185185</v>
      </c>
      <c r="I37">
        <v>15</v>
      </c>
      <c r="J37">
        <v>27</v>
      </c>
      <c r="K37" s="3">
        <v>1531.8</v>
      </c>
      <c r="L37" s="3">
        <v>1500</v>
      </c>
    </row>
    <row r="38" spans="1:12" x14ac:dyDescent="0.2">
      <c r="A38">
        <v>32</v>
      </c>
      <c r="B38">
        <v>32</v>
      </c>
      <c r="C38" t="s">
        <v>0</v>
      </c>
      <c r="D38">
        <v>840001007</v>
      </c>
      <c r="E38" s="1">
        <v>37298</v>
      </c>
      <c r="F38" s="2">
        <v>0.59109953703703699</v>
      </c>
      <c r="G38" s="1">
        <v>37325</v>
      </c>
      <c r="H38" s="2">
        <v>0.30994212962962964</v>
      </c>
      <c r="I38">
        <v>15.5</v>
      </c>
      <c r="J38">
        <v>19</v>
      </c>
      <c r="K38" s="3">
        <v>1533.6</v>
      </c>
      <c r="L38" s="3">
        <v>1500</v>
      </c>
    </row>
    <row r="39" spans="1:12" x14ac:dyDescent="0.2">
      <c r="A39">
        <v>33</v>
      </c>
      <c r="B39">
        <v>33</v>
      </c>
      <c r="C39" t="s">
        <v>0</v>
      </c>
      <c r="D39">
        <v>840001007</v>
      </c>
      <c r="E39" s="1">
        <v>37298</v>
      </c>
      <c r="F39" s="2">
        <v>0.59804398148148141</v>
      </c>
      <c r="G39" s="1">
        <v>37325</v>
      </c>
      <c r="H39" s="2">
        <v>0.14327546296296298</v>
      </c>
      <c r="I39">
        <v>16</v>
      </c>
      <c r="J39">
        <v>15</v>
      </c>
      <c r="K39" s="3">
        <v>1537</v>
      </c>
      <c r="L39" s="3">
        <v>1500</v>
      </c>
    </row>
    <row r="40" spans="1:12" x14ac:dyDescent="0.2">
      <c r="A40">
        <v>34</v>
      </c>
      <c r="B40">
        <v>34</v>
      </c>
      <c r="C40" t="s">
        <v>0</v>
      </c>
      <c r="D40">
        <v>840001007</v>
      </c>
      <c r="E40" s="1">
        <v>37298</v>
      </c>
      <c r="F40" s="2">
        <v>0.65359953703703699</v>
      </c>
      <c r="G40" s="1">
        <v>37325</v>
      </c>
      <c r="H40" s="2">
        <v>0.17105324074074071</v>
      </c>
      <c r="I40">
        <v>16.5</v>
      </c>
      <c r="J40">
        <v>17</v>
      </c>
      <c r="K40" s="3">
        <v>1537.5</v>
      </c>
      <c r="L40" s="3">
        <v>1500</v>
      </c>
    </row>
    <row r="41" spans="1:12" x14ac:dyDescent="0.2">
      <c r="A41">
        <v>35</v>
      </c>
      <c r="B41">
        <v>35</v>
      </c>
      <c r="C41" t="s">
        <v>0</v>
      </c>
      <c r="D41">
        <v>840001007</v>
      </c>
      <c r="E41" s="1">
        <v>37298</v>
      </c>
      <c r="F41" s="2">
        <v>0.64665509259259257</v>
      </c>
      <c r="G41" s="1">
        <v>37325</v>
      </c>
      <c r="H41" s="2">
        <v>0.17799768518518519</v>
      </c>
      <c r="I41">
        <v>17</v>
      </c>
      <c r="J41">
        <v>9</v>
      </c>
      <c r="K41" s="3">
        <v>1538.1</v>
      </c>
      <c r="L41" s="3">
        <v>1500</v>
      </c>
    </row>
    <row r="42" spans="1:12" x14ac:dyDescent="0.2">
      <c r="A42">
        <v>36</v>
      </c>
      <c r="B42">
        <v>36</v>
      </c>
      <c r="C42" t="s">
        <v>0</v>
      </c>
      <c r="D42">
        <v>840001007</v>
      </c>
      <c r="E42" s="1">
        <v>37298</v>
      </c>
      <c r="F42" s="2">
        <v>0.66748842592592583</v>
      </c>
      <c r="G42" s="1">
        <v>37325</v>
      </c>
      <c r="H42" s="2">
        <v>8.0775462962962966E-2</v>
      </c>
      <c r="I42">
        <v>17.5</v>
      </c>
      <c r="J42">
        <v>8</v>
      </c>
      <c r="K42" s="3">
        <v>1538.5</v>
      </c>
      <c r="L42" s="3">
        <v>1500</v>
      </c>
    </row>
    <row r="43" spans="1:12" x14ac:dyDescent="0.2">
      <c r="A43">
        <v>37</v>
      </c>
      <c r="B43">
        <v>37</v>
      </c>
      <c r="C43" t="s">
        <v>0</v>
      </c>
      <c r="D43">
        <v>840001007</v>
      </c>
      <c r="E43" s="1">
        <v>37324</v>
      </c>
      <c r="F43" s="2">
        <v>0.96966435185185185</v>
      </c>
      <c r="G43" s="1">
        <v>37325</v>
      </c>
      <c r="H43" s="2">
        <v>3.9108796296296301E-2</v>
      </c>
      <c r="I43">
        <v>18</v>
      </c>
      <c r="J43">
        <v>3</v>
      </c>
      <c r="K43" s="3">
        <v>1539.3</v>
      </c>
      <c r="L43" s="3">
        <v>1500</v>
      </c>
    </row>
    <row r="44" spans="1:12" x14ac:dyDescent="0.2">
      <c r="A44">
        <v>38</v>
      </c>
      <c r="B44">
        <v>38</v>
      </c>
      <c r="C44" t="s">
        <v>0</v>
      </c>
      <c r="D44">
        <v>840001007</v>
      </c>
      <c r="E44" s="1">
        <v>37298</v>
      </c>
      <c r="F44" s="2">
        <v>0.67443287037037036</v>
      </c>
      <c r="G44" s="1">
        <v>37324</v>
      </c>
      <c r="H44" s="2">
        <v>0.97660879629629627</v>
      </c>
      <c r="I44">
        <v>18.5</v>
      </c>
      <c r="J44">
        <v>2</v>
      </c>
      <c r="K44" s="3">
        <v>1536.7</v>
      </c>
      <c r="L44" s="3">
        <v>1500</v>
      </c>
    </row>
    <row r="45" spans="1:12" x14ac:dyDescent="0.2">
      <c r="A45">
        <v>39</v>
      </c>
      <c r="B45">
        <v>39</v>
      </c>
      <c r="C45" t="s">
        <v>0</v>
      </c>
      <c r="D45">
        <v>840001007</v>
      </c>
      <c r="E45" s="1">
        <v>37325</v>
      </c>
      <c r="F45" s="2">
        <v>4.6053240740740742E-2</v>
      </c>
      <c r="G45" s="1">
        <v>37325</v>
      </c>
      <c r="H45" s="2">
        <v>4.6053240740740742E-2</v>
      </c>
      <c r="I45">
        <v>19</v>
      </c>
      <c r="J45">
        <v>1</v>
      </c>
      <c r="K45" s="3">
        <v>1540.4</v>
      </c>
      <c r="L45" s="3">
        <v>1500</v>
      </c>
    </row>
    <row r="46" spans="1:12" x14ac:dyDescent="0.2">
      <c r="A46">
        <v>40</v>
      </c>
      <c r="B46">
        <v>40</v>
      </c>
      <c r="E46" s="1"/>
      <c r="F46" s="2"/>
      <c r="G46" s="1"/>
      <c r="H46" s="2"/>
      <c r="I46">
        <v>19.5</v>
      </c>
      <c r="K46" s="3"/>
      <c r="L46" s="3">
        <v>1500</v>
      </c>
    </row>
    <row r="47" spans="1:12" x14ac:dyDescent="0.2">
      <c r="A47">
        <v>41</v>
      </c>
      <c r="B47">
        <v>41</v>
      </c>
      <c r="I47">
        <v>20</v>
      </c>
      <c r="L47" s="3">
        <v>1500</v>
      </c>
    </row>
    <row r="48" spans="1:12" x14ac:dyDescent="0.2">
      <c r="A48">
        <v>42</v>
      </c>
      <c r="B48">
        <v>42</v>
      </c>
      <c r="I48">
        <v>20.5</v>
      </c>
      <c r="L48" s="3">
        <v>1500</v>
      </c>
    </row>
    <row r="49" spans="1:12" x14ac:dyDescent="0.2">
      <c r="A49">
        <v>43</v>
      </c>
      <c r="B49">
        <v>43</v>
      </c>
      <c r="I49">
        <v>21</v>
      </c>
      <c r="L49" s="3">
        <v>1500</v>
      </c>
    </row>
    <row r="50" spans="1:12" x14ac:dyDescent="0.2">
      <c r="A50">
        <v>44</v>
      </c>
      <c r="B50">
        <v>44</v>
      </c>
      <c r="I50">
        <v>21.5</v>
      </c>
      <c r="L50" s="3">
        <v>1500</v>
      </c>
    </row>
    <row r="51" spans="1:12" x14ac:dyDescent="0.2">
      <c r="A51">
        <v>45</v>
      </c>
      <c r="B51">
        <v>45</v>
      </c>
      <c r="I51">
        <v>22</v>
      </c>
      <c r="L51" s="3">
        <v>1500</v>
      </c>
    </row>
    <row r="52" spans="1:12" x14ac:dyDescent="0.2">
      <c r="A52">
        <v>46</v>
      </c>
      <c r="B52">
        <v>46</v>
      </c>
      <c r="I52">
        <v>22.5</v>
      </c>
      <c r="L52" s="3">
        <v>1500</v>
      </c>
    </row>
    <row r="53" spans="1:12" x14ac:dyDescent="0.2">
      <c r="A53">
        <v>47</v>
      </c>
      <c r="B53">
        <v>47</v>
      </c>
      <c r="I53">
        <v>23</v>
      </c>
      <c r="L53" s="3">
        <v>1500</v>
      </c>
    </row>
    <row r="54" spans="1:12" x14ac:dyDescent="0.2">
      <c r="A54">
        <v>48</v>
      </c>
      <c r="B54">
        <v>48</v>
      </c>
      <c r="I54">
        <v>23.5</v>
      </c>
      <c r="L54" s="3">
        <v>1500</v>
      </c>
    </row>
    <row r="55" spans="1:12" x14ac:dyDescent="0.2">
      <c r="A55">
        <v>49</v>
      </c>
      <c r="B55">
        <v>49</v>
      </c>
      <c r="I55">
        <v>24</v>
      </c>
      <c r="L55" s="3">
        <v>1500</v>
      </c>
    </row>
    <row r="56" spans="1:12" x14ac:dyDescent="0.2">
      <c r="A56">
        <v>50</v>
      </c>
      <c r="B56">
        <v>50</v>
      </c>
      <c r="I56">
        <v>24.5</v>
      </c>
      <c r="L56" s="3">
        <v>1500</v>
      </c>
    </row>
    <row r="57" spans="1:12" x14ac:dyDescent="0.2">
      <c r="A57">
        <v>51</v>
      </c>
      <c r="B57">
        <v>51</v>
      </c>
      <c r="I57">
        <v>25</v>
      </c>
      <c r="L57" s="3">
        <v>1500</v>
      </c>
    </row>
    <row r="58" spans="1:12" x14ac:dyDescent="0.2">
      <c r="A58">
        <v>52</v>
      </c>
      <c r="B58">
        <v>52</v>
      </c>
      <c r="I58">
        <v>25.5</v>
      </c>
      <c r="L58">
        <v>0</v>
      </c>
    </row>
    <row r="59" spans="1:12" x14ac:dyDescent="0.2">
      <c r="A59">
        <v>53</v>
      </c>
      <c r="B59">
        <v>53</v>
      </c>
      <c r="I59">
        <v>26</v>
      </c>
      <c r="L59">
        <v>0</v>
      </c>
    </row>
    <row r="60" spans="1:12" x14ac:dyDescent="0.2">
      <c r="A60">
        <v>54</v>
      </c>
      <c r="B60">
        <v>54</v>
      </c>
      <c r="I60">
        <v>26.5</v>
      </c>
      <c r="L60">
        <v>0</v>
      </c>
    </row>
    <row r="61" spans="1:12" x14ac:dyDescent="0.2">
      <c r="A61">
        <v>55</v>
      </c>
      <c r="B61">
        <v>55</v>
      </c>
      <c r="I61">
        <v>27</v>
      </c>
      <c r="L61">
        <v>0</v>
      </c>
    </row>
    <row r="62" spans="1:12" x14ac:dyDescent="0.2">
      <c r="A62">
        <v>56</v>
      </c>
      <c r="B62">
        <v>56</v>
      </c>
      <c r="I62">
        <v>27.5</v>
      </c>
      <c r="L62">
        <v>0</v>
      </c>
    </row>
    <row r="63" spans="1:12" x14ac:dyDescent="0.2">
      <c r="A63">
        <v>57</v>
      </c>
      <c r="B63">
        <v>57</v>
      </c>
      <c r="I63">
        <v>28</v>
      </c>
      <c r="L63">
        <v>0</v>
      </c>
    </row>
    <row r="64" spans="1:12" x14ac:dyDescent="0.2">
      <c r="A64">
        <v>58</v>
      </c>
      <c r="B64">
        <v>58</v>
      </c>
      <c r="I64">
        <v>28.5</v>
      </c>
      <c r="L64">
        <v>0</v>
      </c>
    </row>
    <row r="65" spans="1:12" x14ac:dyDescent="0.2">
      <c r="A65">
        <v>59</v>
      </c>
      <c r="B65">
        <v>59</v>
      </c>
      <c r="I65">
        <v>29</v>
      </c>
      <c r="L65">
        <v>0</v>
      </c>
    </row>
    <row r="66" spans="1:12" x14ac:dyDescent="0.2">
      <c r="A66">
        <v>60</v>
      </c>
      <c r="B66">
        <v>60</v>
      </c>
      <c r="I66">
        <v>29.5</v>
      </c>
      <c r="L66">
        <v>0</v>
      </c>
    </row>
    <row r="67" spans="1:12" x14ac:dyDescent="0.2">
      <c r="A67">
        <v>61</v>
      </c>
      <c r="B67">
        <v>61</v>
      </c>
      <c r="I67">
        <v>30</v>
      </c>
      <c r="L67">
        <v>0</v>
      </c>
    </row>
    <row r="71" spans="1:12" x14ac:dyDescent="0.2">
      <c r="E71" s="7">
        <f>MIN(E7:E67)</f>
        <v>37288</v>
      </c>
      <c r="G71" s="7">
        <f>MIN(G7:G67)</f>
        <v>37324</v>
      </c>
    </row>
    <row r="72" spans="1:12" x14ac:dyDescent="0.2">
      <c r="E72" s="7">
        <f>MAX(E7:E67)</f>
        <v>37327</v>
      </c>
      <c r="G72" s="7">
        <f>MAX(G7:G67)</f>
        <v>37331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68"/>
  <sheetViews>
    <sheetView tabSelected="1" workbookViewId="0">
      <selection activeCell="A18" sqref="A18"/>
    </sheetView>
  </sheetViews>
  <sheetFormatPr defaultRowHeight="12.75" x14ac:dyDescent="0.2"/>
  <cols>
    <col min="2" max="2" width="9" style="5" customWidth="1"/>
    <col min="3" max="3" width="10.5703125" style="5" customWidth="1"/>
    <col min="5" max="5" width="3.28515625" customWidth="1"/>
  </cols>
  <sheetData>
    <row r="1" spans="1:4" x14ac:dyDescent="0.2">
      <c r="A1" t="str">
        <f>+'Feb2002'!A1</f>
        <v>Montfort Turbine-7</v>
      </c>
    </row>
    <row r="3" spans="1:4" x14ac:dyDescent="0.2">
      <c r="B3" s="8" t="str">
        <f>+'Feb2002'!A2</f>
        <v>2/1/2002-3/16/2002</v>
      </c>
      <c r="C3" s="9"/>
    </row>
    <row r="4" spans="1:4" x14ac:dyDescent="0.2">
      <c r="A4" s="4" t="s">
        <v>9</v>
      </c>
      <c r="B4"/>
      <c r="C4" s="6" t="s">
        <v>16</v>
      </c>
      <c r="D4" s="4" t="s">
        <v>14</v>
      </c>
    </row>
    <row r="5" spans="1:4" x14ac:dyDescent="0.2">
      <c r="A5" s="4" t="s">
        <v>10</v>
      </c>
      <c r="B5" s="4" t="s">
        <v>8</v>
      </c>
      <c r="C5" s="6" t="s">
        <v>12</v>
      </c>
      <c r="D5" s="4" t="s">
        <v>12</v>
      </c>
    </row>
    <row r="6" spans="1:4" x14ac:dyDescent="0.2">
      <c r="A6" s="4" t="s">
        <v>15</v>
      </c>
      <c r="B6" s="4" t="s">
        <v>11</v>
      </c>
      <c r="C6" s="6" t="s">
        <v>17</v>
      </c>
      <c r="D6" s="4" t="s">
        <v>17</v>
      </c>
    </row>
    <row r="7" spans="1:4" x14ac:dyDescent="0.2">
      <c r="B7"/>
    </row>
    <row r="8" spans="1:4" x14ac:dyDescent="0.2">
      <c r="A8" s="5">
        <f>+'Feb2002'!I7</f>
        <v>0</v>
      </c>
      <c r="B8">
        <f>+'Feb2002'!J7</f>
        <v>0</v>
      </c>
      <c r="C8" s="5">
        <f>+'Feb2002'!K7</f>
        <v>0</v>
      </c>
      <c r="D8">
        <f>+'Feb2002'!L7</f>
        <v>0</v>
      </c>
    </row>
    <row r="9" spans="1:4" x14ac:dyDescent="0.2">
      <c r="A9" s="5">
        <f>+'Feb2002'!I8</f>
        <v>0.5</v>
      </c>
      <c r="B9">
        <f>+'Feb2002'!J8</f>
        <v>0</v>
      </c>
      <c r="C9" s="5">
        <f>+'Feb2002'!K8</f>
        <v>0</v>
      </c>
      <c r="D9">
        <f>+'Feb2002'!L8</f>
        <v>0</v>
      </c>
    </row>
    <row r="10" spans="1:4" x14ac:dyDescent="0.2">
      <c r="A10" s="5">
        <f>+'Feb2002'!I9</f>
        <v>1</v>
      </c>
      <c r="B10">
        <f>+'Feb2002'!J9</f>
        <v>0</v>
      </c>
      <c r="C10" s="5">
        <f>+'Feb2002'!K9</f>
        <v>0</v>
      </c>
      <c r="D10">
        <f>+'Feb2002'!L9</f>
        <v>0</v>
      </c>
    </row>
    <row r="11" spans="1:4" x14ac:dyDescent="0.2">
      <c r="A11" s="5">
        <f>+'Feb2002'!I10</f>
        <v>1.5</v>
      </c>
      <c r="B11">
        <f>+'Feb2002'!J10</f>
        <v>0</v>
      </c>
      <c r="C11" s="5">
        <f>+'Feb2002'!K10</f>
        <v>0</v>
      </c>
      <c r="D11">
        <f>+'Feb2002'!L10</f>
        <v>0</v>
      </c>
    </row>
    <row r="12" spans="1:4" x14ac:dyDescent="0.2">
      <c r="A12" s="5">
        <f>+'Feb2002'!I11</f>
        <v>2</v>
      </c>
      <c r="B12">
        <f>+'Feb2002'!J11</f>
        <v>1</v>
      </c>
      <c r="C12" s="5">
        <f>+'Feb2002'!K11</f>
        <v>2</v>
      </c>
      <c r="D12">
        <f>+'Feb2002'!L11</f>
        <v>0</v>
      </c>
    </row>
    <row r="13" spans="1:4" x14ac:dyDescent="0.2">
      <c r="A13" s="5">
        <f>+'Feb2002'!I12</f>
        <v>2.5</v>
      </c>
      <c r="B13">
        <f>+'Feb2002'!J12</f>
        <v>9</v>
      </c>
      <c r="C13" s="5">
        <f>+'Feb2002'!K12</f>
        <v>-6.4</v>
      </c>
      <c r="D13">
        <f>+'Feb2002'!L12</f>
        <v>0</v>
      </c>
    </row>
    <row r="14" spans="1:4" x14ac:dyDescent="0.2">
      <c r="A14" s="5">
        <f>+'Feb2002'!I13</f>
        <v>3</v>
      </c>
      <c r="B14">
        <f>+'Feb2002'!J13</f>
        <v>52</v>
      </c>
      <c r="C14" s="5">
        <f>+'Feb2002'!K13</f>
        <v>8.3000000000000007</v>
      </c>
      <c r="D14">
        <f>+'Feb2002'!L13</f>
        <v>8</v>
      </c>
    </row>
    <row r="15" spans="1:4" x14ac:dyDescent="0.2">
      <c r="A15" s="5">
        <f>+'Feb2002'!I14</f>
        <v>3.5</v>
      </c>
      <c r="B15">
        <f>+'Feb2002'!J14</f>
        <v>120</v>
      </c>
      <c r="C15" s="5">
        <f>+'Feb2002'!K14</f>
        <v>28.7</v>
      </c>
      <c r="D15">
        <f>+'Feb2002'!L14</f>
        <v>16</v>
      </c>
    </row>
    <row r="16" spans="1:4" x14ac:dyDescent="0.2">
      <c r="A16" s="5">
        <f>+'Feb2002'!I15</f>
        <v>4</v>
      </c>
      <c r="B16">
        <f>+'Feb2002'!J15</f>
        <v>173</v>
      </c>
      <c r="C16" s="5">
        <f>+'Feb2002'!K15</f>
        <v>50</v>
      </c>
      <c r="D16">
        <f>+'Feb2002'!L15</f>
        <v>35</v>
      </c>
    </row>
    <row r="17" spans="1:4" x14ac:dyDescent="0.2">
      <c r="A17" s="5">
        <f>+'Feb2002'!I16</f>
        <v>4.5</v>
      </c>
      <c r="B17">
        <f>+'Feb2002'!J16</f>
        <v>205</v>
      </c>
      <c r="C17" s="5">
        <f>+'Feb2002'!K16</f>
        <v>84.4</v>
      </c>
      <c r="D17">
        <f>+'Feb2002'!L16</f>
        <v>64</v>
      </c>
    </row>
    <row r="18" spans="1:4" x14ac:dyDescent="0.2">
      <c r="A18" s="5">
        <f>+'Feb2002'!I17</f>
        <v>5</v>
      </c>
      <c r="B18">
        <f>+'Feb2002'!J17</f>
        <v>252</v>
      </c>
      <c r="C18" s="5">
        <f>+'Feb2002'!K17</f>
        <v>119.9</v>
      </c>
      <c r="D18">
        <f>+'Feb2002'!L17</f>
        <v>102</v>
      </c>
    </row>
    <row r="19" spans="1:4" x14ac:dyDescent="0.2">
      <c r="A19" s="5">
        <f>+'Feb2002'!I18</f>
        <v>5.5</v>
      </c>
      <c r="B19">
        <f>+'Feb2002'!J18</f>
        <v>290</v>
      </c>
      <c r="C19" s="5">
        <f>+'Feb2002'!K18</f>
        <v>167.3</v>
      </c>
      <c r="D19">
        <f>+'Feb2002'!L18</f>
        <v>147</v>
      </c>
    </row>
    <row r="20" spans="1:4" x14ac:dyDescent="0.2">
      <c r="A20" s="5">
        <f>+'Feb2002'!I19</f>
        <v>6</v>
      </c>
      <c r="B20">
        <f>+'Feb2002'!J19</f>
        <v>314</v>
      </c>
      <c r="C20" s="5">
        <f>+'Feb2002'!K19</f>
        <v>219.1</v>
      </c>
      <c r="D20">
        <f>+'Feb2002'!L19</f>
        <v>201</v>
      </c>
    </row>
    <row r="21" spans="1:4" x14ac:dyDescent="0.2">
      <c r="A21" s="5">
        <f>+'Feb2002'!I20</f>
        <v>6.5</v>
      </c>
      <c r="B21">
        <f>+'Feb2002'!J20</f>
        <v>330</v>
      </c>
      <c r="C21" s="5">
        <f>+'Feb2002'!K20</f>
        <v>274.5</v>
      </c>
      <c r="D21">
        <f>+'Feb2002'!L20</f>
        <v>264</v>
      </c>
    </row>
    <row r="22" spans="1:4" x14ac:dyDescent="0.2">
      <c r="A22" s="5">
        <f>+'Feb2002'!I21</f>
        <v>7</v>
      </c>
      <c r="B22">
        <f>+'Feb2002'!J21</f>
        <v>405</v>
      </c>
      <c r="C22" s="5">
        <f>+'Feb2002'!K21</f>
        <v>368.1</v>
      </c>
      <c r="D22">
        <f>+'Feb2002'!L21</f>
        <v>338</v>
      </c>
    </row>
    <row r="23" spans="1:4" x14ac:dyDescent="0.2">
      <c r="A23" s="5">
        <f>+'Feb2002'!I22</f>
        <v>7.5</v>
      </c>
      <c r="B23">
        <f>+'Feb2002'!J22</f>
        <v>463</v>
      </c>
      <c r="C23" s="5">
        <f>+'Feb2002'!K22</f>
        <v>458.6</v>
      </c>
      <c r="D23">
        <f>+'Feb2002'!L22</f>
        <v>421</v>
      </c>
    </row>
    <row r="24" spans="1:4" x14ac:dyDescent="0.2">
      <c r="A24" s="5">
        <f>+'Feb2002'!I23</f>
        <v>8</v>
      </c>
      <c r="B24">
        <f>+'Feb2002'!J23</f>
        <v>443</v>
      </c>
      <c r="C24" s="5">
        <f>+'Feb2002'!K23</f>
        <v>555.1</v>
      </c>
      <c r="D24">
        <f>+'Feb2002'!L23</f>
        <v>519</v>
      </c>
    </row>
    <row r="25" spans="1:4" x14ac:dyDescent="0.2">
      <c r="A25" s="5">
        <f>+'Feb2002'!I24</f>
        <v>8.5</v>
      </c>
      <c r="B25">
        <f>+'Feb2002'!J24</f>
        <v>374</v>
      </c>
      <c r="C25" s="5">
        <f>+'Feb2002'!K24</f>
        <v>667.7</v>
      </c>
      <c r="D25">
        <f>+'Feb2002'!L24</f>
        <v>632</v>
      </c>
    </row>
    <row r="26" spans="1:4" x14ac:dyDescent="0.2">
      <c r="A26" s="5">
        <f>+'Feb2002'!I25</f>
        <v>9</v>
      </c>
      <c r="B26">
        <f>+'Feb2002'!J25</f>
        <v>405</v>
      </c>
      <c r="C26" s="5">
        <f>+'Feb2002'!K25</f>
        <v>767.1</v>
      </c>
      <c r="D26">
        <f>+'Feb2002'!L25</f>
        <v>760</v>
      </c>
    </row>
    <row r="27" spans="1:4" x14ac:dyDescent="0.2">
      <c r="A27" s="5">
        <f>+'Feb2002'!I26</f>
        <v>9.5</v>
      </c>
      <c r="B27">
        <f>+'Feb2002'!J26</f>
        <v>351</v>
      </c>
      <c r="C27" s="5">
        <f>+'Feb2002'!K26</f>
        <v>880.7</v>
      </c>
      <c r="D27">
        <f>+'Feb2002'!L26</f>
        <v>915</v>
      </c>
    </row>
    <row r="28" spans="1:4" x14ac:dyDescent="0.2">
      <c r="A28" s="5">
        <f>+'Feb2002'!I27</f>
        <v>10</v>
      </c>
      <c r="B28">
        <f>+'Feb2002'!J27</f>
        <v>322</v>
      </c>
      <c r="C28" s="5">
        <f>+'Feb2002'!K27</f>
        <v>983.1</v>
      </c>
      <c r="D28">
        <f>+'Feb2002'!L27</f>
        <v>1061</v>
      </c>
    </row>
    <row r="29" spans="1:4" x14ac:dyDescent="0.2">
      <c r="A29" s="5">
        <f>+'Feb2002'!I28</f>
        <v>10.5</v>
      </c>
      <c r="B29">
        <f>+'Feb2002'!J28</f>
        <v>284</v>
      </c>
      <c r="C29" s="5">
        <f>+'Feb2002'!K28</f>
        <v>1078.9000000000001</v>
      </c>
      <c r="D29">
        <f>+'Feb2002'!L28</f>
        <v>1194</v>
      </c>
    </row>
    <row r="30" spans="1:4" x14ac:dyDescent="0.2">
      <c r="A30" s="5">
        <f>+'Feb2002'!I29</f>
        <v>11</v>
      </c>
      <c r="B30">
        <f>+'Feb2002'!J29</f>
        <v>225</v>
      </c>
      <c r="C30" s="5">
        <f>+'Feb2002'!K29</f>
        <v>1158.2</v>
      </c>
      <c r="D30">
        <f>+'Feb2002'!L29</f>
        <v>1327</v>
      </c>
    </row>
    <row r="31" spans="1:4" x14ac:dyDescent="0.2">
      <c r="A31" s="5">
        <f>+'Feb2002'!I30</f>
        <v>11.5</v>
      </c>
      <c r="B31">
        <f>+'Feb2002'!J30</f>
        <v>168</v>
      </c>
      <c r="C31" s="5">
        <f>+'Feb2002'!K30</f>
        <v>1259.3</v>
      </c>
      <c r="D31">
        <f>+'Feb2002'!L30</f>
        <v>1392</v>
      </c>
    </row>
    <row r="32" spans="1:4" x14ac:dyDescent="0.2">
      <c r="A32" s="5">
        <f>+'Feb2002'!I31</f>
        <v>12</v>
      </c>
      <c r="B32">
        <f>+'Feb2002'!J31</f>
        <v>140</v>
      </c>
      <c r="C32" s="5">
        <f>+'Feb2002'!K31</f>
        <v>1329.2</v>
      </c>
      <c r="D32">
        <f>+'Feb2002'!L31</f>
        <v>1457</v>
      </c>
    </row>
    <row r="33" spans="1:4" x14ac:dyDescent="0.2">
      <c r="A33" s="5">
        <f>+'Feb2002'!I32</f>
        <v>12.5</v>
      </c>
      <c r="B33">
        <f>+'Feb2002'!J32</f>
        <v>82</v>
      </c>
      <c r="C33" s="5">
        <f>+'Feb2002'!K32</f>
        <v>1394.9</v>
      </c>
      <c r="D33">
        <f>+'Feb2002'!L32</f>
        <v>1475</v>
      </c>
    </row>
    <row r="34" spans="1:4" x14ac:dyDescent="0.2">
      <c r="A34" s="5">
        <f>+'Feb2002'!I33</f>
        <v>13</v>
      </c>
      <c r="B34">
        <f>+'Feb2002'!J33</f>
        <v>55</v>
      </c>
      <c r="C34" s="5">
        <f>+'Feb2002'!K33</f>
        <v>1445.4</v>
      </c>
      <c r="D34">
        <f>+'Feb2002'!L33</f>
        <v>1494</v>
      </c>
    </row>
    <row r="35" spans="1:4" x14ac:dyDescent="0.2">
      <c r="A35" s="5">
        <f>+'Feb2002'!I34</f>
        <v>13.5</v>
      </c>
      <c r="B35">
        <f>+'Feb2002'!J34</f>
        <v>50</v>
      </c>
      <c r="C35" s="5">
        <f>+'Feb2002'!K34</f>
        <v>1485.8</v>
      </c>
      <c r="D35">
        <f>+'Feb2002'!L34</f>
        <v>1497</v>
      </c>
    </row>
    <row r="36" spans="1:4" x14ac:dyDescent="0.2">
      <c r="A36" s="5">
        <f>+'Feb2002'!I35</f>
        <v>14</v>
      </c>
      <c r="B36">
        <f>+'Feb2002'!J35</f>
        <v>32</v>
      </c>
      <c r="C36" s="5">
        <f>+'Feb2002'!K35</f>
        <v>1516.8</v>
      </c>
      <c r="D36">
        <f>+'Feb2002'!L35</f>
        <v>1500</v>
      </c>
    </row>
    <row r="37" spans="1:4" x14ac:dyDescent="0.2">
      <c r="A37" s="5">
        <f>+'Feb2002'!I36</f>
        <v>14.5</v>
      </c>
      <c r="B37">
        <f>+'Feb2002'!J36</f>
        <v>37</v>
      </c>
      <c r="C37" s="5">
        <f>+'Feb2002'!K36</f>
        <v>1527.6</v>
      </c>
      <c r="D37">
        <f>+'Feb2002'!L36</f>
        <v>1500</v>
      </c>
    </row>
    <row r="38" spans="1:4" x14ac:dyDescent="0.2">
      <c r="A38" s="5">
        <f>+'Feb2002'!I37</f>
        <v>15</v>
      </c>
      <c r="B38">
        <f>+'Feb2002'!J37</f>
        <v>27</v>
      </c>
      <c r="C38" s="5">
        <f>+'Feb2002'!K37</f>
        <v>1531.8</v>
      </c>
      <c r="D38">
        <f>+'Feb2002'!L37</f>
        <v>1500</v>
      </c>
    </row>
    <row r="39" spans="1:4" x14ac:dyDescent="0.2">
      <c r="A39" s="5">
        <f>+'Feb2002'!I38</f>
        <v>15.5</v>
      </c>
      <c r="B39">
        <f>+'Feb2002'!J38</f>
        <v>19</v>
      </c>
      <c r="C39" s="5">
        <f>+'Feb2002'!K38</f>
        <v>1533.6</v>
      </c>
      <c r="D39">
        <f>+'Feb2002'!L38</f>
        <v>1500</v>
      </c>
    </row>
    <row r="40" spans="1:4" x14ac:dyDescent="0.2">
      <c r="A40" s="5">
        <f>+'Feb2002'!I39</f>
        <v>16</v>
      </c>
      <c r="B40">
        <f>+'Feb2002'!J39</f>
        <v>15</v>
      </c>
      <c r="C40" s="5">
        <f>+'Feb2002'!K39</f>
        <v>1537</v>
      </c>
      <c r="D40">
        <f>+'Feb2002'!L39</f>
        <v>1500</v>
      </c>
    </row>
    <row r="41" spans="1:4" x14ac:dyDescent="0.2">
      <c r="A41" s="5">
        <f>+'Feb2002'!I40</f>
        <v>16.5</v>
      </c>
      <c r="B41">
        <f>+'Feb2002'!J40</f>
        <v>17</v>
      </c>
      <c r="C41" s="5">
        <f>+'Feb2002'!K40</f>
        <v>1537.5</v>
      </c>
      <c r="D41">
        <f>+'Feb2002'!L40</f>
        <v>1500</v>
      </c>
    </row>
    <row r="42" spans="1:4" x14ac:dyDescent="0.2">
      <c r="A42" s="5">
        <f>+'Feb2002'!I41</f>
        <v>17</v>
      </c>
      <c r="B42">
        <f>+'Feb2002'!J41</f>
        <v>9</v>
      </c>
      <c r="C42" s="5">
        <f>+'Feb2002'!K41</f>
        <v>1538.1</v>
      </c>
      <c r="D42">
        <f>+'Feb2002'!L41</f>
        <v>1500</v>
      </c>
    </row>
    <row r="43" spans="1:4" x14ac:dyDescent="0.2">
      <c r="A43" s="5">
        <f>+'Feb2002'!I42</f>
        <v>17.5</v>
      </c>
      <c r="B43">
        <f>+'Feb2002'!J42</f>
        <v>8</v>
      </c>
      <c r="C43" s="5">
        <f>+'Feb2002'!K42</f>
        <v>1538.5</v>
      </c>
      <c r="D43">
        <f>+'Feb2002'!L42</f>
        <v>1500</v>
      </c>
    </row>
    <row r="44" spans="1:4" x14ac:dyDescent="0.2">
      <c r="A44" s="5">
        <f>+'Feb2002'!I43</f>
        <v>18</v>
      </c>
      <c r="B44">
        <f>+'Feb2002'!J43</f>
        <v>3</v>
      </c>
      <c r="C44" s="5">
        <f>+'Feb2002'!K43</f>
        <v>1539.3</v>
      </c>
      <c r="D44">
        <f>+'Feb2002'!L43</f>
        <v>1500</v>
      </c>
    </row>
    <row r="45" spans="1:4" x14ac:dyDescent="0.2">
      <c r="A45" s="5">
        <f>+'Feb2002'!I44</f>
        <v>18.5</v>
      </c>
      <c r="B45">
        <f>+'Feb2002'!J44</f>
        <v>2</v>
      </c>
      <c r="C45" s="5">
        <f>+'Feb2002'!K44</f>
        <v>1536.7</v>
      </c>
      <c r="D45">
        <f>+'Feb2002'!L44</f>
        <v>1500</v>
      </c>
    </row>
    <row r="46" spans="1:4" x14ac:dyDescent="0.2">
      <c r="A46" s="5">
        <f>+'Feb2002'!I45</f>
        <v>19</v>
      </c>
      <c r="B46">
        <f>+'Feb2002'!J45</f>
        <v>1</v>
      </c>
      <c r="C46" s="5">
        <f>+'Feb2002'!K45</f>
        <v>1540.4</v>
      </c>
      <c r="D46">
        <f>+'Feb2002'!L45</f>
        <v>1500</v>
      </c>
    </row>
    <row r="47" spans="1:4" x14ac:dyDescent="0.2">
      <c r="A47" s="5">
        <f>+'Feb2002'!I46</f>
        <v>19.5</v>
      </c>
      <c r="B47">
        <f>+'Feb2002'!J46</f>
        <v>0</v>
      </c>
      <c r="D47">
        <f>+'Feb2002'!L46</f>
        <v>1500</v>
      </c>
    </row>
    <row r="48" spans="1:4" x14ac:dyDescent="0.2">
      <c r="A48" s="5">
        <f>+'Feb2002'!I47</f>
        <v>20</v>
      </c>
      <c r="B48">
        <f>+'Feb2002'!J47</f>
        <v>0</v>
      </c>
      <c r="D48">
        <f>+'Feb2002'!L47</f>
        <v>1500</v>
      </c>
    </row>
    <row r="49" spans="1:4" x14ac:dyDescent="0.2">
      <c r="A49" s="5">
        <f>+'Feb2002'!I48</f>
        <v>20.5</v>
      </c>
      <c r="B49">
        <f>+'Feb2002'!J48</f>
        <v>0</v>
      </c>
      <c r="D49">
        <f>+'Feb2002'!L48</f>
        <v>1500</v>
      </c>
    </row>
    <row r="50" spans="1:4" x14ac:dyDescent="0.2">
      <c r="A50" s="5">
        <f>+'Feb2002'!I49</f>
        <v>21</v>
      </c>
      <c r="B50">
        <f>+'Feb2002'!J49</f>
        <v>0</v>
      </c>
      <c r="D50">
        <f>+'Feb2002'!L49</f>
        <v>1500</v>
      </c>
    </row>
    <row r="51" spans="1:4" x14ac:dyDescent="0.2">
      <c r="A51" s="5">
        <f>+'Feb2002'!I50</f>
        <v>21.5</v>
      </c>
      <c r="B51">
        <f>+'Feb2002'!J50</f>
        <v>0</v>
      </c>
      <c r="D51">
        <f>+'Feb2002'!L50</f>
        <v>1500</v>
      </c>
    </row>
    <row r="52" spans="1:4" x14ac:dyDescent="0.2">
      <c r="A52" s="5">
        <f>+'Feb2002'!I51</f>
        <v>22</v>
      </c>
      <c r="B52">
        <f>+'Feb2002'!J51</f>
        <v>0</v>
      </c>
      <c r="D52">
        <f>+'Feb2002'!L51</f>
        <v>1500</v>
      </c>
    </row>
    <row r="53" spans="1:4" x14ac:dyDescent="0.2">
      <c r="A53" s="5">
        <f>+'Feb2002'!I52</f>
        <v>22.5</v>
      </c>
      <c r="B53">
        <f>+'Feb2002'!J52</f>
        <v>0</v>
      </c>
      <c r="D53">
        <f>+'Feb2002'!L52</f>
        <v>1500</v>
      </c>
    </row>
    <row r="54" spans="1:4" x14ac:dyDescent="0.2">
      <c r="A54" s="5">
        <f>+'Feb2002'!I53</f>
        <v>23</v>
      </c>
      <c r="B54">
        <f>+'Feb2002'!J53</f>
        <v>0</v>
      </c>
      <c r="D54">
        <f>+'Feb2002'!L53</f>
        <v>1500</v>
      </c>
    </row>
    <row r="55" spans="1:4" x14ac:dyDescent="0.2">
      <c r="A55" s="5">
        <f>+'Feb2002'!I54</f>
        <v>23.5</v>
      </c>
      <c r="B55">
        <f>+'Feb2002'!J54</f>
        <v>0</v>
      </c>
      <c r="D55">
        <f>+'Feb2002'!L54</f>
        <v>1500</v>
      </c>
    </row>
    <row r="56" spans="1:4" x14ac:dyDescent="0.2">
      <c r="A56" s="5">
        <f>+'Feb2002'!I55</f>
        <v>24</v>
      </c>
      <c r="B56">
        <f>+'Feb2002'!J55</f>
        <v>0</v>
      </c>
      <c r="D56">
        <f>+'Feb2002'!L55</f>
        <v>1500</v>
      </c>
    </row>
    <row r="57" spans="1:4" x14ac:dyDescent="0.2">
      <c r="A57" s="5">
        <f>+'Feb2002'!I56</f>
        <v>24.5</v>
      </c>
      <c r="B57">
        <f>+'Feb2002'!J56</f>
        <v>0</v>
      </c>
      <c r="D57">
        <f>+'Feb2002'!L56</f>
        <v>1500</v>
      </c>
    </row>
    <row r="58" spans="1:4" x14ac:dyDescent="0.2">
      <c r="A58" s="5">
        <f>+'Feb2002'!I57</f>
        <v>25</v>
      </c>
      <c r="B58">
        <f>+'Feb2002'!J57</f>
        <v>0</v>
      </c>
      <c r="D58">
        <f>+'Feb2002'!L57</f>
        <v>1500</v>
      </c>
    </row>
    <row r="59" spans="1:4" x14ac:dyDescent="0.2">
      <c r="A59" s="5">
        <f>+'Feb2002'!I58</f>
        <v>25.5</v>
      </c>
      <c r="B59">
        <f>+'Feb2002'!J58</f>
        <v>0</v>
      </c>
      <c r="D59">
        <f>+'Feb2002'!L58</f>
        <v>0</v>
      </c>
    </row>
    <row r="60" spans="1:4" x14ac:dyDescent="0.2">
      <c r="A60" s="5">
        <f>+'Feb2002'!I59</f>
        <v>26</v>
      </c>
      <c r="B60">
        <f>+'Feb2002'!J59</f>
        <v>0</v>
      </c>
      <c r="D60">
        <f>+'Feb2002'!L59</f>
        <v>0</v>
      </c>
    </row>
    <row r="61" spans="1:4" x14ac:dyDescent="0.2">
      <c r="A61" s="5">
        <f>+'Feb2002'!I60</f>
        <v>26.5</v>
      </c>
      <c r="B61">
        <f>+'Feb2002'!J60</f>
        <v>0</v>
      </c>
      <c r="D61">
        <f>+'Feb2002'!L60</f>
        <v>0</v>
      </c>
    </row>
    <row r="62" spans="1:4" x14ac:dyDescent="0.2">
      <c r="A62" s="5">
        <f>+'Feb2002'!I61</f>
        <v>27</v>
      </c>
      <c r="B62">
        <f>+'Feb2002'!J61</f>
        <v>0</v>
      </c>
      <c r="D62">
        <f>+'Feb2002'!L61</f>
        <v>0</v>
      </c>
    </row>
    <row r="63" spans="1:4" x14ac:dyDescent="0.2">
      <c r="A63" s="5">
        <f>+'Feb2002'!I62</f>
        <v>27.5</v>
      </c>
      <c r="B63">
        <f>+'Feb2002'!J62</f>
        <v>0</v>
      </c>
      <c r="D63">
        <f>+'Feb2002'!L62</f>
        <v>0</v>
      </c>
    </row>
    <row r="64" spans="1:4" x14ac:dyDescent="0.2">
      <c r="A64" s="5">
        <f>+'Feb2002'!I63</f>
        <v>28</v>
      </c>
      <c r="B64">
        <f>+'Feb2002'!J63</f>
        <v>0</v>
      </c>
      <c r="D64">
        <f>+'Feb2002'!L63</f>
        <v>0</v>
      </c>
    </row>
    <row r="65" spans="1:4" x14ac:dyDescent="0.2">
      <c r="A65" s="5">
        <f>+'Feb2002'!I64</f>
        <v>28.5</v>
      </c>
      <c r="B65">
        <f>+'Feb2002'!J64</f>
        <v>0</v>
      </c>
      <c r="D65">
        <f>+'Feb2002'!L64</f>
        <v>0</v>
      </c>
    </row>
    <row r="66" spans="1:4" x14ac:dyDescent="0.2">
      <c r="A66" s="5">
        <f>+'Feb2002'!I65</f>
        <v>29</v>
      </c>
      <c r="B66">
        <f>+'Feb2002'!J65</f>
        <v>0</v>
      </c>
      <c r="D66">
        <f>+'Feb2002'!L65</f>
        <v>0</v>
      </c>
    </row>
    <row r="67" spans="1:4" x14ac:dyDescent="0.2">
      <c r="A67" s="5">
        <f>+'Feb2002'!I66</f>
        <v>29.5</v>
      </c>
      <c r="B67">
        <f>+'Feb2002'!J66</f>
        <v>0</v>
      </c>
      <c r="D67">
        <f>+'Feb2002'!L66</f>
        <v>0</v>
      </c>
    </row>
    <row r="68" spans="1:4" x14ac:dyDescent="0.2">
      <c r="A68" s="5">
        <f>+'Feb2002'!I67</f>
        <v>30</v>
      </c>
      <c r="B68">
        <f>+'Feb2002'!J67</f>
        <v>0</v>
      </c>
      <c r="D68">
        <f>+'Feb2002'!L67</f>
        <v>0</v>
      </c>
    </row>
  </sheetData>
  <mergeCells count="1">
    <mergeCell ref="B3:C3"/>
  </mergeCells>
  <pageMargins left="0.75" right="0.75" top="0.5" bottom="0.5" header="0.5" footer="0.5"/>
  <pageSetup scale="7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Feb2002</vt:lpstr>
      <vt:lpstr>Sheet2</vt:lpstr>
    </vt:vector>
  </TitlesOfParts>
  <Company>Enron Wind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Chapman</dc:creator>
  <cp:lastModifiedBy>Jan Havlíček</cp:lastModifiedBy>
  <cp:lastPrinted>2001-11-02T01:42:43Z</cp:lastPrinted>
  <dcterms:created xsi:type="dcterms:W3CDTF">2001-10-10T23:04:41Z</dcterms:created>
  <dcterms:modified xsi:type="dcterms:W3CDTF">2023-09-16T21:14:47Z</dcterms:modified>
</cp:coreProperties>
</file>