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A14C0C-C43F-4D6A-9C37-00D1E1BB4F4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B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B166" i="1"/>
  <c r="C166" i="1"/>
  <c r="D166" i="1"/>
  <c r="E166" i="1"/>
  <c r="F166" i="1"/>
  <c r="G166" i="1"/>
</calcChain>
</file>

<file path=xl/comments1.xml><?xml version="1.0" encoding="utf-8"?>
<comments xmlns="http://schemas.openxmlformats.org/spreadsheetml/2006/main">
  <authors>
    <author>Charles Barker Varnell</author>
  </authors>
  <commentList>
    <comment ref="A108" authorId="0" shapeId="0">
      <text>
        <r>
          <rPr>
            <b/>
            <sz val="8"/>
            <color indexed="81"/>
            <rFont val="Tahoma"/>
          </rPr>
          <t>Charles Barker Varnell:</t>
        </r>
        <r>
          <rPr>
            <sz val="8"/>
            <color indexed="81"/>
            <rFont val="Tahoma"/>
          </rPr>
          <t xml:space="preserve">
ACTIVE</t>
        </r>
      </text>
    </comment>
    <comment ref="A135" authorId="0" shapeId="0">
      <text>
        <r>
          <rPr>
            <b/>
            <sz val="8"/>
            <color indexed="81"/>
            <rFont val="Tahoma"/>
          </rPr>
          <t>Charles Barker Varnell:</t>
        </r>
        <r>
          <rPr>
            <sz val="8"/>
            <color indexed="81"/>
            <rFont val="Tahoma"/>
          </rPr>
          <t xml:space="preserve">
INACTIVE</t>
        </r>
      </text>
    </comment>
  </commentList>
</comments>
</file>

<file path=xl/sharedStrings.xml><?xml version="1.0" encoding="utf-8"?>
<sst xmlns="http://schemas.openxmlformats.org/spreadsheetml/2006/main" count="346" uniqueCount="346">
  <si>
    <t>City Name (Station ID)</t>
  </si>
  <si>
    <t>WBAN</t>
  </si>
  <si>
    <t>Abilene, TX (ABI)</t>
  </si>
  <si>
    <t>Akron, OH (CAK)</t>
  </si>
  <si>
    <t>Albany, NY (ALB)</t>
  </si>
  <si>
    <t>Albuquerque, NM (ABQ)</t>
  </si>
  <si>
    <t>Allentown, PA (ABE)</t>
  </si>
  <si>
    <t>Amarillo, TX (AMA)</t>
  </si>
  <si>
    <t>Asheville, NC (AVL)</t>
  </si>
  <si>
    <t>03812</t>
  </si>
  <si>
    <t>Atlanta, GA (ATL)</t>
  </si>
  <si>
    <t>Atlantic City, NJ (ACY)</t>
  </si>
  <si>
    <t>Austin, TX (AUS)</t>
  </si>
  <si>
    <t>Baltimore, MD (BWI)</t>
  </si>
  <si>
    <t>Baton Rouge, LA (BTR)</t>
  </si>
  <si>
    <t>Bakersfield, CA (BFL)</t>
  </si>
  <si>
    <t>Billings, MT (BIL)</t>
  </si>
  <si>
    <t>Birmingham, AL (BHM)</t>
  </si>
  <si>
    <t>Bismarck, ND (BIS)</t>
  </si>
  <si>
    <t>Boise, ID (BOI)</t>
  </si>
  <si>
    <t>Boston, MA (BOS)</t>
  </si>
  <si>
    <t>Bridgeport, CT (BDR)</t>
  </si>
  <si>
    <t>Brownsville, TX (BRO)</t>
  </si>
  <si>
    <t>Buffalo, NY (BUF)</t>
  </si>
  <si>
    <t>Burbank, CA (BUR)</t>
  </si>
  <si>
    <t>Burlington, VT (BTV)</t>
  </si>
  <si>
    <t>Casper, WY (CPR)</t>
  </si>
  <si>
    <t>Charleston, SC (CHS)</t>
  </si>
  <si>
    <t>Charleston, WV (CRW)</t>
  </si>
  <si>
    <t>Charlotte, NC (CLT)</t>
  </si>
  <si>
    <t>Chattanooga, TN (CHA)</t>
  </si>
  <si>
    <t>Cheyenne, WY (CYS)</t>
  </si>
  <si>
    <t>Chicago, IL (MDW)</t>
  </si>
  <si>
    <t>Chicago, IL (ORD)</t>
  </si>
  <si>
    <t>Cincinnatti, OH (CVG)</t>
  </si>
  <si>
    <t>Cleveland, OH (CLE)</t>
  </si>
  <si>
    <t>Colorado Springs, CO (COS)</t>
  </si>
  <si>
    <t>Columbia, SC (CAE)</t>
  </si>
  <si>
    <t>Columbus, GA (CSG)</t>
  </si>
  <si>
    <t>Columbus, OH (CMH)</t>
  </si>
  <si>
    <t>Concord, NH (CON)</t>
  </si>
  <si>
    <t>Corpus Christi, TX (CRP)</t>
  </si>
  <si>
    <t>Dallas Fort Worth, TX (DFW)</t>
  </si>
  <si>
    <t>03927</t>
  </si>
  <si>
    <t>Dayton, OH (DAY)</t>
  </si>
  <si>
    <t>Daytona Beach, FL (DAB)</t>
  </si>
  <si>
    <t>Denver, CO (DEN)</t>
  </si>
  <si>
    <t>03017</t>
  </si>
  <si>
    <t>Des Moines, IA (DSM)</t>
  </si>
  <si>
    <t>Detroit, MI (DTW)</t>
  </si>
  <si>
    <t>Dodge City, KS (DDC)</t>
  </si>
  <si>
    <t>Duluth, MN (DLH)</t>
  </si>
  <si>
    <t>El Paso, TX (ELP)</t>
  </si>
  <si>
    <t>Elkins, WV (EKN)</t>
  </si>
  <si>
    <t>Erie, PA (ERI)</t>
  </si>
  <si>
    <t>Eugene, OR (EUG)</t>
  </si>
  <si>
    <t>Evansville, IN (EVV)</t>
  </si>
  <si>
    <t>Fargo, ND (FAR)</t>
  </si>
  <si>
    <t>Flagstaff, AZ (FLG)</t>
  </si>
  <si>
    <t>03103</t>
  </si>
  <si>
    <t>Flint, MI (FNT)</t>
  </si>
  <si>
    <t>Fort Smith, AR (FSM)</t>
  </si>
  <si>
    <t>Fort Wayne, IN (FWA)</t>
  </si>
  <si>
    <t>Fresno, CA (FAT)</t>
  </si>
  <si>
    <t>Goodland, KS (GLD)</t>
  </si>
  <si>
    <t>Grand Junction, CO (GJT)</t>
  </si>
  <si>
    <t>Grand Rapids, MI (GRR)</t>
  </si>
  <si>
    <t>Great Falls, MT (GTF)</t>
  </si>
  <si>
    <t>Green Bay, WI (GRB)</t>
  </si>
  <si>
    <t>Greensboro, NC (GSO)</t>
  </si>
  <si>
    <t>Harrisburg, PA (MDT)</t>
  </si>
  <si>
    <t>Hartford, CT (BDL)</t>
  </si>
  <si>
    <t>Helena, MT (HLN)</t>
  </si>
  <si>
    <t>Houston, TX (HOU)</t>
  </si>
  <si>
    <t>Houston, TX (IAH)</t>
  </si>
  <si>
    <t>Indianapolis, IN (IND)</t>
  </si>
  <si>
    <t>International Falls (INL)</t>
  </si>
  <si>
    <t>Jackson, MS (JAN)</t>
  </si>
  <si>
    <t>03940</t>
  </si>
  <si>
    <t>Jacksonville, FL (JAX)</t>
  </si>
  <si>
    <t>Kansas City, MO (MCI)</t>
  </si>
  <si>
    <t>03947</t>
  </si>
  <si>
    <t>Kingman, AZ (IGM)</t>
  </si>
  <si>
    <t>Knoxville, TN (TYS)</t>
  </si>
  <si>
    <t>Lake Charles, LA (LCH)</t>
  </si>
  <si>
    <t>03937</t>
  </si>
  <si>
    <t>Lansing, MI (LAN)</t>
  </si>
  <si>
    <t>Las Vegas, NV (LAS)</t>
  </si>
  <si>
    <t>Lexington, KY (LEX)</t>
  </si>
  <si>
    <t>Lincoln, NE (LNK)</t>
  </si>
  <si>
    <t>Little Rock, AR (LIT)</t>
  </si>
  <si>
    <t>Los Angeles, CA (LAX)</t>
  </si>
  <si>
    <t>Louisville, KY (SDF)</t>
  </si>
  <si>
    <t>Lubbock, TX (LBB)</t>
  </si>
  <si>
    <t>Macon, GA (MCN)</t>
  </si>
  <si>
    <t>03813</t>
  </si>
  <si>
    <t>Madison, WI (MSN)</t>
  </si>
  <si>
    <t>Medford, OR (MFR)</t>
  </si>
  <si>
    <t>Memphis, TN (MEM)</t>
  </si>
  <si>
    <t>Miami, FL (MIA)</t>
  </si>
  <si>
    <t>Midland-Odessa, TX (MAF)</t>
  </si>
  <si>
    <t>Milwaukee, WI (MKE)</t>
  </si>
  <si>
    <t>Minneapolis-St. Paul, MN (MSP)</t>
  </si>
  <si>
    <t>Mobile, AL (MOB)</t>
  </si>
  <si>
    <t>Montgomery, AL (MGM)</t>
  </si>
  <si>
    <t>Nashville, TN (BNA)</t>
  </si>
  <si>
    <t>New Orleans, LA (MSY)</t>
  </si>
  <si>
    <t>New York C.Park, NY (NYC)</t>
  </si>
  <si>
    <t>New York, NY (JFK)</t>
  </si>
  <si>
    <t>New York, NY (LGA)</t>
  </si>
  <si>
    <t>Newark, NJ (EWR)</t>
  </si>
  <si>
    <t>Norfolk, VA (ORF)</t>
  </si>
  <si>
    <t>North Platte, NE (LBF)</t>
  </si>
  <si>
    <t>Oakland, CA (OAK)</t>
  </si>
  <si>
    <t>Oklahoma City, OK (OKC)</t>
  </si>
  <si>
    <t>Omaha, NE (OMA)</t>
  </si>
  <si>
    <t>Orlando, FL (MCO)</t>
  </si>
  <si>
    <t>Paducah, KY (PAH)</t>
  </si>
  <si>
    <t>03816</t>
  </si>
  <si>
    <t>Peoria, IL (PIA)</t>
  </si>
  <si>
    <t>Philadelphia, PA (PHL)</t>
  </si>
  <si>
    <t>Phoenix, AZ (PHX)</t>
  </si>
  <si>
    <t>Pittsburgh, PA (PIT)</t>
  </si>
  <si>
    <t>Pocatello, ID (PIH)</t>
  </si>
  <si>
    <t>Portland, ME (PWM)</t>
  </si>
  <si>
    <t>Portland, OR (PDX)</t>
  </si>
  <si>
    <t>Providence, RI (PVD)</t>
  </si>
  <si>
    <t>Pueblo, CO (PUB)</t>
  </si>
  <si>
    <t>Raleigh, NC (RDU)</t>
  </si>
  <si>
    <t>Rapid City, SD (RAP)</t>
  </si>
  <si>
    <t>Reno, NV (RNO)</t>
  </si>
  <si>
    <t>Richmond, VA (RIC)</t>
  </si>
  <si>
    <t>Roanoke, VA (ROA)</t>
  </si>
  <si>
    <t>Rochester, NY (ROC)</t>
  </si>
  <si>
    <t>Rockford, IL (RFD)</t>
  </si>
  <si>
    <t>Sacramento, CA (SAC)</t>
  </si>
  <si>
    <t>Salem, OR (SLE)</t>
  </si>
  <si>
    <t>Salt Lake City, UT (SLC)</t>
  </si>
  <si>
    <t>San Angelo, TX (SJT)</t>
  </si>
  <si>
    <t>San Antonio, TX (SAT)</t>
  </si>
  <si>
    <t>San Diego, CA (SAN)</t>
  </si>
  <si>
    <t>San Francisco AP, CA (SFO)</t>
  </si>
  <si>
    <t>San Jose, CA (SJC)</t>
  </si>
  <si>
    <t>Santa Fe, NM (SAF)</t>
  </si>
  <si>
    <t>Saulte St. Marie, MI (ANJ)</t>
  </si>
  <si>
    <t>Savannah, GA (SAV)</t>
  </si>
  <si>
    <t>03822</t>
  </si>
  <si>
    <t>Seattle SEA-TAC AP, WA (SEA)</t>
  </si>
  <si>
    <t>Shreveport, LA (SHV)</t>
  </si>
  <si>
    <t>Sioux City, IA (SUX)</t>
  </si>
  <si>
    <t>Sioux Falls, SD (FSD)</t>
  </si>
  <si>
    <t>South Bend, IN (SBN)</t>
  </si>
  <si>
    <t>Spokane, WA (GEG)</t>
  </si>
  <si>
    <t>Springfield, IL (SPI)</t>
  </si>
  <si>
    <t>Springfield, MO (SGF)</t>
  </si>
  <si>
    <t>St. Louis, MO (STL)</t>
  </si>
  <si>
    <t>Stockton, CA (SCK)</t>
  </si>
  <si>
    <t>Syracuse, NY (SYR)</t>
  </si>
  <si>
    <t>Tallahassee, FL (TLH)</t>
  </si>
  <si>
    <t>Tampa, FL (TPA)</t>
  </si>
  <si>
    <t>Toledo, OH (TOL)</t>
  </si>
  <si>
    <t>Topeka, KS (TOP)</t>
  </si>
  <si>
    <t>Tucson, AZ (TUS)</t>
  </si>
  <si>
    <t>Tulsa, OK (TUL)</t>
  </si>
  <si>
    <t>Waco, TX (ACT)</t>
  </si>
  <si>
    <t>Washington Nat'l AP, VA (DCA)</t>
  </si>
  <si>
    <t>West Palm Beach, FL (PBI)</t>
  </si>
  <si>
    <t>Wichita Falls, TX (SPS)</t>
  </si>
  <si>
    <t>Wichita, KS (ICT)</t>
  </si>
  <si>
    <t>03928</t>
  </si>
  <si>
    <t>Wilkes - Barre, PA</t>
  </si>
  <si>
    <t>Wilmington, DE (ILG)</t>
  </si>
  <si>
    <t>Winslow, AZ (INW)</t>
  </si>
  <si>
    <t>Worcester, MA (ORH)</t>
  </si>
  <si>
    <t>Yakima, WA (YKM)</t>
  </si>
  <si>
    <t>Youngstown, OH (YNG)</t>
  </si>
  <si>
    <t xml:space="preserve">Yuma, AZ (NYL) </t>
  </si>
  <si>
    <t>03145</t>
  </si>
  <si>
    <t>Binghamton, NY (BGM)</t>
  </si>
  <si>
    <t>TX (ABI)</t>
  </si>
  <si>
    <t>OH (CAK)</t>
  </si>
  <si>
    <t>NY (ALB)</t>
  </si>
  <si>
    <t>NM (ABQ)</t>
  </si>
  <si>
    <t>PA (ABE)</t>
  </si>
  <si>
    <t>TX (AMA)</t>
  </si>
  <si>
    <t>NC (AVL)</t>
  </si>
  <si>
    <t>GA (ATL)</t>
  </si>
  <si>
    <t>NJ (ACY)</t>
  </si>
  <si>
    <t>TX (AUS)</t>
  </si>
  <si>
    <t>MD (BWI)</t>
  </si>
  <si>
    <t>LA (BTR)</t>
  </si>
  <si>
    <t>CA (BFL)</t>
  </si>
  <si>
    <t>MT (BIL)</t>
  </si>
  <si>
    <t>AL (BHM)</t>
  </si>
  <si>
    <t>ND (BIS)</t>
  </si>
  <si>
    <t>ID (BOI)</t>
  </si>
  <si>
    <t>MA (BOS)</t>
  </si>
  <si>
    <t>CT (BDR)</t>
  </si>
  <si>
    <t>TX (BRO)</t>
  </si>
  <si>
    <t>NY (BUF)</t>
  </si>
  <si>
    <t>CA (BUR)</t>
  </si>
  <si>
    <t>VT (BTV)</t>
  </si>
  <si>
    <t>WY (CPR)</t>
  </si>
  <si>
    <t>SC (CHS)</t>
  </si>
  <si>
    <t>WV (CRW)</t>
  </si>
  <si>
    <t>NC (CLT)</t>
  </si>
  <si>
    <t>TN (CHA)</t>
  </si>
  <si>
    <t>WY (CYS)</t>
  </si>
  <si>
    <t>IL (MDW)</t>
  </si>
  <si>
    <t>IL (ORD)</t>
  </si>
  <si>
    <t>OH (CVG)</t>
  </si>
  <si>
    <t>OH (CLE)</t>
  </si>
  <si>
    <t>CO (COS)</t>
  </si>
  <si>
    <t>SC (CAE)</t>
  </si>
  <si>
    <t>GA (CSG)</t>
  </si>
  <si>
    <t>OH (CMH)</t>
  </si>
  <si>
    <t>NH (CON)</t>
  </si>
  <si>
    <t>TX (CRP)</t>
  </si>
  <si>
    <t>TX (DFW)</t>
  </si>
  <si>
    <t>OH (DAY)</t>
  </si>
  <si>
    <t>FL (DAB)</t>
  </si>
  <si>
    <t>CO (DEN)</t>
  </si>
  <si>
    <t>IA (DSM)</t>
  </si>
  <si>
    <t>MI (DTW)</t>
  </si>
  <si>
    <t>KS (DDC)</t>
  </si>
  <si>
    <t>MN (DLH)</t>
  </si>
  <si>
    <t>TX (ELP)</t>
  </si>
  <si>
    <t>WV (EKN)</t>
  </si>
  <si>
    <t>PA (ERI)</t>
  </si>
  <si>
    <t>OR (EUG)</t>
  </si>
  <si>
    <t>IN (EVV)</t>
  </si>
  <si>
    <t>ND (FAR)</t>
  </si>
  <si>
    <t>AZ (FLG)</t>
  </si>
  <si>
    <t>MI (FNT)</t>
  </si>
  <si>
    <t>AR (FSM)</t>
  </si>
  <si>
    <t>IN (FWA)</t>
  </si>
  <si>
    <t>CA (FAT)</t>
  </si>
  <si>
    <t>KS (GLD)</t>
  </si>
  <si>
    <t>CO (GJT)</t>
  </si>
  <si>
    <t>MI (GRR)</t>
  </si>
  <si>
    <t>MT (GTF)</t>
  </si>
  <si>
    <t>WI (GRB)</t>
  </si>
  <si>
    <t>NC (GSO)</t>
  </si>
  <si>
    <t>PA (MDT)</t>
  </si>
  <si>
    <t>CT (BDL)</t>
  </si>
  <si>
    <t>MT (HLN)</t>
  </si>
  <si>
    <t>TX (HOU)</t>
  </si>
  <si>
    <t>TX (IAH)</t>
  </si>
  <si>
    <t>IN (IND)</t>
  </si>
  <si>
    <t>MS (JAN)</t>
  </si>
  <si>
    <t>FL (JAX)</t>
  </si>
  <si>
    <t>MO (MCI)</t>
  </si>
  <si>
    <t>AZ (IGM)</t>
  </si>
  <si>
    <t>TN (TYS)</t>
  </si>
  <si>
    <t>LA (LCH)</t>
  </si>
  <si>
    <t>MI (LAN)</t>
  </si>
  <si>
    <t>NV (LAS)</t>
  </si>
  <si>
    <t>KY (LEX)</t>
  </si>
  <si>
    <t>NE (LNK)</t>
  </si>
  <si>
    <t>AR (LIT)</t>
  </si>
  <si>
    <t>CA (LAX)</t>
  </si>
  <si>
    <t>KY (SDF)</t>
  </si>
  <si>
    <t>TX (LBB)</t>
  </si>
  <si>
    <t>GA (MCN)</t>
  </si>
  <si>
    <t>WI (MSN)</t>
  </si>
  <si>
    <t>OR (MFR)</t>
  </si>
  <si>
    <t>TN (MEM)</t>
  </si>
  <si>
    <t>FL (MIA)</t>
  </si>
  <si>
    <t>TX (MAF)</t>
  </si>
  <si>
    <t>WI (MKE)</t>
  </si>
  <si>
    <t>MN (MSP)</t>
  </si>
  <si>
    <t>AL (MOB)</t>
  </si>
  <si>
    <t>AL (MGM)</t>
  </si>
  <si>
    <t>TN (BNA)</t>
  </si>
  <si>
    <t>LA (MSY)</t>
  </si>
  <si>
    <t>NY (NYC)</t>
  </si>
  <si>
    <t>NY (JFK)</t>
  </si>
  <si>
    <t>NY (LGA)</t>
  </si>
  <si>
    <t>NJ (EWR)</t>
  </si>
  <si>
    <t>VA (ORF)</t>
  </si>
  <si>
    <t>NE (LBF)</t>
  </si>
  <si>
    <t>CA (OAK)</t>
  </si>
  <si>
    <t>OK (OKC)</t>
  </si>
  <si>
    <t>NE (OMA)</t>
  </si>
  <si>
    <t>FL (MCO)</t>
  </si>
  <si>
    <t>KY (PAH)</t>
  </si>
  <si>
    <t>IL (PIA)</t>
  </si>
  <si>
    <t>PA (PHL)</t>
  </si>
  <si>
    <t>AZ (PHX)</t>
  </si>
  <si>
    <t>PA (PIT)</t>
  </si>
  <si>
    <t>ID (PIH)</t>
  </si>
  <si>
    <t>ME (PWM)</t>
  </si>
  <si>
    <t>OR (PDX)</t>
  </si>
  <si>
    <t>RI (PVD)</t>
  </si>
  <si>
    <t>CO (PUB)</t>
  </si>
  <si>
    <t>NC (RDU)</t>
  </si>
  <si>
    <t>SD (RAP)</t>
  </si>
  <si>
    <t>NV (RNO)</t>
  </si>
  <si>
    <t>VA (RIC)</t>
  </si>
  <si>
    <t>VA (ROA)</t>
  </si>
  <si>
    <t>NY (ROC)</t>
  </si>
  <si>
    <t>IL (RFD)</t>
  </si>
  <si>
    <t>CA (SAC)</t>
  </si>
  <si>
    <t>OR (SLE)</t>
  </si>
  <si>
    <t>UT (SLC)</t>
  </si>
  <si>
    <t>TX (SJT)</t>
  </si>
  <si>
    <t>TX (SAT)</t>
  </si>
  <si>
    <t>CA (SAN)</t>
  </si>
  <si>
    <t>CA (SFO)</t>
  </si>
  <si>
    <t>CA (SJC)</t>
  </si>
  <si>
    <t>NM (SAF)</t>
  </si>
  <si>
    <t>MI (ANJ)</t>
  </si>
  <si>
    <t>GA (SAV)</t>
  </si>
  <si>
    <t>WA (SEA)</t>
  </si>
  <si>
    <t>LA (SHV)</t>
  </si>
  <si>
    <t>IA (SUX)</t>
  </si>
  <si>
    <t>SD (FSD)</t>
  </si>
  <si>
    <t>IN (SBN)</t>
  </si>
  <si>
    <t>WA (GEG)</t>
  </si>
  <si>
    <t>IL (SPI)</t>
  </si>
  <si>
    <t>MO (SGF)</t>
  </si>
  <si>
    <t>MO (STL)</t>
  </si>
  <si>
    <t>CA (SCK)</t>
  </si>
  <si>
    <t>NY (SYR)</t>
  </si>
  <si>
    <t>FL (TLH)</t>
  </si>
  <si>
    <t>FL (TPA)</t>
  </si>
  <si>
    <t>OH (TOL)</t>
  </si>
  <si>
    <t>KS (TOP)</t>
  </si>
  <si>
    <t>AZ (TUS)</t>
  </si>
  <si>
    <t>OK (TUL)</t>
  </si>
  <si>
    <t>TX (ACT)</t>
  </si>
  <si>
    <t>VA (DCA)</t>
  </si>
  <si>
    <t>FL (PBI)</t>
  </si>
  <si>
    <t>TX (SPS)</t>
  </si>
  <si>
    <t>KS (ICT)</t>
  </si>
  <si>
    <t>DE (ILG)</t>
  </si>
  <si>
    <t>AZ (INW)</t>
  </si>
  <si>
    <t>MA (ORH)</t>
  </si>
  <si>
    <t>WA (YKM)</t>
  </si>
  <si>
    <t>OH (YNG)</t>
  </si>
  <si>
    <t>NY (BGM)</t>
  </si>
  <si>
    <t>City Name</t>
  </si>
  <si>
    <t>State</t>
  </si>
  <si>
    <t>Station ID</t>
  </si>
  <si>
    <t>N/A</t>
  </si>
  <si>
    <t>International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</si>
</sst>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6"/>
  <sheetViews>
    <sheetView tabSelected="1" topLeftCell="E155" workbookViewId="0">
      <selection activeCell="G158" sqref="G158"/>
    </sheetView>
  </sheetViews>
  <sheetFormatPr defaultRowHeight="12.75" x14ac:dyDescent="0.2"/>
  <cols>
    <col min="1" max="1" width="34.5703125" hidden="1" customWidth="1"/>
    <col min="2" max="2" width="12" hidden="1" customWidth="1"/>
    <col min="3" max="4" width="10.140625" hidden="1" customWidth="1"/>
    <col min="5" max="5" width="16.28515625" customWidth="1"/>
    <col min="6" max="6" width="6" bestFit="1" customWidth="1"/>
    <col min="7" max="7" width="17.42578125" customWidth="1"/>
  </cols>
  <sheetData>
    <row r="1" spans="1:8" ht="15.75" x14ac:dyDescent="0.25">
      <c r="A1" s="1" t="s">
        <v>0</v>
      </c>
      <c r="B1" s="9"/>
      <c r="C1" s="9"/>
      <c r="D1" s="9"/>
      <c r="E1" s="9" t="s">
        <v>341</v>
      </c>
      <c r="F1" s="9" t="s">
        <v>342</v>
      </c>
      <c r="G1" s="9" t="s">
        <v>343</v>
      </c>
      <c r="H1" s="2" t="s">
        <v>1</v>
      </c>
    </row>
    <row r="2" spans="1:8" ht="15.75" x14ac:dyDescent="0.25">
      <c r="A2" s="3" t="s">
        <v>17</v>
      </c>
      <c r="B2" s="3" t="s">
        <v>193</v>
      </c>
      <c r="C2" s="3">
        <f>FIND(",",A2,1)</f>
        <v>11</v>
      </c>
      <c r="D2" s="3">
        <f>C2-1</f>
        <v>10</v>
      </c>
      <c r="E2" s="3" t="str">
        <f>LEFT(A2,D2)</f>
        <v>Birmingham</v>
      </c>
      <c r="F2" s="3" t="str">
        <f>LEFT(B2,2)</f>
        <v>AL</v>
      </c>
      <c r="G2" s="3" t="str">
        <f>RIGHT(B2,5)</f>
        <v>(BHM)</v>
      </c>
      <c r="H2" s="3">
        <v>23174</v>
      </c>
    </row>
    <row r="3" spans="1:8" ht="15.75" x14ac:dyDescent="0.25">
      <c r="A3" s="3" t="s">
        <v>103</v>
      </c>
      <c r="B3" s="3" t="s">
        <v>271</v>
      </c>
      <c r="C3" s="3">
        <f t="shared" ref="C3:C66" si="0">FIND(",",A3,1)</f>
        <v>7</v>
      </c>
      <c r="D3" s="3">
        <f t="shared" ref="D3:D66" si="1">C3-1</f>
        <v>6</v>
      </c>
      <c r="E3" s="3" t="str">
        <f t="shared" ref="E3:E66" si="2">LEFT(A3,D3)</f>
        <v>Mobile</v>
      </c>
      <c r="F3" s="3" t="str">
        <f t="shared" ref="F3:F66" si="3">LEFT(B3,2)</f>
        <v>AL</v>
      </c>
      <c r="G3" s="3" t="str">
        <f t="shared" ref="G3:G16" si="4">RIGHT(B3,5)</f>
        <v>(MOB)</v>
      </c>
      <c r="H3" s="3">
        <v>14734</v>
      </c>
    </row>
    <row r="4" spans="1:8" ht="15.75" x14ac:dyDescent="0.25">
      <c r="A4" s="4" t="s">
        <v>104</v>
      </c>
      <c r="B4" s="3" t="s">
        <v>272</v>
      </c>
      <c r="C4" s="3">
        <f t="shared" si="0"/>
        <v>11</v>
      </c>
      <c r="D4" s="3">
        <f t="shared" si="1"/>
        <v>10</v>
      </c>
      <c r="E4" s="3" t="str">
        <f t="shared" si="2"/>
        <v>Montgomery</v>
      </c>
      <c r="F4" s="3" t="str">
        <f t="shared" si="3"/>
        <v>AL</v>
      </c>
      <c r="G4" s="3" t="str">
        <f t="shared" si="4"/>
        <v>(MGM)</v>
      </c>
      <c r="H4" s="3">
        <v>23050</v>
      </c>
    </row>
    <row r="5" spans="1:8" ht="15.75" x14ac:dyDescent="0.25">
      <c r="A5" s="3" t="s">
        <v>61</v>
      </c>
      <c r="B5" s="3" t="s">
        <v>234</v>
      </c>
      <c r="C5" s="3">
        <f t="shared" si="0"/>
        <v>11</v>
      </c>
      <c r="D5" s="3">
        <f t="shared" si="1"/>
        <v>10</v>
      </c>
      <c r="E5" s="3" t="str">
        <f t="shared" si="2"/>
        <v>Fort Smith</v>
      </c>
      <c r="F5" s="3" t="str">
        <f t="shared" si="3"/>
        <v>AR</v>
      </c>
      <c r="G5" s="3" t="str">
        <f t="shared" si="4"/>
        <v>(FSM)</v>
      </c>
      <c r="H5" s="3" t="s">
        <v>169</v>
      </c>
    </row>
    <row r="6" spans="1:8" ht="15.75" x14ac:dyDescent="0.25">
      <c r="A6" s="4" t="s">
        <v>90</v>
      </c>
      <c r="B6" s="3" t="s">
        <v>259</v>
      </c>
      <c r="C6" s="3">
        <f t="shared" si="0"/>
        <v>12</v>
      </c>
      <c r="D6" s="3">
        <f t="shared" si="1"/>
        <v>11</v>
      </c>
      <c r="E6" s="3" t="str">
        <f t="shared" si="2"/>
        <v>Little Rock</v>
      </c>
      <c r="F6" s="3" t="str">
        <f t="shared" si="3"/>
        <v>AR</v>
      </c>
      <c r="G6" s="3" t="str">
        <f t="shared" si="4"/>
        <v>(LIT)</v>
      </c>
      <c r="H6" s="3">
        <v>24144</v>
      </c>
    </row>
    <row r="7" spans="1:8" ht="15.75" x14ac:dyDescent="0.25">
      <c r="A7" s="3" t="s">
        <v>170</v>
      </c>
      <c r="B7" s="3"/>
      <c r="C7" s="3">
        <f t="shared" si="0"/>
        <v>15</v>
      </c>
      <c r="D7" s="3">
        <f t="shared" si="1"/>
        <v>14</v>
      </c>
      <c r="E7" s="3" t="str">
        <f t="shared" si="2"/>
        <v>Wilkes - Barre</v>
      </c>
      <c r="F7" s="3" t="str">
        <f>RIGHT(A7,2)</f>
        <v>PA</v>
      </c>
      <c r="G7" s="3" t="s">
        <v>344</v>
      </c>
      <c r="H7" s="5">
        <v>14898</v>
      </c>
    </row>
    <row r="8" spans="1:8" ht="15.75" x14ac:dyDescent="0.25">
      <c r="A8" s="4" t="s">
        <v>58</v>
      </c>
      <c r="B8" s="3" t="s">
        <v>232</v>
      </c>
      <c r="C8" s="3">
        <f t="shared" si="0"/>
        <v>10</v>
      </c>
      <c r="D8" s="3">
        <f t="shared" si="1"/>
        <v>9</v>
      </c>
      <c r="E8" s="3" t="str">
        <f t="shared" si="2"/>
        <v>Flagstaff</v>
      </c>
      <c r="F8" s="3" t="str">
        <f t="shared" si="3"/>
        <v>AZ</v>
      </c>
      <c r="G8" s="3" t="str">
        <f t="shared" si="4"/>
        <v>(FLG)</v>
      </c>
      <c r="H8" s="3">
        <v>23065</v>
      </c>
    </row>
    <row r="9" spans="1:8" ht="15.75" x14ac:dyDescent="0.25">
      <c r="A9" s="3" t="s">
        <v>82</v>
      </c>
      <c r="B9" s="3" t="s">
        <v>252</v>
      </c>
      <c r="C9" s="3">
        <f t="shared" si="0"/>
        <v>8</v>
      </c>
      <c r="D9" s="3">
        <f t="shared" si="1"/>
        <v>7</v>
      </c>
      <c r="E9" s="3" t="str">
        <f t="shared" si="2"/>
        <v>Kingman</v>
      </c>
      <c r="F9" s="3" t="str">
        <f t="shared" si="3"/>
        <v>AZ</v>
      </c>
      <c r="G9" s="3" t="str">
        <f t="shared" si="4"/>
        <v>(IGM)</v>
      </c>
      <c r="H9" s="3">
        <v>14922</v>
      </c>
    </row>
    <row r="10" spans="1:8" ht="15.75" x14ac:dyDescent="0.25">
      <c r="A10" s="3" t="s">
        <v>121</v>
      </c>
      <c r="B10" s="3" t="s">
        <v>288</v>
      </c>
      <c r="C10" s="3">
        <f t="shared" si="0"/>
        <v>8</v>
      </c>
      <c r="D10" s="3">
        <f t="shared" si="1"/>
        <v>7</v>
      </c>
      <c r="E10" s="3" t="str">
        <f t="shared" si="2"/>
        <v>Phoenix</v>
      </c>
      <c r="F10" s="3" t="str">
        <f t="shared" si="3"/>
        <v>AZ</v>
      </c>
      <c r="G10" s="3" t="str">
        <f t="shared" si="4"/>
        <v>(PHX)</v>
      </c>
      <c r="H10" s="5">
        <v>93815</v>
      </c>
    </row>
    <row r="11" spans="1:8" ht="15.75" x14ac:dyDescent="0.25">
      <c r="A11" s="4" t="s">
        <v>162</v>
      </c>
      <c r="B11" s="3" t="s">
        <v>328</v>
      </c>
      <c r="C11" s="3">
        <f t="shared" si="0"/>
        <v>7</v>
      </c>
      <c r="D11" s="3">
        <f t="shared" si="1"/>
        <v>6</v>
      </c>
      <c r="E11" s="3" t="str">
        <f t="shared" si="2"/>
        <v>Tucson</v>
      </c>
      <c r="F11" s="3" t="str">
        <f t="shared" si="3"/>
        <v>AZ</v>
      </c>
      <c r="G11" s="3" t="str">
        <f t="shared" si="4"/>
        <v>(TUS)</v>
      </c>
      <c r="H11" s="3">
        <v>13740</v>
      </c>
    </row>
    <row r="12" spans="1:8" ht="15.75" x14ac:dyDescent="0.25">
      <c r="A12" s="3" t="s">
        <v>172</v>
      </c>
      <c r="B12" s="3" t="s">
        <v>336</v>
      </c>
      <c r="C12" s="3">
        <f t="shared" si="0"/>
        <v>8</v>
      </c>
      <c r="D12" s="3">
        <f t="shared" si="1"/>
        <v>7</v>
      </c>
      <c r="E12" s="3" t="str">
        <f t="shared" si="2"/>
        <v>Winslow</v>
      </c>
      <c r="F12" s="3" t="str">
        <f t="shared" si="3"/>
        <v>AZ</v>
      </c>
      <c r="G12" s="3" t="str">
        <f t="shared" si="4"/>
        <v>(INW)</v>
      </c>
      <c r="H12" s="3">
        <v>14839</v>
      </c>
    </row>
    <row r="13" spans="1:8" ht="15.75" x14ac:dyDescent="0.25">
      <c r="A13" s="3" t="s">
        <v>15</v>
      </c>
      <c r="B13" s="3" t="s">
        <v>191</v>
      </c>
      <c r="C13" s="3">
        <f t="shared" si="0"/>
        <v>12</v>
      </c>
      <c r="D13" s="3">
        <f t="shared" si="1"/>
        <v>11</v>
      </c>
      <c r="E13" s="3" t="str">
        <f t="shared" si="2"/>
        <v>Bakersfield</v>
      </c>
      <c r="F13" s="3" t="str">
        <f t="shared" si="3"/>
        <v>CA</v>
      </c>
      <c r="G13" s="3" t="str">
        <f t="shared" si="4"/>
        <v>(BFL)</v>
      </c>
      <c r="H13" s="3">
        <v>23152</v>
      </c>
    </row>
    <row r="14" spans="1:8" ht="15.75" x14ac:dyDescent="0.25">
      <c r="A14" s="4" t="s">
        <v>24</v>
      </c>
      <c r="B14" s="3" t="s">
        <v>200</v>
      </c>
      <c r="C14" s="3">
        <f t="shared" si="0"/>
        <v>8</v>
      </c>
      <c r="D14" s="3">
        <f t="shared" si="1"/>
        <v>7</v>
      </c>
      <c r="E14" s="3" t="str">
        <f t="shared" si="2"/>
        <v>Burbank</v>
      </c>
      <c r="F14" s="3" t="str">
        <f t="shared" si="3"/>
        <v>CA</v>
      </c>
      <c r="G14" s="3" t="str">
        <f t="shared" si="4"/>
        <v>(BUR)</v>
      </c>
      <c r="H14" s="3">
        <v>93037</v>
      </c>
    </row>
    <row r="15" spans="1:8" ht="15.75" x14ac:dyDescent="0.25">
      <c r="A15" s="4" t="s">
        <v>63</v>
      </c>
      <c r="B15" s="3" t="s">
        <v>236</v>
      </c>
      <c r="C15" s="3">
        <f t="shared" si="0"/>
        <v>7</v>
      </c>
      <c r="D15" s="3">
        <f t="shared" si="1"/>
        <v>6</v>
      </c>
      <c r="E15" s="3" t="str">
        <f t="shared" si="2"/>
        <v>Fresno</v>
      </c>
      <c r="F15" s="3" t="str">
        <f t="shared" si="3"/>
        <v>CA</v>
      </c>
      <c r="G15" s="3" t="str">
        <f t="shared" si="4"/>
        <v>(FAT)</v>
      </c>
      <c r="H15" s="3">
        <v>93821</v>
      </c>
    </row>
    <row r="16" spans="1:8" ht="15.75" x14ac:dyDescent="0.25">
      <c r="A16" s="3" t="s">
        <v>91</v>
      </c>
      <c r="B16" s="3" t="s">
        <v>260</v>
      </c>
      <c r="C16" s="3">
        <f t="shared" si="0"/>
        <v>12</v>
      </c>
      <c r="D16" s="3">
        <f t="shared" si="1"/>
        <v>11</v>
      </c>
      <c r="E16" s="3" t="str">
        <f t="shared" si="2"/>
        <v>Los Angeles</v>
      </c>
      <c r="F16" s="3" t="str">
        <f t="shared" si="3"/>
        <v>CA</v>
      </c>
      <c r="G16" s="3" t="str">
        <f t="shared" si="4"/>
        <v>(LAX)</v>
      </c>
      <c r="H16" s="5" t="s">
        <v>9</v>
      </c>
    </row>
    <row r="17" spans="1:8" ht="15.75" x14ac:dyDescent="0.25">
      <c r="A17" s="4" t="s">
        <v>113</v>
      </c>
      <c r="B17" s="3" t="s">
        <v>281</v>
      </c>
      <c r="C17" s="3">
        <f t="shared" si="0"/>
        <v>8</v>
      </c>
      <c r="D17" s="3">
        <f t="shared" si="1"/>
        <v>7</v>
      </c>
      <c r="E17" s="3" t="str">
        <f t="shared" si="2"/>
        <v>Oakland</v>
      </c>
      <c r="F17" s="3" t="str">
        <f t="shared" si="3"/>
        <v>CA</v>
      </c>
      <c r="G17" s="3" t="str">
        <f t="shared" ref="G17:G135" si="5">RIGHT(B17,5)</f>
        <v>(OAK)</v>
      </c>
      <c r="H17" s="3">
        <v>94728</v>
      </c>
    </row>
    <row r="18" spans="1:8" ht="15.75" x14ac:dyDescent="0.25">
      <c r="A18" s="4" t="s">
        <v>135</v>
      </c>
      <c r="B18" s="3" t="s">
        <v>302</v>
      </c>
      <c r="C18" s="3">
        <f t="shared" si="0"/>
        <v>11</v>
      </c>
      <c r="D18" s="3">
        <f t="shared" si="1"/>
        <v>10</v>
      </c>
      <c r="E18" s="3" t="str">
        <f t="shared" si="2"/>
        <v>Sacramento</v>
      </c>
      <c r="F18" s="3" t="str">
        <f t="shared" si="3"/>
        <v>CA</v>
      </c>
      <c r="G18" s="3" t="str">
        <f t="shared" si="5"/>
        <v>(SAC)</v>
      </c>
      <c r="H18" s="5">
        <v>14765</v>
      </c>
    </row>
    <row r="19" spans="1:8" ht="15.75" x14ac:dyDescent="0.25">
      <c r="A19" s="3" t="s">
        <v>140</v>
      </c>
      <c r="B19" s="3" t="s">
        <v>307</v>
      </c>
      <c r="C19" s="3">
        <f t="shared" si="0"/>
        <v>10</v>
      </c>
      <c r="D19" s="3">
        <f t="shared" si="1"/>
        <v>9</v>
      </c>
      <c r="E19" s="3" t="str">
        <f t="shared" si="2"/>
        <v>San Diego</v>
      </c>
      <c r="F19" s="3" t="str">
        <f t="shared" si="3"/>
        <v>CA</v>
      </c>
      <c r="G19" s="3" t="str">
        <f t="shared" si="5"/>
        <v>(SAN)</v>
      </c>
      <c r="H19" s="3">
        <v>13882</v>
      </c>
    </row>
    <row r="20" spans="1:8" ht="15.75" x14ac:dyDescent="0.25">
      <c r="A20" s="3" t="s">
        <v>141</v>
      </c>
      <c r="B20" s="3" t="s">
        <v>308</v>
      </c>
      <c r="C20" s="3">
        <f t="shared" si="0"/>
        <v>17</v>
      </c>
      <c r="D20" s="3">
        <f t="shared" si="1"/>
        <v>16</v>
      </c>
      <c r="E20" s="3" t="str">
        <f t="shared" si="2"/>
        <v>San Francisco AP</v>
      </c>
      <c r="F20" s="3" t="str">
        <f t="shared" si="3"/>
        <v>CA</v>
      </c>
      <c r="G20" s="3" t="str">
        <f t="shared" si="5"/>
        <v>(SFO)</v>
      </c>
      <c r="H20" s="3">
        <v>13891</v>
      </c>
    </row>
    <row r="21" spans="1:8" ht="15.75" x14ac:dyDescent="0.25">
      <c r="A21" s="3" t="s">
        <v>142</v>
      </c>
      <c r="B21" s="3" t="s">
        <v>309</v>
      </c>
      <c r="C21" s="3">
        <f t="shared" si="0"/>
        <v>9</v>
      </c>
      <c r="D21" s="3">
        <f t="shared" si="1"/>
        <v>8</v>
      </c>
      <c r="E21" s="3" t="str">
        <f t="shared" si="2"/>
        <v>San Jose</v>
      </c>
      <c r="F21" s="3" t="str">
        <f t="shared" si="3"/>
        <v>CA</v>
      </c>
      <c r="G21" s="3" t="str">
        <f t="shared" si="5"/>
        <v>(SJC)</v>
      </c>
      <c r="H21" s="7">
        <v>13893</v>
      </c>
    </row>
    <row r="22" spans="1:8" ht="15.75" x14ac:dyDescent="0.25">
      <c r="A22" s="3" t="s">
        <v>156</v>
      </c>
      <c r="B22" s="3" t="s">
        <v>322</v>
      </c>
      <c r="C22" s="3">
        <f t="shared" si="0"/>
        <v>9</v>
      </c>
      <c r="D22" s="3">
        <f t="shared" si="1"/>
        <v>8</v>
      </c>
      <c r="E22" s="3" t="str">
        <f t="shared" si="2"/>
        <v>Stockton</v>
      </c>
      <c r="F22" s="3" t="str">
        <f t="shared" si="3"/>
        <v>CA</v>
      </c>
      <c r="G22" s="3" t="str">
        <f t="shared" si="5"/>
        <v>(SCK)</v>
      </c>
      <c r="H22" s="3">
        <v>23034</v>
      </c>
    </row>
    <row r="23" spans="1:8" ht="15.75" x14ac:dyDescent="0.25">
      <c r="A23" s="4" t="s">
        <v>36</v>
      </c>
      <c r="B23" s="3" t="s">
        <v>212</v>
      </c>
      <c r="C23" s="3">
        <f t="shared" si="0"/>
        <v>17</v>
      </c>
      <c r="D23" s="3">
        <f t="shared" si="1"/>
        <v>16</v>
      </c>
      <c r="E23" s="3" t="str">
        <f t="shared" si="2"/>
        <v>Colorado Springs</v>
      </c>
      <c r="F23" s="3" t="str">
        <f t="shared" si="3"/>
        <v>CO</v>
      </c>
      <c r="G23" s="3" t="str">
        <f t="shared" si="5"/>
        <v>(COS)</v>
      </c>
      <c r="H23" s="5">
        <v>12842</v>
      </c>
    </row>
    <row r="24" spans="1:8" ht="15.75" x14ac:dyDescent="0.25">
      <c r="A24" s="4" t="s">
        <v>46</v>
      </c>
      <c r="B24" s="3" t="s">
        <v>221</v>
      </c>
      <c r="C24" s="3">
        <f t="shared" si="0"/>
        <v>7</v>
      </c>
      <c r="D24" s="3">
        <f t="shared" si="1"/>
        <v>6</v>
      </c>
      <c r="E24" s="3" t="str">
        <f t="shared" si="2"/>
        <v>Denver</v>
      </c>
      <c r="F24" s="3" t="str">
        <f t="shared" si="3"/>
        <v>CO</v>
      </c>
      <c r="G24" s="3" t="str">
        <f t="shared" si="5"/>
        <v>(DEN)</v>
      </c>
      <c r="H24" s="3">
        <v>24156</v>
      </c>
    </row>
    <row r="25" spans="1:8" ht="15.75" x14ac:dyDescent="0.25">
      <c r="A25" s="3" t="s">
        <v>65</v>
      </c>
      <c r="B25" s="3" t="s">
        <v>238</v>
      </c>
      <c r="C25" s="3">
        <f t="shared" si="0"/>
        <v>15</v>
      </c>
      <c r="D25" s="3">
        <f t="shared" si="1"/>
        <v>14</v>
      </c>
      <c r="E25" s="3" t="str">
        <f t="shared" si="2"/>
        <v>Grand Junction</v>
      </c>
      <c r="F25" s="3" t="str">
        <f t="shared" si="3"/>
        <v>CO</v>
      </c>
      <c r="G25" s="3" t="str">
        <f t="shared" si="5"/>
        <v>(GJT)</v>
      </c>
      <c r="H25" s="3">
        <v>13970</v>
      </c>
    </row>
    <row r="26" spans="1:8" ht="15.75" x14ac:dyDescent="0.25">
      <c r="A26" s="4" t="s">
        <v>127</v>
      </c>
      <c r="B26" s="3" t="s">
        <v>294</v>
      </c>
      <c r="C26" s="3">
        <f t="shared" si="0"/>
        <v>7</v>
      </c>
      <c r="D26" s="3">
        <f t="shared" si="1"/>
        <v>6</v>
      </c>
      <c r="E26" s="3" t="str">
        <f t="shared" si="2"/>
        <v>Pueblo</v>
      </c>
      <c r="F26" s="3" t="str">
        <f t="shared" si="3"/>
        <v>CO</v>
      </c>
      <c r="G26" s="3" t="str">
        <f t="shared" si="5"/>
        <v>(PUB)</v>
      </c>
      <c r="H26" s="3">
        <v>24225</v>
      </c>
    </row>
    <row r="27" spans="1:8" ht="15.75" x14ac:dyDescent="0.25">
      <c r="A27" s="3" t="s">
        <v>21</v>
      </c>
      <c r="B27" s="3" t="s">
        <v>197</v>
      </c>
      <c r="C27" s="3">
        <f t="shared" si="0"/>
        <v>11</v>
      </c>
      <c r="D27" s="3">
        <f t="shared" si="1"/>
        <v>10</v>
      </c>
      <c r="E27" s="3" t="str">
        <f t="shared" si="2"/>
        <v>Bridgeport</v>
      </c>
      <c r="F27" s="3" t="str">
        <f t="shared" si="3"/>
        <v>CT</v>
      </c>
      <c r="G27" s="3" t="str">
        <f t="shared" si="5"/>
        <v>(BDR)</v>
      </c>
      <c r="H27" s="3">
        <v>23234</v>
      </c>
    </row>
    <row r="28" spans="1:8" ht="15.75" x14ac:dyDescent="0.25">
      <c r="A28" s="4" t="s">
        <v>71</v>
      </c>
      <c r="B28" s="3" t="s">
        <v>244</v>
      </c>
      <c r="C28" s="3">
        <f t="shared" si="0"/>
        <v>9</v>
      </c>
      <c r="D28" s="3">
        <f t="shared" si="1"/>
        <v>8</v>
      </c>
      <c r="E28" s="3" t="str">
        <f t="shared" si="2"/>
        <v>Hartford</v>
      </c>
      <c r="F28" s="3" t="str">
        <f t="shared" si="3"/>
        <v>CT</v>
      </c>
      <c r="G28" s="3" t="str">
        <f t="shared" si="5"/>
        <v>(BDL)</v>
      </c>
      <c r="H28" s="3">
        <v>94746</v>
      </c>
    </row>
    <row r="29" spans="1:8" ht="15.75" x14ac:dyDescent="0.25">
      <c r="A29" s="4" t="s">
        <v>171</v>
      </c>
      <c r="B29" s="3" t="s">
        <v>335</v>
      </c>
      <c r="C29" s="3">
        <f t="shared" si="0"/>
        <v>11</v>
      </c>
      <c r="D29" s="3">
        <f t="shared" si="1"/>
        <v>10</v>
      </c>
      <c r="E29" s="3" t="str">
        <f t="shared" si="2"/>
        <v>Wilmington</v>
      </c>
      <c r="F29" s="3" t="str">
        <f t="shared" si="3"/>
        <v>DE</v>
      </c>
      <c r="G29" s="3" t="str">
        <f t="shared" si="5"/>
        <v>(ILG)</v>
      </c>
      <c r="H29" s="3">
        <v>14837</v>
      </c>
    </row>
    <row r="30" spans="1:8" ht="15.75" x14ac:dyDescent="0.25">
      <c r="A30" s="3" t="s">
        <v>45</v>
      </c>
      <c r="B30" s="3" t="s">
        <v>220</v>
      </c>
      <c r="C30" s="3">
        <f t="shared" si="0"/>
        <v>14</v>
      </c>
      <c r="D30" s="3">
        <f t="shared" si="1"/>
        <v>13</v>
      </c>
      <c r="E30" s="3" t="str">
        <f t="shared" si="2"/>
        <v>Daytona Beach</v>
      </c>
      <c r="F30" s="3" t="str">
        <f t="shared" si="3"/>
        <v>FL</v>
      </c>
      <c r="G30" s="3" t="str">
        <f t="shared" si="5"/>
        <v>(DAB)</v>
      </c>
      <c r="H30" s="3">
        <v>24131</v>
      </c>
    </row>
    <row r="31" spans="1:8" ht="15.75" x14ac:dyDescent="0.25">
      <c r="A31" s="4" t="s">
        <v>79</v>
      </c>
      <c r="B31" s="3" t="s">
        <v>250</v>
      </c>
      <c r="C31" s="3">
        <f t="shared" si="0"/>
        <v>13</v>
      </c>
      <c r="D31" s="3">
        <f t="shared" si="1"/>
        <v>12</v>
      </c>
      <c r="E31" s="3" t="str">
        <f t="shared" si="2"/>
        <v>Jacksonville</v>
      </c>
      <c r="F31" s="3" t="str">
        <f t="shared" si="3"/>
        <v>FL</v>
      </c>
      <c r="G31" s="3" t="str">
        <f t="shared" si="5"/>
        <v>(JAX)</v>
      </c>
      <c r="H31" s="3">
        <v>14847</v>
      </c>
    </row>
    <row r="32" spans="1:8" ht="15.75" x14ac:dyDescent="0.25">
      <c r="A32" s="4" t="s">
        <v>99</v>
      </c>
      <c r="B32" s="3" t="s">
        <v>267</v>
      </c>
      <c r="C32" s="3">
        <f t="shared" si="0"/>
        <v>6</v>
      </c>
      <c r="D32" s="3">
        <f t="shared" si="1"/>
        <v>5</v>
      </c>
      <c r="E32" s="3" t="str">
        <f t="shared" si="2"/>
        <v>Miami</v>
      </c>
      <c r="F32" s="3" t="str">
        <f t="shared" si="3"/>
        <v>FL</v>
      </c>
      <c r="G32" s="3" t="str">
        <f t="shared" si="5"/>
        <v>(MIA)</v>
      </c>
      <c r="H32" s="3">
        <v>24023</v>
      </c>
    </row>
    <row r="33" spans="1:8" ht="15.75" x14ac:dyDescent="0.25">
      <c r="A33" s="4" t="s">
        <v>116</v>
      </c>
      <c r="B33" s="3" t="s">
        <v>284</v>
      </c>
      <c r="C33" s="3">
        <f t="shared" si="0"/>
        <v>8</v>
      </c>
      <c r="D33" s="3">
        <f t="shared" si="1"/>
        <v>7</v>
      </c>
      <c r="E33" s="3" t="str">
        <f t="shared" si="2"/>
        <v>Orlando</v>
      </c>
      <c r="F33" s="3" t="str">
        <f t="shared" si="3"/>
        <v>FL</v>
      </c>
      <c r="G33" s="3" t="str">
        <f t="shared" si="5"/>
        <v>(MCO)</v>
      </c>
      <c r="H33" s="3">
        <v>14895</v>
      </c>
    </row>
    <row r="34" spans="1:8" ht="15.75" x14ac:dyDescent="0.25">
      <c r="A34" s="3" t="s">
        <v>158</v>
      </c>
      <c r="B34" s="3" t="s">
        <v>324</v>
      </c>
      <c r="C34" s="3">
        <f t="shared" si="0"/>
        <v>12</v>
      </c>
      <c r="D34" s="3">
        <f t="shared" si="1"/>
        <v>11</v>
      </c>
      <c r="E34" s="3" t="str">
        <f t="shared" si="2"/>
        <v>Tallahassee</v>
      </c>
      <c r="F34" s="3" t="str">
        <f t="shared" si="3"/>
        <v>FL</v>
      </c>
      <c r="G34" s="3" t="str">
        <f t="shared" si="5"/>
        <v>(TLH)</v>
      </c>
      <c r="H34" s="3">
        <v>13959</v>
      </c>
    </row>
    <row r="35" spans="1:8" ht="15.75" x14ac:dyDescent="0.25">
      <c r="A35" s="4" t="s">
        <v>159</v>
      </c>
      <c r="B35" s="3" t="s">
        <v>325</v>
      </c>
      <c r="C35" s="3">
        <f t="shared" si="0"/>
        <v>6</v>
      </c>
      <c r="D35" s="3">
        <f t="shared" si="1"/>
        <v>5</v>
      </c>
      <c r="E35" s="3" t="str">
        <f t="shared" si="2"/>
        <v>Tampa</v>
      </c>
      <c r="F35" s="3" t="str">
        <f t="shared" si="3"/>
        <v>FL</v>
      </c>
      <c r="G35" s="3" t="str">
        <f t="shared" si="5"/>
        <v>(TPA)</v>
      </c>
      <c r="H35" s="3">
        <v>13966</v>
      </c>
    </row>
    <row r="36" spans="1:8" ht="15.75" x14ac:dyDescent="0.25">
      <c r="A36" s="3" t="s">
        <v>166</v>
      </c>
      <c r="B36" s="3" t="s">
        <v>332</v>
      </c>
      <c r="C36" s="3">
        <f t="shared" si="0"/>
        <v>16</v>
      </c>
      <c r="D36" s="3">
        <f t="shared" si="1"/>
        <v>15</v>
      </c>
      <c r="E36" s="3" t="str">
        <f t="shared" si="2"/>
        <v>West Palm Beach</v>
      </c>
      <c r="F36" s="3" t="str">
        <f t="shared" si="3"/>
        <v>FL</v>
      </c>
      <c r="G36" s="3" t="str">
        <f t="shared" si="5"/>
        <v>(PBI)</v>
      </c>
      <c r="H36" s="3">
        <v>24233</v>
      </c>
    </row>
    <row r="37" spans="1:8" ht="15.75" x14ac:dyDescent="0.25">
      <c r="A37" s="3" t="s">
        <v>10</v>
      </c>
      <c r="B37" s="3" t="s">
        <v>186</v>
      </c>
      <c r="C37" s="3">
        <f t="shared" si="0"/>
        <v>8</v>
      </c>
      <c r="D37" s="3">
        <f t="shared" si="1"/>
        <v>7</v>
      </c>
      <c r="E37" s="3" t="str">
        <f t="shared" si="2"/>
        <v>Atlanta</v>
      </c>
      <c r="F37" s="3" t="str">
        <f t="shared" si="3"/>
        <v>GA</v>
      </c>
      <c r="G37" s="3" t="str">
        <f t="shared" si="5"/>
        <v>(ATL)</v>
      </c>
      <c r="H37" s="5">
        <v>93167</v>
      </c>
    </row>
    <row r="38" spans="1:8" ht="15.75" x14ac:dyDescent="0.25">
      <c r="A38" s="3" t="s">
        <v>38</v>
      </c>
      <c r="B38" s="3" t="s">
        <v>214</v>
      </c>
      <c r="C38" s="3">
        <f t="shared" si="0"/>
        <v>9</v>
      </c>
      <c r="D38" s="3">
        <f t="shared" si="1"/>
        <v>8</v>
      </c>
      <c r="E38" s="3" t="str">
        <f t="shared" si="2"/>
        <v>Columbus</v>
      </c>
      <c r="F38" s="3" t="str">
        <f t="shared" si="3"/>
        <v>GA</v>
      </c>
      <c r="G38" s="3" t="str">
        <f t="shared" si="5"/>
        <v>(CSG)</v>
      </c>
      <c r="H38" s="3">
        <v>13874</v>
      </c>
    </row>
    <row r="39" spans="1:8" ht="15.75" x14ac:dyDescent="0.25">
      <c r="A39" s="3" t="s">
        <v>94</v>
      </c>
      <c r="B39" s="3" t="s">
        <v>263</v>
      </c>
      <c r="C39" s="3">
        <f t="shared" si="0"/>
        <v>6</v>
      </c>
      <c r="D39" s="3">
        <f t="shared" si="1"/>
        <v>5</v>
      </c>
      <c r="E39" s="3" t="str">
        <f t="shared" si="2"/>
        <v>Macon</v>
      </c>
      <c r="F39" s="3" t="str">
        <f t="shared" si="3"/>
        <v>GA</v>
      </c>
      <c r="G39" s="3" t="str">
        <f t="shared" si="5"/>
        <v>(MCN)</v>
      </c>
      <c r="H39" s="5">
        <v>13722</v>
      </c>
    </row>
    <row r="40" spans="1:8" ht="15.75" x14ac:dyDescent="0.25">
      <c r="A40" s="3" t="s">
        <v>145</v>
      </c>
      <c r="B40" s="3" t="s">
        <v>312</v>
      </c>
      <c r="C40" s="3">
        <f t="shared" si="0"/>
        <v>9</v>
      </c>
      <c r="D40" s="3">
        <f t="shared" si="1"/>
        <v>8</v>
      </c>
      <c r="E40" s="3" t="str">
        <f t="shared" si="2"/>
        <v>Savannah</v>
      </c>
      <c r="F40" s="3" t="str">
        <f t="shared" si="3"/>
        <v>GA</v>
      </c>
      <c r="G40" s="3" t="str">
        <f t="shared" si="5"/>
        <v>(SAV)</v>
      </c>
      <c r="H40" s="3">
        <v>23047</v>
      </c>
    </row>
    <row r="41" spans="1:8" ht="15.75" x14ac:dyDescent="0.25">
      <c r="A41" s="3" t="s">
        <v>48</v>
      </c>
      <c r="B41" s="3" t="s">
        <v>222</v>
      </c>
      <c r="C41" s="3">
        <f t="shared" si="0"/>
        <v>11</v>
      </c>
      <c r="D41" s="3">
        <f t="shared" si="1"/>
        <v>10</v>
      </c>
      <c r="E41" s="3" t="str">
        <f t="shared" si="2"/>
        <v>Des Moines</v>
      </c>
      <c r="F41" s="3" t="str">
        <f t="shared" si="3"/>
        <v>IA</v>
      </c>
      <c r="G41" s="3" t="str">
        <f t="shared" si="5"/>
        <v>(DSM)</v>
      </c>
      <c r="H41" s="3">
        <v>14819</v>
      </c>
    </row>
    <row r="42" spans="1:8" ht="15.75" x14ac:dyDescent="0.25">
      <c r="A42" s="3" t="s">
        <v>149</v>
      </c>
      <c r="B42" s="3" t="s">
        <v>315</v>
      </c>
      <c r="C42" s="3">
        <f t="shared" si="0"/>
        <v>11</v>
      </c>
      <c r="D42" s="3">
        <f t="shared" si="1"/>
        <v>10</v>
      </c>
      <c r="E42" s="3" t="str">
        <f t="shared" si="2"/>
        <v>Sioux City</v>
      </c>
      <c r="F42" s="3" t="str">
        <f t="shared" si="3"/>
        <v>IA</v>
      </c>
      <c r="G42" s="3" t="str">
        <f t="shared" si="5"/>
        <v>(SUX)</v>
      </c>
      <c r="H42" s="3">
        <v>12924</v>
      </c>
    </row>
    <row r="43" spans="1:8" ht="15.75" x14ac:dyDescent="0.25">
      <c r="A43" s="4" t="s">
        <v>19</v>
      </c>
      <c r="B43" s="3" t="s">
        <v>195</v>
      </c>
      <c r="C43" s="3">
        <f t="shared" si="0"/>
        <v>6</v>
      </c>
      <c r="D43" s="3">
        <f t="shared" si="1"/>
        <v>5</v>
      </c>
      <c r="E43" s="3" t="str">
        <f t="shared" si="2"/>
        <v>Boise</v>
      </c>
      <c r="F43" s="3" t="str">
        <f t="shared" si="3"/>
        <v>ID</v>
      </c>
      <c r="G43" s="3" t="str">
        <f t="shared" si="5"/>
        <v>(BOI)</v>
      </c>
      <c r="H43" s="3">
        <v>23232</v>
      </c>
    </row>
    <row r="44" spans="1:8" ht="15.75" x14ac:dyDescent="0.25">
      <c r="A44" s="4" t="s">
        <v>123</v>
      </c>
      <c r="B44" s="3" t="s">
        <v>290</v>
      </c>
      <c r="C44" s="3">
        <f t="shared" si="0"/>
        <v>10</v>
      </c>
      <c r="D44" s="3">
        <f t="shared" si="1"/>
        <v>9</v>
      </c>
      <c r="E44" s="3" t="str">
        <f t="shared" si="2"/>
        <v>Pocatello</v>
      </c>
      <c r="F44" s="3" t="str">
        <f t="shared" si="3"/>
        <v>ID</v>
      </c>
      <c r="G44" s="3" t="str">
        <f t="shared" si="5"/>
        <v>(PIH)</v>
      </c>
      <c r="H44" s="5">
        <v>14852</v>
      </c>
    </row>
    <row r="45" spans="1:8" ht="15.75" x14ac:dyDescent="0.25">
      <c r="A45" s="4" t="s">
        <v>32</v>
      </c>
      <c r="B45" s="3" t="s">
        <v>208</v>
      </c>
      <c r="C45" s="3">
        <f t="shared" si="0"/>
        <v>8</v>
      </c>
      <c r="D45" s="3">
        <f t="shared" si="1"/>
        <v>7</v>
      </c>
      <c r="E45" s="3" t="str">
        <f t="shared" si="2"/>
        <v>Chicago</v>
      </c>
      <c r="F45" s="3" t="str">
        <f t="shared" si="3"/>
        <v>IL</v>
      </c>
      <c r="G45" s="3" t="str">
        <f t="shared" si="5"/>
        <v>(MDW)</v>
      </c>
      <c r="H45" s="3">
        <v>13889</v>
      </c>
    </row>
    <row r="46" spans="1:8" ht="15.75" x14ac:dyDescent="0.25">
      <c r="A46" s="3" t="s">
        <v>33</v>
      </c>
      <c r="B46" s="3" t="s">
        <v>209</v>
      </c>
      <c r="C46" s="3">
        <f t="shared" si="0"/>
        <v>8</v>
      </c>
      <c r="D46" s="3">
        <f t="shared" si="1"/>
        <v>7</v>
      </c>
      <c r="E46" s="3" t="str">
        <f t="shared" si="2"/>
        <v>Chicago</v>
      </c>
      <c r="F46" s="3" t="str">
        <f t="shared" si="3"/>
        <v>IL</v>
      </c>
      <c r="G46" s="3" t="str">
        <f t="shared" si="5"/>
        <v>(ORD)</v>
      </c>
      <c r="H46" s="3">
        <v>12839</v>
      </c>
    </row>
    <row r="47" spans="1:8" ht="15.75" x14ac:dyDescent="0.25">
      <c r="A47" s="4" t="s">
        <v>119</v>
      </c>
      <c r="B47" s="3" t="s">
        <v>286</v>
      </c>
      <c r="C47" s="3">
        <f t="shared" si="0"/>
        <v>7</v>
      </c>
      <c r="D47" s="3">
        <f t="shared" si="1"/>
        <v>6</v>
      </c>
      <c r="E47" s="3" t="str">
        <f t="shared" si="2"/>
        <v>Peoria</v>
      </c>
      <c r="F47" s="3" t="str">
        <f t="shared" si="3"/>
        <v>IL</v>
      </c>
      <c r="G47" s="3" t="str">
        <f t="shared" si="5"/>
        <v>(PIA)</v>
      </c>
      <c r="H47" s="3">
        <v>14820</v>
      </c>
    </row>
    <row r="48" spans="1:8" ht="15.75" x14ac:dyDescent="0.25">
      <c r="A48" s="3" t="s">
        <v>134</v>
      </c>
      <c r="B48" s="3" t="s">
        <v>301</v>
      </c>
      <c r="C48" s="3">
        <f t="shared" si="0"/>
        <v>9</v>
      </c>
      <c r="D48" s="3">
        <f t="shared" si="1"/>
        <v>8</v>
      </c>
      <c r="E48" s="3" t="str">
        <f t="shared" si="2"/>
        <v>Rockford</v>
      </c>
      <c r="F48" s="3" t="str">
        <f t="shared" si="3"/>
        <v>IL</v>
      </c>
      <c r="G48" s="3" t="str">
        <f t="shared" si="5"/>
        <v>(RFD)</v>
      </c>
      <c r="H48" s="3">
        <v>94823</v>
      </c>
    </row>
    <row r="49" spans="1:8" ht="15.75" x14ac:dyDescent="0.25">
      <c r="A49" s="3" t="s">
        <v>153</v>
      </c>
      <c r="B49" s="3" t="s">
        <v>319</v>
      </c>
      <c r="C49" s="3">
        <f t="shared" si="0"/>
        <v>12</v>
      </c>
      <c r="D49" s="3">
        <f t="shared" si="1"/>
        <v>11</v>
      </c>
      <c r="E49" s="3" t="str">
        <f t="shared" si="2"/>
        <v>Springfield</v>
      </c>
      <c r="F49" s="3" t="str">
        <f t="shared" si="3"/>
        <v>IL</v>
      </c>
      <c r="G49" s="3" t="str">
        <f t="shared" si="5"/>
        <v>(SPI)</v>
      </c>
      <c r="H49" s="3">
        <v>12960</v>
      </c>
    </row>
    <row r="50" spans="1:8" ht="15.75" x14ac:dyDescent="0.25">
      <c r="A50" s="3" t="s">
        <v>56</v>
      </c>
      <c r="B50" s="3" t="s">
        <v>230</v>
      </c>
      <c r="C50" s="3">
        <f t="shared" si="0"/>
        <v>11</v>
      </c>
      <c r="D50" s="3">
        <f t="shared" si="1"/>
        <v>10</v>
      </c>
      <c r="E50" s="3" t="str">
        <f t="shared" si="2"/>
        <v>Evansville</v>
      </c>
      <c r="F50" s="3" t="str">
        <f t="shared" si="3"/>
        <v>IN</v>
      </c>
      <c r="G50" s="3" t="str">
        <f t="shared" si="5"/>
        <v>(EVV)</v>
      </c>
      <c r="H50" s="3">
        <v>14848</v>
      </c>
    </row>
    <row r="51" spans="1:8" ht="15.75" x14ac:dyDescent="0.25">
      <c r="A51" s="3" t="s">
        <v>62</v>
      </c>
      <c r="B51" s="3" t="s">
        <v>235</v>
      </c>
      <c r="C51" s="3">
        <f t="shared" si="0"/>
        <v>11</v>
      </c>
      <c r="D51" s="3">
        <f t="shared" si="1"/>
        <v>10</v>
      </c>
      <c r="E51" s="3" t="str">
        <f t="shared" si="2"/>
        <v>Fort Wayne</v>
      </c>
      <c r="F51" s="3" t="str">
        <f t="shared" si="3"/>
        <v>IN</v>
      </c>
      <c r="G51" s="3" t="str">
        <f t="shared" si="5"/>
        <v>(FWA)</v>
      </c>
      <c r="H51" s="5">
        <v>93820</v>
      </c>
    </row>
    <row r="52" spans="1:8" ht="15.75" x14ac:dyDescent="0.25">
      <c r="A52" s="3" t="s">
        <v>75</v>
      </c>
      <c r="B52" s="3" t="s">
        <v>248</v>
      </c>
      <c r="C52" s="3">
        <f t="shared" si="0"/>
        <v>13</v>
      </c>
      <c r="D52" s="3">
        <f t="shared" si="1"/>
        <v>12</v>
      </c>
      <c r="E52" s="3" t="str">
        <f t="shared" si="2"/>
        <v>Indianapolis</v>
      </c>
      <c r="F52" s="3" t="str">
        <f t="shared" si="3"/>
        <v>IN</v>
      </c>
      <c r="G52" s="3" t="str">
        <f t="shared" si="5"/>
        <v>(IND)</v>
      </c>
      <c r="H52" s="3">
        <v>14826</v>
      </c>
    </row>
    <row r="53" spans="1:8" ht="15.75" x14ac:dyDescent="0.25">
      <c r="A53" s="3" t="s">
        <v>151</v>
      </c>
      <c r="B53" s="3" t="s">
        <v>317</v>
      </c>
      <c r="C53" s="3">
        <f t="shared" si="0"/>
        <v>11</v>
      </c>
      <c r="D53" s="3">
        <f t="shared" si="1"/>
        <v>10</v>
      </c>
      <c r="E53" s="3" t="str">
        <f t="shared" si="2"/>
        <v>South Bend</v>
      </c>
      <c r="F53" s="3" t="str">
        <f t="shared" si="3"/>
        <v>IN</v>
      </c>
      <c r="G53" s="3" t="str">
        <f t="shared" si="5"/>
        <v>(SBN)</v>
      </c>
      <c r="H53" s="3">
        <v>23044</v>
      </c>
    </row>
    <row r="54" spans="1:8" ht="15.75" x14ac:dyDescent="0.25">
      <c r="A54" s="4" t="s">
        <v>50</v>
      </c>
      <c r="B54" s="3" t="s">
        <v>224</v>
      </c>
      <c r="C54" s="3">
        <f t="shared" si="0"/>
        <v>11</v>
      </c>
      <c r="D54" s="3">
        <f t="shared" si="1"/>
        <v>10</v>
      </c>
      <c r="E54" s="3" t="str">
        <f t="shared" si="2"/>
        <v>Dodge City</v>
      </c>
      <c r="F54" s="3" t="str">
        <f t="shared" si="3"/>
        <v>KS</v>
      </c>
      <c r="G54" s="3" t="str">
        <f t="shared" si="5"/>
        <v>(DDC)</v>
      </c>
      <c r="H54" s="5">
        <v>14842</v>
      </c>
    </row>
    <row r="55" spans="1:8" ht="15.75" x14ac:dyDescent="0.25">
      <c r="A55" s="3" t="s">
        <v>64</v>
      </c>
      <c r="B55" s="3" t="s">
        <v>237</v>
      </c>
      <c r="C55" s="3">
        <f t="shared" si="0"/>
        <v>9</v>
      </c>
      <c r="D55" s="3">
        <f t="shared" si="1"/>
        <v>8</v>
      </c>
      <c r="E55" s="3" t="str">
        <f t="shared" si="2"/>
        <v>Goodland</v>
      </c>
      <c r="F55" s="3" t="str">
        <f t="shared" si="3"/>
        <v>KS</v>
      </c>
      <c r="G55" s="3" t="str">
        <f t="shared" si="5"/>
        <v>(GLD)</v>
      </c>
      <c r="H55" s="5" t="s">
        <v>118</v>
      </c>
    </row>
    <row r="56" spans="1:8" ht="15.75" x14ac:dyDescent="0.25">
      <c r="A56" s="3" t="s">
        <v>161</v>
      </c>
      <c r="B56" s="3" t="s">
        <v>327</v>
      </c>
      <c r="C56" s="3">
        <f t="shared" si="0"/>
        <v>7</v>
      </c>
      <c r="D56" s="3">
        <f t="shared" si="1"/>
        <v>6</v>
      </c>
      <c r="E56" s="3" t="str">
        <f t="shared" si="2"/>
        <v>Topeka</v>
      </c>
      <c r="F56" s="3" t="str">
        <f t="shared" si="3"/>
        <v>KS</v>
      </c>
      <c r="G56" s="3" t="str">
        <f t="shared" si="5"/>
        <v>(TOP)</v>
      </c>
      <c r="H56" s="5">
        <v>13737</v>
      </c>
    </row>
    <row r="57" spans="1:8" ht="15.75" x14ac:dyDescent="0.25">
      <c r="A57" s="3" t="s">
        <v>168</v>
      </c>
      <c r="B57" s="3" t="s">
        <v>334</v>
      </c>
      <c r="C57" s="3">
        <f t="shared" si="0"/>
        <v>8</v>
      </c>
      <c r="D57" s="3">
        <f t="shared" si="1"/>
        <v>7</v>
      </c>
      <c r="E57" s="3" t="str">
        <f t="shared" si="2"/>
        <v>Wichita</v>
      </c>
      <c r="F57" s="3" t="str">
        <f t="shared" si="3"/>
        <v>KS</v>
      </c>
      <c r="G57" s="3" t="str">
        <f t="shared" si="5"/>
        <v>(ICT)</v>
      </c>
      <c r="H57" s="3">
        <v>24243</v>
      </c>
    </row>
    <row r="58" spans="1:8" ht="15.75" x14ac:dyDescent="0.25">
      <c r="A58" s="4" t="s">
        <v>88</v>
      </c>
      <c r="B58" s="3" t="s">
        <v>257</v>
      </c>
      <c r="C58" s="3">
        <f t="shared" si="0"/>
        <v>10</v>
      </c>
      <c r="D58" s="3">
        <f t="shared" si="1"/>
        <v>9</v>
      </c>
      <c r="E58" s="3" t="str">
        <f t="shared" si="2"/>
        <v>Lexington</v>
      </c>
      <c r="F58" s="3" t="str">
        <f t="shared" si="3"/>
        <v>KY</v>
      </c>
      <c r="G58" s="3" t="str">
        <f t="shared" si="5"/>
        <v>(LEX)</v>
      </c>
      <c r="H58" s="5">
        <v>24033</v>
      </c>
    </row>
    <row r="59" spans="1:8" ht="15.75" x14ac:dyDescent="0.25">
      <c r="A59" s="4" t="s">
        <v>92</v>
      </c>
      <c r="B59" s="3" t="s">
        <v>261</v>
      </c>
      <c r="C59" s="3">
        <f t="shared" si="0"/>
        <v>11</v>
      </c>
      <c r="D59" s="3">
        <f t="shared" si="1"/>
        <v>10</v>
      </c>
      <c r="E59" s="3" t="str">
        <f t="shared" si="2"/>
        <v>Louisville</v>
      </c>
      <c r="F59" s="3" t="str">
        <f t="shared" si="3"/>
        <v>KY</v>
      </c>
      <c r="G59" s="3" t="str">
        <f t="shared" si="5"/>
        <v>(SDF)</v>
      </c>
      <c r="H59" s="3">
        <v>13881</v>
      </c>
    </row>
    <row r="60" spans="1:8" ht="15.75" x14ac:dyDescent="0.25">
      <c r="A60" s="4" t="s">
        <v>117</v>
      </c>
      <c r="B60" s="3" t="s">
        <v>285</v>
      </c>
      <c r="C60" s="3">
        <f t="shared" si="0"/>
        <v>8</v>
      </c>
      <c r="D60" s="3">
        <f t="shared" si="1"/>
        <v>7</v>
      </c>
      <c r="E60" s="3" t="str">
        <f t="shared" si="2"/>
        <v>Paducah</v>
      </c>
      <c r="F60" s="3" t="str">
        <f t="shared" si="3"/>
        <v>KY</v>
      </c>
      <c r="G60" s="3" t="str">
        <f t="shared" si="5"/>
        <v>(PAH)</v>
      </c>
      <c r="H60" s="3">
        <v>93814</v>
      </c>
    </row>
    <row r="61" spans="1:8" ht="15.75" x14ac:dyDescent="0.25">
      <c r="A61" s="4" t="s">
        <v>14</v>
      </c>
      <c r="B61" s="3" t="s">
        <v>190</v>
      </c>
      <c r="C61" s="3">
        <f t="shared" si="0"/>
        <v>12</v>
      </c>
      <c r="D61" s="3">
        <f t="shared" si="1"/>
        <v>11</v>
      </c>
      <c r="E61" s="3" t="str">
        <f t="shared" si="2"/>
        <v>Baton Rouge</v>
      </c>
      <c r="F61" s="3" t="str">
        <f t="shared" si="3"/>
        <v>LA</v>
      </c>
      <c r="G61" s="3" t="str">
        <f t="shared" si="5"/>
        <v>(BTR)</v>
      </c>
      <c r="H61" s="5">
        <v>23155</v>
      </c>
    </row>
    <row r="62" spans="1:8" ht="15.75" x14ac:dyDescent="0.25">
      <c r="A62" s="4" t="s">
        <v>84</v>
      </c>
      <c r="B62" s="3" t="s">
        <v>254</v>
      </c>
      <c r="C62" s="3">
        <f t="shared" si="0"/>
        <v>13</v>
      </c>
      <c r="D62" s="3">
        <f t="shared" si="1"/>
        <v>12</v>
      </c>
      <c r="E62" s="3" t="str">
        <f t="shared" si="2"/>
        <v>Lake Charles</v>
      </c>
      <c r="F62" s="3" t="str">
        <f t="shared" si="3"/>
        <v>LA</v>
      </c>
      <c r="G62" s="3" t="str">
        <f t="shared" si="5"/>
        <v>(LCH)</v>
      </c>
      <c r="H62" s="5">
        <v>13995</v>
      </c>
    </row>
    <row r="63" spans="1:8" ht="15.75" x14ac:dyDescent="0.25">
      <c r="A63" s="3" t="s">
        <v>106</v>
      </c>
      <c r="B63" s="3" t="s">
        <v>274</v>
      </c>
      <c r="C63" s="3">
        <f t="shared" si="0"/>
        <v>12</v>
      </c>
      <c r="D63" s="3">
        <f t="shared" si="1"/>
        <v>11</v>
      </c>
      <c r="E63" s="3" t="str">
        <f t="shared" si="2"/>
        <v>New Orleans</v>
      </c>
      <c r="F63" s="3" t="str">
        <f t="shared" si="3"/>
        <v>LA</v>
      </c>
      <c r="G63" s="3" t="str">
        <f t="shared" si="5"/>
        <v>(MSY)</v>
      </c>
      <c r="H63" s="3">
        <v>23169</v>
      </c>
    </row>
    <row r="64" spans="1:8" ht="15.75" x14ac:dyDescent="0.25">
      <c r="A64" s="4" t="s">
        <v>148</v>
      </c>
      <c r="B64" s="3" t="s">
        <v>314</v>
      </c>
      <c r="C64" s="3">
        <f t="shared" si="0"/>
        <v>11</v>
      </c>
      <c r="D64" s="3">
        <f t="shared" si="1"/>
        <v>10</v>
      </c>
      <c r="E64" s="3" t="str">
        <f t="shared" si="2"/>
        <v>Shreveport</v>
      </c>
      <c r="F64" s="3" t="str">
        <f t="shared" si="3"/>
        <v>LA</v>
      </c>
      <c r="G64" s="3" t="str">
        <f t="shared" si="5"/>
        <v>(SHV)</v>
      </c>
      <c r="H64" s="3">
        <v>12919</v>
      </c>
    </row>
    <row r="65" spans="1:8" ht="15.75" x14ac:dyDescent="0.25">
      <c r="A65" s="4" t="s">
        <v>76</v>
      </c>
      <c r="B65" s="3" t="str">
        <f>RIGHT(A65,5)</f>
        <v>(INL)</v>
      </c>
      <c r="C65" s="3"/>
      <c r="D65" s="3"/>
      <c r="E65" s="3" t="s">
        <v>345</v>
      </c>
      <c r="F65" s="3"/>
      <c r="G65" s="3" t="str">
        <f t="shared" si="5"/>
        <v>(INL)</v>
      </c>
      <c r="H65" s="5">
        <v>94860</v>
      </c>
    </row>
    <row r="66" spans="1:8" ht="15.75" x14ac:dyDescent="0.25">
      <c r="A66" s="4" t="s">
        <v>20</v>
      </c>
      <c r="B66" s="3" t="s">
        <v>196</v>
      </c>
      <c r="C66" s="3">
        <f t="shared" si="0"/>
        <v>7</v>
      </c>
      <c r="D66" s="3">
        <f t="shared" si="1"/>
        <v>6</v>
      </c>
      <c r="E66" s="3" t="str">
        <f t="shared" si="2"/>
        <v>Boston</v>
      </c>
      <c r="F66" s="3" t="str">
        <f t="shared" si="3"/>
        <v>MA</v>
      </c>
      <c r="G66" s="3" t="str">
        <f t="shared" si="5"/>
        <v>(BOS)</v>
      </c>
      <c r="H66" s="3">
        <v>23188</v>
      </c>
    </row>
    <row r="67" spans="1:8" ht="15.75" x14ac:dyDescent="0.25">
      <c r="A67" s="3" t="s">
        <v>173</v>
      </c>
      <c r="B67" s="3" t="s">
        <v>337</v>
      </c>
      <c r="C67" s="3">
        <f t="shared" ref="C67:C130" si="6">FIND(",",A67,1)</f>
        <v>10</v>
      </c>
      <c r="D67" s="3">
        <f t="shared" ref="D67:D130" si="7">C67-1</f>
        <v>9</v>
      </c>
      <c r="E67" s="3" t="str">
        <f t="shared" ref="E67:E135" si="8">LEFT(A67,D67)</f>
        <v>Worcester</v>
      </c>
      <c r="F67" s="3" t="str">
        <f t="shared" ref="F67:F135" si="9">LEFT(B67,2)</f>
        <v>MA</v>
      </c>
      <c r="G67" s="3" t="str">
        <f t="shared" si="5"/>
        <v>(ORH)</v>
      </c>
      <c r="H67" s="3">
        <v>13866</v>
      </c>
    </row>
    <row r="68" spans="1:8" ht="15.75" x14ac:dyDescent="0.25">
      <c r="A68" s="4" t="s">
        <v>13</v>
      </c>
      <c r="B68" s="3" t="s">
        <v>189</v>
      </c>
      <c r="C68" s="3">
        <f t="shared" si="6"/>
        <v>10</v>
      </c>
      <c r="D68" s="3">
        <f t="shared" si="7"/>
        <v>9</v>
      </c>
      <c r="E68" s="3" t="str">
        <f t="shared" si="8"/>
        <v>Baltimore</v>
      </c>
      <c r="F68" s="3" t="str">
        <f t="shared" si="9"/>
        <v>MD</v>
      </c>
      <c r="G68" s="3" t="str">
        <f t="shared" si="5"/>
        <v>(BWI)</v>
      </c>
      <c r="H68" s="5">
        <v>23194</v>
      </c>
    </row>
    <row r="69" spans="1:8" ht="15.75" x14ac:dyDescent="0.25">
      <c r="A69" s="4" t="s">
        <v>124</v>
      </c>
      <c r="B69" s="3" t="s">
        <v>291</v>
      </c>
      <c r="C69" s="3">
        <f t="shared" si="6"/>
        <v>9</v>
      </c>
      <c r="D69" s="3">
        <f t="shared" si="7"/>
        <v>8</v>
      </c>
      <c r="E69" s="3" t="str">
        <f t="shared" si="8"/>
        <v>Portland</v>
      </c>
      <c r="F69" s="3" t="str">
        <f t="shared" si="9"/>
        <v>ME</v>
      </c>
      <c r="G69" s="3" t="str">
        <f t="shared" si="5"/>
        <v>(PWM)</v>
      </c>
      <c r="H69" s="3">
        <v>13967</v>
      </c>
    </row>
    <row r="70" spans="1:8" ht="15.75" x14ac:dyDescent="0.25">
      <c r="A70" s="4" t="s">
        <v>49</v>
      </c>
      <c r="B70" s="3" t="s">
        <v>223</v>
      </c>
      <c r="C70" s="3">
        <f t="shared" si="6"/>
        <v>8</v>
      </c>
      <c r="D70" s="3">
        <f t="shared" si="7"/>
        <v>7</v>
      </c>
      <c r="E70" s="3" t="str">
        <f t="shared" si="8"/>
        <v>Detroit</v>
      </c>
      <c r="F70" s="3" t="str">
        <f t="shared" si="9"/>
        <v>MI</v>
      </c>
      <c r="G70" s="3" t="str">
        <f t="shared" si="5"/>
        <v>(DTW)</v>
      </c>
      <c r="H70" s="3">
        <v>94846</v>
      </c>
    </row>
    <row r="71" spans="1:8" ht="15.75" x14ac:dyDescent="0.25">
      <c r="A71" s="4" t="s">
        <v>60</v>
      </c>
      <c r="B71" s="3" t="s">
        <v>233</v>
      </c>
      <c r="C71" s="3">
        <f t="shared" si="6"/>
        <v>6</v>
      </c>
      <c r="D71" s="3">
        <f t="shared" si="7"/>
        <v>5</v>
      </c>
      <c r="E71" s="3" t="str">
        <f t="shared" si="8"/>
        <v>Flint</v>
      </c>
      <c r="F71" s="3" t="str">
        <f t="shared" si="9"/>
        <v>MI</v>
      </c>
      <c r="G71" s="3" t="str">
        <f t="shared" si="5"/>
        <v>(FNT)</v>
      </c>
      <c r="H71" s="5">
        <v>13996</v>
      </c>
    </row>
    <row r="72" spans="1:8" ht="15.75" x14ac:dyDescent="0.25">
      <c r="A72" s="4" t="s">
        <v>66</v>
      </c>
      <c r="B72" s="3" t="s">
        <v>239</v>
      </c>
      <c r="C72" s="3">
        <f t="shared" si="6"/>
        <v>13</v>
      </c>
      <c r="D72" s="3">
        <f t="shared" si="7"/>
        <v>12</v>
      </c>
      <c r="E72" s="3" t="str">
        <f t="shared" si="8"/>
        <v>Grand Rapids</v>
      </c>
      <c r="F72" s="3" t="str">
        <f t="shared" si="9"/>
        <v>MI</v>
      </c>
      <c r="G72" s="3" t="str">
        <f t="shared" si="5"/>
        <v>(GRR)</v>
      </c>
      <c r="H72" s="5" t="s">
        <v>85</v>
      </c>
    </row>
    <row r="73" spans="1:8" ht="15.75" x14ac:dyDescent="0.25">
      <c r="A73" s="4" t="s">
        <v>86</v>
      </c>
      <c r="B73" s="3" t="s">
        <v>255</v>
      </c>
      <c r="C73" s="3">
        <f t="shared" si="6"/>
        <v>8</v>
      </c>
      <c r="D73" s="3">
        <f t="shared" si="7"/>
        <v>7</v>
      </c>
      <c r="E73" s="3" t="str">
        <f t="shared" si="8"/>
        <v>Lansing</v>
      </c>
      <c r="F73" s="3" t="str">
        <f t="shared" si="9"/>
        <v>MI</v>
      </c>
      <c r="G73" s="3" t="str">
        <f t="shared" si="5"/>
        <v>(LAN)</v>
      </c>
      <c r="H73" s="3">
        <v>13994</v>
      </c>
    </row>
    <row r="74" spans="1:8" ht="15.75" x14ac:dyDescent="0.25">
      <c r="A74" s="4" t="s">
        <v>144</v>
      </c>
      <c r="B74" s="3" t="s">
        <v>311</v>
      </c>
      <c r="C74" s="3">
        <f t="shared" si="6"/>
        <v>17</v>
      </c>
      <c r="D74" s="3">
        <f t="shared" si="7"/>
        <v>16</v>
      </c>
      <c r="E74" s="3" t="str">
        <f>LEFT(A74,D74)</f>
        <v>Saulte St. Marie</v>
      </c>
      <c r="F74" s="3" t="str">
        <f>LEFT(B74,2)</f>
        <v>MI</v>
      </c>
      <c r="G74" s="3" t="str">
        <f>RIGHT(B74,5)</f>
        <v>(ANJ)</v>
      </c>
      <c r="H74" s="3">
        <v>13962</v>
      </c>
    </row>
    <row r="75" spans="1:8" ht="15.75" x14ac:dyDescent="0.25">
      <c r="A75" s="4" t="s">
        <v>51</v>
      </c>
      <c r="B75" s="3" t="s">
        <v>225</v>
      </c>
      <c r="C75" s="3">
        <f t="shared" si="6"/>
        <v>7</v>
      </c>
      <c r="D75" s="3">
        <f t="shared" si="7"/>
        <v>6</v>
      </c>
      <c r="E75" s="3" t="str">
        <f t="shared" si="8"/>
        <v>Duluth</v>
      </c>
      <c r="F75" s="3" t="str">
        <f t="shared" si="9"/>
        <v>MN</v>
      </c>
      <c r="G75" s="3" t="str">
        <f t="shared" si="5"/>
        <v>(DLH)</v>
      </c>
      <c r="H75" s="5">
        <v>94822</v>
      </c>
    </row>
    <row r="76" spans="1:8" ht="15.75" x14ac:dyDescent="0.25">
      <c r="A76" s="3" t="s">
        <v>102</v>
      </c>
      <c r="B76" s="3" t="s">
        <v>270</v>
      </c>
      <c r="C76" s="3">
        <f t="shared" si="6"/>
        <v>21</v>
      </c>
      <c r="D76" s="3">
        <f t="shared" si="7"/>
        <v>20</v>
      </c>
      <c r="E76" s="3" t="str">
        <f t="shared" si="8"/>
        <v>Minneapolis-St. Paul</v>
      </c>
      <c r="F76" s="3" t="str">
        <f t="shared" si="9"/>
        <v>MN</v>
      </c>
      <c r="G76" s="3" t="str">
        <f t="shared" si="5"/>
        <v>(MSP)</v>
      </c>
      <c r="H76" s="5">
        <v>93730</v>
      </c>
    </row>
    <row r="77" spans="1:8" ht="15.75" x14ac:dyDescent="0.25">
      <c r="A77" s="4" t="s">
        <v>80</v>
      </c>
      <c r="B77" s="3" t="s">
        <v>251</v>
      </c>
      <c r="C77" s="3">
        <f t="shared" si="6"/>
        <v>12</v>
      </c>
      <c r="D77" s="3">
        <f t="shared" si="7"/>
        <v>11</v>
      </c>
      <c r="E77" s="3" t="str">
        <f t="shared" si="8"/>
        <v>Kansas City</v>
      </c>
      <c r="F77" s="3" t="str">
        <f t="shared" si="9"/>
        <v>MO</v>
      </c>
      <c r="G77" s="3" t="str">
        <f t="shared" si="5"/>
        <v>(MCI)</v>
      </c>
      <c r="H77" s="3">
        <v>14913</v>
      </c>
    </row>
    <row r="78" spans="1:8" ht="15.75" x14ac:dyDescent="0.25">
      <c r="A78" s="4" t="s">
        <v>154</v>
      </c>
      <c r="B78" s="3" t="s">
        <v>320</v>
      </c>
      <c r="C78" s="3">
        <f t="shared" si="6"/>
        <v>12</v>
      </c>
      <c r="D78" s="3">
        <f t="shared" si="7"/>
        <v>11</v>
      </c>
      <c r="E78" s="3" t="str">
        <f t="shared" si="8"/>
        <v>Springfield</v>
      </c>
      <c r="F78" s="3" t="str">
        <f t="shared" si="9"/>
        <v>MO</v>
      </c>
      <c r="G78" s="3" t="str">
        <f t="shared" si="5"/>
        <v>(SGF)</v>
      </c>
      <c r="H78" s="3">
        <v>23042</v>
      </c>
    </row>
    <row r="79" spans="1:8" ht="15.75" x14ac:dyDescent="0.25">
      <c r="A79" s="4" t="s">
        <v>155</v>
      </c>
      <c r="B79" s="3" t="s">
        <v>321</v>
      </c>
      <c r="C79" s="3">
        <f t="shared" si="6"/>
        <v>10</v>
      </c>
      <c r="D79" s="3">
        <f t="shared" si="7"/>
        <v>9</v>
      </c>
      <c r="E79" s="3" t="str">
        <f t="shared" si="8"/>
        <v>St. Louis</v>
      </c>
      <c r="F79" s="3" t="str">
        <f t="shared" si="9"/>
        <v>MO</v>
      </c>
      <c r="G79" s="3" t="str">
        <f t="shared" si="5"/>
        <v>(STL)</v>
      </c>
      <c r="H79" s="3">
        <v>23023</v>
      </c>
    </row>
    <row r="80" spans="1:8" ht="15.75" x14ac:dyDescent="0.25">
      <c r="A80" s="4" t="s">
        <v>77</v>
      </c>
      <c r="B80" s="3" t="s">
        <v>249</v>
      </c>
      <c r="C80" s="3">
        <f t="shared" si="6"/>
        <v>8</v>
      </c>
      <c r="D80" s="3">
        <f t="shared" si="7"/>
        <v>7</v>
      </c>
      <c r="E80" s="3" t="str">
        <f t="shared" si="8"/>
        <v>Jackson</v>
      </c>
      <c r="F80" s="3" t="str">
        <f t="shared" si="9"/>
        <v>MS</v>
      </c>
      <c r="G80" s="3" t="str">
        <f t="shared" si="5"/>
        <v>(JAN)</v>
      </c>
      <c r="H80" s="5">
        <v>14836</v>
      </c>
    </row>
    <row r="81" spans="1:8" ht="15.75" x14ac:dyDescent="0.25">
      <c r="A81" s="4" t="s">
        <v>16</v>
      </c>
      <c r="B81" s="3" t="s">
        <v>192</v>
      </c>
      <c r="C81" s="3">
        <f t="shared" si="6"/>
        <v>9</v>
      </c>
      <c r="D81" s="3">
        <f t="shared" si="7"/>
        <v>8</v>
      </c>
      <c r="E81" s="3" t="str">
        <f t="shared" si="8"/>
        <v>Billings</v>
      </c>
      <c r="F81" s="3" t="str">
        <f t="shared" si="9"/>
        <v>MT</v>
      </c>
      <c r="G81" s="3" t="str">
        <f t="shared" ref="G81:G112" si="10">RIGHT(B81,5)</f>
        <v>(BIL)</v>
      </c>
      <c r="H81" s="3">
        <v>93193</v>
      </c>
    </row>
    <row r="82" spans="1:8" ht="15.75" x14ac:dyDescent="0.25">
      <c r="A82" s="4" t="s">
        <v>67</v>
      </c>
      <c r="B82" s="3" t="s">
        <v>240</v>
      </c>
      <c r="C82" s="3">
        <f t="shared" si="6"/>
        <v>12</v>
      </c>
      <c r="D82" s="3">
        <f t="shared" si="7"/>
        <v>11</v>
      </c>
      <c r="E82" s="3" t="str">
        <f t="shared" si="8"/>
        <v>Great Falls</v>
      </c>
      <c r="F82" s="3" t="str">
        <f t="shared" si="9"/>
        <v>MT</v>
      </c>
      <c r="G82" s="3" t="str">
        <f t="shared" si="10"/>
        <v>(GTF)</v>
      </c>
      <c r="H82" s="3">
        <v>12916</v>
      </c>
    </row>
    <row r="83" spans="1:8" ht="15.75" x14ac:dyDescent="0.25">
      <c r="A83" s="4" t="s">
        <v>72</v>
      </c>
      <c r="B83" s="3" t="s">
        <v>245</v>
      </c>
      <c r="C83" s="3">
        <f t="shared" si="6"/>
        <v>7</v>
      </c>
      <c r="D83" s="3">
        <f t="shared" si="7"/>
        <v>6</v>
      </c>
      <c r="E83" s="3" t="str">
        <f t="shared" si="8"/>
        <v>Helena</v>
      </c>
      <c r="F83" s="3" t="str">
        <f t="shared" si="9"/>
        <v>MT</v>
      </c>
      <c r="G83" s="3" t="str">
        <f t="shared" si="10"/>
        <v>(HLN)</v>
      </c>
      <c r="H83" s="3">
        <v>93721</v>
      </c>
    </row>
    <row r="84" spans="1:8" ht="15.75" x14ac:dyDescent="0.25">
      <c r="A84" s="3" t="s">
        <v>8</v>
      </c>
      <c r="B84" s="3" t="s">
        <v>185</v>
      </c>
      <c r="C84" s="3">
        <f t="shared" si="6"/>
        <v>10</v>
      </c>
      <c r="D84" s="3">
        <f t="shared" si="7"/>
        <v>9</v>
      </c>
      <c r="E84" s="3" t="str">
        <f t="shared" si="8"/>
        <v>Asheville</v>
      </c>
      <c r="F84" s="3" t="str">
        <f t="shared" si="9"/>
        <v>NC</v>
      </c>
      <c r="G84" s="3" t="str">
        <f t="shared" si="10"/>
        <v>(AVL)</v>
      </c>
      <c r="H84" s="5" t="s">
        <v>59</v>
      </c>
    </row>
    <row r="85" spans="1:8" ht="15.75" x14ac:dyDescent="0.25">
      <c r="A85" s="4" t="s">
        <v>29</v>
      </c>
      <c r="B85" s="3" t="s">
        <v>205</v>
      </c>
      <c r="C85" s="3">
        <f t="shared" si="6"/>
        <v>10</v>
      </c>
      <c r="D85" s="3">
        <f t="shared" si="7"/>
        <v>9</v>
      </c>
      <c r="E85" s="3" t="str">
        <f t="shared" si="8"/>
        <v>Charlotte</v>
      </c>
      <c r="F85" s="3" t="str">
        <f t="shared" si="9"/>
        <v>NC</v>
      </c>
      <c r="G85" s="3" t="str">
        <f t="shared" si="10"/>
        <v>(CLT)</v>
      </c>
      <c r="H85" s="3">
        <v>14740</v>
      </c>
    </row>
    <row r="86" spans="1:8" ht="15.75" x14ac:dyDescent="0.25">
      <c r="A86" s="4" t="s">
        <v>69</v>
      </c>
      <c r="B86" s="3" t="s">
        <v>242</v>
      </c>
      <c r="C86" s="3">
        <f t="shared" si="6"/>
        <v>11</v>
      </c>
      <c r="D86" s="3">
        <f t="shared" si="7"/>
        <v>10</v>
      </c>
      <c r="E86" s="3" t="str">
        <f t="shared" si="8"/>
        <v>Greensboro</v>
      </c>
      <c r="F86" s="3" t="str">
        <f t="shared" si="9"/>
        <v>NC</v>
      </c>
      <c r="G86" s="3" t="str">
        <f t="shared" si="10"/>
        <v>(GSO)</v>
      </c>
      <c r="H86" s="3">
        <v>14918</v>
      </c>
    </row>
    <row r="87" spans="1:8" ht="15.75" x14ac:dyDescent="0.25">
      <c r="A87" s="4" t="s">
        <v>128</v>
      </c>
      <c r="B87" s="3" t="s">
        <v>295</v>
      </c>
      <c r="C87" s="3">
        <f t="shared" si="6"/>
        <v>8</v>
      </c>
      <c r="D87" s="3">
        <f t="shared" si="7"/>
        <v>7</v>
      </c>
      <c r="E87" s="3" t="str">
        <f t="shared" si="8"/>
        <v>Raleigh</v>
      </c>
      <c r="F87" s="3" t="str">
        <f t="shared" si="9"/>
        <v>NC</v>
      </c>
      <c r="G87" s="3" t="str">
        <f t="shared" si="10"/>
        <v>(RDU)</v>
      </c>
      <c r="H87" s="3">
        <v>24229</v>
      </c>
    </row>
    <row r="88" spans="1:8" ht="15.75" x14ac:dyDescent="0.25">
      <c r="A88" s="4" t="s">
        <v>18</v>
      </c>
      <c r="B88" s="3" t="s">
        <v>194</v>
      </c>
      <c r="C88" s="3">
        <f t="shared" si="6"/>
        <v>9</v>
      </c>
      <c r="D88" s="3">
        <f t="shared" si="7"/>
        <v>8</v>
      </c>
      <c r="E88" s="3" t="str">
        <f t="shared" si="8"/>
        <v>Bismarck</v>
      </c>
      <c r="F88" s="3" t="str">
        <f t="shared" si="9"/>
        <v>ND</v>
      </c>
      <c r="G88" s="3" t="str">
        <f t="shared" si="10"/>
        <v>(BIS)</v>
      </c>
      <c r="H88" s="3">
        <v>23230</v>
      </c>
    </row>
    <row r="89" spans="1:8" ht="15.75" x14ac:dyDescent="0.25">
      <c r="A89" s="4" t="s">
        <v>57</v>
      </c>
      <c r="B89" s="3" t="s">
        <v>231</v>
      </c>
      <c r="C89" s="3">
        <f t="shared" si="6"/>
        <v>6</v>
      </c>
      <c r="D89" s="3">
        <f t="shared" si="7"/>
        <v>5</v>
      </c>
      <c r="E89" s="3" t="str">
        <f t="shared" si="8"/>
        <v>Fargo</v>
      </c>
      <c r="F89" s="3" t="str">
        <f t="shared" si="9"/>
        <v>ND</v>
      </c>
      <c r="G89" s="3" t="str">
        <f t="shared" si="10"/>
        <v>(FAR)</v>
      </c>
      <c r="H89" s="3">
        <v>13985</v>
      </c>
    </row>
    <row r="90" spans="1:8" ht="15.75" x14ac:dyDescent="0.25">
      <c r="A90" s="4" t="s">
        <v>89</v>
      </c>
      <c r="B90" s="3" t="s">
        <v>258</v>
      </c>
      <c r="C90" s="3">
        <f t="shared" si="6"/>
        <v>8</v>
      </c>
      <c r="D90" s="3">
        <f t="shared" si="7"/>
        <v>7</v>
      </c>
      <c r="E90" s="3" t="str">
        <f t="shared" si="8"/>
        <v>Lincoln</v>
      </c>
      <c r="F90" s="3" t="str">
        <f t="shared" si="9"/>
        <v>NE</v>
      </c>
      <c r="G90" s="3" t="str">
        <f t="shared" si="10"/>
        <v>(LNK)</v>
      </c>
      <c r="H90" s="3">
        <v>24143</v>
      </c>
    </row>
    <row r="91" spans="1:8" ht="15.75" x14ac:dyDescent="0.25">
      <c r="A91" s="4" t="s">
        <v>112</v>
      </c>
      <c r="B91" s="3" t="s">
        <v>280</v>
      </c>
      <c r="C91" s="3">
        <f t="shared" si="6"/>
        <v>13</v>
      </c>
      <c r="D91" s="3">
        <f t="shared" si="7"/>
        <v>12</v>
      </c>
      <c r="E91" s="3" t="str">
        <f t="shared" si="8"/>
        <v>North Platte</v>
      </c>
      <c r="F91" s="3" t="str">
        <f t="shared" si="9"/>
        <v>NE</v>
      </c>
      <c r="G91" s="3" t="str">
        <f t="shared" si="10"/>
        <v>(LBF)</v>
      </c>
      <c r="H91" s="3">
        <v>14732</v>
      </c>
    </row>
    <row r="92" spans="1:8" ht="15.75" x14ac:dyDescent="0.25">
      <c r="A92" s="4" t="s">
        <v>115</v>
      </c>
      <c r="B92" s="3" t="s">
        <v>283</v>
      </c>
      <c r="C92" s="3">
        <f t="shared" si="6"/>
        <v>6</v>
      </c>
      <c r="D92" s="3">
        <f t="shared" si="7"/>
        <v>5</v>
      </c>
      <c r="E92" s="3" t="str">
        <f t="shared" si="8"/>
        <v>Omaha</v>
      </c>
      <c r="F92" s="3" t="str">
        <f t="shared" si="9"/>
        <v>NE</v>
      </c>
      <c r="G92" s="3" t="str">
        <f t="shared" si="10"/>
        <v>(OMA)</v>
      </c>
      <c r="H92" s="5">
        <v>14771</v>
      </c>
    </row>
    <row r="93" spans="1:8" ht="15.75" x14ac:dyDescent="0.25">
      <c r="A93" s="4" t="s">
        <v>40</v>
      </c>
      <c r="B93" s="3" t="s">
        <v>216</v>
      </c>
      <c r="C93" s="3">
        <f t="shared" si="6"/>
        <v>8</v>
      </c>
      <c r="D93" s="3">
        <f t="shared" si="7"/>
        <v>7</v>
      </c>
      <c r="E93" s="3" t="str">
        <f t="shared" si="8"/>
        <v>Concord</v>
      </c>
      <c r="F93" s="3" t="str">
        <f t="shared" si="9"/>
        <v>NH</v>
      </c>
      <c r="G93" s="3" t="str">
        <f t="shared" si="10"/>
        <v>(CON)</v>
      </c>
      <c r="H93" s="5" t="s">
        <v>95</v>
      </c>
    </row>
    <row r="94" spans="1:8" ht="15.75" x14ac:dyDescent="0.25">
      <c r="A94" s="4" t="s">
        <v>11</v>
      </c>
      <c r="B94" s="3" t="s">
        <v>187</v>
      </c>
      <c r="C94" s="3">
        <f t="shared" si="6"/>
        <v>14</v>
      </c>
      <c r="D94" s="3">
        <f t="shared" si="7"/>
        <v>13</v>
      </c>
      <c r="E94" s="3" t="str">
        <f t="shared" si="8"/>
        <v>Atlantic City</v>
      </c>
      <c r="F94" s="3" t="str">
        <f t="shared" si="9"/>
        <v>NJ</v>
      </c>
      <c r="G94" s="3" t="str">
        <f t="shared" si="10"/>
        <v>(ACY)</v>
      </c>
      <c r="H94" s="3">
        <v>23183</v>
      </c>
    </row>
    <row r="95" spans="1:8" ht="15.75" x14ac:dyDescent="0.25">
      <c r="A95" s="4" t="s">
        <v>110</v>
      </c>
      <c r="B95" s="3" t="s">
        <v>278</v>
      </c>
      <c r="C95" s="3">
        <f t="shared" si="6"/>
        <v>7</v>
      </c>
      <c r="D95" s="3">
        <f t="shared" si="7"/>
        <v>6</v>
      </c>
      <c r="E95" s="3" t="str">
        <f t="shared" si="8"/>
        <v>Newark</v>
      </c>
      <c r="F95" s="3" t="str">
        <f t="shared" si="9"/>
        <v>NJ</v>
      </c>
      <c r="G95" s="3" t="str">
        <f t="shared" si="10"/>
        <v>(EWR)</v>
      </c>
      <c r="H95" s="3">
        <v>14733</v>
      </c>
    </row>
    <row r="96" spans="1:8" ht="15.75" x14ac:dyDescent="0.25">
      <c r="A96" s="4" t="s">
        <v>5</v>
      </c>
      <c r="B96" s="3" t="s">
        <v>182</v>
      </c>
      <c r="C96" s="3">
        <f t="shared" si="6"/>
        <v>12</v>
      </c>
      <c r="D96" s="3">
        <f t="shared" si="7"/>
        <v>11</v>
      </c>
      <c r="E96" s="3" t="str">
        <f t="shared" si="8"/>
        <v>Albuquerque</v>
      </c>
      <c r="F96" s="3" t="str">
        <f t="shared" si="9"/>
        <v>NM</v>
      </c>
      <c r="G96" s="3" t="str">
        <f t="shared" si="10"/>
        <v>(ABQ)</v>
      </c>
      <c r="H96" s="3">
        <v>13964</v>
      </c>
    </row>
    <row r="97" spans="1:8" ht="15.75" x14ac:dyDescent="0.25">
      <c r="A97" s="4" t="s">
        <v>143</v>
      </c>
      <c r="B97" s="3" t="s">
        <v>310</v>
      </c>
      <c r="C97" s="3">
        <f t="shared" si="6"/>
        <v>9</v>
      </c>
      <c r="D97" s="3">
        <f t="shared" si="7"/>
        <v>8</v>
      </c>
      <c r="E97" s="3" t="str">
        <f t="shared" si="8"/>
        <v>Santa Fe</v>
      </c>
      <c r="F97" s="3" t="str">
        <f t="shared" si="9"/>
        <v>NM</v>
      </c>
      <c r="G97" s="3" t="str">
        <f t="shared" si="10"/>
        <v>(SAF)</v>
      </c>
      <c r="H97" s="3">
        <v>13897</v>
      </c>
    </row>
    <row r="98" spans="1:8" ht="15.75" x14ac:dyDescent="0.25">
      <c r="A98" s="4" t="s">
        <v>87</v>
      </c>
      <c r="B98" s="3" t="s">
        <v>256</v>
      </c>
      <c r="C98" s="3">
        <f t="shared" si="6"/>
        <v>10</v>
      </c>
      <c r="D98" s="3">
        <f t="shared" si="7"/>
        <v>9</v>
      </c>
      <c r="E98" s="3" t="str">
        <f t="shared" si="8"/>
        <v>Las Vegas</v>
      </c>
      <c r="F98" s="3" t="str">
        <f t="shared" si="9"/>
        <v>NV</v>
      </c>
      <c r="G98" s="3" t="str">
        <f t="shared" si="10"/>
        <v>(LAS)</v>
      </c>
      <c r="H98" s="5" t="s">
        <v>78</v>
      </c>
    </row>
    <row r="99" spans="1:8" ht="15.75" x14ac:dyDescent="0.25">
      <c r="A99" s="4" t="s">
        <v>130</v>
      </c>
      <c r="B99" s="3" t="s">
        <v>297</v>
      </c>
      <c r="C99" s="3">
        <f t="shared" si="6"/>
        <v>5</v>
      </c>
      <c r="D99" s="3">
        <f t="shared" si="7"/>
        <v>4</v>
      </c>
      <c r="E99" s="3" t="str">
        <f t="shared" si="8"/>
        <v>Reno</v>
      </c>
      <c r="F99" s="3" t="str">
        <f t="shared" si="9"/>
        <v>NV</v>
      </c>
      <c r="G99" s="3" t="str">
        <f t="shared" si="10"/>
        <v>(RNO)</v>
      </c>
      <c r="H99" s="3">
        <v>14737</v>
      </c>
    </row>
    <row r="100" spans="1:8" ht="15.75" x14ac:dyDescent="0.25">
      <c r="A100" s="4" t="s">
        <v>4</v>
      </c>
      <c r="B100" s="3" t="s">
        <v>181</v>
      </c>
      <c r="C100" s="3">
        <f t="shared" si="6"/>
        <v>7</v>
      </c>
      <c r="D100" s="3">
        <f t="shared" si="7"/>
        <v>6</v>
      </c>
      <c r="E100" s="3" t="str">
        <f t="shared" si="8"/>
        <v>Albany</v>
      </c>
      <c r="F100" s="3" t="str">
        <f t="shared" si="9"/>
        <v>NY</v>
      </c>
      <c r="G100" s="3" t="str">
        <f t="shared" si="10"/>
        <v>(ALB)</v>
      </c>
      <c r="H100" s="5">
        <v>13895</v>
      </c>
    </row>
    <row r="101" spans="1:8" ht="15.75" x14ac:dyDescent="0.25">
      <c r="A101" s="4" t="s">
        <v>178</v>
      </c>
      <c r="B101" s="3" t="s">
        <v>340</v>
      </c>
      <c r="C101" s="3">
        <f t="shared" si="6"/>
        <v>11</v>
      </c>
      <c r="D101" s="3">
        <f t="shared" si="7"/>
        <v>10</v>
      </c>
      <c r="E101" s="3" t="str">
        <f t="shared" si="8"/>
        <v>Binghamton</v>
      </c>
      <c r="F101" s="3" t="str">
        <f t="shared" si="9"/>
        <v>NY</v>
      </c>
      <c r="G101" s="3" t="str">
        <f t="shared" si="10"/>
        <v>(BGM)</v>
      </c>
      <c r="H101" s="7" t="s">
        <v>177</v>
      </c>
    </row>
    <row r="102" spans="1:8" ht="15.75" x14ac:dyDescent="0.25">
      <c r="A102" s="4" t="s">
        <v>23</v>
      </c>
      <c r="B102" s="3" t="s">
        <v>199</v>
      </c>
      <c r="C102" s="3">
        <f t="shared" si="6"/>
        <v>8</v>
      </c>
      <c r="D102" s="3">
        <f t="shared" si="7"/>
        <v>7</v>
      </c>
      <c r="E102" s="3" t="str">
        <f t="shared" si="8"/>
        <v>Buffalo</v>
      </c>
      <c r="F102" s="3" t="str">
        <f t="shared" si="9"/>
        <v>NY</v>
      </c>
      <c r="G102" s="3" t="str">
        <f t="shared" si="10"/>
        <v>(BUF)</v>
      </c>
      <c r="H102" s="3">
        <v>23237</v>
      </c>
    </row>
    <row r="103" spans="1:8" ht="15.75" x14ac:dyDescent="0.25">
      <c r="A103" s="4" t="s">
        <v>108</v>
      </c>
      <c r="B103" s="3" t="s">
        <v>276</v>
      </c>
      <c r="C103" s="3">
        <f t="shared" si="6"/>
        <v>9</v>
      </c>
      <c r="D103" s="3">
        <f t="shared" si="7"/>
        <v>8</v>
      </c>
      <c r="E103" s="3" t="str">
        <f t="shared" si="8"/>
        <v>New York</v>
      </c>
      <c r="F103" s="3" t="str">
        <f t="shared" si="9"/>
        <v>NY</v>
      </c>
      <c r="G103" s="3" t="str">
        <f t="shared" si="10"/>
        <v>(JFK)</v>
      </c>
      <c r="H103" s="5">
        <v>14735</v>
      </c>
    </row>
    <row r="104" spans="1:8" ht="15.75" x14ac:dyDescent="0.25">
      <c r="A104" s="3" t="s">
        <v>109</v>
      </c>
      <c r="B104" s="3" t="s">
        <v>277</v>
      </c>
      <c r="C104" s="3">
        <f t="shared" si="6"/>
        <v>9</v>
      </c>
      <c r="D104" s="3">
        <f t="shared" si="7"/>
        <v>8</v>
      </c>
      <c r="E104" s="3" t="str">
        <f t="shared" si="8"/>
        <v>New York</v>
      </c>
      <c r="F104" s="3" t="str">
        <f t="shared" si="9"/>
        <v>NY</v>
      </c>
      <c r="G104" s="3" t="str">
        <f t="shared" si="10"/>
        <v>(LGA)</v>
      </c>
      <c r="H104" s="3">
        <v>72515</v>
      </c>
    </row>
    <row r="105" spans="1:8" ht="15.75" x14ac:dyDescent="0.25">
      <c r="A105" s="3" t="s">
        <v>107</v>
      </c>
      <c r="B105" s="3" t="s">
        <v>275</v>
      </c>
      <c r="C105" s="3">
        <f t="shared" si="6"/>
        <v>16</v>
      </c>
      <c r="D105" s="3">
        <f t="shared" si="7"/>
        <v>15</v>
      </c>
      <c r="E105" s="3" t="str">
        <f t="shared" si="8"/>
        <v>New York C.Park</v>
      </c>
      <c r="F105" s="3" t="str">
        <f t="shared" si="9"/>
        <v>NY</v>
      </c>
      <c r="G105" s="3" t="str">
        <f t="shared" si="10"/>
        <v>(NYC)</v>
      </c>
      <c r="H105" s="3">
        <v>23185</v>
      </c>
    </row>
    <row r="106" spans="1:8" ht="15.75" x14ac:dyDescent="0.25">
      <c r="A106" s="3" t="s">
        <v>133</v>
      </c>
      <c r="B106" s="3" t="s">
        <v>300</v>
      </c>
      <c r="C106" s="3">
        <f t="shared" si="6"/>
        <v>10</v>
      </c>
      <c r="D106" s="3">
        <f t="shared" si="7"/>
        <v>9</v>
      </c>
      <c r="E106" s="3" t="str">
        <f t="shared" si="8"/>
        <v>Rochester</v>
      </c>
      <c r="F106" s="3" t="str">
        <f t="shared" si="9"/>
        <v>NY</v>
      </c>
      <c r="G106" s="3" t="str">
        <f t="shared" si="10"/>
        <v>(ROC)</v>
      </c>
      <c r="H106" s="3">
        <v>13739</v>
      </c>
    </row>
    <row r="107" spans="1:8" ht="15.75" x14ac:dyDescent="0.25">
      <c r="A107" s="3" t="s">
        <v>157</v>
      </c>
      <c r="B107" s="3" t="s">
        <v>323</v>
      </c>
      <c r="C107" s="3">
        <f t="shared" si="6"/>
        <v>9</v>
      </c>
      <c r="D107" s="3">
        <f t="shared" si="7"/>
        <v>8</v>
      </c>
      <c r="E107" s="3" t="str">
        <f t="shared" si="8"/>
        <v>Syracuse</v>
      </c>
      <c r="F107" s="3" t="str">
        <f t="shared" si="9"/>
        <v>NY</v>
      </c>
      <c r="G107" s="3" t="str">
        <f t="shared" si="10"/>
        <v>(SYR)</v>
      </c>
      <c r="H107" s="3">
        <v>12921</v>
      </c>
    </row>
    <row r="108" spans="1:8" ht="15.75" x14ac:dyDescent="0.25">
      <c r="A108" s="3" t="s">
        <v>3</v>
      </c>
      <c r="B108" s="3" t="s">
        <v>180</v>
      </c>
      <c r="C108" s="3">
        <f t="shared" si="6"/>
        <v>6</v>
      </c>
      <c r="D108" s="3">
        <f t="shared" si="7"/>
        <v>5</v>
      </c>
      <c r="E108" s="3" t="str">
        <f t="shared" si="8"/>
        <v>Akron</v>
      </c>
      <c r="F108" s="3" t="str">
        <f t="shared" si="9"/>
        <v>OH</v>
      </c>
      <c r="G108" s="3" t="str">
        <f t="shared" si="10"/>
        <v>(CAK)</v>
      </c>
      <c r="H108" s="5">
        <v>13894</v>
      </c>
    </row>
    <row r="109" spans="1:8" ht="15.75" x14ac:dyDescent="0.25">
      <c r="A109" s="4" t="s">
        <v>34</v>
      </c>
      <c r="B109" s="3" t="s">
        <v>210</v>
      </c>
      <c r="C109" s="3">
        <f t="shared" si="6"/>
        <v>12</v>
      </c>
      <c r="D109" s="3">
        <f t="shared" si="7"/>
        <v>11</v>
      </c>
      <c r="E109" s="3" t="str">
        <f t="shared" si="8"/>
        <v>Cincinnatti</v>
      </c>
      <c r="F109" s="3" t="str">
        <f t="shared" si="9"/>
        <v>OH</v>
      </c>
      <c r="G109" s="3" t="str">
        <f t="shared" si="10"/>
        <v>(CVG)</v>
      </c>
      <c r="H109" s="5">
        <v>12815</v>
      </c>
    </row>
    <row r="110" spans="1:8" ht="15.75" x14ac:dyDescent="0.25">
      <c r="A110" s="3" t="s">
        <v>35</v>
      </c>
      <c r="B110" s="3" t="s">
        <v>211</v>
      </c>
      <c r="C110" s="3">
        <f t="shared" si="6"/>
        <v>10</v>
      </c>
      <c r="D110" s="3">
        <f t="shared" si="7"/>
        <v>9</v>
      </c>
      <c r="E110" s="3" t="str">
        <f t="shared" si="8"/>
        <v>Cleveland</v>
      </c>
      <c r="F110" s="3" t="str">
        <f t="shared" si="9"/>
        <v>OH</v>
      </c>
      <c r="G110" s="3" t="str">
        <f t="shared" si="10"/>
        <v>(CLE)</v>
      </c>
      <c r="H110" s="5">
        <v>93805</v>
      </c>
    </row>
    <row r="111" spans="1:8" ht="15.75" x14ac:dyDescent="0.25">
      <c r="A111" s="3" t="s">
        <v>39</v>
      </c>
      <c r="B111" s="3" t="s">
        <v>215</v>
      </c>
      <c r="C111" s="3">
        <f t="shared" si="6"/>
        <v>9</v>
      </c>
      <c r="D111" s="3">
        <f t="shared" si="7"/>
        <v>8</v>
      </c>
      <c r="E111" s="3" t="str">
        <f t="shared" si="8"/>
        <v>Columbus</v>
      </c>
      <c r="F111" s="3" t="str">
        <f t="shared" si="9"/>
        <v>OH</v>
      </c>
      <c r="G111" s="3" t="str">
        <f t="shared" si="10"/>
        <v>(CMH)</v>
      </c>
      <c r="H111" s="5">
        <v>93842</v>
      </c>
    </row>
    <row r="112" spans="1:8" ht="15.75" x14ac:dyDescent="0.25">
      <c r="A112" s="3" t="s">
        <v>44</v>
      </c>
      <c r="B112" s="3" t="s">
        <v>219</v>
      </c>
      <c r="C112" s="3">
        <f t="shared" si="6"/>
        <v>7</v>
      </c>
      <c r="D112" s="3">
        <f t="shared" si="7"/>
        <v>6</v>
      </c>
      <c r="E112" s="3" t="str">
        <f t="shared" si="8"/>
        <v>Dayton</v>
      </c>
      <c r="F112" s="3" t="str">
        <f t="shared" si="9"/>
        <v>OH</v>
      </c>
      <c r="G112" s="3" t="str">
        <f t="shared" si="10"/>
        <v>(DAY)</v>
      </c>
      <c r="H112" s="3">
        <v>14943</v>
      </c>
    </row>
    <row r="113" spans="1:8" ht="15.75" x14ac:dyDescent="0.25">
      <c r="A113" s="3" t="s">
        <v>160</v>
      </c>
      <c r="B113" s="3" t="s">
        <v>326</v>
      </c>
      <c r="C113" s="3">
        <f t="shared" si="6"/>
        <v>7</v>
      </c>
      <c r="D113" s="3">
        <f t="shared" si="7"/>
        <v>6</v>
      </c>
      <c r="E113" s="3" t="str">
        <f t="shared" si="8"/>
        <v>Toledo</v>
      </c>
      <c r="F113" s="3" t="str">
        <f t="shared" si="9"/>
        <v>OH</v>
      </c>
      <c r="G113" s="3" t="str">
        <f t="shared" ref="G113:G134" si="11">RIGHT(B113,5)</f>
        <v>(TOL)</v>
      </c>
      <c r="H113" s="3">
        <v>24127</v>
      </c>
    </row>
    <row r="114" spans="1:8" ht="16.5" thickBot="1" x14ac:dyDescent="0.3">
      <c r="A114" s="8" t="s">
        <v>175</v>
      </c>
      <c r="B114" s="3" t="s">
        <v>339</v>
      </c>
      <c r="C114" s="3">
        <f t="shared" si="6"/>
        <v>11</v>
      </c>
      <c r="D114" s="3">
        <f t="shared" si="7"/>
        <v>10</v>
      </c>
      <c r="E114" s="3" t="str">
        <f t="shared" si="8"/>
        <v>Youngstown</v>
      </c>
      <c r="F114" s="3" t="str">
        <f t="shared" si="9"/>
        <v>OH</v>
      </c>
      <c r="G114" s="3" t="str">
        <f t="shared" si="11"/>
        <v>(YNG)</v>
      </c>
      <c r="H114" s="3">
        <v>24089</v>
      </c>
    </row>
    <row r="115" spans="1:8" ht="15.75" x14ac:dyDescent="0.25">
      <c r="A115" s="3" t="s">
        <v>114</v>
      </c>
      <c r="B115" s="3" t="s">
        <v>282</v>
      </c>
      <c r="C115" s="3">
        <f t="shared" si="6"/>
        <v>14</v>
      </c>
      <c r="D115" s="3">
        <f t="shared" si="7"/>
        <v>13</v>
      </c>
      <c r="E115" s="3" t="str">
        <f t="shared" si="8"/>
        <v>Oklahoma City</v>
      </c>
      <c r="F115" s="3" t="str">
        <f t="shared" si="9"/>
        <v>OK</v>
      </c>
      <c r="G115" s="3" t="str">
        <f t="shared" si="11"/>
        <v>(OKC)</v>
      </c>
      <c r="H115" s="5">
        <v>14768</v>
      </c>
    </row>
    <row r="116" spans="1:8" ht="15.75" x14ac:dyDescent="0.25">
      <c r="A116" s="3" t="s">
        <v>163</v>
      </c>
      <c r="B116" s="3" t="s">
        <v>329</v>
      </c>
      <c r="C116" s="3">
        <f t="shared" si="6"/>
        <v>6</v>
      </c>
      <c r="D116" s="3">
        <f t="shared" si="7"/>
        <v>5</v>
      </c>
      <c r="E116" s="3" t="str">
        <f t="shared" si="8"/>
        <v>Tulsa</v>
      </c>
      <c r="F116" s="3" t="str">
        <f t="shared" si="9"/>
        <v>OK</v>
      </c>
      <c r="G116" s="3" t="str">
        <f t="shared" si="11"/>
        <v>(TUL)</v>
      </c>
      <c r="H116" s="5">
        <v>13741</v>
      </c>
    </row>
    <row r="117" spans="1:8" ht="15.75" x14ac:dyDescent="0.25">
      <c r="A117" s="3" t="s">
        <v>55</v>
      </c>
      <c r="B117" s="3" t="s">
        <v>229</v>
      </c>
      <c r="C117" s="3">
        <f t="shared" si="6"/>
        <v>7</v>
      </c>
      <c r="D117" s="3">
        <f t="shared" si="7"/>
        <v>6</v>
      </c>
      <c r="E117" s="3" t="str">
        <f t="shared" si="8"/>
        <v>Eugene</v>
      </c>
      <c r="F117" s="3" t="str">
        <f t="shared" si="9"/>
        <v>OR</v>
      </c>
      <c r="G117" s="3" t="str">
        <f t="shared" si="11"/>
        <v>(EUG)</v>
      </c>
      <c r="H117" s="5">
        <v>93819</v>
      </c>
    </row>
    <row r="118" spans="1:8" ht="15.75" x14ac:dyDescent="0.25">
      <c r="A118" s="3" t="s">
        <v>97</v>
      </c>
      <c r="B118" s="3" t="s">
        <v>265</v>
      </c>
      <c r="C118" s="3">
        <f t="shared" si="6"/>
        <v>8</v>
      </c>
      <c r="D118" s="3">
        <f t="shared" si="7"/>
        <v>7</v>
      </c>
      <c r="E118" s="3" t="str">
        <f t="shared" si="8"/>
        <v>Medford</v>
      </c>
      <c r="F118" s="3" t="str">
        <f t="shared" si="9"/>
        <v>OR</v>
      </c>
      <c r="G118" s="3" t="str">
        <f t="shared" si="11"/>
        <v>(MFR)</v>
      </c>
      <c r="H118" s="3">
        <v>14914</v>
      </c>
    </row>
    <row r="119" spans="1:8" ht="15.75" x14ac:dyDescent="0.25">
      <c r="A119" s="3" t="s">
        <v>125</v>
      </c>
      <c r="B119" s="3" t="s">
        <v>292</v>
      </c>
      <c r="C119" s="3">
        <f t="shared" si="6"/>
        <v>9</v>
      </c>
      <c r="D119" s="3">
        <f t="shared" si="7"/>
        <v>8</v>
      </c>
      <c r="E119" s="3" t="str">
        <f t="shared" si="8"/>
        <v>Portland</v>
      </c>
      <c r="F119" s="3" t="str">
        <f t="shared" si="9"/>
        <v>OR</v>
      </c>
      <c r="G119" s="3" t="str">
        <f t="shared" si="11"/>
        <v>(PDX)</v>
      </c>
      <c r="H119" s="3">
        <v>13968</v>
      </c>
    </row>
    <row r="120" spans="1:8" ht="15.75" x14ac:dyDescent="0.25">
      <c r="A120" s="3" t="s">
        <v>136</v>
      </c>
      <c r="B120" s="3" t="s">
        <v>303</v>
      </c>
      <c r="C120" s="3">
        <f t="shared" si="6"/>
        <v>6</v>
      </c>
      <c r="D120" s="3">
        <f t="shared" si="7"/>
        <v>5</v>
      </c>
      <c r="E120" s="3" t="str">
        <f t="shared" si="8"/>
        <v>Salem</v>
      </c>
      <c r="F120" s="3" t="str">
        <f t="shared" si="9"/>
        <v>OR</v>
      </c>
      <c r="G120" s="3" t="str">
        <f t="shared" si="11"/>
        <v>(SLE)</v>
      </c>
      <c r="H120" s="5">
        <v>13880</v>
      </c>
    </row>
    <row r="121" spans="1:8" ht="15.75" x14ac:dyDescent="0.25">
      <c r="A121" s="3" t="s">
        <v>6</v>
      </c>
      <c r="B121" s="3" t="s">
        <v>183</v>
      </c>
      <c r="C121" s="3">
        <f t="shared" si="6"/>
        <v>10</v>
      </c>
      <c r="D121" s="3">
        <f t="shared" si="7"/>
        <v>9</v>
      </c>
      <c r="E121" s="3" t="str">
        <f t="shared" si="8"/>
        <v>Allentown</v>
      </c>
      <c r="F121" s="3" t="str">
        <f t="shared" si="9"/>
        <v>PA</v>
      </c>
      <c r="G121" s="3" t="str">
        <f t="shared" si="11"/>
        <v>(ABE)</v>
      </c>
      <c r="H121" s="3">
        <v>13963</v>
      </c>
    </row>
    <row r="122" spans="1:8" ht="15.75" x14ac:dyDescent="0.25">
      <c r="A122" s="3" t="s">
        <v>54</v>
      </c>
      <c r="B122" s="3" t="s">
        <v>228</v>
      </c>
      <c r="C122" s="3">
        <f t="shared" si="6"/>
        <v>5</v>
      </c>
      <c r="D122" s="3">
        <f t="shared" si="7"/>
        <v>4</v>
      </c>
      <c r="E122" s="3" t="str">
        <f t="shared" si="8"/>
        <v>Erie</v>
      </c>
      <c r="F122" s="3" t="str">
        <f t="shared" si="9"/>
        <v>PA</v>
      </c>
      <c r="G122" s="3" t="str">
        <f t="shared" si="11"/>
        <v>(ERI)</v>
      </c>
      <c r="H122" s="5">
        <v>14827</v>
      </c>
    </row>
    <row r="123" spans="1:8" ht="15.75" x14ac:dyDescent="0.25">
      <c r="A123" s="6" t="s">
        <v>70</v>
      </c>
      <c r="B123" s="3" t="s">
        <v>243</v>
      </c>
      <c r="C123" s="3">
        <f t="shared" si="6"/>
        <v>11</v>
      </c>
      <c r="D123" s="3">
        <f t="shared" si="7"/>
        <v>10</v>
      </c>
      <c r="E123" s="3" t="str">
        <f t="shared" si="8"/>
        <v>Harrisburg</v>
      </c>
      <c r="F123" s="3" t="str">
        <f t="shared" si="9"/>
        <v>PA</v>
      </c>
      <c r="G123" s="3" t="str">
        <f t="shared" si="11"/>
        <v>(MDT)</v>
      </c>
      <c r="H123" s="3">
        <v>14739</v>
      </c>
    </row>
    <row r="124" spans="1:8" ht="15.75" x14ac:dyDescent="0.25">
      <c r="A124" s="3" t="s">
        <v>120</v>
      </c>
      <c r="B124" s="3" t="s">
        <v>287</v>
      </c>
      <c r="C124" s="3">
        <f t="shared" si="6"/>
        <v>13</v>
      </c>
      <c r="D124" s="3">
        <f t="shared" si="7"/>
        <v>12</v>
      </c>
      <c r="E124" s="3" t="str">
        <f t="shared" si="8"/>
        <v>Philadelphia</v>
      </c>
      <c r="F124" s="3" t="str">
        <f t="shared" si="9"/>
        <v>PA</v>
      </c>
      <c r="G124" s="3" t="str">
        <f t="shared" si="11"/>
        <v>(PHL)</v>
      </c>
      <c r="H124" s="3">
        <v>14821</v>
      </c>
    </row>
    <row r="125" spans="1:8" ht="15.75" x14ac:dyDescent="0.25">
      <c r="A125" s="3" t="s">
        <v>122</v>
      </c>
      <c r="B125" s="3" t="s">
        <v>289</v>
      </c>
      <c r="C125" s="3">
        <f t="shared" si="6"/>
        <v>11</v>
      </c>
      <c r="D125" s="3">
        <f t="shared" si="7"/>
        <v>10</v>
      </c>
      <c r="E125" s="3" t="str">
        <f t="shared" si="8"/>
        <v>Pittsburgh</v>
      </c>
      <c r="F125" s="3" t="str">
        <f t="shared" si="9"/>
        <v>PA</v>
      </c>
      <c r="G125" s="3" t="str">
        <f t="shared" si="11"/>
        <v>(PIT)</v>
      </c>
      <c r="H125" s="5">
        <v>94830</v>
      </c>
    </row>
    <row r="126" spans="1:8" ht="15.75" x14ac:dyDescent="0.25">
      <c r="A126" s="3" t="s">
        <v>126</v>
      </c>
      <c r="B126" s="3" t="s">
        <v>293</v>
      </c>
      <c r="C126" s="3">
        <f t="shared" si="6"/>
        <v>11</v>
      </c>
      <c r="D126" s="3">
        <f t="shared" si="7"/>
        <v>10</v>
      </c>
      <c r="E126" s="3" t="str">
        <f t="shared" si="8"/>
        <v>Providence</v>
      </c>
      <c r="F126" s="3" t="str">
        <f t="shared" si="9"/>
        <v>RI</v>
      </c>
      <c r="G126" s="3" t="str">
        <f t="shared" si="11"/>
        <v>(PVD)</v>
      </c>
      <c r="H126" s="3">
        <v>24221</v>
      </c>
    </row>
    <row r="127" spans="1:8" ht="15.75" x14ac:dyDescent="0.25">
      <c r="A127" s="3" t="s">
        <v>27</v>
      </c>
      <c r="B127" s="3" t="s">
        <v>203</v>
      </c>
      <c r="C127" s="3">
        <f t="shared" si="6"/>
        <v>11</v>
      </c>
      <c r="D127" s="3">
        <f t="shared" si="7"/>
        <v>10</v>
      </c>
      <c r="E127" s="3" t="str">
        <f t="shared" si="8"/>
        <v>Charleston</v>
      </c>
      <c r="F127" s="3" t="str">
        <f t="shared" si="9"/>
        <v>SC</v>
      </c>
      <c r="G127" s="3" t="str">
        <f t="shared" si="11"/>
        <v>(CHS)</v>
      </c>
      <c r="H127" s="3">
        <v>93058</v>
      </c>
    </row>
    <row r="128" spans="1:8" ht="15.75" x14ac:dyDescent="0.25">
      <c r="A128" s="3" t="s">
        <v>37</v>
      </c>
      <c r="B128" s="3" t="s">
        <v>213</v>
      </c>
      <c r="C128" s="3">
        <f t="shared" si="6"/>
        <v>9</v>
      </c>
      <c r="D128" s="3">
        <f t="shared" si="7"/>
        <v>8</v>
      </c>
      <c r="E128" s="3" t="str">
        <f t="shared" si="8"/>
        <v>Columbia</v>
      </c>
      <c r="F128" s="3" t="str">
        <f t="shared" si="9"/>
        <v>SC</v>
      </c>
      <c r="G128" s="3" t="str">
        <f t="shared" si="11"/>
        <v>(CAE)</v>
      </c>
      <c r="H128" s="5">
        <v>12844</v>
      </c>
    </row>
    <row r="129" spans="1:8" ht="15.75" x14ac:dyDescent="0.25">
      <c r="A129" s="3" t="s">
        <v>129</v>
      </c>
      <c r="B129" s="3" t="s">
        <v>296</v>
      </c>
      <c r="C129" s="3">
        <f t="shared" si="6"/>
        <v>11</v>
      </c>
      <c r="D129" s="3">
        <f t="shared" si="7"/>
        <v>10</v>
      </c>
      <c r="E129" s="3" t="str">
        <f t="shared" si="8"/>
        <v>Rapid City</v>
      </c>
      <c r="F129" s="3" t="str">
        <f t="shared" si="9"/>
        <v>SD</v>
      </c>
      <c r="G129" s="3" t="str">
        <f t="shared" si="11"/>
        <v>(RAP)</v>
      </c>
      <c r="H129" s="3">
        <v>24232</v>
      </c>
    </row>
    <row r="130" spans="1:8" ht="15.75" x14ac:dyDescent="0.25">
      <c r="A130" s="3" t="s">
        <v>150</v>
      </c>
      <c r="B130" s="3" t="s">
        <v>316</v>
      </c>
      <c r="C130" s="3">
        <f t="shared" si="6"/>
        <v>12</v>
      </c>
      <c r="D130" s="3">
        <f t="shared" si="7"/>
        <v>11</v>
      </c>
      <c r="E130" s="3" t="str">
        <f t="shared" si="8"/>
        <v>Sioux Falls</v>
      </c>
      <c r="F130" s="3" t="str">
        <f t="shared" si="9"/>
        <v>SD</v>
      </c>
      <c r="G130" s="3" t="str">
        <f t="shared" si="11"/>
        <v>(FSD)</v>
      </c>
      <c r="H130" s="5" t="s">
        <v>43</v>
      </c>
    </row>
    <row r="131" spans="1:8" ht="15.75" x14ac:dyDescent="0.25">
      <c r="A131" s="3" t="s">
        <v>30</v>
      </c>
      <c r="B131" s="3" t="s">
        <v>206</v>
      </c>
      <c r="C131" s="3">
        <f t="shared" ref="C131:C166" si="12">FIND(",",A131,1)</f>
        <v>12</v>
      </c>
      <c r="D131" s="3">
        <f t="shared" ref="D131:D166" si="13">C131-1</f>
        <v>11</v>
      </c>
      <c r="E131" s="3" t="str">
        <f>LEFT(A131,D131)</f>
        <v>Chattanooga</v>
      </c>
      <c r="F131" s="3" t="str">
        <f>LEFT(B131,2)</f>
        <v>TN</v>
      </c>
      <c r="G131" s="3" t="str">
        <f t="shared" si="11"/>
        <v>(CHA)</v>
      </c>
      <c r="H131" s="3">
        <v>13781</v>
      </c>
    </row>
    <row r="132" spans="1:8" ht="15.75" x14ac:dyDescent="0.25">
      <c r="A132" s="3" t="s">
        <v>83</v>
      </c>
      <c r="B132" s="3" t="s">
        <v>253</v>
      </c>
      <c r="C132" s="3">
        <f t="shared" si="12"/>
        <v>10</v>
      </c>
      <c r="D132" s="3">
        <f t="shared" si="13"/>
        <v>9</v>
      </c>
      <c r="E132" s="3" t="str">
        <f>LEFT(A132,D132)</f>
        <v>Knoxville</v>
      </c>
      <c r="F132" s="3" t="str">
        <f>LEFT(B132,2)</f>
        <v>TN</v>
      </c>
      <c r="G132" s="3" t="str">
        <f t="shared" si="11"/>
        <v>(TYS)</v>
      </c>
      <c r="H132" s="5" t="s">
        <v>81</v>
      </c>
    </row>
    <row r="133" spans="1:8" ht="15.75" x14ac:dyDescent="0.25">
      <c r="A133" s="6" t="s">
        <v>98</v>
      </c>
      <c r="B133" s="3" t="s">
        <v>266</v>
      </c>
      <c r="C133" s="3">
        <f t="shared" si="12"/>
        <v>8</v>
      </c>
      <c r="D133" s="3">
        <f t="shared" si="13"/>
        <v>7</v>
      </c>
      <c r="E133" s="3" t="str">
        <f>LEFT(A133,D133)</f>
        <v>Memphis</v>
      </c>
      <c r="F133" s="3" t="str">
        <f>LEFT(B133,2)</f>
        <v>TN</v>
      </c>
      <c r="G133" s="3" t="str">
        <f t="shared" si="11"/>
        <v>(MEM)</v>
      </c>
      <c r="H133" s="3">
        <v>14939</v>
      </c>
    </row>
    <row r="134" spans="1:8" ht="15.75" x14ac:dyDescent="0.25">
      <c r="A134" s="3" t="s">
        <v>105</v>
      </c>
      <c r="B134" s="3" t="s">
        <v>273</v>
      </c>
      <c r="C134" s="3">
        <f t="shared" si="12"/>
        <v>10</v>
      </c>
      <c r="D134" s="3">
        <f t="shared" si="13"/>
        <v>9</v>
      </c>
      <c r="E134" s="3" t="str">
        <f>LEFT(A134,D134)</f>
        <v>Nashville</v>
      </c>
      <c r="F134" s="3" t="str">
        <f>LEFT(B134,2)</f>
        <v>TN</v>
      </c>
      <c r="G134" s="3" t="str">
        <f t="shared" si="11"/>
        <v>(BNA)</v>
      </c>
      <c r="H134" s="3">
        <v>23049</v>
      </c>
    </row>
    <row r="135" spans="1:8" ht="15.75" x14ac:dyDescent="0.25">
      <c r="A135" s="3" t="s">
        <v>2</v>
      </c>
      <c r="B135" s="3" t="s">
        <v>179</v>
      </c>
      <c r="C135" s="3">
        <f t="shared" si="12"/>
        <v>8</v>
      </c>
      <c r="D135" s="3">
        <f t="shared" si="13"/>
        <v>7</v>
      </c>
      <c r="E135" s="3" t="str">
        <f t="shared" si="8"/>
        <v>Abilene</v>
      </c>
      <c r="F135" s="3" t="str">
        <f t="shared" si="9"/>
        <v>TX</v>
      </c>
      <c r="G135" s="3" t="str">
        <f t="shared" si="5"/>
        <v>(ABI)</v>
      </c>
      <c r="H135" s="3">
        <v>13876</v>
      </c>
    </row>
    <row r="136" spans="1:8" ht="15.75" x14ac:dyDescent="0.25">
      <c r="A136" s="3" t="s">
        <v>7</v>
      </c>
      <c r="B136" s="3" t="s">
        <v>184</v>
      </c>
      <c r="C136" s="3">
        <f t="shared" si="12"/>
        <v>9</v>
      </c>
      <c r="D136" s="3">
        <f t="shared" si="13"/>
        <v>8</v>
      </c>
      <c r="E136" s="3" t="str">
        <f t="shared" ref="E136:E166" si="14">LEFT(A136,D136)</f>
        <v>Amarillo</v>
      </c>
      <c r="F136" s="3" t="str">
        <f t="shared" ref="F136:F166" si="15">LEFT(B136,2)</f>
        <v>TX</v>
      </c>
      <c r="G136" s="3" t="str">
        <f t="shared" ref="G136:G144" si="16">RIGHT(B136,5)</f>
        <v>(AMA)</v>
      </c>
      <c r="H136" s="5">
        <v>14777</v>
      </c>
    </row>
    <row r="137" spans="1:8" ht="15.75" x14ac:dyDescent="0.25">
      <c r="A137" s="3" t="s">
        <v>12</v>
      </c>
      <c r="B137" s="3" t="s">
        <v>188</v>
      </c>
      <c r="C137" s="3">
        <f t="shared" si="12"/>
        <v>7</v>
      </c>
      <c r="D137" s="3">
        <f t="shared" si="13"/>
        <v>6</v>
      </c>
      <c r="E137" s="3" t="str">
        <f t="shared" si="14"/>
        <v>Austin</v>
      </c>
      <c r="F137" s="3" t="str">
        <f t="shared" si="15"/>
        <v>TX</v>
      </c>
      <c r="G137" s="3" t="str">
        <f t="shared" si="16"/>
        <v>(AUS)</v>
      </c>
      <c r="H137" s="3">
        <v>23160</v>
      </c>
    </row>
    <row r="138" spans="1:8" ht="15.75" x14ac:dyDescent="0.25">
      <c r="A138" s="3" t="s">
        <v>22</v>
      </c>
      <c r="B138" s="3" t="s">
        <v>198</v>
      </c>
      <c r="C138" s="3">
        <f t="shared" si="12"/>
        <v>12</v>
      </c>
      <c r="D138" s="3">
        <f t="shared" si="13"/>
        <v>11</v>
      </c>
      <c r="E138" s="3" t="str">
        <f t="shared" si="14"/>
        <v>Brownsville</v>
      </c>
      <c r="F138" s="3" t="str">
        <f t="shared" si="15"/>
        <v>TX</v>
      </c>
      <c r="G138" s="3" t="str">
        <f t="shared" si="16"/>
        <v>(BRO)</v>
      </c>
      <c r="H138" s="3">
        <v>23293</v>
      </c>
    </row>
    <row r="139" spans="1:8" ht="15.75" x14ac:dyDescent="0.25">
      <c r="A139" s="3" t="s">
        <v>41</v>
      </c>
      <c r="B139" s="3" t="s">
        <v>217</v>
      </c>
      <c r="C139" s="3">
        <f t="shared" si="12"/>
        <v>15</v>
      </c>
      <c r="D139" s="3">
        <f t="shared" si="13"/>
        <v>14</v>
      </c>
      <c r="E139" s="3" t="str">
        <f t="shared" si="14"/>
        <v>Corpus Christi</v>
      </c>
      <c r="F139" s="3" t="str">
        <f t="shared" si="15"/>
        <v>TX</v>
      </c>
      <c r="G139" s="3" t="str">
        <f t="shared" si="16"/>
        <v>(CRP)</v>
      </c>
      <c r="H139" s="5" t="s">
        <v>146</v>
      </c>
    </row>
    <row r="140" spans="1:8" ht="15.75" x14ac:dyDescent="0.25">
      <c r="A140" s="3" t="s">
        <v>42</v>
      </c>
      <c r="B140" s="3" t="s">
        <v>218</v>
      </c>
      <c r="C140" s="3">
        <f t="shared" si="12"/>
        <v>18</v>
      </c>
      <c r="D140" s="3">
        <f t="shared" si="13"/>
        <v>17</v>
      </c>
      <c r="E140" s="3" t="str">
        <f t="shared" si="14"/>
        <v>Dallas Fort Worth</v>
      </c>
      <c r="F140" s="3" t="str">
        <f t="shared" si="15"/>
        <v>TX</v>
      </c>
      <c r="G140" s="3" t="str">
        <f t="shared" si="16"/>
        <v>(DFW)</v>
      </c>
      <c r="H140" s="3">
        <v>14933</v>
      </c>
    </row>
    <row r="141" spans="1:8" ht="15.75" x14ac:dyDescent="0.25">
      <c r="A141" s="3" t="s">
        <v>52</v>
      </c>
      <c r="B141" s="3" t="s">
        <v>226</v>
      </c>
      <c r="C141" s="3">
        <f t="shared" si="12"/>
        <v>8</v>
      </c>
      <c r="D141" s="3">
        <f t="shared" si="13"/>
        <v>7</v>
      </c>
      <c r="E141" s="3" t="str">
        <f t="shared" si="14"/>
        <v>El Paso</v>
      </c>
      <c r="F141" s="3" t="str">
        <f t="shared" si="15"/>
        <v>TX</v>
      </c>
      <c r="G141" s="3" t="str">
        <f t="shared" si="16"/>
        <v>(ELP)</v>
      </c>
      <c r="H141" s="5">
        <v>93822</v>
      </c>
    </row>
    <row r="142" spans="1:8" ht="15.75" x14ac:dyDescent="0.25">
      <c r="A142" s="3" t="s">
        <v>73</v>
      </c>
      <c r="B142" s="3" t="s">
        <v>246</v>
      </c>
      <c r="C142" s="3">
        <f t="shared" si="12"/>
        <v>8</v>
      </c>
      <c r="D142" s="3">
        <f t="shared" si="13"/>
        <v>7</v>
      </c>
      <c r="E142" s="3" t="str">
        <f t="shared" si="14"/>
        <v>Houston</v>
      </c>
      <c r="F142" s="3" t="str">
        <f t="shared" si="15"/>
        <v>TX</v>
      </c>
      <c r="G142" s="3" t="str">
        <f t="shared" si="16"/>
        <v>(HOU)</v>
      </c>
      <c r="H142" s="5">
        <v>14764</v>
      </c>
    </row>
    <row r="143" spans="1:8" ht="15.75" x14ac:dyDescent="0.25">
      <c r="A143" s="3" t="s">
        <v>74</v>
      </c>
      <c r="B143" s="3" t="s">
        <v>247</v>
      </c>
      <c r="C143" s="3">
        <f t="shared" si="12"/>
        <v>8</v>
      </c>
      <c r="D143" s="3">
        <f t="shared" si="13"/>
        <v>7</v>
      </c>
      <c r="E143" s="3" t="str">
        <f t="shared" si="14"/>
        <v>Houston</v>
      </c>
      <c r="F143" s="3" t="str">
        <f t="shared" si="15"/>
        <v>TX</v>
      </c>
      <c r="G143" s="3" t="str">
        <f t="shared" si="16"/>
        <v>(IAH)</v>
      </c>
      <c r="H143" s="3">
        <v>94847</v>
      </c>
    </row>
    <row r="144" spans="1:8" ht="15.75" x14ac:dyDescent="0.25">
      <c r="A144" s="3" t="s">
        <v>93</v>
      </c>
      <c r="B144" s="3" t="s">
        <v>262</v>
      </c>
      <c r="C144" s="3">
        <f t="shared" si="12"/>
        <v>8</v>
      </c>
      <c r="D144" s="3">
        <f t="shared" si="13"/>
        <v>7</v>
      </c>
      <c r="E144" s="3" t="str">
        <f t="shared" si="14"/>
        <v>Lubbock</v>
      </c>
      <c r="F144" s="3" t="str">
        <f t="shared" si="15"/>
        <v>TX</v>
      </c>
      <c r="G144" s="3" t="str">
        <f t="shared" si="16"/>
        <v>(LBB)</v>
      </c>
      <c r="H144" s="5">
        <v>13723</v>
      </c>
    </row>
    <row r="145" spans="1:8" ht="15.75" x14ac:dyDescent="0.25">
      <c r="A145" s="3" t="s">
        <v>100</v>
      </c>
      <c r="B145" s="3" t="s">
        <v>268</v>
      </c>
      <c r="C145" s="3">
        <f t="shared" si="12"/>
        <v>15</v>
      </c>
      <c r="D145" s="3">
        <f t="shared" si="13"/>
        <v>14</v>
      </c>
      <c r="E145" s="3" t="str">
        <f t="shared" si="14"/>
        <v>Midland-Odessa</v>
      </c>
      <c r="F145" s="3" t="str">
        <f t="shared" si="15"/>
        <v>TX</v>
      </c>
      <c r="G145" s="3" t="str">
        <f t="shared" ref="G145:G165" si="17">RIGHT(B145,5)</f>
        <v>(MAF)</v>
      </c>
      <c r="H145" s="3">
        <v>14942</v>
      </c>
    </row>
    <row r="146" spans="1:8" ht="15.75" x14ac:dyDescent="0.25">
      <c r="A146" s="3" t="s">
        <v>138</v>
      </c>
      <c r="B146" s="3" t="s">
        <v>305</v>
      </c>
      <c r="C146" s="3">
        <f t="shared" si="12"/>
        <v>11</v>
      </c>
      <c r="D146" s="3">
        <f t="shared" si="13"/>
        <v>10</v>
      </c>
      <c r="E146" s="3" t="str">
        <f t="shared" si="14"/>
        <v>San Angelo</v>
      </c>
      <c r="F146" s="3" t="str">
        <f t="shared" si="15"/>
        <v>TX</v>
      </c>
      <c r="G146" s="3" t="str">
        <f t="shared" si="17"/>
        <v>(SJT)</v>
      </c>
      <c r="H146" s="3">
        <v>24090</v>
      </c>
    </row>
    <row r="147" spans="1:8" ht="15.75" x14ac:dyDescent="0.25">
      <c r="A147" s="3" t="s">
        <v>139</v>
      </c>
      <c r="B147" s="3" t="s">
        <v>306</v>
      </c>
      <c r="C147" s="3">
        <f t="shared" si="12"/>
        <v>12</v>
      </c>
      <c r="D147" s="3">
        <f t="shared" si="13"/>
        <v>11</v>
      </c>
      <c r="E147" s="3" t="str">
        <f t="shared" si="14"/>
        <v>San Antonio</v>
      </c>
      <c r="F147" s="3" t="str">
        <f t="shared" si="15"/>
        <v>TX</v>
      </c>
      <c r="G147" s="3" t="str">
        <f t="shared" si="17"/>
        <v>(SAT)</v>
      </c>
      <c r="H147" s="3">
        <v>14944</v>
      </c>
    </row>
    <row r="148" spans="1:8" ht="15.75" x14ac:dyDescent="0.25">
      <c r="A148" s="3" t="s">
        <v>164</v>
      </c>
      <c r="B148" s="3" t="s">
        <v>330</v>
      </c>
      <c r="C148" s="3">
        <f t="shared" si="12"/>
        <v>5</v>
      </c>
      <c r="D148" s="3">
        <f t="shared" si="13"/>
        <v>4</v>
      </c>
      <c r="E148" s="3" t="str">
        <f t="shared" si="14"/>
        <v>Waco</v>
      </c>
      <c r="F148" s="3" t="str">
        <f t="shared" si="15"/>
        <v>TX</v>
      </c>
      <c r="G148" s="3" t="str">
        <f t="shared" si="17"/>
        <v>(ACT)</v>
      </c>
      <c r="H148" s="5">
        <v>13743</v>
      </c>
    </row>
    <row r="149" spans="1:8" ht="15.75" x14ac:dyDescent="0.25">
      <c r="A149" s="3" t="s">
        <v>167</v>
      </c>
      <c r="B149" s="3" t="s">
        <v>333</v>
      </c>
      <c r="C149" s="3">
        <f t="shared" si="12"/>
        <v>14</v>
      </c>
      <c r="D149" s="3">
        <f t="shared" si="13"/>
        <v>13</v>
      </c>
      <c r="E149" s="3" t="str">
        <f t="shared" si="14"/>
        <v>Wichita Falls</v>
      </c>
      <c r="F149" s="3" t="str">
        <f t="shared" si="15"/>
        <v>TX</v>
      </c>
      <c r="G149" s="3" t="str">
        <f t="shared" si="17"/>
        <v>(SPS)</v>
      </c>
      <c r="H149" s="3">
        <v>24157</v>
      </c>
    </row>
    <row r="150" spans="1:8" ht="15.75" x14ac:dyDescent="0.25">
      <c r="A150" s="3" t="s">
        <v>137</v>
      </c>
      <c r="B150" s="3" t="s">
        <v>304</v>
      </c>
      <c r="C150" s="3">
        <f t="shared" si="12"/>
        <v>15</v>
      </c>
      <c r="D150" s="3">
        <f t="shared" si="13"/>
        <v>14</v>
      </c>
      <c r="E150" s="3" t="str">
        <f t="shared" si="14"/>
        <v>Salt Lake City</v>
      </c>
      <c r="F150" s="3" t="str">
        <f t="shared" si="15"/>
        <v>UT</v>
      </c>
      <c r="G150" s="3" t="str">
        <f t="shared" si="17"/>
        <v>(SLC)</v>
      </c>
      <c r="H150" s="5">
        <v>13883</v>
      </c>
    </row>
    <row r="151" spans="1:8" ht="15.75" x14ac:dyDescent="0.25">
      <c r="A151" s="3" t="s">
        <v>111</v>
      </c>
      <c r="B151" s="3" t="s">
        <v>279</v>
      </c>
      <c r="C151" s="3">
        <f t="shared" si="12"/>
        <v>8</v>
      </c>
      <c r="D151" s="3">
        <f t="shared" si="13"/>
        <v>7</v>
      </c>
      <c r="E151" s="3" t="str">
        <f t="shared" si="14"/>
        <v>Norfolk</v>
      </c>
      <c r="F151" s="3" t="str">
        <f t="shared" si="15"/>
        <v>VA</v>
      </c>
      <c r="G151" s="3" t="str">
        <f t="shared" si="17"/>
        <v>(ORF)</v>
      </c>
      <c r="H151" s="3">
        <v>94789</v>
      </c>
    </row>
    <row r="152" spans="1:8" ht="15.75" x14ac:dyDescent="0.25">
      <c r="A152" s="3" t="s">
        <v>131</v>
      </c>
      <c r="B152" s="3" t="s">
        <v>298</v>
      </c>
      <c r="C152" s="3">
        <f t="shared" si="12"/>
        <v>9</v>
      </c>
      <c r="D152" s="3">
        <f t="shared" si="13"/>
        <v>8</v>
      </c>
      <c r="E152" s="3" t="str">
        <f t="shared" si="14"/>
        <v>Richmond</v>
      </c>
      <c r="F152" s="3" t="str">
        <f t="shared" si="15"/>
        <v>VA</v>
      </c>
      <c r="G152" s="3" t="str">
        <f t="shared" si="17"/>
        <v>(RIC)</v>
      </c>
      <c r="H152" s="5">
        <v>14860</v>
      </c>
    </row>
    <row r="153" spans="1:8" ht="15.75" x14ac:dyDescent="0.25">
      <c r="A153" s="3" t="s">
        <v>132</v>
      </c>
      <c r="B153" s="3" t="s">
        <v>299</v>
      </c>
      <c r="C153" s="3">
        <f t="shared" si="12"/>
        <v>8</v>
      </c>
      <c r="D153" s="3">
        <f t="shared" si="13"/>
        <v>7</v>
      </c>
      <c r="E153" s="3" t="str">
        <f t="shared" si="14"/>
        <v>Roanoke</v>
      </c>
      <c r="F153" s="3" t="str">
        <f t="shared" si="15"/>
        <v>VA</v>
      </c>
      <c r="G153" s="3" t="str">
        <f t="shared" si="17"/>
        <v>(ROA)</v>
      </c>
      <c r="H153" s="7">
        <v>14711</v>
      </c>
    </row>
    <row r="154" spans="1:8" ht="15.75" x14ac:dyDescent="0.25">
      <c r="A154" s="3" t="s">
        <v>165</v>
      </c>
      <c r="B154" s="3" t="s">
        <v>331</v>
      </c>
      <c r="C154" s="3">
        <f t="shared" si="12"/>
        <v>20</v>
      </c>
      <c r="D154" s="3">
        <f t="shared" si="13"/>
        <v>19</v>
      </c>
      <c r="E154" s="3" t="str">
        <f t="shared" si="14"/>
        <v>Washington Nat'l AP</v>
      </c>
      <c r="F154" s="3" t="str">
        <f t="shared" si="15"/>
        <v>VA</v>
      </c>
      <c r="G154" s="3" t="str">
        <f t="shared" si="17"/>
        <v>(DCA)</v>
      </c>
      <c r="H154" s="5">
        <v>14742</v>
      </c>
    </row>
    <row r="155" spans="1:8" ht="15.75" x14ac:dyDescent="0.25">
      <c r="A155" s="3" t="s">
        <v>25</v>
      </c>
      <c r="B155" s="3" t="s">
        <v>201</v>
      </c>
      <c r="C155" s="3">
        <f t="shared" si="12"/>
        <v>11</v>
      </c>
      <c r="D155" s="3">
        <f t="shared" si="13"/>
        <v>10</v>
      </c>
      <c r="E155" s="3" t="str">
        <f t="shared" si="14"/>
        <v>Burlington</v>
      </c>
      <c r="F155" s="3" t="str">
        <f t="shared" si="15"/>
        <v>VT</v>
      </c>
      <c r="G155" s="3" t="str">
        <f t="shared" si="17"/>
        <v>(BTV)</v>
      </c>
      <c r="H155" s="5" t="s">
        <v>47</v>
      </c>
    </row>
    <row r="156" spans="1:8" ht="15.75" x14ac:dyDescent="0.25">
      <c r="A156" s="3" t="s">
        <v>147</v>
      </c>
      <c r="B156" s="3" t="s">
        <v>313</v>
      </c>
      <c r="C156" s="3">
        <f t="shared" si="12"/>
        <v>19</v>
      </c>
      <c r="D156" s="3">
        <f t="shared" si="13"/>
        <v>18</v>
      </c>
      <c r="E156" s="3" t="str">
        <f t="shared" si="14"/>
        <v>Seattle SEA-TAC AP</v>
      </c>
      <c r="F156" s="3" t="str">
        <f t="shared" si="15"/>
        <v>WA</v>
      </c>
      <c r="G156" s="3" t="str">
        <f t="shared" si="17"/>
        <v>(SEA)</v>
      </c>
      <c r="H156" s="3">
        <v>13958</v>
      </c>
    </row>
    <row r="157" spans="1:8" ht="15.75" x14ac:dyDescent="0.25">
      <c r="A157" s="3" t="s">
        <v>152</v>
      </c>
      <c r="B157" s="3" t="s">
        <v>318</v>
      </c>
      <c r="C157" s="3">
        <f t="shared" si="12"/>
        <v>8</v>
      </c>
      <c r="D157" s="3">
        <f t="shared" si="13"/>
        <v>7</v>
      </c>
      <c r="E157" s="3" t="str">
        <f t="shared" si="14"/>
        <v>Spokane</v>
      </c>
      <c r="F157" s="3" t="str">
        <f t="shared" si="15"/>
        <v>WA</v>
      </c>
      <c r="G157" s="3" t="str">
        <f t="shared" si="17"/>
        <v>(GEG)</v>
      </c>
      <c r="H157" s="3">
        <v>12918</v>
      </c>
    </row>
    <row r="158" spans="1:8" ht="15.75" x14ac:dyDescent="0.25">
      <c r="A158" s="3" t="s">
        <v>174</v>
      </c>
      <c r="B158" s="3" t="s">
        <v>338</v>
      </c>
      <c r="C158" s="3">
        <f t="shared" si="12"/>
        <v>7</v>
      </c>
      <c r="D158" s="3">
        <f t="shared" si="13"/>
        <v>6</v>
      </c>
      <c r="E158" s="3" t="str">
        <f t="shared" si="14"/>
        <v>Yakima</v>
      </c>
      <c r="F158" s="3" t="str">
        <f t="shared" si="15"/>
        <v>WA</v>
      </c>
      <c r="G158" s="3" t="str">
        <f t="shared" si="17"/>
        <v>(YKM)</v>
      </c>
      <c r="H158" s="5">
        <v>13729</v>
      </c>
    </row>
    <row r="159" spans="1:8" ht="15.75" x14ac:dyDescent="0.25">
      <c r="A159" s="3" t="s">
        <v>68</v>
      </c>
      <c r="B159" s="3" t="s">
        <v>241</v>
      </c>
      <c r="C159" s="3">
        <f t="shared" si="12"/>
        <v>10</v>
      </c>
      <c r="D159" s="3">
        <f t="shared" si="13"/>
        <v>9</v>
      </c>
      <c r="E159" s="3" t="str">
        <f t="shared" si="14"/>
        <v>Green Bay</v>
      </c>
      <c r="F159" s="3" t="str">
        <f t="shared" si="15"/>
        <v>WI</v>
      </c>
      <c r="G159" s="3" t="str">
        <f t="shared" si="17"/>
        <v>(GRB)</v>
      </c>
      <c r="H159" s="3">
        <v>13957</v>
      </c>
    </row>
    <row r="160" spans="1:8" ht="15.75" x14ac:dyDescent="0.25">
      <c r="A160" s="3" t="s">
        <v>96</v>
      </c>
      <c r="B160" s="3" t="s">
        <v>264</v>
      </c>
      <c r="C160" s="3">
        <f t="shared" si="12"/>
        <v>8</v>
      </c>
      <c r="D160" s="3">
        <f t="shared" si="13"/>
        <v>7</v>
      </c>
      <c r="E160" s="3" t="str">
        <f t="shared" si="14"/>
        <v>Madison</v>
      </c>
      <c r="F160" s="3" t="str">
        <f t="shared" si="15"/>
        <v>WI</v>
      </c>
      <c r="G160" s="3" t="str">
        <f t="shared" si="17"/>
        <v>(MSN)</v>
      </c>
      <c r="H160" s="5">
        <v>24011</v>
      </c>
    </row>
    <row r="161" spans="1:8" ht="15.75" x14ac:dyDescent="0.25">
      <c r="A161" s="3" t="s">
        <v>101</v>
      </c>
      <c r="B161" s="3" t="s">
        <v>269</v>
      </c>
      <c r="C161" s="3">
        <f t="shared" si="12"/>
        <v>10</v>
      </c>
      <c r="D161" s="3">
        <f t="shared" si="13"/>
        <v>9</v>
      </c>
      <c r="E161" s="3" t="str">
        <f t="shared" si="14"/>
        <v>Milwaukee</v>
      </c>
      <c r="F161" s="3" t="str">
        <f t="shared" si="15"/>
        <v>WI</v>
      </c>
      <c r="G161" s="3" t="str">
        <f t="shared" si="17"/>
        <v>(MKE)</v>
      </c>
      <c r="H161" s="5">
        <v>14745</v>
      </c>
    </row>
    <row r="162" spans="1:8" ht="15.75" x14ac:dyDescent="0.25">
      <c r="A162" s="3" t="s">
        <v>28</v>
      </c>
      <c r="B162" s="3" t="s">
        <v>204</v>
      </c>
      <c r="C162" s="3">
        <f t="shared" si="12"/>
        <v>11</v>
      </c>
      <c r="D162" s="3">
        <f t="shared" si="13"/>
        <v>10</v>
      </c>
      <c r="E162" s="3" t="str">
        <f t="shared" si="14"/>
        <v>Charleston</v>
      </c>
      <c r="F162" s="3" t="str">
        <f t="shared" si="15"/>
        <v>WV</v>
      </c>
      <c r="G162" s="3" t="str">
        <f t="shared" si="17"/>
        <v>(CRW)</v>
      </c>
      <c r="H162" s="5">
        <v>94702</v>
      </c>
    </row>
    <row r="163" spans="1:8" ht="15.75" x14ac:dyDescent="0.25">
      <c r="A163" s="3" t="s">
        <v>53</v>
      </c>
      <c r="B163" s="3" t="s">
        <v>227</v>
      </c>
      <c r="C163" s="3">
        <f t="shared" si="12"/>
        <v>7</v>
      </c>
      <c r="D163" s="3">
        <f t="shared" si="13"/>
        <v>6</v>
      </c>
      <c r="E163" s="3" t="str">
        <f t="shared" si="14"/>
        <v>Elkins</v>
      </c>
      <c r="F163" s="3" t="str">
        <f t="shared" si="15"/>
        <v>WV</v>
      </c>
      <c r="G163" s="3" t="str">
        <f t="shared" si="17"/>
        <v>(EKN)</v>
      </c>
      <c r="H163" s="5">
        <v>93817</v>
      </c>
    </row>
    <row r="164" spans="1:8" ht="15.75" x14ac:dyDescent="0.25">
      <c r="A164" s="3" t="s">
        <v>26</v>
      </c>
      <c r="B164" s="3" t="s">
        <v>202</v>
      </c>
      <c r="C164" s="3">
        <f t="shared" si="12"/>
        <v>7</v>
      </c>
      <c r="D164" s="3">
        <f t="shared" si="13"/>
        <v>6</v>
      </c>
      <c r="E164" s="3" t="str">
        <f t="shared" si="14"/>
        <v>Casper</v>
      </c>
      <c r="F164" s="3" t="str">
        <f t="shared" si="15"/>
        <v>WY</v>
      </c>
      <c r="G164" s="3" t="str">
        <f t="shared" si="17"/>
        <v>(CPR)</v>
      </c>
      <c r="H164" s="3">
        <v>23066</v>
      </c>
    </row>
    <row r="165" spans="1:8" ht="15.75" x14ac:dyDescent="0.25">
      <c r="A165" s="3" t="s">
        <v>31</v>
      </c>
      <c r="B165" s="3" t="s">
        <v>207</v>
      </c>
      <c r="C165" s="3">
        <f t="shared" si="12"/>
        <v>9</v>
      </c>
      <c r="D165" s="3">
        <f t="shared" si="13"/>
        <v>8</v>
      </c>
      <c r="E165" s="3" t="str">
        <f t="shared" si="14"/>
        <v>Cheyenne</v>
      </c>
      <c r="F165" s="3" t="str">
        <f t="shared" si="15"/>
        <v>WY</v>
      </c>
      <c r="G165" s="3" t="str">
        <f t="shared" si="17"/>
        <v>(CYS)</v>
      </c>
      <c r="H165" s="5">
        <v>12834</v>
      </c>
    </row>
    <row r="166" spans="1:8" ht="15.75" x14ac:dyDescent="0.25">
      <c r="A166" s="6" t="s">
        <v>176</v>
      </c>
      <c r="B166" s="3" t="str">
        <f>RIGHT(A166,9)</f>
        <v xml:space="preserve">AZ (NYL) </v>
      </c>
      <c r="C166" s="3">
        <f t="shared" si="12"/>
        <v>5</v>
      </c>
      <c r="D166" s="3">
        <f t="shared" si="13"/>
        <v>4</v>
      </c>
      <c r="E166" s="3" t="str">
        <f t="shared" si="14"/>
        <v>Yuma</v>
      </c>
      <c r="F166" s="3" t="str">
        <f t="shared" si="15"/>
        <v>AZ</v>
      </c>
      <c r="G166" s="3" t="str">
        <f>RIGHT(B166,6)</f>
        <v xml:space="preserve">(NYL) </v>
      </c>
      <c r="H166" s="3">
        <v>24018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Jan Havlíček</cp:lastModifiedBy>
  <dcterms:created xsi:type="dcterms:W3CDTF">2001-05-01T21:04:24Z</dcterms:created>
  <dcterms:modified xsi:type="dcterms:W3CDTF">2023-09-16T21:36:59Z</dcterms:modified>
</cp:coreProperties>
</file>