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5EA8E2-156B-41CE-BE0C-CB3EA60AEA9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A7" i="1"/>
  <c r="F7" i="1"/>
  <c r="A8" i="1"/>
  <c r="F8" i="1"/>
  <c r="A9" i="1"/>
  <c r="F9" i="1"/>
  <c r="A10" i="1"/>
  <c r="F10" i="1"/>
  <c r="A11" i="1"/>
  <c r="F11" i="1"/>
  <c r="A12" i="1"/>
  <c r="A13" i="1"/>
  <c r="A14" i="1"/>
  <c r="A15" i="1"/>
  <c r="F15" i="1"/>
  <c r="A24" i="1"/>
  <c r="F24" i="1"/>
  <c r="A25" i="1"/>
  <c r="A26" i="1"/>
  <c r="F26" i="1"/>
  <c r="F34" i="1"/>
  <c r="A35" i="1"/>
  <c r="F35" i="1"/>
  <c r="A36" i="1"/>
  <c r="F36" i="1"/>
  <c r="A37" i="1"/>
  <c r="F37" i="1"/>
  <c r="F53" i="1"/>
  <c r="E56" i="1"/>
  <c r="F56" i="1"/>
</calcChain>
</file>

<file path=xl/sharedStrings.xml><?xml version="1.0" encoding="utf-8"?>
<sst xmlns="http://schemas.openxmlformats.org/spreadsheetml/2006/main" count="84" uniqueCount="67">
  <si>
    <t xml:space="preserve"> Available Nominations for ENRON</t>
  </si>
  <si>
    <t>#'S</t>
  </si>
  <si>
    <t>Available Property</t>
  </si>
  <si>
    <t>Pipeline</t>
  </si>
  <si>
    <t>Receipt Meter #</t>
  </si>
  <si>
    <t>MMBTU</t>
  </si>
  <si>
    <t>East Breaks 110</t>
  </si>
  <si>
    <t>HIOS</t>
  </si>
  <si>
    <t>East Breaks 160</t>
  </si>
  <si>
    <t>East Breaks 165</t>
  </si>
  <si>
    <t>High Island 302</t>
  </si>
  <si>
    <t>High Island 309</t>
  </si>
  <si>
    <t>High Island 310</t>
  </si>
  <si>
    <t>High Island 330</t>
  </si>
  <si>
    <t>High Island 474/475</t>
  </si>
  <si>
    <t>High Island 489</t>
  </si>
  <si>
    <t>West Cameron 172E</t>
  </si>
  <si>
    <t>ANR</t>
  </si>
  <si>
    <t>Attention: Mark Schrab</t>
  </si>
  <si>
    <t>(713) 646-3390 fax</t>
  </si>
  <si>
    <t>(713) 853-7164 phone</t>
  </si>
  <si>
    <t>East Cameron 359</t>
  </si>
  <si>
    <t>STINGRAY</t>
  </si>
  <si>
    <t>West Cameron 172D</t>
  </si>
  <si>
    <t>West Cameron 180/144</t>
  </si>
  <si>
    <t>West Cameron 538</t>
  </si>
  <si>
    <t>Attention: Robert Lloyd (RLLoyd@enron.com)</t>
  </si>
  <si>
    <t>(713) 646-8543 fax</t>
  </si>
  <si>
    <t>(713) 853-3570 phone</t>
  </si>
  <si>
    <t>Stingray</t>
  </si>
  <si>
    <t>Eugene Island 372</t>
  </si>
  <si>
    <t>TGP</t>
  </si>
  <si>
    <t>018043</t>
  </si>
  <si>
    <t>Rockefeller #1 (TGP)</t>
  </si>
  <si>
    <t>012540</t>
  </si>
  <si>
    <t>Ship Shoal 111</t>
  </si>
  <si>
    <t>012102</t>
  </si>
  <si>
    <t>West Delta 54</t>
  </si>
  <si>
    <t>010472</t>
  </si>
  <si>
    <t>Attention: Tammie Carter or Jessie Villarreal</t>
  </si>
  <si>
    <t>(713) 646-2626 fax</t>
  </si>
  <si>
    <t>(713) 853-4210 phone</t>
  </si>
  <si>
    <t>Tennessee</t>
  </si>
  <si>
    <t>Ft. St. Phillips</t>
  </si>
  <si>
    <t>KOCH</t>
  </si>
  <si>
    <t>012685</t>
  </si>
  <si>
    <t>Attention: Kristina Sanchez</t>
  </si>
  <si>
    <t>(713) 646-8453 fax</t>
  </si>
  <si>
    <t>(713) 345-7791 phone</t>
  </si>
  <si>
    <t>South Timbalier 185</t>
  </si>
  <si>
    <t>TRUNKLINE</t>
  </si>
  <si>
    <t>Total Nominations of all fields:</t>
  </si>
  <si>
    <t>Attention: Nelson Ferries</t>
  </si>
  <si>
    <t>PANACO'S NOMINATIONS</t>
  </si>
  <si>
    <t>Nelson.Ferries@Enron.com</t>
  </si>
  <si>
    <t>PHONE: (713) 970-3133</t>
  </si>
  <si>
    <t>(713) 646-3239 fax</t>
  </si>
  <si>
    <t>FAX: (713) 970-3151</t>
  </si>
  <si>
    <t>(713) 853-3061 phone</t>
  </si>
  <si>
    <t>Lesley Strange</t>
  </si>
  <si>
    <t>Volume Control Analyst</t>
  </si>
  <si>
    <t>Attention:  Mary Ellenberger</t>
  </si>
  <si>
    <t>Mary.Ellenberger@enron.com</t>
  </si>
  <si>
    <t>Attention:  Naleesha Roberts</t>
  </si>
  <si>
    <t>NaleeshaR@panaco.com</t>
  </si>
  <si>
    <t>FINAL!!! - Revision #1</t>
  </si>
  <si>
    <t>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</si>
</sst>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u/>
      <sz val="16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</font>
    <font>
      <b/>
      <i/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7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quotePrefix="1" applyFont="1" applyBorder="1" applyAlignment="1">
      <alignment horizontal="left"/>
    </xf>
    <xf numFmtId="9" fontId="2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37" fontId="4" fillId="0" borderId="2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37" fontId="4" fillId="0" borderId="0" xfId="0" applyNumberFormat="1" applyFont="1" applyBorder="1" applyAlignment="1">
      <alignment horizontal="center"/>
    </xf>
    <xf numFmtId="38" fontId="1" fillId="0" borderId="5" xfId="0" applyNumberFormat="1" applyFont="1" applyBorder="1" applyAlignment="1">
      <alignment horizontal="center"/>
    </xf>
    <xf numFmtId="0" fontId="1" fillId="0" borderId="0" xfId="0" applyFont="1" applyFill="1" applyBorder="1"/>
    <xf numFmtId="0" fontId="2" fillId="0" borderId="4" xfId="0" applyFont="1" applyBorder="1" applyAlignment="1">
      <alignment horizontal="left"/>
    </xf>
    <xf numFmtId="0" fontId="5" fillId="0" borderId="4" xfId="1" applyBorder="1" applyAlignment="1" applyProtection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/>
    <xf numFmtId="0" fontId="1" fillId="0" borderId="7" xfId="0" applyFont="1" applyBorder="1" applyAlignment="1">
      <alignment horizontal="left"/>
    </xf>
    <xf numFmtId="37" fontId="4" fillId="0" borderId="7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0" fontId="1" fillId="0" borderId="7" xfId="0" applyFont="1" applyBorder="1"/>
    <xf numFmtId="0" fontId="1" fillId="0" borderId="2" xfId="0" quotePrefix="1" applyFon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1" fillId="0" borderId="7" xfId="0" quotePrefix="1" applyFont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1" fillId="0" borderId="8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5" fillId="0" borderId="0" xfId="1" applyAlignment="1" applyProtection="1">
      <alignment horizontal="left"/>
    </xf>
    <xf numFmtId="0" fontId="1" fillId="0" borderId="0" xfId="0" applyFont="1" applyAlignment="1"/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0" borderId="0" xfId="0" applyFont="1"/>
    <xf numFmtId="0" fontId="5" fillId="0" borderId="0" xfId="1" applyAlignment="1" applyProtection="1"/>
    <xf numFmtId="0" fontId="7" fillId="0" borderId="0" xfId="0" applyFont="1" applyBorder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114300</xdr:rowOff>
    </xdr:from>
    <xdr:to>
      <xdr:col>1</xdr:col>
      <xdr:colOff>333375</xdr:colOff>
      <xdr:row>2</xdr:row>
      <xdr:rowOff>238125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27FAE68-3E9B-F2E8-E275-8477F66C3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14300"/>
          <a:ext cx="66675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leeshaR@panaco.com" TargetMode="External"/><Relationship Id="rId2" Type="http://schemas.openxmlformats.org/officeDocument/2006/relationships/hyperlink" Target="mailto:Mary.Ellenberger@enron.com" TargetMode="External"/><Relationship Id="rId1" Type="http://schemas.openxmlformats.org/officeDocument/2006/relationships/hyperlink" Target="mailto:Nelson.Ferries@Enro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9"/>
  <sheetViews>
    <sheetView tabSelected="1" workbookViewId="0">
      <selection activeCell="H6" sqref="H6"/>
    </sheetView>
  </sheetViews>
  <sheetFormatPr defaultRowHeight="12.75" x14ac:dyDescent="0.2"/>
  <cols>
    <col min="1" max="1" width="6.5703125" style="1" customWidth="1"/>
    <col min="2" max="2" width="34.28515625" style="1" bestFit="1" customWidth="1"/>
    <col min="3" max="3" width="11.140625" style="1" bestFit="1" customWidth="1"/>
    <col min="4" max="4" width="15.140625" style="1" bestFit="1" customWidth="1"/>
    <col min="5" max="5" width="7.85546875" style="1" bestFit="1" customWidth="1"/>
    <col min="6" max="6" width="10.28515625" style="1" customWidth="1"/>
    <col min="7" max="7" width="5" style="1" customWidth="1"/>
    <col min="8" max="16384" width="9.140625" style="1"/>
  </cols>
  <sheetData>
    <row r="2" spans="1:7" x14ac:dyDescent="0.2">
      <c r="C2" s="2" t="s">
        <v>0</v>
      </c>
      <c r="E2" s="2"/>
      <c r="F2" s="2"/>
      <c r="G2" s="2"/>
    </row>
    <row r="3" spans="1:7" ht="20.25" x14ac:dyDescent="0.3">
      <c r="A3" s="45" t="s">
        <v>65</v>
      </c>
      <c r="B3" s="45"/>
      <c r="C3" s="45"/>
      <c r="D3" s="45"/>
      <c r="E3" s="45"/>
      <c r="F3" s="45"/>
    </row>
    <row r="4" spans="1:7" x14ac:dyDescent="0.2">
      <c r="A4" s="3"/>
      <c r="C4" s="3">
        <v>36861</v>
      </c>
      <c r="D4" s="3"/>
      <c r="E4" s="3"/>
      <c r="F4" s="3"/>
      <c r="G4" s="3"/>
    </row>
    <row r="5" spans="1:7" s="8" customFormat="1" ht="13.5" thickBot="1" x14ac:dyDescent="0.25">
      <c r="A5" s="4" t="s">
        <v>1</v>
      </c>
      <c r="B5" s="5" t="s">
        <v>2</v>
      </c>
      <c r="C5" s="5" t="s">
        <v>3</v>
      </c>
      <c r="D5" s="6" t="s">
        <v>4</v>
      </c>
      <c r="E5" s="4" t="s">
        <v>5</v>
      </c>
      <c r="F5" s="7">
        <v>0.5</v>
      </c>
    </row>
    <row r="6" spans="1:7" s="8" customFormat="1" ht="13.5" thickTop="1" x14ac:dyDescent="0.2">
      <c r="A6" s="9">
        <v>1</v>
      </c>
      <c r="B6" s="10" t="s">
        <v>6</v>
      </c>
      <c r="C6" s="10" t="s">
        <v>7</v>
      </c>
      <c r="D6" s="11">
        <v>150408</v>
      </c>
      <c r="E6" s="12">
        <v>4967</v>
      </c>
      <c r="F6" s="13">
        <f t="shared" ref="F6:F11" si="0">E6*0.5</f>
        <v>2483.5</v>
      </c>
    </row>
    <row r="7" spans="1:7" s="8" customFormat="1" x14ac:dyDescent="0.2">
      <c r="A7" s="14">
        <f t="shared" ref="A7:A15" si="1">A6+1</f>
        <v>2</v>
      </c>
      <c r="B7" s="15" t="s">
        <v>8</v>
      </c>
      <c r="C7" s="15" t="s">
        <v>7</v>
      </c>
      <c r="D7" s="15">
        <v>33056</v>
      </c>
      <c r="E7" s="16">
        <v>1904</v>
      </c>
      <c r="F7" s="17">
        <f t="shared" si="0"/>
        <v>952</v>
      </c>
    </row>
    <row r="8" spans="1:7" s="8" customFormat="1" x14ac:dyDescent="0.2">
      <c r="A8" s="14">
        <f t="shared" si="1"/>
        <v>3</v>
      </c>
      <c r="B8" s="15" t="s">
        <v>9</v>
      </c>
      <c r="C8" s="15" t="s">
        <v>7</v>
      </c>
      <c r="D8" s="15">
        <v>33055</v>
      </c>
      <c r="E8" s="16">
        <v>2665</v>
      </c>
      <c r="F8" s="17">
        <f t="shared" si="0"/>
        <v>1332.5</v>
      </c>
    </row>
    <row r="9" spans="1:7" s="8" customFormat="1" x14ac:dyDescent="0.2">
      <c r="A9" s="14">
        <f t="shared" si="1"/>
        <v>4</v>
      </c>
      <c r="B9" s="8" t="s">
        <v>10</v>
      </c>
      <c r="C9" s="8" t="s">
        <v>7</v>
      </c>
      <c r="D9" s="15">
        <v>161720</v>
      </c>
      <c r="E9" s="16">
        <v>0</v>
      </c>
      <c r="F9" s="17">
        <f t="shared" si="0"/>
        <v>0</v>
      </c>
    </row>
    <row r="10" spans="1:7" s="8" customFormat="1" ht="15" x14ac:dyDescent="0.2">
      <c r="A10" s="14">
        <f t="shared" si="1"/>
        <v>5</v>
      </c>
      <c r="B10" s="8" t="s">
        <v>11</v>
      </c>
      <c r="C10" s="8" t="s">
        <v>7</v>
      </c>
      <c r="D10" s="15">
        <v>161760</v>
      </c>
      <c r="E10" s="16">
        <v>690</v>
      </c>
      <c r="F10" s="17">
        <f t="shared" si="0"/>
        <v>345</v>
      </c>
      <c r="G10" s="44" t="s">
        <v>66</v>
      </c>
    </row>
    <row r="11" spans="1:7" s="8" customFormat="1" ht="15" x14ac:dyDescent="0.2">
      <c r="A11" s="14">
        <f t="shared" si="1"/>
        <v>6</v>
      </c>
      <c r="B11" s="8" t="s">
        <v>12</v>
      </c>
      <c r="C11" s="8" t="s">
        <v>7</v>
      </c>
      <c r="D11" s="15">
        <v>161759</v>
      </c>
      <c r="E11" s="16">
        <v>372</v>
      </c>
      <c r="F11" s="17">
        <f t="shared" si="0"/>
        <v>186</v>
      </c>
      <c r="G11" s="44" t="s">
        <v>66</v>
      </c>
    </row>
    <row r="12" spans="1:7" s="8" customFormat="1" x14ac:dyDescent="0.2">
      <c r="A12" s="14">
        <f t="shared" si="1"/>
        <v>7</v>
      </c>
      <c r="B12" s="8" t="s">
        <v>13</v>
      </c>
      <c r="C12" s="8" t="s">
        <v>7</v>
      </c>
      <c r="D12" s="15">
        <v>161820</v>
      </c>
      <c r="E12" s="16">
        <v>98</v>
      </c>
      <c r="F12" s="17"/>
    </row>
    <row r="13" spans="1:7" s="8" customFormat="1" x14ac:dyDescent="0.2">
      <c r="A13" s="14">
        <f t="shared" si="1"/>
        <v>8</v>
      </c>
      <c r="B13" s="8" t="s">
        <v>14</v>
      </c>
      <c r="C13" s="8" t="s">
        <v>7</v>
      </c>
      <c r="D13" s="15">
        <v>161647</v>
      </c>
      <c r="E13" s="16">
        <v>568</v>
      </c>
      <c r="F13" s="17"/>
    </row>
    <row r="14" spans="1:7" s="8" customFormat="1" x14ac:dyDescent="0.2">
      <c r="A14" s="14">
        <f t="shared" si="1"/>
        <v>9</v>
      </c>
      <c r="B14" s="8" t="s">
        <v>15</v>
      </c>
      <c r="C14" s="8" t="s">
        <v>7</v>
      </c>
      <c r="D14" s="15">
        <v>161648</v>
      </c>
      <c r="E14" s="16">
        <v>86</v>
      </c>
      <c r="F14" s="17"/>
    </row>
    <row r="15" spans="1:7" s="8" customFormat="1" x14ac:dyDescent="0.2">
      <c r="A15" s="14">
        <f t="shared" si="1"/>
        <v>10</v>
      </c>
      <c r="B15" s="8" t="s">
        <v>16</v>
      </c>
      <c r="C15" s="8" t="s">
        <v>17</v>
      </c>
      <c r="D15" s="15">
        <v>263952</v>
      </c>
      <c r="E15" s="16">
        <v>1344</v>
      </c>
      <c r="F15" s="17">
        <f>E15*0.5</f>
        <v>672</v>
      </c>
      <c r="G15" s="18"/>
    </row>
    <row r="16" spans="1:7" s="8" customFormat="1" x14ac:dyDescent="0.2">
      <c r="A16" s="14"/>
      <c r="D16" s="15"/>
      <c r="E16" s="16"/>
      <c r="F16" s="17"/>
    </row>
    <row r="17" spans="1:6" s="8" customFormat="1" x14ac:dyDescent="0.2">
      <c r="A17" s="19" t="s">
        <v>18</v>
      </c>
      <c r="D17" s="15"/>
      <c r="E17" s="16"/>
      <c r="F17" s="17"/>
    </row>
    <row r="18" spans="1:6" s="8" customFormat="1" x14ac:dyDescent="0.2">
      <c r="A18" s="20"/>
      <c r="D18" s="15"/>
      <c r="E18" s="16"/>
      <c r="F18" s="17"/>
    </row>
    <row r="19" spans="1:6" s="8" customFormat="1" x14ac:dyDescent="0.2">
      <c r="A19" s="21" t="s">
        <v>19</v>
      </c>
      <c r="D19" s="15"/>
      <c r="E19" s="16"/>
      <c r="F19" s="17"/>
    </row>
    <row r="20" spans="1:6" s="8" customFormat="1" x14ac:dyDescent="0.2">
      <c r="A20" s="21" t="s">
        <v>20</v>
      </c>
      <c r="B20" s="15"/>
      <c r="C20" s="15"/>
      <c r="D20" s="15"/>
      <c r="E20" s="16"/>
      <c r="F20" s="17"/>
    </row>
    <row r="21" spans="1:6" s="8" customFormat="1" ht="13.5" thickBot="1" x14ac:dyDescent="0.25">
      <c r="A21" s="22" t="s">
        <v>7</v>
      </c>
      <c r="B21" s="23"/>
      <c r="C21" s="23"/>
      <c r="D21" s="23"/>
      <c r="E21" s="24"/>
      <c r="F21" s="25"/>
    </row>
    <row r="22" spans="1:6" s="8" customFormat="1" ht="14.25" thickTop="1" thickBot="1" x14ac:dyDescent="0.25">
      <c r="A22" s="26"/>
      <c r="B22" s="15"/>
      <c r="C22" s="15"/>
      <c r="D22" s="15"/>
      <c r="E22" s="16"/>
      <c r="F22" s="27"/>
    </row>
    <row r="23" spans="1:6" s="8" customFormat="1" ht="13.5" thickTop="1" x14ac:dyDescent="0.2">
      <c r="A23" s="9">
        <v>1</v>
      </c>
      <c r="B23" s="11" t="s">
        <v>21</v>
      </c>
      <c r="C23" s="11" t="s">
        <v>22</v>
      </c>
      <c r="D23" s="11">
        <v>905955</v>
      </c>
      <c r="E23" s="12">
        <v>129</v>
      </c>
      <c r="F23" s="13"/>
    </row>
    <row r="24" spans="1:6" s="8" customFormat="1" x14ac:dyDescent="0.2">
      <c r="A24" s="14">
        <f>A23+1</f>
        <v>2</v>
      </c>
      <c r="B24" s="8" t="s">
        <v>23</v>
      </c>
      <c r="C24" s="8" t="s">
        <v>22</v>
      </c>
      <c r="D24" s="15">
        <v>36111</v>
      </c>
      <c r="E24" s="16">
        <v>1987</v>
      </c>
      <c r="F24" s="17">
        <f>E24*0.5</f>
        <v>993.5</v>
      </c>
    </row>
    <row r="25" spans="1:6" s="8" customFormat="1" x14ac:dyDescent="0.2">
      <c r="A25" s="14">
        <f>A24+1</f>
        <v>3</v>
      </c>
      <c r="B25" s="8" t="s">
        <v>24</v>
      </c>
      <c r="C25" s="8" t="s">
        <v>22</v>
      </c>
      <c r="D25" s="15">
        <v>900483</v>
      </c>
      <c r="E25" s="16">
        <v>1474</v>
      </c>
      <c r="F25" s="17"/>
    </row>
    <row r="26" spans="1:6" s="8" customFormat="1" x14ac:dyDescent="0.2">
      <c r="A26" s="14">
        <f>A25+1</f>
        <v>4</v>
      </c>
      <c r="B26" s="8" t="s">
        <v>25</v>
      </c>
      <c r="C26" s="8" t="s">
        <v>22</v>
      </c>
      <c r="D26" s="15">
        <v>906088</v>
      </c>
      <c r="E26" s="16">
        <v>1</v>
      </c>
      <c r="F26" s="17">
        <f>E26*0.5</f>
        <v>0.5</v>
      </c>
    </row>
    <row r="27" spans="1:6" s="8" customFormat="1" x14ac:dyDescent="0.2">
      <c r="A27" s="14"/>
      <c r="D27" s="15"/>
      <c r="E27" s="16"/>
      <c r="F27" s="17"/>
    </row>
    <row r="28" spans="1:6" s="8" customFormat="1" x14ac:dyDescent="0.2">
      <c r="A28" s="19" t="s">
        <v>26</v>
      </c>
      <c r="D28" s="15"/>
      <c r="E28" s="16"/>
      <c r="F28" s="17"/>
    </row>
    <row r="29" spans="1:6" s="8" customFormat="1" x14ac:dyDescent="0.2">
      <c r="A29" s="20"/>
      <c r="D29" s="15"/>
      <c r="E29" s="16"/>
      <c r="F29" s="17"/>
    </row>
    <row r="30" spans="1:6" s="8" customFormat="1" x14ac:dyDescent="0.2">
      <c r="A30" s="21" t="s">
        <v>27</v>
      </c>
      <c r="D30" s="15"/>
      <c r="E30" s="16"/>
      <c r="F30" s="17"/>
    </row>
    <row r="31" spans="1:6" s="8" customFormat="1" x14ac:dyDescent="0.2">
      <c r="A31" s="21" t="s">
        <v>28</v>
      </c>
      <c r="D31" s="15"/>
      <c r="E31" s="16"/>
      <c r="F31" s="17"/>
    </row>
    <row r="32" spans="1:6" s="8" customFormat="1" ht="13.5" thickBot="1" x14ac:dyDescent="0.25">
      <c r="A32" s="22" t="s">
        <v>29</v>
      </c>
      <c r="B32" s="28"/>
      <c r="C32" s="28"/>
      <c r="D32" s="23"/>
      <c r="E32" s="24"/>
      <c r="F32" s="25"/>
    </row>
    <row r="33" spans="1:6" s="8" customFormat="1" ht="14.25" thickTop="1" thickBot="1" x14ac:dyDescent="0.25">
      <c r="A33" s="26"/>
      <c r="B33" s="15"/>
      <c r="C33" s="15"/>
      <c r="D33" s="15"/>
      <c r="E33" s="16"/>
      <c r="F33" s="27"/>
    </row>
    <row r="34" spans="1:6" s="8" customFormat="1" ht="13.5" thickTop="1" x14ac:dyDescent="0.2">
      <c r="A34" s="9">
        <v>1</v>
      </c>
      <c r="B34" s="10" t="s">
        <v>30</v>
      </c>
      <c r="C34" s="10" t="s">
        <v>31</v>
      </c>
      <c r="D34" s="29" t="s">
        <v>32</v>
      </c>
      <c r="E34" s="12">
        <v>0</v>
      </c>
      <c r="F34" s="13">
        <f>E34*0.5</f>
        <v>0</v>
      </c>
    </row>
    <row r="35" spans="1:6" s="8" customFormat="1" x14ac:dyDescent="0.2">
      <c r="A35" s="14">
        <f>A34+1</f>
        <v>2</v>
      </c>
      <c r="B35" s="8" t="s">
        <v>33</v>
      </c>
      <c r="C35" s="8" t="s">
        <v>31</v>
      </c>
      <c r="D35" s="30" t="s">
        <v>34</v>
      </c>
      <c r="E35" s="16">
        <v>0</v>
      </c>
      <c r="F35" s="17">
        <f>E35*0.5</f>
        <v>0</v>
      </c>
    </row>
    <row r="36" spans="1:6" s="8" customFormat="1" x14ac:dyDescent="0.2">
      <c r="A36" s="14">
        <f>A35+1</f>
        <v>3</v>
      </c>
      <c r="B36" s="8" t="s">
        <v>35</v>
      </c>
      <c r="C36" s="8" t="s">
        <v>31</v>
      </c>
      <c r="D36" s="30" t="s">
        <v>36</v>
      </c>
      <c r="E36" s="16">
        <v>297</v>
      </c>
      <c r="F36" s="17">
        <f>E36*0.5</f>
        <v>148.5</v>
      </c>
    </row>
    <row r="37" spans="1:6" s="8" customFormat="1" x14ac:dyDescent="0.2">
      <c r="A37" s="14">
        <f>A36+1</f>
        <v>4</v>
      </c>
      <c r="B37" s="8" t="s">
        <v>37</v>
      </c>
      <c r="C37" s="8" t="s">
        <v>31</v>
      </c>
      <c r="D37" s="30" t="s">
        <v>38</v>
      </c>
      <c r="E37" s="16">
        <v>5500</v>
      </c>
      <c r="F37" s="17">
        <f>E37*0.5</f>
        <v>2750</v>
      </c>
    </row>
    <row r="38" spans="1:6" s="8" customFormat="1" x14ac:dyDescent="0.2">
      <c r="A38" s="14"/>
      <c r="D38" s="30"/>
      <c r="E38" s="16"/>
      <c r="F38" s="17"/>
    </row>
    <row r="39" spans="1:6" s="8" customFormat="1" x14ac:dyDescent="0.2">
      <c r="A39" s="19" t="s">
        <v>39</v>
      </c>
      <c r="D39" s="30"/>
      <c r="E39" s="16"/>
      <c r="F39" s="17"/>
    </row>
    <row r="40" spans="1:6" s="8" customFormat="1" x14ac:dyDescent="0.2">
      <c r="A40" s="20"/>
      <c r="D40" s="30"/>
      <c r="E40" s="16"/>
      <c r="F40" s="17"/>
    </row>
    <row r="41" spans="1:6" s="8" customFormat="1" x14ac:dyDescent="0.2">
      <c r="A41" s="21" t="s">
        <v>40</v>
      </c>
      <c r="D41" s="30"/>
      <c r="E41" s="16"/>
      <c r="F41" s="17"/>
    </row>
    <row r="42" spans="1:6" s="8" customFormat="1" x14ac:dyDescent="0.2">
      <c r="A42" s="21" t="s">
        <v>41</v>
      </c>
      <c r="D42" s="30"/>
      <c r="E42" s="16"/>
      <c r="F42" s="17"/>
    </row>
    <row r="43" spans="1:6" s="8" customFormat="1" ht="13.5" thickBot="1" x14ac:dyDescent="0.25">
      <c r="A43" s="22" t="s">
        <v>42</v>
      </c>
      <c r="B43" s="28"/>
      <c r="C43" s="28"/>
      <c r="D43" s="31"/>
      <c r="E43" s="24"/>
      <c r="F43" s="25"/>
    </row>
    <row r="44" spans="1:6" s="8" customFormat="1" ht="14.25" thickTop="1" thickBot="1" x14ac:dyDescent="0.25">
      <c r="A44" s="26"/>
      <c r="D44" s="30"/>
      <c r="E44" s="16"/>
      <c r="F44" s="27"/>
    </row>
    <row r="45" spans="1:6" s="8" customFormat="1" ht="13.5" thickTop="1" x14ac:dyDescent="0.2">
      <c r="A45" s="9">
        <v>1</v>
      </c>
      <c r="B45" s="11" t="s">
        <v>43</v>
      </c>
      <c r="C45" s="11" t="s">
        <v>44</v>
      </c>
      <c r="D45" s="29" t="s">
        <v>45</v>
      </c>
      <c r="E45" s="12">
        <v>0</v>
      </c>
      <c r="F45" s="13">
        <v>0</v>
      </c>
    </row>
    <row r="46" spans="1:6" s="8" customFormat="1" x14ac:dyDescent="0.2">
      <c r="A46" s="32"/>
      <c r="F46" s="33"/>
    </row>
    <row r="47" spans="1:6" s="8" customFormat="1" x14ac:dyDescent="0.2">
      <c r="A47" s="19" t="s">
        <v>46</v>
      </c>
      <c r="F47" s="33"/>
    </row>
    <row r="48" spans="1:6" s="8" customFormat="1" x14ac:dyDescent="0.2">
      <c r="A48" s="20"/>
      <c r="F48" s="33"/>
    </row>
    <row r="49" spans="1:7" s="8" customFormat="1" x14ac:dyDescent="0.2">
      <c r="A49" s="21" t="s">
        <v>47</v>
      </c>
      <c r="F49" s="33"/>
    </row>
    <row r="50" spans="1:7" s="8" customFormat="1" x14ac:dyDescent="0.2">
      <c r="A50" s="21" t="s">
        <v>48</v>
      </c>
      <c r="F50" s="33"/>
    </row>
    <row r="51" spans="1:7" s="8" customFormat="1" ht="13.5" thickBot="1" x14ac:dyDescent="0.25">
      <c r="A51" s="22" t="s">
        <v>44</v>
      </c>
      <c r="B51" s="28"/>
      <c r="C51" s="28"/>
      <c r="D51" s="28"/>
      <c r="E51" s="28"/>
      <c r="F51" s="34"/>
    </row>
    <row r="52" spans="1:7" s="8" customFormat="1" ht="13.5" thickTop="1" x14ac:dyDescent="0.2"/>
    <row r="53" spans="1:7" s="8" customFormat="1" x14ac:dyDescent="0.2">
      <c r="A53" s="26">
        <v>1</v>
      </c>
      <c r="B53" s="8" t="s">
        <v>49</v>
      </c>
      <c r="C53" s="8" t="s">
        <v>50</v>
      </c>
      <c r="D53" s="15">
        <v>81709</v>
      </c>
      <c r="E53" s="16">
        <v>0</v>
      </c>
      <c r="F53" s="27">
        <f>E53*0.5</f>
        <v>0</v>
      </c>
      <c r="G53" s="35"/>
    </row>
    <row r="54" spans="1:7" s="8" customFormat="1" x14ac:dyDescent="0.2">
      <c r="A54" s="26"/>
      <c r="D54" s="15"/>
      <c r="E54" s="16"/>
      <c r="F54" s="27"/>
      <c r="G54" s="35"/>
    </row>
    <row r="55" spans="1:7" s="8" customFormat="1" x14ac:dyDescent="0.2">
      <c r="A55" s="26"/>
      <c r="D55" s="15"/>
      <c r="E55" s="16"/>
      <c r="F55" s="27"/>
      <c r="G55" s="35"/>
    </row>
    <row r="56" spans="1:7" s="8" customFormat="1" x14ac:dyDescent="0.2">
      <c r="D56" s="35" t="s">
        <v>51</v>
      </c>
      <c r="E56" s="16">
        <f>SUM(E6:E55)</f>
        <v>22082</v>
      </c>
      <c r="F56" s="27">
        <f>SUM(F6:F55)</f>
        <v>9863.5</v>
      </c>
      <c r="G56" s="35"/>
    </row>
    <row r="57" spans="1:7" s="8" customFormat="1" ht="13.5" customHeight="1" x14ac:dyDescent="0.2">
      <c r="G57" s="35"/>
    </row>
    <row r="58" spans="1:7" s="8" customFormat="1" x14ac:dyDescent="0.2">
      <c r="A58" s="26"/>
      <c r="E58" s="16"/>
      <c r="F58" s="27"/>
    </row>
    <row r="59" spans="1:7" s="37" customFormat="1" x14ac:dyDescent="0.2">
      <c r="A59" s="2" t="s">
        <v>52</v>
      </c>
      <c r="B59" s="36"/>
      <c r="C59" s="36"/>
      <c r="D59" s="36"/>
      <c r="E59" s="36"/>
      <c r="F59" s="35" t="s">
        <v>53</v>
      </c>
    </row>
    <row r="60" spans="1:7" s="37" customFormat="1" x14ac:dyDescent="0.2">
      <c r="A60" s="38" t="s">
        <v>54</v>
      </c>
      <c r="B60" s="36"/>
      <c r="C60" s="36"/>
      <c r="D60" s="39"/>
      <c r="E60" s="39"/>
      <c r="F60" s="40" t="s">
        <v>55</v>
      </c>
    </row>
    <row r="61" spans="1:7" s="39" customFormat="1" x14ac:dyDescent="0.2">
      <c r="A61" s="36" t="s">
        <v>56</v>
      </c>
      <c r="D61" s="1"/>
      <c r="E61" s="1"/>
      <c r="F61" s="40" t="s">
        <v>57</v>
      </c>
    </row>
    <row r="62" spans="1:7" x14ac:dyDescent="0.2">
      <c r="A62" s="36" t="s">
        <v>58</v>
      </c>
      <c r="F62" s="41" t="s">
        <v>59</v>
      </c>
    </row>
    <row r="63" spans="1:7" x14ac:dyDescent="0.2">
      <c r="F63" s="41" t="s">
        <v>60</v>
      </c>
    </row>
    <row r="64" spans="1:7" x14ac:dyDescent="0.2">
      <c r="A64" s="42" t="s">
        <v>61</v>
      </c>
      <c r="F64" s="41"/>
    </row>
    <row r="65" spans="1:6" x14ac:dyDescent="0.2">
      <c r="A65" s="43" t="s">
        <v>62</v>
      </c>
    </row>
    <row r="67" spans="1:6" x14ac:dyDescent="0.2">
      <c r="A67" s="42" t="s">
        <v>63</v>
      </c>
      <c r="F67" s="41"/>
    </row>
    <row r="68" spans="1:6" x14ac:dyDescent="0.2">
      <c r="A68" s="43" t="s">
        <v>64</v>
      </c>
    </row>
    <row r="69" spans="1:6" x14ac:dyDescent="0.2">
      <c r="A69" s="42"/>
    </row>
  </sheetData>
  <mergeCells count="1">
    <mergeCell ref="A3:F3"/>
  </mergeCells>
  <phoneticPr fontId="0" type="noConversion"/>
  <hyperlinks>
    <hyperlink ref="A60" r:id="rId1"/>
    <hyperlink ref="A65" r:id="rId2"/>
    <hyperlink ref="A68" r:id="rId3"/>
  </hyperlinks>
  <pageMargins left="0.75" right="0.75" top="1" bottom="1" header="0.5" footer="0.5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Panaco,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Panaco User</dc:creator>
  <cp:lastModifiedBy>Jan Havlíček</cp:lastModifiedBy>
  <dcterms:created xsi:type="dcterms:W3CDTF">2000-11-22T17:55:41Z</dcterms:created>
  <dcterms:modified xsi:type="dcterms:W3CDTF">2023-09-16T21:40:47Z</dcterms:modified>
</cp:coreProperties>
</file>