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6FF2AA-7399-4758-9246-C673E6FB8EE9}" xr6:coauthVersionLast="47" xr6:coauthVersionMax="47" xr10:uidLastSave="{00000000-0000-0000-0000-000000000000}"/>
  <bookViews>
    <workbookView xWindow="-120" yWindow="-120" windowWidth="38640" windowHeight="15720" tabRatio="811"/>
  </bookViews>
  <sheets>
    <sheet name="Summery - Base Load" sheetId="18" r:id="rId1"/>
    <sheet name="CI Capitals" sheetId="19" r:id="rId2"/>
    <sheet name="CI Consumables" sheetId="20" r:id="rId3"/>
    <sheet name="HGP Inspection" sheetId="21" r:id="rId4"/>
    <sheet name="Major Inspection" sheetId="22" r:id="rId5"/>
    <sheet name="Turbine Capitals" sheetId="23" r:id="rId6"/>
    <sheet name="Turbine Ops" sheetId="24" r:id="rId7"/>
    <sheet name="Mark V TMR" sheetId="25" r:id="rId8"/>
    <sheet name="Gen Excitation" sheetId="26" r:id="rId9"/>
    <sheet name="Gen Consumables" sheetId="27" r:id="rId10"/>
    <sheet name="Gen Capitals" sheetId="28" r:id="rId11"/>
    <sheet name="Gen Maintenance" sheetId="12" r:id="rId12"/>
  </sheets>
  <externalReferences>
    <externalReference r:id="rId13"/>
  </externalReferences>
  <definedNames>
    <definedName name="_xlnm.Print_Titles" localSheetId="2">'CI Consumables'!$1:$6</definedName>
    <definedName name="_xlnm.Print_Titles" localSheetId="3">'HGP Inspection'!$1:$6</definedName>
    <definedName name="_xlnm.Print_Titles" localSheetId="4">'Major Inspection'!$1:$6</definedName>
    <definedName name="_xlnm.Print_Titles" localSheetId="7">'Mark V TMR'!$1:$6</definedName>
    <definedName name="_xlnm.Print_Titles" localSheetId="6">'Turbine Ops'!$1:$6</definedName>
  </definedNames>
  <calcPr calcId="0" fullCalcOnLoad="1"/>
</workbook>
</file>

<file path=xl/calcChain.xml><?xml version="1.0" encoding="utf-8"?>
<calcChain xmlns="http://schemas.openxmlformats.org/spreadsheetml/2006/main">
  <c r="H2" i="19" l="1"/>
  <c r="L2" i="19"/>
  <c r="M2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H2" i="20"/>
  <c r="L2" i="20"/>
  <c r="M2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H2" i="28"/>
  <c r="L2" i="28"/>
  <c r="M2" i="28"/>
  <c r="L7" i="28"/>
  <c r="L8" i="28"/>
  <c r="L9" i="28"/>
  <c r="L10" i="28"/>
  <c r="L11" i="28"/>
  <c r="L12" i="28"/>
  <c r="L13" i="28"/>
  <c r="L14" i="28"/>
  <c r="H2" i="27"/>
  <c r="L2" i="27"/>
  <c r="M2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H2" i="26"/>
  <c r="L2" i="26"/>
  <c r="M2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H2" i="12"/>
  <c r="L2" i="12"/>
  <c r="M2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H2" i="21"/>
  <c r="L2" i="21"/>
  <c r="M2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H2" i="22"/>
  <c r="L2" i="22"/>
  <c r="M2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H2" i="25"/>
  <c r="L2" i="25"/>
  <c r="M2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F8" i="18"/>
  <c r="G8" i="18"/>
  <c r="F9" i="18"/>
  <c r="G9" i="18"/>
  <c r="F10" i="18"/>
  <c r="G10" i="18"/>
  <c r="F11" i="18"/>
  <c r="G11" i="18"/>
  <c r="F12" i="18"/>
  <c r="G12" i="18"/>
  <c r="F13" i="18"/>
  <c r="G13" i="18"/>
  <c r="F15" i="18"/>
  <c r="G15" i="18"/>
  <c r="F17" i="18"/>
  <c r="G17" i="18"/>
  <c r="F19" i="18"/>
  <c r="G19" i="18"/>
  <c r="F20" i="18"/>
  <c r="G20" i="18"/>
  <c r="F22" i="18"/>
  <c r="G22" i="18"/>
  <c r="F24" i="18"/>
  <c r="G24" i="18"/>
  <c r="F26" i="18"/>
  <c r="G26" i="18"/>
  <c r="F27" i="18"/>
  <c r="G27" i="18"/>
  <c r="F28" i="18"/>
  <c r="G28" i="18"/>
  <c r="F29" i="18"/>
  <c r="G29" i="18"/>
  <c r="F30" i="18"/>
  <c r="G30" i="18"/>
  <c r="F32" i="18"/>
  <c r="G32" i="18"/>
  <c r="H2" i="23"/>
  <c r="L2" i="23"/>
  <c r="M2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H2" i="24"/>
  <c r="L2" i="24"/>
  <c r="M2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212" i="24"/>
  <c r="L213" i="24"/>
  <c r="L214" i="24"/>
  <c r="L215" i="24"/>
  <c r="L216" i="24"/>
  <c r="L217" i="24"/>
  <c r="L218" i="24"/>
  <c r="L219" i="24"/>
  <c r="L220" i="24"/>
  <c r="L221" i="24"/>
  <c r="L222" i="24"/>
  <c r="L223" i="24"/>
  <c r="L224" i="24"/>
  <c r="L225" i="24"/>
  <c r="L226" i="24"/>
  <c r="L227" i="24"/>
  <c r="L228" i="24"/>
  <c r="L229" i="24"/>
  <c r="L230" i="24"/>
  <c r="L231" i="24"/>
  <c r="L232" i="24"/>
  <c r="L233" i="24"/>
  <c r="L234" i="24"/>
  <c r="L235" i="24"/>
  <c r="L236" i="24"/>
  <c r="L237" i="24"/>
  <c r="L238" i="24"/>
  <c r="L239" i="24"/>
  <c r="L240" i="24"/>
  <c r="L241" i="24"/>
  <c r="L242" i="24"/>
  <c r="L243" i="24"/>
  <c r="L244" i="24"/>
  <c r="L245" i="24"/>
  <c r="L246" i="24"/>
  <c r="L247" i="24"/>
  <c r="L248" i="24"/>
  <c r="L249" i="24"/>
  <c r="L250" i="24"/>
  <c r="L251" i="24"/>
  <c r="L252" i="24"/>
  <c r="L253" i="24"/>
  <c r="L254" i="24"/>
  <c r="L255" i="24"/>
  <c r="L256" i="24"/>
  <c r="L257" i="24"/>
</calcChain>
</file>

<file path=xl/sharedStrings.xml><?xml version="1.0" encoding="utf-8"?>
<sst xmlns="http://schemas.openxmlformats.org/spreadsheetml/2006/main" count="3510" uniqueCount="1829">
  <si>
    <t>B &amp; D ARR, BLT, CMP CASE/DISCH CASE</t>
  </si>
  <si>
    <t>N733AP44088</t>
  </si>
  <si>
    <t>G160471</t>
  </si>
  <si>
    <t>B &amp; D ARR, BOLT, TRB SHELL/EXH FRM</t>
  </si>
  <si>
    <t>N733BP39056</t>
  </si>
  <si>
    <t>G16049M</t>
  </si>
  <si>
    <t>B &amp; D ARR, BLT, COMB WRPR/DSCH CASE</t>
  </si>
  <si>
    <t>N733AP35072</t>
  </si>
  <si>
    <t>G16049P</t>
  </si>
  <si>
    <t>B &amp; D ARR, NUT, COMB WRPR/DSCH CASE</t>
  </si>
  <si>
    <t>N272QP00035</t>
  </si>
  <si>
    <t>G16049S</t>
  </si>
  <si>
    <t>B &amp; D ARR, WSHR, CMB WRPR/DSCH CASE</t>
  </si>
  <si>
    <t>N402P00018</t>
  </si>
  <si>
    <t>G16120V</t>
  </si>
  <si>
    <t>PLNM,INLT-ASM, BLT,PLNM/BLL-FWDWSR</t>
  </si>
  <si>
    <t>N14P33024</t>
  </si>
  <si>
    <t>G16120Y</t>
  </si>
  <si>
    <t>PLNM,INLT-ASM,WSHR,PLNM/BLL-FWD BLT</t>
  </si>
  <si>
    <t>N402P00077</t>
  </si>
  <si>
    <t>GT Hot Gas Path Inspection</t>
  </si>
  <si>
    <t>G07055D</t>
  </si>
  <si>
    <t>CASE ARR,TURB, INST-VT CL FWD OUTSD</t>
  </si>
  <si>
    <t>G07055S</t>
  </si>
  <si>
    <t>CASE ARR,TURB, HRZ JNT-BB STUD</t>
  </si>
  <si>
    <t>156A1591P018</t>
  </si>
  <si>
    <t>G070561</t>
  </si>
  <si>
    <t>CASE ARR,TURB, HRZ JNT-BOLT</t>
  </si>
  <si>
    <t>N733AP50158</t>
  </si>
  <si>
    <t>G070564</t>
  </si>
  <si>
    <t>N733AP50096</t>
  </si>
  <si>
    <t>G07056G</t>
  </si>
  <si>
    <t>CASE ARR,TURB, HRZ JNT-COVERED NUT</t>
  </si>
  <si>
    <t>114A8032P003</t>
  </si>
  <si>
    <t>G07056J</t>
  </si>
  <si>
    <t>CASE ARR,TURB, HRZ JNT-LOCK NUT</t>
  </si>
  <si>
    <t>N272QP00050</t>
  </si>
  <si>
    <t>G09090G</t>
  </si>
  <si>
    <t>PP ARR C&amp;SA, GSKT, BRNG SLNG PIPING</t>
  </si>
  <si>
    <t>302A4594P009</t>
  </si>
  <si>
    <t>G09090S</t>
  </si>
  <si>
    <t>PP ARR C&amp;SA, BLT, BRG SLG PIPEFLNG</t>
  </si>
  <si>
    <t>N14P33052</t>
  </si>
  <si>
    <t>G09091A</t>
  </si>
  <si>
    <t>PP ARR C&amp;SA, BLT, AE11 CSNG FLNG</t>
  </si>
  <si>
    <t>G09092P</t>
  </si>
  <si>
    <t>PP ARR C&amp;SA, GSKT, AE11 CSNG FLNG</t>
  </si>
  <si>
    <t>G09093325</t>
  </si>
  <si>
    <t>PP ARR C&amp;SA, PLATE,LOCKING,NUT&amp;BOLT</t>
  </si>
  <si>
    <t>G09093413</t>
  </si>
  <si>
    <t>PP ARR C&amp;SA, GASKET,SPIRAL-WOUND</t>
  </si>
  <si>
    <t>302A4594P007</t>
  </si>
  <si>
    <t>G09093414</t>
  </si>
  <si>
    <t>G09093415</t>
  </si>
  <si>
    <t>302A4594P011</t>
  </si>
  <si>
    <t>G09093416</t>
  </si>
  <si>
    <t>G09093417</t>
  </si>
  <si>
    <t>G09093418</t>
  </si>
  <si>
    <t>302A4594P015</t>
  </si>
  <si>
    <t>G09094Y</t>
  </si>
  <si>
    <t>PP ARR C&amp;SA,GSKT,BFLY VLV AE11/SPCR</t>
  </si>
  <si>
    <t>G09096026</t>
  </si>
  <si>
    <t>PP ARR C&amp;SA, BOLT,HEX HEAD</t>
  </si>
  <si>
    <t>N14P33036</t>
  </si>
  <si>
    <t>G09096028</t>
  </si>
  <si>
    <t>N14P33044</t>
  </si>
  <si>
    <t>G09096029</t>
  </si>
  <si>
    <t>N14P33048</t>
  </si>
  <si>
    <t>G09096030</t>
  </si>
  <si>
    <t>G09096031</t>
  </si>
  <si>
    <t>N14P33056</t>
  </si>
  <si>
    <t>G09096032</t>
  </si>
  <si>
    <t>N14P33072</t>
  </si>
  <si>
    <t>G09096033</t>
  </si>
  <si>
    <t>N14P33088</t>
  </si>
  <si>
    <t>G09096048</t>
  </si>
  <si>
    <t>N14P35052</t>
  </si>
  <si>
    <t>G09096049</t>
  </si>
  <si>
    <t>G09096101</t>
  </si>
  <si>
    <t>N22P21008</t>
  </si>
  <si>
    <t>G09096556</t>
  </si>
  <si>
    <t>PP ARR C&amp;SA, NUT,SELF-LOCKING</t>
  </si>
  <si>
    <t>G09096557</t>
  </si>
  <si>
    <t>G09096558</t>
  </si>
  <si>
    <t>G09096559</t>
  </si>
  <si>
    <t>G14011D</t>
  </si>
  <si>
    <t>NOZZ 1ST-STG, ECCENT RET PIN - BOLT</t>
  </si>
  <si>
    <t>N14TP35036</t>
  </si>
  <si>
    <t>G14011G</t>
  </si>
  <si>
    <t>NOZZ 1ST-STG, HOR HLD DWN CLMP BOLT</t>
  </si>
  <si>
    <t>N14TP39112</t>
  </si>
  <si>
    <t>G14011M</t>
  </si>
  <si>
    <t>NOZZ 1ST-STG, ECCENT RET PIN LKPL</t>
  </si>
  <si>
    <t>G14014G</t>
  </si>
  <si>
    <t>NOZZ 1ST-STG, RTNG RING BOLT</t>
  </si>
  <si>
    <t>N733CP39052</t>
  </si>
  <si>
    <t>G14014J</t>
  </si>
  <si>
    <t>NOZZ 1ST-STG, RTG RNG WIR-LK INSERT</t>
  </si>
  <si>
    <t>N926CP00325H2</t>
  </si>
  <si>
    <t>N926CP00333H2</t>
  </si>
  <si>
    <t>G14014M</t>
  </si>
  <si>
    <t>NOZZ 1ST-STG, RTG RG WIR-LK BLT INS</t>
  </si>
  <si>
    <t>N926CP00339H2</t>
  </si>
  <si>
    <t>G14020M</t>
  </si>
  <si>
    <t>NOZZ 2ND STG, NOZ RET PN PLT LKPL</t>
  </si>
  <si>
    <t>G14021S</t>
  </si>
  <si>
    <t>NOZZ 2ND STG, NOZ RET PIN PLT BLT</t>
  </si>
  <si>
    <t>N14TP29022</t>
  </si>
  <si>
    <t>G14030D</t>
  </si>
  <si>
    <t>SPPRT RNG, 1ST-STG, RNG MNT BOLT</t>
  </si>
  <si>
    <t>N733AP39058</t>
  </si>
  <si>
    <t>G14030G</t>
  </si>
  <si>
    <t>SPPRT RNG, 1ST-STG, SHIM SCREW</t>
  </si>
  <si>
    <t>N646P25016</t>
  </si>
  <si>
    <t>G140311</t>
  </si>
  <si>
    <t>SPPRT RNG, 1ST-STG, INSERT</t>
  </si>
  <si>
    <t>G16040J</t>
  </si>
  <si>
    <t>B &amp; D ARR, BLT, DSCH CASE/COMB WRPR</t>
  </si>
  <si>
    <t>N733AP35048</t>
  </si>
  <si>
    <t>G16040V</t>
  </si>
  <si>
    <t>B &amp; D ARR, BLT, CMP DSCH/TURB SHELL</t>
  </si>
  <si>
    <t>N733AP52096</t>
  </si>
  <si>
    <t>G16040Y</t>
  </si>
  <si>
    <t>B &amp; D ARR,BLT,CMB WRPR/TB SHELL-INR</t>
  </si>
  <si>
    <t>N733AP39080</t>
  </si>
  <si>
    <t>G160414</t>
  </si>
  <si>
    <t>B &amp; D ARR, BLT, TURB SHELL/EXH FRM</t>
  </si>
  <si>
    <t>N733AP39088</t>
  </si>
  <si>
    <t>G16045P</t>
  </si>
  <si>
    <t>B&amp;D ARR,BLT,CMB WRPR/TRB SHELL-OTR</t>
  </si>
  <si>
    <t>N733AP39144</t>
  </si>
  <si>
    <t>G16046Y</t>
  </si>
  <si>
    <t>B &amp; D ARR, NUT, TRB SHELL/EXH FRAME</t>
  </si>
  <si>
    <t>G160517</t>
  </si>
  <si>
    <t>ENCL TO BASE ARR,WSHR,RUBB-FLSH ENC</t>
  </si>
  <si>
    <t>235A6934P001</t>
  </si>
  <si>
    <t>G16051A</t>
  </si>
  <si>
    <t>ENCL TO BASE ARR,WSHR,PLN-FLSH ENC</t>
  </si>
  <si>
    <t>G16051D</t>
  </si>
  <si>
    <t>ENCL TO BASE ARR,BOLT-FLSH/ENC 3.5</t>
  </si>
  <si>
    <t>N22P25056</t>
  </si>
  <si>
    <t>G16052J</t>
  </si>
  <si>
    <t>ENCL-BASE, GSKT,DRY ADHSV  INL PLNM</t>
  </si>
  <si>
    <t>158A5453P002</t>
  </si>
  <si>
    <t>G16140D</t>
  </si>
  <si>
    <t>ENCL ASM,CMPT,GSKT,FLSH-FBGL BLB</t>
  </si>
  <si>
    <t>298A8961P001</t>
  </si>
  <si>
    <t>G16140P</t>
  </si>
  <si>
    <t>ENCL ASM,CMPT,BOLT,INLT PLNM/SDE FR</t>
  </si>
  <si>
    <t>N14P29032</t>
  </si>
  <si>
    <t>G16140Y</t>
  </si>
  <si>
    <t>ENCL ASM,CMPT,BOLT,ROOF COV/FRAME</t>
  </si>
  <si>
    <t>N14P29012</t>
  </si>
  <si>
    <t>G16141A</t>
  </si>
  <si>
    <t>ENCL ASM,CMPT,WSHR, INLT PLN/TB CMP</t>
  </si>
  <si>
    <t>N402P00045</t>
  </si>
  <si>
    <t>G16141Y</t>
  </si>
  <si>
    <t>ENCL ASM,CMPT,INLT PLNM NUT</t>
  </si>
  <si>
    <t>N214P00029</t>
  </si>
  <si>
    <t>G16146001</t>
  </si>
  <si>
    <t>ENCL ASM,CMPT,BOLT, HEX HEAD</t>
  </si>
  <si>
    <t>G16146503</t>
  </si>
  <si>
    <t>ENCL ASM,CMPT,NUT, HEX</t>
  </si>
  <si>
    <t>N203P00029</t>
  </si>
  <si>
    <t>G162501</t>
  </si>
  <si>
    <t>UB20</t>
  </si>
  <si>
    <t>PLNM ASM EX, BOLT, EXP JNT SEG-FWD</t>
  </si>
  <si>
    <t>293A0911P007</t>
  </si>
  <si>
    <t>G162504</t>
  </si>
  <si>
    <t>EXPANSION-JT</t>
  </si>
  <si>
    <t>PLNM ASM EX, EXP JNT SEGMENT-FWD</t>
  </si>
  <si>
    <t>239A5100P002</t>
  </si>
  <si>
    <t>G162507</t>
  </si>
  <si>
    <t>PLNM ASM EX, GSKT, EXP JNT SEG-FWD</t>
  </si>
  <si>
    <t>239A5101P002</t>
  </si>
  <si>
    <t>G16250A</t>
  </si>
  <si>
    <t>PLNM ASM EX, BOLT, EXP JNT SEG-AFT</t>
  </si>
  <si>
    <t>N14P29028</t>
  </si>
  <si>
    <t>G16250G</t>
  </si>
  <si>
    <t>PLNM ASM EX, EXP JNT FLX PL SEG-AFT</t>
  </si>
  <si>
    <t>192B3816P001</t>
  </si>
  <si>
    <t>G16250J</t>
  </si>
  <si>
    <t>PLNM ASM EX, GSKT, FLX PL SEG-AFT</t>
  </si>
  <si>
    <t>192B3815P001</t>
  </si>
  <si>
    <t>G16250P</t>
  </si>
  <si>
    <t>PLNM ASM EX,GSKT,C/L HORIZ JNT</t>
  </si>
  <si>
    <t>287A7192P001</t>
  </si>
  <si>
    <t>G16251H</t>
  </si>
  <si>
    <t>PLNM ASM EX, GSKT, CL TRNVRS JT</t>
  </si>
  <si>
    <t>G16251N</t>
  </si>
  <si>
    <t>PLNM ASM EX, BOLT, CL TRNSVRS JT</t>
  </si>
  <si>
    <t>N14P35038</t>
  </si>
  <si>
    <t>G16256559</t>
  </si>
  <si>
    <t>PLNM ASM EX, NUT, CL TRNSVRS JT</t>
  </si>
  <si>
    <t>GT Combustion Inspection Consumables</t>
  </si>
  <si>
    <t>G05660D</t>
  </si>
  <si>
    <t>FUEL NZL, SEC, FLM DET, GASKET</t>
  </si>
  <si>
    <t>302A4594P302</t>
  </si>
  <si>
    <t>G070107</t>
  </si>
  <si>
    <t>RETAINER</t>
  </si>
  <si>
    <t>CHAMBER ARR, CROSSFIRE TUBE,RETNR</t>
  </si>
  <si>
    <t>207C3558P001</t>
  </si>
  <si>
    <t>G07010A</t>
  </si>
  <si>
    <t>CHAMBER ARR, FLOW SLEEVE, BOLT</t>
  </si>
  <si>
    <t>N28P25010</t>
  </si>
  <si>
    <t>G07010G</t>
  </si>
  <si>
    <t>CHAMBER ARR, FUEL NOZZLE, GASKET</t>
  </si>
  <si>
    <t>344A5938P008</t>
  </si>
  <si>
    <t>G07010M</t>
  </si>
  <si>
    <t>CHAMBER ARR, FUEL NOZZ, MNTNG BOLT</t>
  </si>
  <si>
    <t>N733AP33072</t>
  </si>
  <si>
    <t>G07010P</t>
  </si>
  <si>
    <t>CHAMBER ARR, SPARK PLUG, MNTNG BOLT</t>
  </si>
  <si>
    <t>G07010V</t>
  </si>
  <si>
    <t>CHAMBER ARR, SPARK PLUG, GASKET</t>
  </si>
  <si>
    <t>318A9713P038</t>
  </si>
  <si>
    <t>G07010Y</t>
  </si>
  <si>
    <t>CHAMBER ARR, FLAME DETECTOR, GASKET</t>
  </si>
  <si>
    <t>258B8786P002</t>
  </si>
  <si>
    <t>G07010Z</t>
  </si>
  <si>
    <t>BUSHING</t>
  </si>
  <si>
    <t>CHAMBER ARR, FLAME DETECTOR, BUSHNG</t>
  </si>
  <si>
    <t>223C2131P001</t>
  </si>
  <si>
    <t>G070114</t>
  </si>
  <si>
    <t>CHAMBER ARR, CASING, COVER, GASKET</t>
  </si>
  <si>
    <t>318A9713P028</t>
  </si>
  <si>
    <t>G070117</t>
  </si>
  <si>
    <t>CHAMBER ARR, CASING, COVER, BOLT</t>
  </si>
  <si>
    <t>G07011A</t>
  </si>
  <si>
    <t>CHAMBER ARR, FLAME DTCTR, MNTNG BLT</t>
  </si>
  <si>
    <t>N733AP33028</t>
  </si>
  <si>
    <t>G07012Y</t>
  </si>
  <si>
    <t>CHAMBER ARR, CROSSFIRE TUBE, BOLT</t>
  </si>
  <si>
    <t>N733AP29020</t>
  </si>
  <si>
    <t>G070174</t>
  </si>
  <si>
    <t>RING PKG</t>
  </si>
  <si>
    <t>CHAMBER ARR, XFIRE ASSY,PKG RNG</t>
  </si>
  <si>
    <t>287A1614P001</t>
  </si>
  <si>
    <t>G07019V</t>
  </si>
  <si>
    <t>CHAMBER ARR, XFIRE TUBE FLNG,WASHER</t>
  </si>
  <si>
    <t>239B9456P001</t>
  </si>
  <si>
    <t>G0701AA</t>
  </si>
  <si>
    <t>CHAMBER ARR, CVR-ORIENT LOCTR,BOLT</t>
  </si>
  <si>
    <t>N733AP35044</t>
  </si>
  <si>
    <t>G0701G4</t>
  </si>
  <si>
    <t>CHAMBER ARR, SPARK PLUG,WASHER</t>
  </si>
  <si>
    <t>N402P00017</t>
  </si>
  <si>
    <t>G0701G5</t>
  </si>
  <si>
    <t>CHAMBER ARR, FLAME DET MTG, WASHER</t>
  </si>
  <si>
    <t>G071714</t>
  </si>
  <si>
    <t>TRNS PC ARR, AFT MNT LOCATOR PIN</t>
  </si>
  <si>
    <t>219B6731P001</t>
  </si>
  <si>
    <t>G071717</t>
  </si>
  <si>
    <t>TRNS PC ARR, AFT SEAL, END SEAL</t>
  </si>
  <si>
    <t>197C3155G002</t>
  </si>
  <si>
    <t>G07171A</t>
  </si>
  <si>
    <t>TRNS PC ARR, AFT SEAL RETAINER</t>
  </si>
  <si>
    <t>315A4045G001</t>
  </si>
  <si>
    <t>G07172D</t>
  </si>
  <si>
    <t>TRNS PC ARR, KIT - COMPONENT</t>
  </si>
  <si>
    <t>186C1916P022</t>
  </si>
  <si>
    <t>186C1916P034</t>
  </si>
  <si>
    <t>186C1916P013</t>
  </si>
  <si>
    <t>219B6733P003</t>
  </si>
  <si>
    <t>293A0910P006</t>
  </si>
  <si>
    <t>224B9719P001</t>
  </si>
  <si>
    <t>224B9719P002</t>
  </si>
  <si>
    <t>258A4784P013</t>
  </si>
  <si>
    <t>258A4784P015</t>
  </si>
  <si>
    <t>294A0151P022</t>
  </si>
  <si>
    <t>G07190G</t>
  </si>
  <si>
    <t>CASE ARR, COMB-OTR, GSKT ELONGATED</t>
  </si>
  <si>
    <t>318A9711P001</t>
  </si>
  <si>
    <t>G07191J</t>
  </si>
  <si>
    <t>CASE ARR, COMB-OTR, BOLT, AFT MOUNT</t>
  </si>
  <si>
    <t>N733AP33044</t>
  </si>
  <si>
    <t>G07191M</t>
  </si>
  <si>
    <t>CASE ARR, COMB-OTR, GASKET-AFT</t>
  </si>
  <si>
    <t>318A9713P019</t>
  </si>
  <si>
    <t>G09242D</t>
  </si>
  <si>
    <t>PP AR, AIR EXTR, MANIFOLD</t>
  </si>
  <si>
    <t>302A4594P037</t>
  </si>
  <si>
    <t>G09242J</t>
  </si>
  <si>
    <t>PP AR, AIR EXTR, PIGTAIL</t>
  </si>
  <si>
    <t>302A4594P065</t>
  </si>
  <si>
    <t>G09242P</t>
  </si>
  <si>
    <t>PP AR, AIR EXTR, BOLT, MNFLD FLNG</t>
  </si>
  <si>
    <t>N14P37076</t>
  </si>
  <si>
    <t>G09242Y</t>
  </si>
  <si>
    <t>PP AR, AIR EXTR, BOLT, PIGTAIL</t>
  </si>
  <si>
    <t>N14P35064</t>
  </si>
  <si>
    <t>G09243A</t>
  </si>
  <si>
    <t>PP, AIR EXTR, NUT-SLFLKG, PGTL</t>
  </si>
  <si>
    <t>G09246562</t>
  </si>
  <si>
    <t>PP, AIR EXTR, NUT, SELF-LOCKING</t>
  </si>
  <si>
    <t>N265BP00037</t>
  </si>
  <si>
    <t>G09621Y</t>
  </si>
  <si>
    <t>PP ARR, GAS TRBN, BOLT, GAS SUPPLY</t>
  </si>
  <si>
    <t>G09622P</t>
  </si>
  <si>
    <t>PP ARR, GAS TRBN, BOLT, SPPRT CHNL</t>
  </si>
  <si>
    <t>N14P25016</t>
  </si>
  <si>
    <t>G09623307</t>
  </si>
  <si>
    <t>STRIP-LOCK</t>
  </si>
  <si>
    <t>PP ARR, GAS-TRBN, STRIP, LOCKING</t>
  </si>
  <si>
    <t>184A8790P019</t>
  </si>
  <si>
    <t>G09626050</t>
  </si>
  <si>
    <t>PP ARR, FUEL GAS, BOLT</t>
  </si>
  <si>
    <t>G096262</t>
  </si>
  <si>
    <t>PP ARR, GAS, PRM, PIGTAIL, GASKET</t>
  </si>
  <si>
    <t>302A4594P029</t>
  </si>
  <si>
    <t>G096267</t>
  </si>
  <si>
    <t>PP ARR, GAS, PRM MNFLD/NOZZ, BOLT</t>
  </si>
  <si>
    <t>G09626A</t>
  </si>
  <si>
    <t>PP ARR, GAS, PRM MNFLD/NOZZ, NUT-LK</t>
  </si>
  <si>
    <t>G09626G</t>
  </si>
  <si>
    <t>PP ARR, GAS, PRM MNFLD, GASKET</t>
  </si>
  <si>
    <t>G09626J</t>
  </si>
  <si>
    <t>PP ARR, GAS, PRM MNFLD, BOLT</t>
  </si>
  <si>
    <t>G09626M</t>
  </si>
  <si>
    <t>PP ARR, GAS, PRM MNFLD, NUT-LOCK</t>
  </si>
  <si>
    <t>G09626S</t>
  </si>
  <si>
    <t>PP ARR, GAS, PRM SUPPLY, GASKET</t>
  </si>
  <si>
    <t>302A4594P035</t>
  </si>
  <si>
    <t>G09626V</t>
  </si>
  <si>
    <t>PP ARR, GAS, PRM SUPPLY, BOLT</t>
  </si>
  <si>
    <t>N14P35072</t>
  </si>
  <si>
    <t>G09626Y</t>
  </si>
  <si>
    <t>PP ARR, GAS, PRM SUPPLY, NUT-LOCK</t>
  </si>
  <si>
    <t>G096274</t>
  </si>
  <si>
    <t>PP ARR, GAS, SCN MNFLD/NOZZ, GASKET</t>
  </si>
  <si>
    <t>302A4594P061</t>
  </si>
  <si>
    <t>G096277</t>
  </si>
  <si>
    <t>PP ARR, GAS, SCN MNFLD/NOZZ, BOLT</t>
  </si>
  <si>
    <t>G096278</t>
  </si>
  <si>
    <t>PP ARR, GAS, SCN, PIGTAIL, NUT-LOCK</t>
  </si>
  <si>
    <t>G09627G</t>
  </si>
  <si>
    <t>PP ARR, GAS, SCN MNFLD, GASKET</t>
  </si>
  <si>
    <t>302A4594P032</t>
  </si>
  <si>
    <t>G09627J</t>
  </si>
  <si>
    <t>PP ARR, GAS, SCN MNFLD, BOLT</t>
  </si>
  <si>
    <t>G09627M</t>
  </si>
  <si>
    <t>PP ARR, GAS, SCN MNFLD, NUT-LOCK</t>
  </si>
  <si>
    <t>G09627S</t>
  </si>
  <si>
    <t>PP ARR, GAS, SCN SUPPLY, GASKET</t>
  </si>
  <si>
    <t>G09627V</t>
  </si>
  <si>
    <t>PP ARR, GAS, SCN SUPPLY, BOLT</t>
  </si>
  <si>
    <t>G096284</t>
  </si>
  <si>
    <t>PP ARR, GAS, TRN MNFLD/NOZZ, GASKET</t>
  </si>
  <si>
    <t>G096287</t>
  </si>
  <si>
    <t>PP ARR, GAS, TRN MNFLD/NOZZ, BOLT</t>
  </si>
  <si>
    <t>G096288</t>
  </si>
  <si>
    <t>PP ARR, GAS, TRN, PGTL/NOZZ, BOLT</t>
  </si>
  <si>
    <t>G09628G</t>
  </si>
  <si>
    <t>PP ARR, GAS, TRN MNFLD, GASKET</t>
  </si>
  <si>
    <t>G09628J</t>
  </si>
  <si>
    <t>PP ARR, GAS, TRN MNFLD, BOLT</t>
  </si>
  <si>
    <t>G09628M</t>
  </si>
  <si>
    <t>PP ARR, GAS, TRN MNFLD, NUT-LOCK</t>
  </si>
  <si>
    <t>G09628S</t>
  </si>
  <si>
    <t>PP ARR, GAS, TRN SUPPLY, GASKET</t>
  </si>
  <si>
    <t>G09628V</t>
  </si>
  <si>
    <t>PP ARR, GAS, TRN SUPPLY, BOLT</t>
  </si>
  <si>
    <t>G11210A</t>
  </si>
  <si>
    <t>DTCTR, FLME (28FD), BOLT, MNTNG</t>
  </si>
  <si>
    <t>G121431</t>
  </si>
  <si>
    <t>IGNITER</t>
  </si>
  <si>
    <t>SPRK PLG, BALL JOINT, IGNITER</t>
  </si>
  <si>
    <t>356A3217P001</t>
  </si>
  <si>
    <t>G121437</t>
  </si>
  <si>
    <t>ASSEMBLY</t>
  </si>
  <si>
    <t>SPRK PLG, BALL JOINT, SLV&amp;BALL ASM</t>
  </si>
  <si>
    <t>207C3512G003</t>
  </si>
  <si>
    <t>G12143G</t>
  </si>
  <si>
    <t>RING-PACKING</t>
  </si>
  <si>
    <t>SPRK PLG, BALL JOINT, RING, PACKING</t>
  </si>
  <si>
    <t>324A9179P001</t>
  </si>
  <si>
    <t>G12143J</t>
  </si>
  <si>
    <t>SPRK PLG, BALL JOINT, GASKET</t>
  </si>
  <si>
    <t>G12143M</t>
  </si>
  <si>
    <t>SPRK PLG, BALL JOINT, BOLT 12PT</t>
  </si>
  <si>
    <t>N733AP33040</t>
  </si>
  <si>
    <t>GT Combustion Inspection Capitals</t>
  </si>
  <si>
    <t>G051300</t>
  </si>
  <si>
    <t>FUEL NOZZLE, ASSEMBLY GAS</t>
  </si>
  <si>
    <t>112E1994G017</t>
  </si>
  <si>
    <t>G056600</t>
  </si>
  <si>
    <t>FUEL NZL, SECONDARY</t>
  </si>
  <si>
    <t>112E6364G016</t>
  </si>
  <si>
    <t>G070101</t>
  </si>
  <si>
    <t>CHAMBER ARR, FLOW SLEEVE</t>
  </si>
  <si>
    <t>110E1161G006</t>
  </si>
  <si>
    <t>110E1161G007</t>
  </si>
  <si>
    <t>110E1161G009</t>
  </si>
  <si>
    <t>110E1161G008</t>
  </si>
  <si>
    <t>G07016S</t>
  </si>
  <si>
    <t>TUBE</t>
  </si>
  <si>
    <t>CHAMBER ARR, XFIRE-MALE,TUBE</t>
  </si>
  <si>
    <t>169D3441P001</t>
  </si>
  <si>
    <t>G07016V</t>
  </si>
  <si>
    <t>CHAMBER ARR, XFIRE OUTER,TUBE</t>
  </si>
  <si>
    <t>207C3557P001</t>
  </si>
  <si>
    <t>G07016Y</t>
  </si>
  <si>
    <t>CHAMBER ARR, XFIRE-FEMALE,TUBE</t>
  </si>
  <si>
    <t>169D3442P001</t>
  </si>
  <si>
    <t>G070200</t>
  </si>
  <si>
    <t>PIECE-TRANSITION</t>
  </si>
  <si>
    <t>TRANS PC ASM, COMB, ASSEMBLY</t>
  </si>
  <si>
    <t>943E0236G016</t>
  </si>
  <si>
    <t>G070301</t>
  </si>
  <si>
    <t>CAP &amp; LINER ASSY, COMBUSTION,LINER</t>
  </si>
  <si>
    <t>111E8955G005</t>
  </si>
  <si>
    <t>FIRED</t>
  </si>
  <si>
    <t>INSPECT</t>
  </si>
  <si>
    <t>YEAR</t>
  </si>
  <si>
    <t>HOURS</t>
  </si>
  <si>
    <t>INSPECTION / PARTS</t>
  </si>
  <si>
    <t>SETS</t>
  </si>
  <si>
    <t>UNIT PRICE</t>
  </si>
  <si>
    <t>SUB-TOTAL</t>
  </si>
  <si>
    <t>Combustion Inspection Capitals</t>
  </si>
  <si>
    <t>Controls</t>
  </si>
  <si>
    <t>Generator Consumables</t>
  </si>
  <si>
    <t>Excitation</t>
  </si>
  <si>
    <t>Combustion Inspection Consumables</t>
  </si>
  <si>
    <t>Hot Gas Path Inspection</t>
  </si>
  <si>
    <t>Turbine Capitals</t>
  </si>
  <si>
    <t>Major Inspection</t>
  </si>
  <si>
    <t>Generator Capitals</t>
  </si>
  <si>
    <t xml:space="preserve"> TOTAL:</t>
  </si>
  <si>
    <t>Assumptions:</t>
  </si>
  <si>
    <t>List Types:</t>
  </si>
  <si>
    <t>Operational Spares</t>
  </si>
  <si>
    <t>List Total:</t>
  </si>
  <si>
    <t>Credit Total</t>
  </si>
  <si>
    <t>Generator Maintenance</t>
  </si>
  <si>
    <t>LINE</t>
  </si>
  <si>
    <t>CATALOG</t>
  </si>
  <si>
    <t>CAT</t>
  </si>
  <si>
    <t>SIMILAR-TO</t>
  </si>
  <si>
    <t>UNIT</t>
  </si>
  <si>
    <t>ITEM</t>
  </si>
  <si>
    <t>NUMBER</t>
  </si>
  <si>
    <t>LOC</t>
  </si>
  <si>
    <t>PART NAME</t>
  </si>
  <si>
    <t>PART DESCRIPTION</t>
  </si>
  <si>
    <t>CYC</t>
  </si>
  <si>
    <t>QTY</t>
  </si>
  <si>
    <t>SYS PRICE</t>
  </si>
  <si>
    <t>UM</t>
  </si>
  <si>
    <t>DWG NUMBER</t>
  </si>
  <si>
    <t>PRICE</t>
  </si>
  <si>
    <t>LINE PRICE</t>
  </si>
  <si>
    <t>____________</t>
  </si>
  <si>
    <t>7A6 BRG. PAD SET (5)</t>
  </si>
  <si>
    <t>BEARING</t>
  </si>
  <si>
    <t>196C8937P0004</t>
  </si>
  <si>
    <t>AIR FILTER ASSY</t>
  </si>
  <si>
    <t>OP480 BRLS EXTR DUCT</t>
  </si>
  <si>
    <t>341A6523P0001</t>
  </si>
  <si>
    <t>BEARING SEAL 7A6</t>
  </si>
  <si>
    <t>196C8937P0001</t>
  </si>
  <si>
    <t>BENTLY NEVADA PROBE-3300</t>
  </si>
  <si>
    <t>GEN FINAL ASSY</t>
  </si>
  <si>
    <t>0699L971G0005</t>
  </si>
  <si>
    <t>BRUSH HOLDER ASM SINGLE</t>
  </si>
  <si>
    <t>MONITOR BRUSH RIGGING</t>
  </si>
  <si>
    <t>0328B691G0012</t>
  </si>
  <si>
    <t>GAS RTD ELEMENT</t>
  </si>
  <si>
    <t>AIR RTD ftS HEATERS</t>
  </si>
  <si>
    <t>U7193SXXXXPXXX40</t>
  </si>
  <si>
    <t>LEVEL SWITCH</t>
  </si>
  <si>
    <t>BASE ASSEMBLY</t>
  </si>
  <si>
    <t>236B6152P0001</t>
  </si>
  <si>
    <t>OIL DEFLECTOR (MACH) EPOX</t>
  </si>
  <si>
    <t>PED ASSY CE/TE EPOXY</t>
  </si>
  <si>
    <t>190D5502G0002</t>
  </si>
  <si>
    <t>OIL DFTR NO VAPOR EXTR</t>
  </si>
  <si>
    <t>190D5502G0004</t>
  </si>
  <si>
    <t>RET RING INSUL ASSY</t>
  </si>
  <si>
    <t>ROTOR WIND</t>
  </si>
  <si>
    <t>326B8352G0001</t>
  </si>
  <si>
    <t>STRIP HEATER</t>
  </si>
  <si>
    <t>GLAC ASSY</t>
  </si>
  <si>
    <t>341A3898P0001</t>
  </si>
  <si>
    <t>STRIP HEATER-750W/480V</t>
  </si>
  <si>
    <t>BASE ASSY</t>
  </si>
  <si>
    <t>02028J49P0002</t>
  </si>
  <si>
    <t>SWITCH PRESS</t>
  </si>
  <si>
    <t>BLK &amp; PORT/6A3/7A6</t>
  </si>
  <si>
    <t>236B3898P0001</t>
  </si>
  <si>
    <t>196C8617P0001</t>
  </si>
  <si>
    <t>TERMINAL ASM/MAIN 7A6</t>
  </si>
  <si>
    <t>ROTOR ASSY</t>
  </si>
  <si>
    <t>236B2333G0001</t>
  </si>
  <si>
    <t>THERMOCOUPLE</t>
  </si>
  <si>
    <t>U7025K101U060</t>
  </si>
  <si>
    <t>Generator Capital</t>
  </si>
  <si>
    <t>CURRENT XFMR</t>
  </si>
  <si>
    <t>1 SET CURRENT TRANSFORMERS</t>
  </si>
  <si>
    <t>196C7940P0015</t>
  </si>
  <si>
    <t>LINING CE</t>
  </si>
  <si>
    <t>PED ASSY CE EPOXY</t>
  </si>
  <si>
    <t>Recommended Spare Parts</t>
  </si>
  <si>
    <t>Enron Puerto Suarez/IPS-91209</t>
  </si>
  <si>
    <t>MS 7001 EA, DLN1-25, Gas Fuel</t>
  </si>
  <si>
    <t>0966E946P0022</t>
  </si>
  <si>
    <t>LINING TE</t>
  </si>
  <si>
    <t>PED ASSY TE EPOXY</t>
  </si>
  <si>
    <t>0966E946P0021</t>
  </si>
  <si>
    <t>NEUT GRD RES</t>
  </si>
  <si>
    <t>B9Y ACCESSORIES</t>
  </si>
  <si>
    <t>314A4813P0001</t>
  </si>
  <si>
    <t>NEUT GRD XFM</t>
  </si>
  <si>
    <t>314A4814P0001</t>
  </si>
  <si>
    <t>RETAINING RING</t>
  </si>
  <si>
    <t>190D4458P0001</t>
  </si>
  <si>
    <t>RTD-7A7 SLOT</t>
  </si>
  <si>
    <t>STATOR WIRING RTDS</t>
  </si>
  <si>
    <t>U7357S082P0394518</t>
  </si>
  <si>
    <t>STATOR BARS TOP BAR</t>
  </si>
  <si>
    <t>STATOR ASSY</t>
  </si>
  <si>
    <t>104E4211G0001</t>
  </si>
  <si>
    <t>Generator Consumable</t>
  </si>
  <si>
    <t>BAL WGT ASM (0.75 OZ/IN)</t>
  </si>
  <si>
    <t>0438B758G0001</t>
  </si>
  <si>
    <t>BALANCE WEIGHTS</t>
  </si>
  <si>
    <t>0699L984G0001</t>
  </si>
  <si>
    <t>BREATHER CAP</t>
  </si>
  <si>
    <t>PIPING HARDWARE</t>
  </si>
  <si>
    <t>323B5821P0002</t>
  </si>
  <si>
    <t>CARBON BRUSH (W/PIGTAIL)</t>
  </si>
  <si>
    <t>GROUND BRUSH RIGGING</t>
  </si>
  <si>
    <t>323B7989P0008</t>
  </si>
  <si>
    <t>GASKET</t>
  </si>
  <si>
    <t>314A2518P0001</t>
  </si>
  <si>
    <t>314A2553P0001</t>
  </si>
  <si>
    <t>0659A937P0017</t>
  </si>
  <si>
    <t>OUTER FRAME</t>
  </si>
  <si>
    <t>0659A937P0036</t>
  </si>
  <si>
    <t>341A1811P0001</t>
  </si>
  <si>
    <t>WEB SUPPORT</t>
  </si>
  <si>
    <t>0659A937P0018</t>
  </si>
  <si>
    <t>SHP LSE TW/BR/GL/GSHMS</t>
  </si>
  <si>
    <t>LINE BOX INSERT</t>
  </si>
  <si>
    <t>236B5451P0001</t>
  </si>
  <si>
    <t>236B5451P0002</t>
  </si>
  <si>
    <t>GASKET(.25TX2.25WX30.50L)</t>
  </si>
  <si>
    <t>COOL-PKG ASSY</t>
  </si>
  <si>
    <t>224B4026P0002</t>
  </si>
  <si>
    <t>GASKET(.25TX2.25WX33.00L)</t>
  </si>
  <si>
    <t>224B4026P0003</t>
  </si>
  <si>
    <t>GASKET,HEATER FLANGE</t>
  </si>
  <si>
    <t>341A4032P0001</t>
  </si>
  <si>
    <t>GASKET-EDGE SEAL</t>
  </si>
  <si>
    <t>ORT AIR SHLD/OV</t>
  </si>
  <si>
    <t>341A1812P0001</t>
  </si>
  <si>
    <t>GASKET-NEOPRENE(.50X3.00)</t>
  </si>
  <si>
    <t>313A7331P0001</t>
  </si>
  <si>
    <t>CE SEALING</t>
  </si>
  <si>
    <t>GASKET-NEOPRENE(1.00X1.25</t>
  </si>
  <si>
    <t>TE-SEALING</t>
  </si>
  <si>
    <t>313A7331P0003</t>
  </si>
  <si>
    <t>GASKET-SPIRAL WOUND(2.00)</t>
  </si>
  <si>
    <t>N5605P02001C1</t>
  </si>
  <si>
    <t>MIST ELIMI FIELD MOD</t>
  </si>
  <si>
    <t>N5605P02001G1</t>
  </si>
  <si>
    <t>GEN/BASE GASKET</t>
  </si>
  <si>
    <t>108E3072G0008</t>
  </si>
  <si>
    <t>LINE LEAD SEAL</t>
  </si>
  <si>
    <t>341A6408P0001</t>
  </si>
  <si>
    <t>SEAL</t>
  </si>
  <si>
    <t>STA FRM SEAL</t>
  </si>
  <si>
    <t>313A7323P0001</t>
  </si>
  <si>
    <t>Generator Excitation</t>
  </si>
  <si>
    <t>BOARD</t>
  </si>
  <si>
    <t>ACDC2000 TERMINAL BOARD</t>
  </si>
  <si>
    <t>531X305NTBANG1</t>
  </si>
  <si>
    <t>BREAKER</t>
  </si>
  <si>
    <t>TED124030WL</t>
  </si>
  <si>
    <t>TED136030WL</t>
  </si>
  <si>
    <t>CAP</t>
  </si>
  <si>
    <t>CAP 1MF 2000VAC  10% P/PLYPROP</t>
  </si>
  <si>
    <t>104X122AA  452</t>
  </si>
  <si>
    <t>CAP 1700   500V  30% ELEC ALUM</t>
  </si>
  <si>
    <t>PDCA1001J17P50</t>
  </si>
  <si>
    <t>CAP .1  100V  10% CERAMIC</t>
  </si>
  <si>
    <t>PDCC1000F10P10B</t>
  </si>
  <si>
    <t>CAPACITOR</t>
  </si>
  <si>
    <t>CAPACITOR,.1MFD 1500VAC 5%</t>
  </si>
  <si>
    <t>104X122AA  448</t>
  </si>
  <si>
    <t>CARD</t>
  </si>
  <si>
    <t>I/O TB CARD</t>
  </si>
  <si>
    <t>531X307LTBAJG1</t>
  </si>
  <si>
    <t>ARCNET CARD</t>
  </si>
  <si>
    <t>DS200ACNAG1A</t>
  </si>
  <si>
    <t>IGBT AA/AB SNUBBER CARD</t>
  </si>
  <si>
    <t>DS200IAXSG1A</t>
  </si>
  <si>
    <t>DRIVE LAN/CTRL CD.</t>
  </si>
  <si>
    <t>DS200LDCCH1AHA</t>
  </si>
  <si>
    <t>RELAY CARD</t>
  </si>
  <si>
    <t>DS200RTBAG2A</t>
  </si>
  <si>
    <t>TC2000 (C) EXP. ANALOG I</t>
  </si>
  <si>
    <t>DS200TCCBG3B</t>
  </si>
  <si>
    <t>CONDITIONER</t>
  </si>
  <si>
    <t>SIGNAL CONDITIONER</t>
  </si>
  <si>
    <t>DS200PTCTG1B</t>
  </si>
  <si>
    <t>CONT</t>
  </si>
  <si>
    <t>DS303A2C01FXA021XH</t>
  </si>
  <si>
    <t>DRIVER</t>
  </si>
  <si>
    <t>EX2000 PWM GATE DR. &amp; DD</t>
  </si>
  <si>
    <t>IS200GDDDG1A</t>
  </si>
  <si>
    <t>EX2000 PWM PS &amp; CONT. DR</t>
  </si>
  <si>
    <t>IS200PSCDG1A</t>
  </si>
  <si>
    <t>FUSE</t>
  </si>
  <si>
    <t>2AG FUSE 0.5A,250V</t>
  </si>
  <si>
    <t>104X109AD  102</t>
  </si>
  <si>
    <t>2AG FUSE 1.0A,250V</t>
  </si>
  <si>
    <t>104X109AD  103</t>
  </si>
  <si>
    <t>2AG FUSE 3.0A,250V</t>
  </si>
  <si>
    <t>104X109AD  104</t>
  </si>
  <si>
    <t>FUSE 7 A</t>
  </si>
  <si>
    <t>323A2396P157</t>
  </si>
  <si>
    <t>MODULE</t>
  </si>
  <si>
    <t>DIODE MODULE</t>
  </si>
  <si>
    <t>104X125DC  015</t>
  </si>
  <si>
    <t>MOV</t>
  </si>
  <si>
    <t>V511BA60</t>
  </si>
  <si>
    <t>REACTOR</t>
  </si>
  <si>
    <t>D. C. REACTOR</t>
  </si>
  <si>
    <t>237B6174G1</t>
  </si>
  <si>
    <t>RES</t>
  </si>
  <si>
    <t>RES 50  5%  40W  WW</t>
  </si>
  <si>
    <t>104X123DE  018</t>
  </si>
  <si>
    <t>RES 5K     5%  40W WIRE LEAD</t>
  </si>
  <si>
    <t>323A2354P33</t>
  </si>
  <si>
    <t>LGH 4 RES</t>
  </si>
  <si>
    <t>IC9033A4H7</t>
  </si>
  <si>
    <t>RESISTOR</t>
  </si>
  <si>
    <t>323A2354P3</t>
  </si>
  <si>
    <t>SENSOR</t>
  </si>
  <si>
    <t>TEMP. SENSOR,AX FRAME</t>
  </si>
  <si>
    <t>323A5758G1</t>
  </si>
  <si>
    <t>SHUNT</t>
  </si>
  <si>
    <t>SHUNT 100MV 15A</t>
  </si>
  <si>
    <t>323A2440P15</t>
  </si>
  <si>
    <t>TERMINATOR</t>
  </si>
  <si>
    <t>TERMINATOR (93 OHMS)</t>
  </si>
  <si>
    <t>278A3360P9</t>
  </si>
  <si>
    <t>MARK V TMR Spares</t>
  </si>
  <si>
    <t>2AG FUSE 1.5A,250V</t>
  </si>
  <si>
    <t>104X109AD  109</t>
  </si>
  <si>
    <t>RES 50  5%  40W WW</t>
  </si>
  <si>
    <t>104X123DE  016</t>
  </si>
  <si>
    <t>DIODE MOD,1200V-45A,SKKD46/12</t>
  </si>
  <si>
    <t>104X125DC  014</t>
  </si>
  <si>
    <t>KEYPAD</t>
  </si>
  <si>
    <t>104X152AE  002</t>
  </si>
  <si>
    <t>232A6552G1</t>
  </si>
  <si>
    <t>GROUND STRAP 7 INCH</t>
  </si>
  <si>
    <t>232A6552G3</t>
  </si>
  <si>
    <t>ARCNET CONTRL BD</t>
  </si>
  <si>
    <t>278A2181VRP3</t>
  </si>
  <si>
    <t>PRINTER RIBBON/CARTRIDGE</t>
  </si>
  <si>
    <t>278A2181VVP1A</t>
  </si>
  <si>
    <t>323A2354P1</t>
  </si>
  <si>
    <t>323A2354P2</t>
  </si>
  <si>
    <t>FUSE (5 A)</t>
  </si>
  <si>
    <t>323A2357P1</t>
  </si>
  <si>
    <t>FUSE (7 A)</t>
  </si>
  <si>
    <t>323A2357P2</t>
  </si>
  <si>
    <t>FUSE (1.5A)</t>
  </si>
  <si>
    <t>323A2357P21</t>
  </si>
  <si>
    <t>FUSE (10A)</t>
  </si>
  <si>
    <t>323A2357P3</t>
  </si>
  <si>
    <t>FUSE (15A)</t>
  </si>
  <si>
    <t>323A2357P4</t>
  </si>
  <si>
    <t>FUSE 5 A</t>
  </si>
  <si>
    <t>323A2396P155</t>
  </si>
  <si>
    <t>FUSE  8 A</t>
  </si>
  <si>
    <t>323A2396P18</t>
  </si>
  <si>
    <t>FUSE 3.2A/250V, SLO-BLOW</t>
  </si>
  <si>
    <t>323A2396P81</t>
  </si>
  <si>
    <t>COMP ENET ADAPTER</t>
  </si>
  <si>
    <t>323A4747ETP6</t>
  </si>
  <si>
    <t>CAP-METALLIZED-MYLAR</t>
  </si>
  <si>
    <t>68A7052P1B10</t>
  </si>
  <si>
    <t>RELAY, DPDT, SEALED, NO LAMP</t>
  </si>
  <si>
    <t>68A9663PDC24XN</t>
  </si>
  <si>
    <t>30A FILTER</t>
  </si>
  <si>
    <t>COR#30ESK6</t>
  </si>
  <si>
    <t>TERM. BD (C)</t>
  </si>
  <si>
    <t>DS200CTBAG1A</t>
  </si>
  <si>
    <t>TERM. DIGITAL CONT. IN</t>
  </si>
  <si>
    <t>DS200DTBAG1A</t>
  </si>
  <si>
    <t>TERM. BD DIGITAL CONT. IN</t>
  </si>
  <si>
    <t>DS200DTBBG1A</t>
  </si>
  <si>
    <t>TERM. BD RLY/SOLENOID</t>
  </si>
  <si>
    <t>DS200DTBCG1A</t>
  </si>
  <si>
    <t>TERM. BD RLY SOLENOID</t>
  </si>
  <si>
    <t>DS200DTBDG1A</t>
  </si>
  <si>
    <t>TERMINATION BD.&lt;P&gt; MODULE</t>
  </si>
  <si>
    <t>DS200PTBAG1B</t>
  </si>
  <si>
    <t>TERM. BOARD (R-S-T)</t>
  </si>
  <si>
    <t>DS200QTBAG1A</t>
  </si>
  <si>
    <t>DRIVE CONTROL CARD</t>
  </si>
  <si>
    <t>DS200SDCCG4A</t>
  </si>
  <si>
    <t>LAN COMM CARD</t>
  </si>
  <si>
    <t>DS200SLCCG3A</t>
  </si>
  <si>
    <t>TERM. BD (C) ANALOG I/O</t>
  </si>
  <si>
    <t>DS200TBCAG1A</t>
  </si>
  <si>
    <t>TERM.BD (C)R-S-T TC I/O</t>
  </si>
  <si>
    <t>DS200TBQAG1A</t>
  </si>
  <si>
    <t>TERM BD(R-S-T) ANALOG I/O</t>
  </si>
  <si>
    <t>DS200TBQBG1A</t>
  </si>
  <si>
    <t>TC2000 COMMON ANALOG I/O</t>
  </si>
  <si>
    <t>DS200TCCAG1B</t>
  </si>
  <si>
    <t>DIG. I/O BD. CONF. COAT</t>
  </si>
  <si>
    <t>DS200TCDAH1BGD</t>
  </si>
  <si>
    <t>EMERGENCY OVER SPEED BOARD</t>
  </si>
  <si>
    <t>DS200TCEAG1B</t>
  </si>
  <si>
    <t>COMM. CIRCUITS FOR THE EOS BD.</t>
  </si>
  <si>
    <t>DS200TCEBG1B</t>
  </si>
  <si>
    <t>POWER DISTRIBUTION MODULE</t>
  </si>
  <si>
    <t>DS200TCPDG1B</t>
  </si>
  <si>
    <t>DC INPUT PWR SUPPLY BOARD</t>
  </si>
  <si>
    <t>DS200TCPSG1A</t>
  </si>
  <si>
    <t>(RST) ANALOG I/O BOARD</t>
  </si>
  <si>
    <t>DS200TCQAG1B</t>
  </si>
  <si>
    <t>(RST) OVERFLOW BOARD</t>
  </si>
  <si>
    <t>DS200TCQCG1B</t>
  </si>
  <si>
    <t>RELAY OUTPUT BOARD</t>
  </si>
  <si>
    <t>DS200TCRAG1A</t>
  </si>
  <si>
    <t>GT TMR/SIMPLEX TRIP BD</t>
  </si>
  <si>
    <t>DS200TCTGG1A</t>
  </si>
  <si>
    <t>PDVR1000P001</t>
  </si>
  <si>
    <t>SILCONE FLAME DETECTOR</t>
  </si>
  <si>
    <t>REU#FSM-1002-002</t>
  </si>
  <si>
    <t>CONTACT BLOCK</t>
  </si>
  <si>
    <t>TQI#ZB2BZ104</t>
  </si>
  <si>
    <t>GT Turbine Operationals</t>
  </si>
  <si>
    <t>G02290V</t>
  </si>
  <si>
    <t>SUMM</t>
  </si>
  <si>
    <t>THERMOMETER</t>
  </si>
  <si>
    <t>INSTM,TRBN LO, LO TANK THERMOMETER</t>
  </si>
  <si>
    <t>272A6619P005</t>
  </si>
  <si>
    <t>G02291K</t>
  </si>
  <si>
    <t>INSTM,TRBN LO, TMP SW</t>
  </si>
  <si>
    <t>272A6619P004</t>
  </si>
  <si>
    <t>G0235A0V</t>
  </si>
  <si>
    <t>UA30</t>
  </si>
  <si>
    <t>QUILL</t>
  </si>
  <si>
    <t>INST ARR, BRG#1, QUILL</t>
  </si>
  <si>
    <t>322B4207P001</t>
  </si>
  <si>
    <t>G0235A1H</t>
  </si>
  <si>
    <t>PROXIMITOR</t>
  </si>
  <si>
    <t>INST ARR, BRG#1, PRXMTR (39VS12)</t>
  </si>
  <si>
    <t>109E3763P700</t>
  </si>
  <si>
    <t>G0235A1K</t>
  </si>
  <si>
    <t>INST ARR, BRG#1, PRXMTR (39VS11)</t>
  </si>
  <si>
    <t>G0235A1N</t>
  </si>
  <si>
    <t>INST ARR, BRG#1, PRXMTR (77RP11)</t>
  </si>
  <si>
    <t>G0235A1R</t>
  </si>
  <si>
    <t>INST ARR, BRG#1, PRXMTR (96VC12)</t>
  </si>
  <si>
    <t>G0235A1T</t>
  </si>
  <si>
    <t>INST ARR, BRG#1, PRXMTR (96VC11)</t>
  </si>
  <si>
    <t>G0235A9J</t>
  </si>
  <si>
    <t>EXTENSION</t>
  </si>
  <si>
    <t>INST ARR,BRG #1, VIB DET EXT 96VC12</t>
  </si>
  <si>
    <t>109E3763P602</t>
  </si>
  <si>
    <t>G0235A9M</t>
  </si>
  <si>
    <t>INST ARR,BRG #1, VIB DET EXT 96VC11</t>
  </si>
  <si>
    <t>G0235AHD</t>
  </si>
  <si>
    <t>INST ARR,BRG #1,VIB DET EXT 39VS11</t>
  </si>
  <si>
    <t>G0235AHE</t>
  </si>
  <si>
    <t>INST ARR,BRG #1,VIB DET EXT 39VS12</t>
  </si>
  <si>
    <t>G0235AHG</t>
  </si>
  <si>
    <t>INST ARR,BRG #1,VIB DET EXT 77RP11</t>
  </si>
  <si>
    <t>109E3763P601</t>
  </si>
  <si>
    <t>G0235BAJ</t>
  </si>
  <si>
    <t>INST ARR, BRG#2, PRXMTR (39VS22)</t>
  </si>
  <si>
    <t>G0235BAK</t>
  </si>
  <si>
    <t>INST ARR, BRG#2, PRXMTR (39VS21)</t>
  </si>
  <si>
    <t>G0235BAL</t>
  </si>
  <si>
    <t>INST ARR, BRG#2, PRXMTR (39VS23)</t>
  </si>
  <si>
    <t>G0235BAM</t>
  </si>
  <si>
    <t>INST ARR, BRG#2, PRXMTR (39VS24)</t>
  </si>
  <si>
    <t>G0235C3A</t>
  </si>
  <si>
    <t>INST ARR, BRG#3, QUILL</t>
  </si>
  <si>
    <t>227B9160P002</t>
  </si>
  <si>
    <t>G0235CAM</t>
  </si>
  <si>
    <t>INST ARR,BRG NO 3, VIB DTCTR PRXMTR</t>
  </si>
  <si>
    <t>G0235CBY</t>
  </si>
  <si>
    <t>INST ARR,BRG NO. 3 EXT, VIB DETCTR</t>
  </si>
  <si>
    <t>109E3763P500</t>
  </si>
  <si>
    <t>G050202</t>
  </si>
  <si>
    <t>AB20</t>
  </si>
  <si>
    <t>ACCUM</t>
  </si>
  <si>
    <t>CNTRL ARR,ACCESS SYSTEM,ACCUMULATOR</t>
  </si>
  <si>
    <t>348A4766P004</t>
  </si>
  <si>
    <t>G05020G</t>
  </si>
  <si>
    <t>WASHER-LCK</t>
  </si>
  <si>
    <t>SLND ARR-HYDR DUMP WASHER-LOCK</t>
  </si>
  <si>
    <t>N405P00045</t>
  </si>
  <si>
    <t>G05020S</t>
  </si>
  <si>
    <t>SLND AR-STRT CLT&amp;HDR DMP WSHR-LK</t>
  </si>
  <si>
    <t>N403P00062</t>
  </si>
  <si>
    <t>G0507</t>
  </si>
  <si>
    <t>STOP/ SPEED RATIO VALVE, LINED BEARING</t>
  </si>
  <si>
    <t>356A4367P012-19</t>
  </si>
  <si>
    <t>KEY</t>
  </si>
  <si>
    <t>STOP/ SPEED RATIO VALVE, TAPER KEY</t>
  </si>
  <si>
    <t>356A4367P012-16</t>
  </si>
  <si>
    <t>PACKING</t>
  </si>
  <si>
    <t>STOP/ SPEED RATIO VALVE, PACKING RING</t>
  </si>
  <si>
    <t>356A4367P012-17</t>
  </si>
  <si>
    <t>PACKING SET</t>
  </si>
  <si>
    <t>STOP/ SPEED RATIO VALVE, PACKING SET</t>
  </si>
  <si>
    <t>356A4367P012-15</t>
  </si>
  <si>
    <t>PIN</t>
  </si>
  <si>
    <t>STOP/ SPEED RATIO VALVE, GROOVE PIN</t>
  </si>
  <si>
    <t>356A4367P012-18</t>
  </si>
  <si>
    <t>REPAIR KIT</t>
  </si>
  <si>
    <t>STOP/ SPEED RATIO VALVE, REPAIR KIT</t>
  </si>
  <si>
    <t>356A4367P012-14</t>
  </si>
  <si>
    <t>SPARES KIT</t>
  </si>
  <si>
    <t>STOP/ SPEED RATIO VALVE, ACTUATOR</t>
  </si>
  <si>
    <t>356A4367P012-KIT</t>
  </si>
  <si>
    <t>G050801</t>
  </si>
  <si>
    <t>PICKUP</t>
  </si>
  <si>
    <t>FLW DVDR &amp; MAG PCKUP ARR, PICKUP</t>
  </si>
  <si>
    <t>185A1117P011</t>
  </si>
  <si>
    <t>G05080A</t>
  </si>
  <si>
    <t>PLATE-LOCK</t>
  </si>
  <si>
    <t>FLW DVDR &amp; MAG PCKUP ARR, LCKPLT</t>
  </si>
  <si>
    <t>N405P00043</t>
  </si>
  <si>
    <t>G0509</t>
  </si>
  <si>
    <t>STOP/ SPEED RATIO VALVE, GASKET</t>
  </si>
  <si>
    <t>356A4368P003-18</t>
  </si>
  <si>
    <t>GROOVE PIN</t>
  </si>
  <si>
    <t>356A4368P003-16</t>
  </si>
  <si>
    <t>PLUG STEM</t>
  </si>
  <si>
    <t>STOP/ SPEED RATIO VALVE, PLUG STEM</t>
  </si>
  <si>
    <t>356A4368P003-19</t>
  </si>
  <si>
    <t>PLUG VALVE</t>
  </si>
  <si>
    <t>STOP/ SPEED RATIO VALVE, PLUG VALVE</t>
  </si>
  <si>
    <t>356A4368P003-17</t>
  </si>
  <si>
    <t>356A4368P003-20</t>
  </si>
  <si>
    <t>SEAT / LINER</t>
  </si>
  <si>
    <t>STOP/ SPEED RATIO VALVE, SEAT / LINER</t>
  </si>
  <si>
    <t>356A4368P003-15</t>
  </si>
  <si>
    <t>356A4368P003-KIT</t>
  </si>
  <si>
    <t>G054601</t>
  </si>
  <si>
    <t>MAG PICKUP ARR-HP, MAG PICKUP</t>
  </si>
  <si>
    <t>351A3236P001</t>
  </si>
  <si>
    <t>G054807</t>
  </si>
  <si>
    <t>FILTER</t>
  </si>
  <si>
    <t>ACTUATOR ASSEMBLY, IGV, HYD FILTER</t>
  </si>
  <si>
    <t>315A2660P001</t>
  </si>
  <si>
    <t>G05480A</t>
  </si>
  <si>
    <t>TRANSDUCER</t>
  </si>
  <si>
    <t>ACTUATOR ASSEMBLY, IGV, TRANSDUCER</t>
  </si>
  <si>
    <t>311A5178P011</t>
  </si>
  <si>
    <t>G0557T4G</t>
  </si>
  <si>
    <t>VALVE</t>
  </si>
  <si>
    <t>TRNSDCR ARR, BALL VALVE</t>
  </si>
  <si>
    <t>356A1582P001</t>
  </si>
  <si>
    <t>G055904</t>
  </si>
  <si>
    <t>PROBE</t>
  </si>
  <si>
    <t>SNSR ARR, INL/EXH, PRBE, EXH DCT PR</t>
  </si>
  <si>
    <t>318A9784G002</t>
  </si>
  <si>
    <t>G05590D</t>
  </si>
  <si>
    <t>SNSR ARR, INL/EXH, VLV, 3-WAY VALVE</t>
  </si>
  <si>
    <t>361A5107P001</t>
  </si>
  <si>
    <t>G05641D</t>
  </si>
  <si>
    <t>MSDM</t>
  </si>
  <si>
    <t>INDICATOR</t>
  </si>
  <si>
    <t>VALVE, SPLITTER, PRIMARY VLV POS</t>
  </si>
  <si>
    <t>342A2328P001</t>
  </si>
  <si>
    <t>G05641G</t>
  </si>
  <si>
    <t>VALVE, SPLITTER, LVDT</t>
  </si>
  <si>
    <t>298A0259P011</t>
  </si>
  <si>
    <t>G056443</t>
  </si>
  <si>
    <t>VALVE, SPLITTER,VLV CTRL MDL,CVR-PL</t>
  </si>
  <si>
    <t>318A9732P001</t>
  </si>
  <si>
    <t>G05644D</t>
  </si>
  <si>
    <t>O-RING</t>
  </si>
  <si>
    <t>VALVE, SPLITTER,VLV CTRL MDL</t>
  </si>
  <si>
    <t>185A1354P117</t>
  </si>
  <si>
    <t>G056801</t>
  </si>
  <si>
    <t>VLV-SERVO</t>
  </si>
  <si>
    <t>SERVO ARR,TRANS VALVE,SERVOVALVE</t>
  </si>
  <si>
    <t>312A6077P002</t>
  </si>
  <si>
    <t>G062700</t>
  </si>
  <si>
    <t>PUMP-HYD</t>
  </si>
  <si>
    <t>PUMP, HYDRLC-HP</t>
  </si>
  <si>
    <t>351A9554P001</t>
  </si>
  <si>
    <t>G062801</t>
  </si>
  <si>
    <t>PUMP</t>
  </si>
  <si>
    <t>PUMP, HYD-AUX, PUMP</t>
  </si>
  <si>
    <t>G062804</t>
  </si>
  <si>
    <t>MOTOR</t>
  </si>
  <si>
    <t>PUMP, HYD-AUX, MOTOR</t>
  </si>
  <si>
    <t>351A9553P001</t>
  </si>
  <si>
    <t>G06374M</t>
  </si>
  <si>
    <t>UA40</t>
  </si>
  <si>
    <t>CONNECTOR</t>
  </si>
  <si>
    <t>TC ARR,REMOVBL,CONNECTOR,TTWS3FO1</t>
  </si>
  <si>
    <t>287A1399P010</t>
  </si>
  <si>
    <t>G06374P</t>
  </si>
  <si>
    <t>TC ARR,REMOVBL,CONNECTOR,TTWS2AO1</t>
  </si>
  <si>
    <t>G06374S</t>
  </si>
  <si>
    <t>TC ARR,REMOVBL,CONNECTOR,TTWS1AO1</t>
  </si>
  <si>
    <t>G06374V</t>
  </si>
  <si>
    <t>TC ARR,REMOVBL,CONNECTOR,TTWS2FO1</t>
  </si>
  <si>
    <t>G06374Y</t>
  </si>
  <si>
    <t>TC ARR,REMOVBL,CONNECTOR,TTWS3FO2</t>
  </si>
  <si>
    <t>G063751</t>
  </si>
  <si>
    <t>TC ARR,REMOVBL,CONNECTOR,TTWS2AO2</t>
  </si>
  <si>
    <t>G063754</t>
  </si>
  <si>
    <t>TC ARR,REMOVBL,CONNECTOR,TTWS2FO2</t>
  </si>
  <si>
    <t>G063757</t>
  </si>
  <si>
    <t>TC ARR,REMOVBL,CONNECTOR,TTWS1AO2</t>
  </si>
  <si>
    <t>G06375D</t>
  </si>
  <si>
    <t>REDUCER</t>
  </si>
  <si>
    <t>TC ARR,REMOVBL,REDUCER,TTIB1</t>
  </si>
  <si>
    <t>286A6292P006</t>
  </si>
  <si>
    <t>G06375G</t>
  </si>
  <si>
    <t>TC ARR,REMOVBL,CONNECTOR,TTWS1FI2</t>
  </si>
  <si>
    <t>287A1399P018</t>
  </si>
  <si>
    <t>G06375P</t>
  </si>
  <si>
    <t>TC ARR,REMOVBL,CONNECTOR,TTWS1FI1</t>
  </si>
  <si>
    <t>G06375S</t>
  </si>
  <si>
    <t>TC ARR,REMOVBL,REDUCER,TTIB2</t>
  </si>
  <si>
    <t>G06375V</t>
  </si>
  <si>
    <t>TC ARR,REMOVBL,CONNECTOR,   TTIB1</t>
  </si>
  <si>
    <t>156A1085P014</t>
  </si>
  <si>
    <t>G0637BW</t>
  </si>
  <si>
    <t>TC ARR,REMOVBL,REDUCER,TTIB3</t>
  </si>
  <si>
    <t>G06390S</t>
  </si>
  <si>
    <t>MANIFOLD</t>
  </si>
  <si>
    <t>FL GS FLW MEAS SYS,MTR TB 5-VLV MFD</t>
  </si>
  <si>
    <t>334A7915P001</t>
  </si>
  <si>
    <t>G09030D</t>
  </si>
  <si>
    <t>VLV-CHECK</t>
  </si>
  <si>
    <t>PPG ARR, L O , PUMP DISCH CHK VALVE</t>
  </si>
  <si>
    <t>226A1362P003</t>
  </si>
  <si>
    <t>G09046P</t>
  </si>
  <si>
    <t>PP,OIL TNK EXT, GSKT, AUX HYD PMP</t>
  </si>
  <si>
    <t>318A9450P001</t>
  </si>
  <si>
    <t>G09052X</t>
  </si>
  <si>
    <t>LB50</t>
  </si>
  <si>
    <t>SIGHT</t>
  </si>
  <si>
    <t>PP LO FD&amp;DRN, SIGHT FL, BRG3 DRN\BS</t>
  </si>
  <si>
    <t>255A4908P005</t>
  </si>
  <si>
    <t>G09082J</t>
  </si>
  <si>
    <t>PP AR, CO-INT, CHECK VALVE</t>
  </si>
  <si>
    <t>114A3759P009</t>
  </si>
  <si>
    <t>G09096C</t>
  </si>
  <si>
    <t>UB33</t>
  </si>
  <si>
    <t>VLV-BUTTERFLY</t>
  </si>
  <si>
    <t>PP C&amp;SA, BFLY VLV, AIR CLNR INLET</t>
  </si>
  <si>
    <t>287A1496P001</t>
  </si>
  <si>
    <t>G09096D</t>
  </si>
  <si>
    <t>UB26</t>
  </si>
  <si>
    <t>VLV-BALL</t>
  </si>
  <si>
    <t>PP ARR C&amp;SA, BLL VLV, AIR CLN BLWDN</t>
  </si>
  <si>
    <t>286A6199P001</t>
  </si>
  <si>
    <t>G09096E</t>
  </si>
  <si>
    <t>PP C&amp;SA, BFLY VLV, AIR CLN BLWDN</t>
  </si>
  <si>
    <t>279A2388P002</t>
  </si>
  <si>
    <t>G091407</t>
  </si>
  <si>
    <t>PP ARR, CLG WTR, LO HT EX ISOL VLV</t>
  </si>
  <si>
    <t>348A5706P006</t>
  </si>
  <si>
    <t>G091608</t>
  </si>
  <si>
    <t>HOSE</t>
  </si>
  <si>
    <t>PP AR,ST MNS,HS-FLX,FD PMP INLET</t>
  </si>
  <si>
    <t>351A9543P003</t>
  </si>
  <si>
    <t>G091609</t>
  </si>
  <si>
    <t>PP AR,ST MNS,HS-FLX,FD PMP OUTLET</t>
  </si>
  <si>
    <t>351A9543P004</t>
  </si>
  <si>
    <t>G091627</t>
  </si>
  <si>
    <t>PP, STRT MNS, BFLY VLV, STRNR INLET</t>
  </si>
  <si>
    <t>G09261J</t>
  </si>
  <si>
    <t>GAUGE</t>
  </si>
  <si>
    <t>CBNT ASM,GAUGE,PR,DL IND (OL-2)</t>
  </si>
  <si>
    <t>235A9761P003</t>
  </si>
  <si>
    <t>G09261M</t>
  </si>
  <si>
    <t>CBNT ASM,GAUGE,PR,DL IND (OL-3)</t>
  </si>
  <si>
    <t>G09261S</t>
  </si>
  <si>
    <t>CBNT ASM,GAUGE,PR,DL IND (OL-4)</t>
  </si>
  <si>
    <t>235A9761P006</t>
  </si>
  <si>
    <t>G09261V</t>
  </si>
  <si>
    <t>CBNT ASM,GAUGE,PR,DL IND (OL-5)</t>
  </si>
  <si>
    <t>G092624</t>
  </si>
  <si>
    <t>CBNT ASM,GAUGE,PR,DL IND (OL-1)</t>
  </si>
  <si>
    <t>G092627</t>
  </si>
  <si>
    <t>CBNT ASM,GAUGE,PR,DL IND (OH-1)</t>
  </si>
  <si>
    <t>235A9761P013</t>
  </si>
  <si>
    <t>G09262A</t>
  </si>
  <si>
    <t>CBNT ASM,GAUGE,PR,DL IND (MLF)</t>
  </si>
  <si>
    <t>272A6132P042</t>
  </si>
  <si>
    <t>G09262D</t>
  </si>
  <si>
    <t>CBNT ASM,GAUGE,PR,DL IND (HPF1)</t>
  </si>
  <si>
    <t>272A6132P045</t>
  </si>
  <si>
    <t>G092687</t>
  </si>
  <si>
    <t>CBNT ASM, VALVE, GAUGE ISOLATION</t>
  </si>
  <si>
    <t>351A3295P010</t>
  </si>
  <si>
    <t>G09268A</t>
  </si>
  <si>
    <t>CBNT ASM, VALVE, TEST</t>
  </si>
  <si>
    <t>318A9758P013</t>
  </si>
  <si>
    <t>G09268P</t>
  </si>
  <si>
    <t>BOTTLE</t>
  </si>
  <si>
    <t>CBNT ASM, GAUGE, BOTTLE,SAMPLE</t>
  </si>
  <si>
    <t>235A8443P001</t>
  </si>
  <si>
    <t>G092901</t>
  </si>
  <si>
    <t>STRAINER</t>
  </si>
  <si>
    <t>STRAINER ASSY, FUEL GAS, STRAINER</t>
  </si>
  <si>
    <t>185A1632P005</t>
  </si>
  <si>
    <t>G09530K</t>
  </si>
  <si>
    <t>UB34</t>
  </si>
  <si>
    <t>NOZZLE</t>
  </si>
  <si>
    <t>CMPRSR WSH,WTR WSH NZL ASM-ON-LINE</t>
  </si>
  <si>
    <t>247B5094G001</t>
  </si>
  <si>
    <t>G09530L</t>
  </si>
  <si>
    <t>CMPRSR WSH,WTR WSH NZL ASM-OFF-LINE</t>
  </si>
  <si>
    <t>186C1887G005</t>
  </si>
  <si>
    <t>G09530M</t>
  </si>
  <si>
    <t>CMPR WSH, W WSH NZL ASM-ON-LINE-FWD</t>
  </si>
  <si>
    <t>242B9459G003</t>
  </si>
  <si>
    <t>G095311</t>
  </si>
  <si>
    <t>VLV-NEEDLE</t>
  </si>
  <si>
    <t>CMPRSR WSH, DRAIN VALVE</t>
  </si>
  <si>
    <t>256A1129P016</t>
  </si>
  <si>
    <t>G097901</t>
  </si>
  <si>
    <t>PPG ARR, INLT PLNM DRN, VLV,WTR DRN</t>
  </si>
  <si>
    <t>298A7785P003</t>
  </si>
  <si>
    <t>G09821J</t>
  </si>
  <si>
    <t>PP ARR C&amp;SA,FLTR,FLD PR CONTRL AIR</t>
  </si>
  <si>
    <t>357A1233P004</t>
  </si>
  <si>
    <t>G101600</t>
  </si>
  <si>
    <t>VLV-RELIEF</t>
  </si>
  <si>
    <t>VLV, RELIEF, LUBE OIL (VR-1)</t>
  </si>
  <si>
    <t>248A5994P002</t>
  </si>
  <si>
    <t>G101900</t>
  </si>
  <si>
    <t>VALVE-SOL</t>
  </si>
  <si>
    <t>VLV, SOLENOID (20FG,20FL,20TV,20HD)</t>
  </si>
  <si>
    <t>354A1617P001</t>
  </si>
  <si>
    <t>G102200</t>
  </si>
  <si>
    <t>VLV, CONT 4TH&amp;10TH STG EXT(VA2-1,2)</t>
  </si>
  <si>
    <t>354A1107P001</t>
  </si>
  <si>
    <t>G102300</t>
  </si>
  <si>
    <t>VALVE, RGLTR,PRESS-LO,ASSY, VPR2-1</t>
  </si>
  <si>
    <t>156A1413P054</t>
  </si>
  <si>
    <t>G102600</t>
  </si>
  <si>
    <t>VLV, REG-FALSE STRT DRN (VA17)</t>
  </si>
  <si>
    <t>314A5266P001</t>
  </si>
  <si>
    <t>G103500</t>
  </si>
  <si>
    <t>VLV,CLNG WTR,LUBE OIL (VTR1-1)</t>
  </si>
  <si>
    <t>347A5759P001</t>
  </si>
  <si>
    <t>G103800</t>
  </si>
  <si>
    <t>SWITCH</t>
  </si>
  <si>
    <t>SWTCH, LIQ LVL-LUBE OIL, 71QH/71QL</t>
  </si>
  <si>
    <t>361A2111P001</t>
  </si>
  <si>
    <t>G105104</t>
  </si>
  <si>
    <t>CARTRIDGE</t>
  </si>
  <si>
    <t>FILTER-HYDRALIC SUPPLY, CARTRIDGE</t>
  </si>
  <si>
    <t>258A4860P002</t>
  </si>
  <si>
    <t>G105300</t>
  </si>
  <si>
    <t>CARTRIDGE, FILTER-MAIN LUBE OIL</t>
  </si>
  <si>
    <t>342A2581P002</t>
  </si>
  <si>
    <t>G107100</t>
  </si>
  <si>
    <t>VLV, SOLENOID-CMPRSR BLEED (20CB-1)</t>
  </si>
  <si>
    <t>347A5056P001</t>
  </si>
  <si>
    <t>G108200</t>
  </si>
  <si>
    <t>GAS FUEL SYSTEM PURGE VALVE</t>
  </si>
  <si>
    <t>358A7146P002</t>
  </si>
  <si>
    <t>G112101</t>
  </si>
  <si>
    <t>DETECTOR</t>
  </si>
  <si>
    <t>DTCTR, FLME (28FD), DETECTOR</t>
  </si>
  <si>
    <t>261A1812P012</t>
  </si>
  <si>
    <t>G121301</t>
  </si>
  <si>
    <t>LEAD</t>
  </si>
  <si>
    <t>IGNITION SYS, LEAD, SPRK PLG</t>
  </si>
  <si>
    <t>354A1513P014</t>
  </si>
  <si>
    <t>G12130A</t>
  </si>
  <si>
    <t>EXCITER</t>
  </si>
  <si>
    <t>IGNITION SYS, EXCITER (95SG)</t>
  </si>
  <si>
    <t>354A1709P001</t>
  </si>
  <si>
    <t>G121400</t>
  </si>
  <si>
    <t>ASM-SPARK PLUG</t>
  </si>
  <si>
    <t>SPRK PLG ASM</t>
  </si>
  <si>
    <t>109E9348G003</t>
  </si>
  <si>
    <t>G1218A1J</t>
  </si>
  <si>
    <t>WIRE-LOCK</t>
  </si>
  <si>
    <t>SENSOR ARR, VBRTN, WIRE-LOCK</t>
  </si>
  <si>
    <t>G1218A8Y</t>
  </si>
  <si>
    <t>SENSOR ARR,VBRTN,WSHR,SNSR MTG WSHR</t>
  </si>
  <si>
    <t>344A6211P003</t>
  </si>
  <si>
    <t>G1218A91</t>
  </si>
  <si>
    <t>SCREW-CAP</t>
  </si>
  <si>
    <t>SENSOR ARR,VBRTN,SCRW,SNSR MTG SCRW</t>
  </si>
  <si>
    <t>N170P13010</t>
  </si>
  <si>
    <t>G1218B8Y</t>
  </si>
  <si>
    <t>G1218B91</t>
  </si>
  <si>
    <t>G1218C1J</t>
  </si>
  <si>
    <t>G1218C8Y</t>
  </si>
  <si>
    <t>G1218C91</t>
  </si>
  <si>
    <t>G130321</t>
  </si>
  <si>
    <t>CMPRSSR RTR, SPEED PICKUP</t>
  </si>
  <si>
    <t>118D6689P001</t>
  </si>
  <si>
    <t>G130900</t>
  </si>
  <si>
    <t>PT13</t>
  </si>
  <si>
    <t>HARDWARE</t>
  </si>
  <si>
    <t>HARDWARE, LOAD COUPLING</t>
  </si>
  <si>
    <t>358A7395P003</t>
  </si>
  <si>
    <t>358A7395P005</t>
  </si>
  <si>
    <t>G131300</t>
  </si>
  <si>
    <t>COUPLING</t>
  </si>
  <si>
    <t>COUPLING, ACC GEAR ASSEMBLY</t>
  </si>
  <si>
    <t>307A9219G001</t>
  </si>
  <si>
    <t>G131900</t>
  </si>
  <si>
    <t>COUPLING,OUTPUT</t>
  </si>
  <si>
    <t>347A5542P001</t>
  </si>
  <si>
    <t>G20TW1</t>
  </si>
  <si>
    <t>TB(CPRSR)WSH WI SOL(MTR) VLV-OFF-LN</t>
  </si>
  <si>
    <t>311A5449P005</t>
  </si>
  <si>
    <t>G20TW3</t>
  </si>
  <si>
    <t>TRB(CPRSR)WSH WI SOL(MTR)VLV-ON-LNE</t>
  </si>
  <si>
    <t>G23QT-1</t>
  </si>
  <si>
    <t>HEATER</t>
  </si>
  <si>
    <t>IMMERSION HEATER LUBE OIL TANK</t>
  </si>
  <si>
    <t>361A2376P001</t>
  </si>
  <si>
    <t>G23QT-2</t>
  </si>
  <si>
    <t>G26BT-1</t>
  </si>
  <si>
    <t>414T</t>
  </si>
  <si>
    <t>SWITCH, TURB COMPT TEMP</t>
  </si>
  <si>
    <t>351A9092P028</t>
  </si>
  <si>
    <t>G26BT-2</t>
  </si>
  <si>
    <t>351A9092P029</t>
  </si>
  <si>
    <t>G26HA-3</t>
  </si>
  <si>
    <t>414A</t>
  </si>
  <si>
    <t>THERMOSTAT</t>
  </si>
  <si>
    <t>ACCESSORY COMPARTMENT THERMOSTAT</t>
  </si>
  <si>
    <t>351A9092P027</t>
  </si>
  <si>
    <t>G26QA-1</t>
  </si>
  <si>
    <t>LUBE OIL HEADER HIGH TEMP ALARM</t>
  </si>
  <si>
    <t>351A9092P023</t>
  </si>
  <si>
    <t>G26QL-1</t>
  </si>
  <si>
    <t>SW-TEMP</t>
  </si>
  <si>
    <t>LUBE OIL TANK TEMP , HEATERS ON/OFF</t>
  </si>
  <si>
    <t>351A3496P017</t>
  </si>
  <si>
    <t>G26QN-1</t>
  </si>
  <si>
    <t>LUBE OIL TANK TEMPERATURE NORMAL</t>
  </si>
  <si>
    <t>G26QT-1A</t>
  </si>
  <si>
    <t>LUBE OIL HEADER HIGH TEMP TRIP</t>
  </si>
  <si>
    <t>351A9092P022</t>
  </si>
  <si>
    <t>G26QT-1B</t>
  </si>
  <si>
    <t>G26VG-1</t>
  </si>
  <si>
    <t>THRMST,LOAD COMPT HIGH TEMP-ALARM</t>
  </si>
  <si>
    <t>G26VG-2</t>
  </si>
  <si>
    <t>THRMST,LOAD CPLG COMPT VENTILATING</t>
  </si>
  <si>
    <t>G39V-1A</t>
  </si>
  <si>
    <t>SENSOR ARR, VBRTN, SENSOR</t>
  </si>
  <si>
    <t>329A3529P001</t>
  </si>
  <si>
    <t>G39V-1B</t>
  </si>
  <si>
    <t>G39V-2A</t>
  </si>
  <si>
    <t>VIBRATION SENSOR TURBINE</t>
  </si>
  <si>
    <t>G39V-3A</t>
  </si>
  <si>
    <t>G39V-3B</t>
  </si>
  <si>
    <t>G39VS-11</t>
  </si>
  <si>
    <t>VIBRATION SENSOR (NON-CONTACTING)</t>
  </si>
  <si>
    <t>109E3763P951</t>
  </si>
  <si>
    <t>G39VS-21</t>
  </si>
  <si>
    <t>109E3763P200</t>
  </si>
  <si>
    <t>G39VS-22</t>
  </si>
  <si>
    <t>G39VS-23</t>
  </si>
  <si>
    <t>109E3763P202</t>
  </si>
  <si>
    <t>G39VS-24</t>
  </si>
  <si>
    <t>G39VS-31</t>
  </si>
  <si>
    <t>109E3763P300</t>
  </si>
  <si>
    <t>G39VS-32</t>
  </si>
  <si>
    <t>G43HR-1</t>
  </si>
  <si>
    <t>HYDRAULIC RATCHET CONTROL SWITCH</t>
  </si>
  <si>
    <t>302A4545P002</t>
  </si>
  <si>
    <t>G45FLC-20A</t>
  </si>
  <si>
    <t>FIRE DETECTOR-TURBINE COMPARTMENT</t>
  </si>
  <si>
    <t>361A2285P008</t>
  </si>
  <si>
    <t>G45FLC-20B</t>
  </si>
  <si>
    <t>G45FLC-21A</t>
  </si>
  <si>
    <t>361A2285P007</t>
  </si>
  <si>
    <t>G45FLC-21B</t>
  </si>
  <si>
    <t>G45FT-1A</t>
  </si>
  <si>
    <t>G45FT-1B</t>
  </si>
  <si>
    <t>G45FT-2A</t>
  </si>
  <si>
    <t>G45FT-2B</t>
  </si>
  <si>
    <t>G45FT-3A</t>
  </si>
  <si>
    <t>G45FT-3B</t>
  </si>
  <si>
    <t>G63EA-1</t>
  </si>
  <si>
    <t>SW-PRESS</t>
  </si>
  <si>
    <t>EXHAUST DUCT PRESSURE HIGH SWITCH</t>
  </si>
  <si>
    <t>355A7420P001</t>
  </si>
  <si>
    <t>G63ET-1</t>
  </si>
  <si>
    <t>EXHAUST DUCT PRESSURE HIGH HIGH</t>
  </si>
  <si>
    <t>G63ET-2</t>
  </si>
  <si>
    <t>G63HF-1</t>
  </si>
  <si>
    <t>HYD FLTR DFFRNTL PRSSR ALARM</t>
  </si>
  <si>
    <t>351A9091P002</t>
  </si>
  <si>
    <t>G63HQ-1</t>
  </si>
  <si>
    <t>LO HYD SPPL PRSSP-AUX HYD PMP STRT</t>
  </si>
  <si>
    <t>351A9090P020</t>
  </si>
  <si>
    <t>G63QA-1</t>
  </si>
  <si>
    <t>LOW LUBE OIL PRESS-AUX PUMP START</t>
  </si>
  <si>
    <t>351A9090P018</t>
  </si>
  <si>
    <t>G63QQ-1</t>
  </si>
  <si>
    <t>MN LUB OIL FLTR DFFRNTL PRESS-ALARM</t>
  </si>
  <si>
    <t>351A9091P010</t>
  </si>
  <si>
    <t>G65GC-1</t>
  </si>
  <si>
    <t>GAS CNTRL VLV SRVO VLV</t>
  </si>
  <si>
    <t>312A6077P008</t>
  </si>
  <si>
    <t>G65GS-1</t>
  </si>
  <si>
    <t>GAS FUEL SPLITTER VALVE SERVO VALVE</t>
  </si>
  <si>
    <t>G77RP11</t>
  </si>
  <si>
    <t>KEYPHASOR  BRG #1  (INDICATOR)</t>
  </si>
  <si>
    <t>G90SR-1</t>
  </si>
  <si>
    <t>STOP/SPEED (PRESS) RATIO SERVO VLV</t>
  </si>
  <si>
    <t>G96AP-1A</t>
  </si>
  <si>
    <t>TRANSMITTER</t>
  </si>
  <si>
    <t>BAROMETRIC PRESSURE TRANSMITTER</t>
  </si>
  <si>
    <t>353A4330P021</t>
  </si>
  <si>
    <t>G96AP-1B</t>
  </si>
  <si>
    <t>G96AP-1C</t>
  </si>
  <si>
    <t>G96BD-1</t>
  </si>
  <si>
    <t>TRB CMPR INLT BLMTH DIFF PR TRNSMTR</t>
  </si>
  <si>
    <t>353A4330P013</t>
  </si>
  <si>
    <t>G96CS-1</t>
  </si>
  <si>
    <t>INLET AIR TOTAL PRSSR TRNSMTTR</t>
  </si>
  <si>
    <t>353A4330P009</t>
  </si>
  <si>
    <t>G96EP-1</t>
  </si>
  <si>
    <t>EXHAUST PRESSURE TRANSMITTER</t>
  </si>
  <si>
    <t>353A4330P010</t>
  </si>
  <si>
    <t>G96FF-1</t>
  </si>
  <si>
    <t>FUEL GAS FLOW ORIFICE DIFF PRESSURE</t>
  </si>
  <si>
    <t>353A4330P012</t>
  </si>
  <si>
    <t>G96FF-2</t>
  </si>
  <si>
    <t>G96FG-1</t>
  </si>
  <si>
    <t>FUEL GAS FLW ORFC UPSTRM PRS XMTR</t>
  </si>
  <si>
    <t>353A4330P005</t>
  </si>
  <si>
    <t>G96GC-5</t>
  </si>
  <si>
    <t>GAS CONTROL VALVE LVDT</t>
  </si>
  <si>
    <t>311A5178P006</t>
  </si>
  <si>
    <t>G96GC-6</t>
  </si>
  <si>
    <t>G96GS-1</t>
  </si>
  <si>
    <t>GAS FUEL SPLITTER VALVE LVDT</t>
  </si>
  <si>
    <t>311A5178P023</t>
  </si>
  <si>
    <t>G96GS-2</t>
  </si>
  <si>
    <t>G96SR-1</t>
  </si>
  <si>
    <t>STOP/SPEED RATIO VALVE LVDT</t>
  </si>
  <si>
    <t>311A5178P024</t>
  </si>
  <si>
    <t>G96SR-2</t>
  </si>
  <si>
    <t>G96TV-1</t>
  </si>
  <si>
    <t>TURB INLET GUIDE VANE LVDT</t>
  </si>
  <si>
    <t>G96TV-2</t>
  </si>
  <si>
    <t>G96VC11</t>
  </si>
  <si>
    <t>SHAFT AXIAL POS TRANSMITTER, BRNG 1</t>
  </si>
  <si>
    <t>109E3763P950</t>
  </si>
  <si>
    <t>G96VC12</t>
  </si>
  <si>
    <t>GA1220A</t>
  </si>
  <si>
    <t>SENSOR ARR,HUMDTY, GSKT, SENSOR ASM</t>
  </si>
  <si>
    <t>315A2005P001</t>
  </si>
  <si>
    <t>GA1220G</t>
  </si>
  <si>
    <t>SENSOR ARR,HUMDTY,WSHR,SENSOR ASM</t>
  </si>
  <si>
    <t>N405P00073</t>
  </si>
  <si>
    <t>GA12504</t>
  </si>
  <si>
    <t>PP ARR,LO FLSH-FLD,VLV,#2 BRG DRAIN</t>
  </si>
  <si>
    <t>275A8828P006</t>
  </si>
  <si>
    <t>GA12509</t>
  </si>
  <si>
    <t>PP ARR,LO FLSH-FLD,VLV,#3 BRG DRAIN</t>
  </si>
  <si>
    <t>275A8828P003</t>
  </si>
  <si>
    <t>GA1251E</t>
  </si>
  <si>
    <t>PP ARR, LO FLSH-FLD, BALL VALVE</t>
  </si>
  <si>
    <t>275A8828P002</t>
  </si>
  <si>
    <t>GA1251J</t>
  </si>
  <si>
    <t>PP ARR, LO FLSH-FLD, STRAINER</t>
  </si>
  <si>
    <t>351A3480P007</t>
  </si>
  <si>
    <t>GA1251JR</t>
  </si>
  <si>
    <t>PP ARR, LO FLSH-FLD, STRAINER, REPL</t>
  </si>
  <si>
    <t>351A3480P057</t>
  </si>
  <si>
    <t>GA1251K</t>
  </si>
  <si>
    <t>351A3480P005</t>
  </si>
  <si>
    <t>GA1251KR</t>
  </si>
  <si>
    <t>351A3480P055</t>
  </si>
  <si>
    <t>GA1251L</t>
  </si>
  <si>
    <t>351A3480P058</t>
  </si>
  <si>
    <t>GBTJ11A&amp;B</t>
  </si>
  <si>
    <t>TCPL</t>
  </si>
  <si>
    <t>TCPL BRG METAL TEMP</t>
  </si>
  <si>
    <t>361A2373G001</t>
  </si>
  <si>
    <t>GBTJ12A&amp;B</t>
  </si>
  <si>
    <t>GBTJ21A&amp;B</t>
  </si>
  <si>
    <t>TCPL BRG METAL TEMP A, BRNG 2</t>
  </si>
  <si>
    <t>GBTJ22A&amp;B</t>
  </si>
  <si>
    <t>GBTJ31A&amp;B</t>
  </si>
  <si>
    <t>BEARING METAL TEMP</t>
  </si>
  <si>
    <t>GBTJ32A&amp;B</t>
  </si>
  <si>
    <t>GBTTA11A&amp;B</t>
  </si>
  <si>
    <t>TCPL BRG METAL TEMP - THRUST ACTIVE</t>
  </si>
  <si>
    <t>GBTTA12A&amp;B</t>
  </si>
  <si>
    <t>GBTTI11A&amp;B</t>
  </si>
  <si>
    <t>TCPL BRG METAL TMP - THRUST INACTVE</t>
  </si>
  <si>
    <t>GBTTI12A&amp;B</t>
  </si>
  <si>
    <t>GCT-DA-1</t>
  </si>
  <si>
    <t>TCPL, COMPRESSOR DISCHARGE TEMP 1</t>
  </si>
  <si>
    <t>361A2289P208</t>
  </si>
  <si>
    <t>GCT-DA-2</t>
  </si>
  <si>
    <t>TCPL, COMPRESSOR DISCHARGE TEMP 2</t>
  </si>
  <si>
    <t>GCT-DA-3</t>
  </si>
  <si>
    <t>TCPL, COMPRESSOR DISCHARGE TEMP 3</t>
  </si>
  <si>
    <t>GCTIF1A&amp;B</t>
  </si>
  <si>
    <t>COMP. INLET THERMOCOUPLE</t>
  </si>
  <si>
    <t>351A3445P023</t>
  </si>
  <si>
    <t>GCTIF2A&amp;B</t>
  </si>
  <si>
    <t>GCT-IF-3/R</t>
  </si>
  <si>
    <t>RTD</t>
  </si>
  <si>
    <t>COMP. INLET DETECTOR</t>
  </si>
  <si>
    <t>351A9616P001</t>
  </si>
  <si>
    <t>GFH14-1</t>
  </si>
  <si>
    <t>HYDRAULIC SUPPLY FILTER-SPLITTR VLV</t>
  </si>
  <si>
    <t>GFH6-1</t>
  </si>
  <si>
    <t>IGV SERVO HYDRAULIC SUPPLY FILTER</t>
  </si>
  <si>
    <t>GFH7-1</t>
  </si>
  <si>
    <t>FUEL GAS SRVO HYD OIL SUPPLY FILTER</t>
  </si>
  <si>
    <t>GFH8-1</t>
  </si>
  <si>
    <t>GAS FUEL SERVO HYDRLC SUPPLY FILTER</t>
  </si>
  <si>
    <t>GFT-GI-1</t>
  </si>
  <si>
    <t>FUEL GAS TEMP SENSOR</t>
  </si>
  <si>
    <t>351A3445P001</t>
  </si>
  <si>
    <t>GLTB1D1A&amp;B</t>
  </si>
  <si>
    <t>LO THERMOCOUPLE NO 1 BRNG DRAIN</t>
  </si>
  <si>
    <t>351A3445P002</t>
  </si>
  <si>
    <t>GLTB2D1A&amp;B</t>
  </si>
  <si>
    <t>LO THERMOCOUPLE NO2 BRNG DRAIN</t>
  </si>
  <si>
    <t>GLTB3D1A&amp;B</t>
  </si>
  <si>
    <t>LO THERMOCOUPLE NO3 BRNG DRAIN</t>
  </si>
  <si>
    <t>GLTTH1A&amp;B</t>
  </si>
  <si>
    <t>LO THERMOCOUPLE TURBINE HEADER</t>
  </si>
  <si>
    <t>351A3445P003</t>
  </si>
  <si>
    <t>GTT-IB-1</t>
  </si>
  <si>
    <t>TCPL,TURB TEMP INNER BARREL</t>
  </si>
  <si>
    <t>351A3488P003</t>
  </si>
  <si>
    <t>GTT-IB-2</t>
  </si>
  <si>
    <t>GTT-IB-3</t>
  </si>
  <si>
    <t>GTT-WS1AO-1</t>
  </si>
  <si>
    <t>TCPL, WHLSPC -STG 1 AFT OUTER -1</t>
  </si>
  <si>
    <t>361A2289P333</t>
  </si>
  <si>
    <t>GTT-WS1AO-2</t>
  </si>
  <si>
    <t>TCPL, WHLSPC -STG 1 AFT OUTER -2</t>
  </si>
  <si>
    <t>GTT-WS1FI-1</t>
  </si>
  <si>
    <t>TURB TEMP, WLSPC STG-1 FWD INR -1</t>
  </si>
  <si>
    <t>361A2289P367</t>
  </si>
  <si>
    <t>GTT-WS1FI-2</t>
  </si>
  <si>
    <t>TURB TEMP, WLSPC STG-1 FWD INR -2</t>
  </si>
  <si>
    <t>GTT-WS2AO-1</t>
  </si>
  <si>
    <t>TCPL, WHLSPC -STG 2 AFT OUTER -1</t>
  </si>
  <si>
    <t>361A2289P336</t>
  </si>
  <si>
    <t>GTT-WS2AO-2</t>
  </si>
  <si>
    <t>TCPL, WHLSPC -STG 2 AFT OUTER -2</t>
  </si>
  <si>
    <t>GTT-WS2FO-1</t>
  </si>
  <si>
    <t>TCPL, WHLSPC -STG 2 FWD OUTER -1</t>
  </si>
  <si>
    <t>361A2289P329</t>
  </si>
  <si>
    <t>GTT-WS2FO-2</t>
  </si>
  <si>
    <t>TCPL, WHLSPC -STG 2 FWD OUTER -2</t>
  </si>
  <si>
    <t>GTT-WS3AO-1</t>
  </si>
  <si>
    <t>TCPL, WHLSPC -STG 3 AFT OUTER -1</t>
  </si>
  <si>
    <t>351A3488P005</t>
  </si>
  <si>
    <t>GTT-WS3AO-2</t>
  </si>
  <si>
    <t>TCPL, WHLSPC -STG 3 AFT OUTER -2</t>
  </si>
  <si>
    <t>GTT-WS3FO-1</t>
  </si>
  <si>
    <t>TCPL, WHLSPC -STG 3 FWD OUTER -1</t>
  </si>
  <si>
    <t>GTT-WS3FO-2</t>
  </si>
  <si>
    <t>TCPL, WHLSPC -STG 3 FWD OUTER -2</t>
  </si>
  <si>
    <t>GVAB1-1</t>
  </si>
  <si>
    <t>VLV-BLEED</t>
  </si>
  <si>
    <t>HYDRAULC SYSTEM AIR BLEED VLV(MAIN)</t>
  </si>
  <si>
    <t>185A1527P001</t>
  </si>
  <si>
    <t>GVAB2-1</t>
  </si>
  <si>
    <t>HYDRAULC SYSTEM AIR BLEED VLV (AUX)</t>
  </si>
  <si>
    <t>GVCK3-1</t>
  </si>
  <si>
    <t>HYDRAULIC PUMP CHECK VALVE</t>
  </si>
  <si>
    <t>185A1526P003</t>
  </si>
  <si>
    <t>GVCK3-2</t>
  </si>
  <si>
    <t>GVH5-1</t>
  </si>
  <si>
    <t>STOP/SPEED RATIO VALVE, DUMP VALVE</t>
  </si>
  <si>
    <t>166D1585G001</t>
  </si>
  <si>
    <t>GVR21-1</t>
  </si>
  <si>
    <t>MAIN HYD SPPLY PMP PRESS RELIEF VLV</t>
  </si>
  <si>
    <t>185A1525P007</t>
  </si>
  <si>
    <t>GVR22-1</t>
  </si>
  <si>
    <t>AUX HYD SPPLY PMP PRESS RELIEF VLV</t>
  </si>
  <si>
    <t>GT Turbine Capitals</t>
  </si>
  <si>
    <t>G0705L1</t>
  </si>
  <si>
    <t>KIT</t>
  </si>
  <si>
    <t>CASE ARR, TURB, SHROUD KIT - STG1</t>
  </si>
  <si>
    <t>339A9964G002</t>
  </si>
  <si>
    <t>G0705LA</t>
  </si>
  <si>
    <t>CASE ARR, TURB, SHROUD KIT - STG2</t>
  </si>
  <si>
    <t>339A9965G005</t>
  </si>
  <si>
    <t>G0705LG</t>
  </si>
  <si>
    <t>CASE ARR, TURB, SHROUD KIT - STG3</t>
  </si>
  <si>
    <t>339A9966G005</t>
  </si>
  <si>
    <t>G13014X</t>
  </si>
  <si>
    <t>CMPRSR STATR, VANE ARR, KIT -BLADES</t>
  </si>
  <si>
    <t>106L1708G002</t>
  </si>
  <si>
    <t>G13014Z</t>
  </si>
  <si>
    <t>TB02</t>
  </si>
  <si>
    <t>CMPRSR STATR, VANE SET, IGV, KIT</t>
  </si>
  <si>
    <t>317A9589G004</t>
  </si>
  <si>
    <t>G13032S</t>
  </si>
  <si>
    <t>CMPRSSR RTR, BLADE KIT</t>
  </si>
  <si>
    <t>106L1709G001</t>
  </si>
  <si>
    <t>G13052J</t>
  </si>
  <si>
    <t>ROTOR, TRBN, BUCKET KIT - 1ST STG</t>
  </si>
  <si>
    <t>314B7165G020</t>
  </si>
  <si>
    <t>G13052M</t>
  </si>
  <si>
    <t>ROTOR, TRBN, BUCKET KIT - 2ND STG</t>
  </si>
  <si>
    <t>314B7166G023</t>
  </si>
  <si>
    <t>G13052P</t>
  </si>
  <si>
    <t>ROTOR, TRBN, BUCKET KIT - 3RD STG</t>
  </si>
  <si>
    <t>314B7167G019</t>
  </si>
  <si>
    <t>G140100</t>
  </si>
  <si>
    <t>NOZZLE-ASM</t>
  </si>
  <si>
    <t>NOZZ 1ST-STG, ASSEMBLY</t>
  </si>
  <si>
    <t>109E3735G018</t>
  </si>
  <si>
    <t>G140200</t>
  </si>
  <si>
    <t>NOZZ 2ND STG, ASSEMBLY</t>
  </si>
  <si>
    <t>116E1417G001</t>
  </si>
  <si>
    <t>G140300</t>
  </si>
  <si>
    <t>RING-ASM</t>
  </si>
  <si>
    <t>SPPRT RNG, 1ST-STG ASSEMBLY</t>
  </si>
  <si>
    <t>227C5682G005</t>
  </si>
  <si>
    <t>G140900</t>
  </si>
  <si>
    <t>NOZZLE 3RD STG, ASSEMBLY</t>
  </si>
  <si>
    <t>112E6649G001</t>
  </si>
  <si>
    <t>GT Major Inspection</t>
  </si>
  <si>
    <t>G07050V</t>
  </si>
  <si>
    <t>CASE ARR,TURB, STG 1 SHRD KEY,HZ JT</t>
  </si>
  <si>
    <t>172C9091P001</t>
  </si>
  <si>
    <t>G07050Y</t>
  </si>
  <si>
    <t>CASE ARR,TURB, STG 1 SHROUD KEY</t>
  </si>
  <si>
    <t>172C9090P001</t>
  </si>
  <si>
    <t>G070511</t>
  </si>
  <si>
    <t>CASE ARR,TURB, STG 2 SHRD KEY,HZ JT</t>
  </si>
  <si>
    <t>172C9091P004</t>
  </si>
  <si>
    <t>G070514</t>
  </si>
  <si>
    <t>CASE ARR,TURB, STG 2 SHROUD KEY</t>
  </si>
  <si>
    <t>172C9090P004</t>
  </si>
  <si>
    <t>G070517</t>
  </si>
  <si>
    <t>CASE ARR,TURB, STG 3 SHRD KEY,HZ JT</t>
  </si>
  <si>
    <t>172C9091P003</t>
  </si>
  <si>
    <t>G07051A</t>
  </si>
  <si>
    <t>CASE ARR,TURB, STG 3 SHROUD KEY</t>
  </si>
  <si>
    <t>172C9090P003</t>
  </si>
  <si>
    <t>G070602</t>
  </si>
  <si>
    <t>UA10</t>
  </si>
  <si>
    <t>TOOTH-SEAL</t>
  </si>
  <si>
    <t>FAB&amp;MACH EX FR,TOOTH,VRTCL STATONRY</t>
  </si>
  <si>
    <t>302A1607P001</t>
  </si>
  <si>
    <t>G070603</t>
  </si>
  <si>
    <t>FAB&amp;MACH EX FR,TOOTH,HORIZ STATONRY</t>
  </si>
  <si>
    <t>302A1606P001</t>
  </si>
  <si>
    <t>G070607</t>
  </si>
  <si>
    <t>BOLT</t>
  </si>
  <si>
    <t>FRAME EXHST ASMBLY, 12PT HEAD BOLT</t>
  </si>
  <si>
    <t>N733BP44064</t>
  </si>
  <si>
    <t>G07060A</t>
  </si>
  <si>
    <t>FRAME EXHST ASMBLY, HEX HEAD BOLT</t>
  </si>
  <si>
    <t>N733BP44080</t>
  </si>
  <si>
    <t>G07060D</t>
  </si>
  <si>
    <t>NUT</t>
  </si>
  <si>
    <t>FRAME EXHST ASMBLY, SELF LCKNG NUT</t>
  </si>
  <si>
    <t>N271TP00044</t>
  </si>
  <si>
    <t>G07060G</t>
  </si>
  <si>
    <t>STUD</t>
  </si>
  <si>
    <t>FRAME EXHST ASMBLY, BODY BOUND STUD</t>
  </si>
  <si>
    <t>156A1591P016</t>
  </si>
  <si>
    <t>G07060P</t>
  </si>
  <si>
    <t>FR EX ASM,BLT,DIFF ASM/EX DIF INRNG</t>
  </si>
  <si>
    <t>N733AP33064</t>
  </si>
  <si>
    <t>G07064V</t>
  </si>
  <si>
    <t>EXHST FRM ASM,HOOD FRM BAFFLE,NUT</t>
  </si>
  <si>
    <t>244A0139P005</t>
  </si>
  <si>
    <t>G07065A</t>
  </si>
  <si>
    <t>WASHER</t>
  </si>
  <si>
    <t>EXHST FRM ASM,UPPER BAFFLE,WASHER</t>
  </si>
  <si>
    <t>N402P00043</t>
  </si>
  <si>
    <t>G07065G</t>
  </si>
  <si>
    <t>EXHST FRM,INSULATION COVER,WSH</t>
  </si>
  <si>
    <t>322B4360P001</t>
  </si>
  <si>
    <t>G07065J</t>
  </si>
  <si>
    <t>EXHST FRM,INSULATION COVER,BOLT</t>
  </si>
  <si>
    <t>114A5500P015</t>
  </si>
  <si>
    <t>G07066G</t>
  </si>
  <si>
    <t>INSERT</t>
  </si>
  <si>
    <t>EXHST FRM, INSERT OUTER CASING</t>
  </si>
  <si>
    <t>N926AP00233H2</t>
  </si>
  <si>
    <t>G070671</t>
  </si>
  <si>
    <t>FRAME EXHST ASMBLY,RET OTR FLNG BLT</t>
  </si>
  <si>
    <t>N733DP33020</t>
  </si>
  <si>
    <t>G070677</t>
  </si>
  <si>
    <t>FRAME EXHST ASMBLY,RET OTR FLNG NUT</t>
  </si>
  <si>
    <t>N272QP00033</t>
  </si>
  <si>
    <t>G07067A</t>
  </si>
  <si>
    <t>FRAME EXHST ASM,RET OTR FLNG LK-PLT</t>
  </si>
  <si>
    <t>294A0151P015</t>
  </si>
  <si>
    <t>G07067M</t>
  </si>
  <si>
    <t>FRM EXHST ASM,INSLTN PCK CVR,LK-PLT</t>
  </si>
  <si>
    <t>315A9175P001</t>
  </si>
  <si>
    <t>G07067P</t>
  </si>
  <si>
    <t>FRM EXHST ASM,INSLTN PCK CVR,BLT</t>
  </si>
  <si>
    <t>293A0912P014</t>
  </si>
  <si>
    <t>G07067S</t>
  </si>
  <si>
    <t>FR EXHST,OTR HRZNTL JT FLG THRU,BLT</t>
  </si>
  <si>
    <t>N733BP44104</t>
  </si>
  <si>
    <t>G07067V</t>
  </si>
  <si>
    <t>FR EXHST,INR HRZNTL JT FLG THRU,BLT</t>
  </si>
  <si>
    <t>N733BP44088</t>
  </si>
  <si>
    <t>G07067Y</t>
  </si>
  <si>
    <t>FR EXHST,INR DIFFUSER WALL,BLT</t>
  </si>
  <si>
    <t>N733AP33032</t>
  </si>
  <si>
    <t>G070683</t>
  </si>
  <si>
    <t>FR EXHST,INSLTN PCK HRZNTL,LK-PLATE</t>
  </si>
  <si>
    <t>294A0151P020</t>
  </si>
  <si>
    <t>G0706A8</t>
  </si>
  <si>
    <t>PIN-DOWEL</t>
  </si>
  <si>
    <t>FRM EXH, DIFFSR-INR HOR JNT DOWL</t>
  </si>
  <si>
    <t>239A5124P003</t>
  </si>
  <si>
    <t>G071201</t>
  </si>
  <si>
    <t>CASE,COMB-OUT WRPR, BOLT</t>
  </si>
  <si>
    <t>N733AP50224</t>
  </si>
  <si>
    <t>G071204</t>
  </si>
  <si>
    <t>STUD-BB</t>
  </si>
  <si>
    <t>CASE,COMB-OUT WRPR, STUD</t>
  </si>
  <si>
    <t>255A4485P002</t>
  </si>
  <si>
    <t>G071207</t>
  </si>
  <si>
    <t>CASE,COMB-OUT WRPR, NUT</t>
  </si>
  <si>
    <t>N271TP00050</t>
  </si>
  <si>
    <t>G07120A</t>
  </si>
  <si>
    <t>N733AP39216</t>
  </si>
  <si>
    <t>G07120D</t>
  </si>
  <si>
    <t>N271TP00039</t>
  </si>
  <si>
    <t>G07120J</t>
  </si>
  <si>
    <t>CASE,COMB-OUT WRPR, PIPE FLNG BOLT</t>
  </si>
  <si>
    <t>N14P35060</t>
  </si>
  <si>
    <t>G07120M</t>
  </si>
  <si>
    <t>NUT-LOCK</t>
  </si>
  <si>
    <t>CASE,COMB-OUT WRPR, NUT-LOCK PP FLG</t>
  </si>
  <si>
    <t>N265BP00035</t>
  </si>
  <si>
    <t>G07120V</t>
  </si>
  <si>
    <t>CASE,CMB-OUT WRPR,BLT HOR CSNG FLG</t>
  </si>
  <si>
    <t>N733AP50176</t>
  </si>
  <si>
    <t>G080104</t>
  </si>
  <si>
    <t>SEAL ASM</t>
  </si>
  <si>
    <t>CASE-CPR INLT&amp;1BRG,STAT OIL SEAL</t>
  </si>
  <si>
    <t>201B3363G001</t>
  </si>
  <si>
    <t>G080107</t>
  </si>
  <si>
    <t>LINER</t>
  </si>
  <si>
    <t>CASE-CPR INLT&amp;1BRG,LINER ASSEMBLY</t>
  </si>
  <si>
    <t>112E1679G001</t>
  </si>
  <si>
    <t>G08010D</t>
  </si>
  <si>
    <t>DEFLECTOR</t>
  </si>
  <si>
    <t>CASE-CPR INLT&amp;1BRG,AIR DEFLECTOR</t>
  </si>
  <si>
    <t>143B3045G003</t>
  </si>
  <si>
    <t>G08012A</t>
  </si>
  <si>
    <t>CASE-CPR INLT&amp;1BRG,OIL SEAL - FWD</t>
  </si>
  <si>
    <t>143B3026G006</t>
  </si>
  <si>
    <t>G08012P</t>
  </si>
  <si>
    <t>PIN-LOCK</t>
  </si>
  <si>
    <t>CASE-CPR INLT&amp;1BRG,OIL SL LK PN,FWD</t>
  </si>
  <si>
    <t>211A9053P003</t>
  </si>
  <si>
    <t>G08013P</t>
  </si>
  <si>
    <t>CASE-CPR INLT&amp;1BRG,OIL SEAL - AFT</t>
  </si>
  <si>
    <t>138C9173G003</t>
  </si>
  <si>
    <t>G080201</t>
  </si>
  <si>
    <t>CMP CASE-FWD, HOR JOINT BOLT</t>
  </si>
  <si>
    <t>N733P39080</t>
  </si>
  <si>
    <t>G080204</t>
  </si>
  <si>
    <t>CMP CASE-FWD, HOR JOINT STUD</t>
  </si>
  <si>
    <t>156A1591P020</t>
  </si>
  <si>
    <t>G080207</t>
  </si>
  <si>
    <t>CMP CASE-FWD, HOR JOINT NUT</t>
  </si>
  <si>
    <t>G08020G</t>
  </si>
  <si>
    <t>CMP CASE-FWD, HOR JOINT BOLT-AFT</t>
  </si>
  <si>
    <t>N733P39128</t>
  </si>
  <si>
    <t>G080504</t>
  </si>
  <si>
    <t>SCREW</t>
  </si>
  <si>
    <t>CASE-CPRSR DISCH,DISCH CASE SCREW</t>
  </si>
  <si>
    <t>N733AP44136</t>
  </si>
  <si>
    <t>G080507</t>
  </si>
  <si>
    <t>N733AP44072</t>
  </si>
  <si>
    <t>G08050D</t>
  </si>
  <si>
    <t>CASE-CPRSR DISCH,DISCH CASE BB STUD</t>
  </si>
  <si>
    <t>156A1591P014</t>
  </si>
  <si>
    <t>G08050G</t>
  </si>
  <si>
    <t>156A1591P015</t>
  </si>
  <si>
    <t>G08050M</t>
  </si>
  <si>
    <t>CASE-CPRSR DISCH,DISCH CASE NUT</t>
  </si>
  <si>
    <t>N272QP00044</t>
  </si>
  <si>
    <t>G08050P</t>
  </si>
  <si>
    <t>CASE-CPRSR DISCH,DISCH CASE INSERT</t>
  </si>
  <si>
    <t>N926CP00344H2</t>
  </si>
  <si>
    <t>G08050Y</t>
  </si>
  <si>
    <t>CASE-CPRSR DISCH,INNER CASE SCREW</t>
  </si>
  <si>
    <t>N733AP39040</t>
  </si>
  <si>
    <t>G08051J</t>
  </si>
  <si>
    <t>CASE-CPRSR DISCH,FLANGE SCREW</t>
  </si>
  <si>
    <t>N170P35036</t>
  </si>
  <si>
    <t>G08051P</t>
  </si>
  <si>
    <t>CASE-CPRSR DISCH,PIPE FLANGE GASKET</t>
  </si>
  <si>
    <t>328A6992P002</t>
  </si>
  <si>
    <t>G08051S</t>
  </si>
  <si>
    <t>CASE-CPRSR DISCH,GLAND BOLT</t>
  </si>
  <si>
    <t>N14P29024</t>
  </si>
  <si>
    <t>G08051V</t>
  </si>
  <si>
    <t>UA50</t>
  </si>
  <si>
    <t>CASE-CPRSR DISCH,VENT RING BOLT</t>
  </si>
  <si>
    <t>N14P29020</t>
  </si>
  <si>
    <t>G08053P</t>
  </si>
  <si>
    <t>CASE-CPRSR DISCH,RING BOLT LKPLT</t>
  </si>
  <si>
    <t>294A0150P004</t>
  </si>
  <si>
    <t>G08054M</t>
  </si>
  <si>
    <t>CASE-CPRSR DISCH,DISCH CASE BOLT</t>
  </si>
  <si>
    <t>N14TP44060</t>
  </si>
  <si>
    <t>G08055D</t>
  </si>
  <si>
    <t>N926AP00229H2</t>
  </si>
  <si>
    <t>G08055G</t>
  </si>
  <si>
    <t>N926P00235</t>
  </si>
  <si>
    <t>G080587</t>
  </si>
  <si>
    <t>CSE CMP DSCH, CMB CHMBR FL INSRT</t>
  </si>
  <si>
    <t>N926CP00335H2</t>
  </si>
  <si>
    <t>G08058A</t>
  </si>
  <si>
    <t>CSE CMP DSCH, VERT FLANGE INSRT</t>
  </si>
  <si>
    <t>N926AP00235H2</t>
  </si>
  <si>
    <t>G08058D</t>
  </si>
  <si>
    <t>CSE CMP DSCH, CDC HARDWARE KIT - COMP</t>
  </si>
  <si>
    <t>PIN-STRT HDLS</t>
  </si>
  <si>
    <t>158A5457P021</t>
  </si>
  <si>
    <t>G08058G</t>
  </si>
  <si>
    <t>CSE CMP DSCH, INNR BBL HARDWARE KIT - COMP</t>
  </si>
  <si>
    <t>N926BP00335</t>
  </si>
  <si>
    <t>158A5457P058</t>
  </si>
  <si>
    <t>N173P03516</t>
  </si>
  <si>
    <t>N733P35060</t>
  </si>
  <si>
    <t>G08058J</t>
  </si>
  <si>
    <t>CSE CMP DSCH, CDC ASM HARDWARE KIT - COMP</t>
  </si>
  <si>
    <t>293A0905P012</t>
  </si>
  <si>
    <t>293A0903P003</t>
  </si>
  <si>
    <t>N926CP00329H2</t>
  </si>
  <si>
    <t>CSE CMP DSCH, CDC ASM HARDWARE KIT</t>
  </si>
  <si>
    <t>344A9579G003</t>
  </si>
  <si>
    <t>NA</t>
  </si>
  <si>
    <t>294A0150P006</t>
  </si>
  <si>
    <t>PLUG-PIPE</t>
  </si>
  <si>
    <t>302A1620P003</t>
  </si>
  <si>
    <t>302A1620P004</t>
  </si>
  <si>
    <t>286A6290P003</t>
  </si>
  <si>
    <t>G08120A</t>
  </si>
  <si>
    <t>CASE, INLET BRG #1, NUT</t>
  </si>
  <si>
    <t>N204P00039</t>
  </si>
  <si>
    <t>G08120D</t>
  </si>
  <si>
    <t>CASE, INLET BRG #1,BODY BOUND,STUD</t>
  </si>
  <si>
    <t>156A1591P013</t>
  </si>
  <si>
    <t>G08120J</t>
  </si>
  <si>
    <t>CASE, INLET BRG #1, BOLT</t>
  </si>
  <si>
    <t>239B5236P302</t>
  </si>
  <si>
    <t>G08120P</t>
  </si>
  <si>
    <t>N733P39112</t>
  </si>
  <si>
    <t>G08120S</t>
  </si>
  <si>
    <t>CASE, INLET BRG #1, INSERT</t>
  </si>
  <si>
    <t>N926BP00339</t>
  </si>
  <si>
    <t>G08120V</t>
  </si>
  <si>
    <t>N733P50096</t>
  </si>
  <si>
    <t>G081217</t>
  </si>
  <si>
    <t>N926BP00350</t>
  </si>
  <si>
    <t>G081270</t>
  </si>
  <si>
    <t>CASE, INLET BRG #1, HARDWARE KIT - COMP</t>
  </si>
  <si>
    <t>N926BP00421</t>
  </si>
  <si>
    <t>N926BP00429</t>
  </si>
  <si>
    <t>354A1060G003</t>
  </si>
  <si>
    <t>158A5457P081</t>
  </si>
  <si>
    <t>PIN-GRVD STR</t>
  </si>
  <si>
    <t>N511P01910</t>
  </si>
  <si>
    <t>294A0150P007</t>
  </si>
  <si>
    <t>PLUG</t>
  </si>
  <si>
    <t>208B7200P002</t>
  </si>
  <si>
    <t>286A6290P002</t>
  </si>
  <si>
    <t>286A6290P005</t>
  </si>
  <si>
    <t>286A6290P009</t>
  </si>
  <si>
    <t>N22P21014</t>
  </si>
  <si>
    <t>SLEEVE</t>
  </si>
  <si>
    <t>331B1540P001</t>
  </si>
  <si>
    <t>N402P00041</t>
  </si>
  <si>
    <t>G081281</t>
  </si>
  <si>
    <t>N926BP00321</t>
  </si>
  <si>
    <t>G090507</t>
  </si>
  <si>
    <t>PP ARR,LO FD&amp;DRN BASE, GASKET</t>
  </si>
  <si>
    <t>302A4594P010</t>
  </si>
  <si>
    <t>G09183435</t>
  </si>
  <si>
    <t>PPG ARR,FL NZL PRG,GSKT,SPRL WOUND</t>
  </si>
  <si>
    <t>302A4594P033</t>
  </si>
  <si>
    <t>G09183437</t>
  </si>
  <si>
    <t>302A4594P036</t>
  </si>
  <si>
    <t>G09186559</t>
  </si>
  <si>
    <t>PPG ARR,FUEL NZL PRG,NUT,SELF LCKNG</t>
  </si>
  <si>
    <t>G095301</t>
  </si>
  <si>
    <t>PPNG ARR,GSKT,HRZNTL JT WTR WSHMFD</t>
  </si>
  <si>
    <t>302A4594P006</t>
  </si>
  <si>
    <t>G095304</t>
  </si>
  <si>
    <t>PPNG ARR,BOLT,HZNTL JT WTR WSH MNFD</t>
  </si>
  <si>
    <t>N14P29040</t>
  </si>
  <si>
    <t>G095307</t>
  </si>
  <si>
    <t>PPNG ARR,NUT,HZNTL JT WTR WSH MNFLD</t>
  </si>
  <si>
    <t>N265BP00029</t>
  </si>
  <si>
    <t>G097201</t>
  </si>
  <si>
    <t>PPG ARR, EX FR CLG, LKPL, CSNG FLNG</t>
  </si>
  <si>
    <t>G097204</t>
  </si>
  <si>
    <t>PPG ARR, EX FRM CLG, GSKT, SUP FLNG</t>
  </si>
  <si>
    <t>302A4594P014</t>
  </si>
  <si>
    <t>G09720A</t>
  </si>
  <si>
    <t>PPG ARR, EX FR CLG, GSKT, CSNG FLNG</t>
  </si>
  <si>
    <t>302A4594P013</t>
  </si>
  <si>
    <t>G09720J</t>
  </si>
  <si>
    <t>PPG ARR, EX FR CLG, BOLT, CSNG FLNG</t>
  </si>
  <si>
    <t>N14P35036</t>
  </si>
  <si>
    <t>G09720M</t>
  </si>
  <si>
    <t>PPG ARR,EX FR CLG,BOLT SPLY FLNGJT</t>
  </si>
  <si>
    <t>N14P35056</t>
  </si>
  <si>
    <t>G09720V</t>
  </si>
  <si>
    <t>PPG ARR,EX FR CLG,NUT,SPLY FLNG JTS</t>
  </si>
  <si>
    <t>G09826558</t>
  </si>
  <si>
    <t>NUT,SELF-LOCKING</t>
  </si>
  <si>
    <t>N265BP00033</t>
  </si>
  <si>
    <t>G09826574</t>
  </si>
  <si>
    <t>N265BP00025</t>
  </si>
  <si>
    <t>G140317</t>
  </si>
  <si>
    <t>SPPRT RNG, 1ST-STG, SCRW-HOR JNT</t>
  </si>
  <si>
    <t>N733AP50112</t>
  </si>
  <si>
    <t>G14031G</t>
  </si>
  <si>
    <t>SPPRT RNG, 1ST-STG, INSRT-H JNT SCR</t>
  </si>
  <si>
    <t>N926CP00350H2</t>
  </si>
  <si>
    <t>G150201</t>
  </si>
  <si>
    <t>BRNG ASM,NO 2, LINER ASSEMBLY</t>
  </si>
  <si>
    <t>193D2251G001</t>
  </si>
  <si>
    <t>G15020P</t>
  </si>
  <si>
    <t>BRNG ASM,NO 2, OIL SEAL</t>
  </si>
  <si>
    <t>163C4798G001</t>
  </si>
  <si>
    <t>G15022D</t>
  </si>
  <si>
    <t>BRNG ASM,NO 2, STRAP MTG LCK PLT</t>
  </si>
  <si>
    <t>294A0150P009</t>
  </si>
  <si>
    <t>G15026S</t>
  </si>
  <si>
    <t>BRNG ASM,NO 2, HSG FLG SCR LCK PLT</t>
  </si>
  <si>
    <t>G150274</t>
  </si>
  <si>
    <t>BRNG ASM,NO 2, HSG FLG SCR LKPT-MDL</t>
  </si>
  <si>
    <t>258A4784P007</t>
  </si>
  <si>
    <t>G150277</t>
  </si>
  <si>
    <t>BRNG ASM,NO 2, HSG FLG SCR LKPT-END</t>
  </si>
  <si>
    <t>258A4784P008</t>
  </si>
  <si>
    <t>G15027Y</t>
  </si>
  <si>
    <t>BRNG ASM,NO 2, AIR SEAL - OTR</t>
  </si>
  <si>
    <t>163C4108G006</t>
  </si>
  <si>
    <t>G15028D</t>
  </si>
  <si>
    <t>BRNG ASM,NO 2, LNR SL TOOTH MTG BLT</t>
  </si>
  <si>
    <t>N14P25012</t>
  </si>
  <si>
    <t>G1502AA</t>
  </si>
  <si>
    <t>BRG 2, LNR ASM, INSUL PCK LKPLT-SDE</t>
  </si>
  <si>
    <t>114A6734P005</t>
  </si>
  <si>
    <t>G1502AB</t>
  </si>
  <si>
    <t>BRG 2, LNR ASM, INSUL PCK BOLT-SDE</t>
  </si>
  <si>
    <t>N14P29052</t>
  </si>
  <si>
    <t>G1502AJ</t>
  </si>
  <si>
    <t>BRG 2, LKPLT, INSUL PCK/HSNG-AFT</t>
  </si>
  <si>
    <t>302A7200P001</t>
  </si>
  <si>
    <t>G1502AP</t>
  </si>
  <si>
    <t>BRG 2, LKPLT, INSUL PCK UPR/LWR</t>
  </si>
  <si>
    <t>302A4357P001</t>
  </si>
  <si>
    <t>G150301</t>
  </si>
  <si>
    <t>BRNG ASM, NO 3, LINER ASSEMBLY</t>
  </si>
  <si>
    <t>112E1292G001</t>
  </si>
  <si>
    <t>G15030V</t>
  </si>
  <si>
    <t>BRNG ASM, NO 3, FWD-AFT OIL SEAL</t>
  </si>
  <si>
    <t>201C7968G001</t>
  </si>
  <si>
    <t>G150314</t>
  </si>
  <si>
    <t>BRNG ASM, NO 3, DEFLECTOR - FWD</t>
  </si>
  <si>
    <t>239A5622G001</t>
  </si>
  <si>
    <t>G15031G</t>
  </si>
  <si>
    <t>BRNG ASM, NO 3, STRAP BOLT LCKPLT</t>
  </si>
  <si>
    <t>114A6734P018</t>
  </si>
  <si>
    <t>G15031J</t>
  </si>
  <si>
    <t>BRNG ASM, NO 3, STRAP MNTNG BOLT</t>
  </si>
  <si>
    <t>N14TP50160</t>
  </si>
  <si>
    <t>G15031P</t>
  </si>
  <si>
    <t>BRNG ASM, NO 3, HSNG FLNG BLT LKPLT</t>
  </si>
  <si>
    <t>258A4784P006</t>
  </si>
  <si>
    <t>G15031S</t>
  </si>
  <si>
    <t>268A1431P001</t>
  </si>
  <si>
    <t>G15032M</t>
  </si>
  <si>
    <t>BRNG ASM, NO 3, SHIM-HOR LCKPLT</t>
  </si>
  <si>
    <t>114A6734P008</t>
  </si>
  <si>
    <t>G150364</t>
  </si>
  <si>
    <t>BRNG ASM, NO 3, GUIDE TUBE MTG BOLT</t>
  </si>
  <si>
    <t>G150701</t>
  </si>
  <si>
    <t>SHIM</t>
  </si>
  <si>
    <t>BRNG ARR, THRST-HP, SHIM (LOADED)</t>
  </si>
  <si>
    <t>324A9583G001</t>
  </si>
  <si>
    <t>G150707</t>
  </si>
  <si>
    <t>BRNG ARR, THRST-HP, BRNG (LOADED)</t>
  </si>
  <si>
    <t>275A8411P001</t>
  </si>
  <si>
    <t>G15070A</t>
  </si>
  <si>
    <t>BRNG ARR, THRST-HP, BRNG (UNLOADED)</t>
  </si>
  <si>
    <t>248A6443P004</t>
  </si>
  <si>
    <t>G15070D</t>
  </si>
  <si>
    <t>BRNG ARR, THRST-HP, SHIM (UNLOADED)</t>
  </si>
  <si>
    <t>215A3219G002</t>
  </si>
  <si>
    <t>G160401</t>
  </si>
  <si>
    <t>B&amp;D ARR, BOLT, INLT/CMP CSNG</t>
  </si>
  <si>
    <t>N733P39064</t>
  </si>
  <si>
    <t>G160404</t>
  </si>
  <si>
    <t>DOWEL</t>
  </si>
  <si>
    <t>B &amp; D ARR, DWL, INLET/FWD CMP CSNG</t>
  </si>
  <si>
    <t>158A5457P082</t>
  </si>
  <si>
    <t>G16040D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</si>
</sst>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12"/>
      <color indexed="8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</cellStyleXfs>
  <cellXfs count="79">
    <xf numFmtId="0" fontId="0" fillId="0" borderId="0" xfId="0"/>
    <xf numFmtId="0" fontId="0" fillId="0" borderId="0" xfId="0" applyProtection="1"/>
    <xf numFmtId="0" fontId="1" fillId="0" borderId="0" xfId="0" applyFont="1" applyAlignment="1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left"/>
    </xf>
    <xf numFmtId="44" fontId="3" fillId="0" borderId="0" xfId="2" applyNumberFormat="1" applyFont="1" applyProtection="1"/>
    <xf numFmtId="44" fontId="1" fillId="0" borderId="0" xfId="2" applyNumberFormat="1" applyFont="1" applyProtection="1"/>
    <xf numFmtId="44" fontId="4" fillId="0" borderId="0" xfId="2" applyNumberFormat="1" applyFont="1" applyProtection="1"/>
    <xf numFmtId="0" fontId="3" fillId="0" borderId="0" xfId="0" applyFont="1" applyProtection="1"/>
    <xf numFmtId="42" fontId="3" fillId="0" borderId="0" xfId="3" applyFont="1" applyProtection="1"/>
    <xf numFmtId="0" fontId="5" fillId="0" borderId="1" xfId="0" applyFont="1" applyBorder="1" applyAlignment="1" applyProtection="1"/>
    <xf numFmtId="0" fontId="5" fillId="0" borderId="1" xfId="0" applyFont="1" applyBorder="1" applyProtection="1"/>
    <xf numFmtId="0" fontId="5" fillId="0" borderId="1" xfId="0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left"/>
    </xf>
    <xf numFmtId="44" fontId="4" fillId="0" borderId="1" xfId="2" applyNumberFormat="1" applyFont="1" applyBorder="1" applyProtection="1"/>
    <xf numFmtId="0" fontId="5" fillId="0" borderId="1" xfId="0" applyFont="1" applyBorder="1" applyAlignment="1" applyProtection="1">
      <alignment horizontal="right"/>
    </xf>
    <xf numFmtId="44" fontId="5" fillId="0" borderId="1" xfId="2" applyNumberFormat="1" applyFont="1" applyBorder="1" applyProtection="1"/>
    <xf numFmtId="0" fontId="6" fillId="0" borderId="0" xfId="0" applyFont="1" applyBorder="1" applyProtection="1"/>
    <xf numFmtId="0" fontId="3" fillId="0" borderId="0" xfId="0" applyFont="1" applyBorder="1" applyAlignment="1" applyProtection="1"/>
    <xf numFmtId="0" fontId="3" fillId="0" borderId="0" xfId="0" applyFont="1" applyBorder="1" applyProtection="1"/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44" fontId="3" fillId="0" borderId="0" xfId="2" applyNumberFormat="1" applyFont="1" applyBorder="1" applyProtection="1"/>
    <xf numFmtId="44" fontId="3" fillId="0" borderId="0" xfId="2" applyNumberFormat="1" applyFont="1" applyBorder="1" applyAlignment="1" applyProtection="1">
      <alignment horizontal="center"/>
    </xf>
    <xf numFmtId="0" fontId="7" fillId="0" borderId="0" xfId="0" applyFont="1" applyAlignment="1" applyProtection="1"/>
    <xf numFmtId="0" fontId="7" fillId="0" borderId="0" xfId="0" applyFont="1" applyProtection="1"/>
    <xf numFmtId="0" fontId="7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44" fontId="1" fillId="0" borderId="0" xfId="2" applyNumberFormat="1" applyProtection="1"/>
    <xf numFmtId="44" fontId="7" fillId="0" borderId="0" xfId="2" applyNumberFormat="1" applyFont="1" applyProtection="1"/>
    <xf numFmtId="44" fontId="1" fillId="0" borderId="0" xfId="2" applyProtection="1"/>
    <xf numFmtId="0" fontId="8" fillId="0" borderId="0" xfId="0" applyFont="1" applyProtection="1"/>
    <xf numFmtId="0" fontId="0" fillId="0" borderId="0" xfId="0" applyAlignment="1" applyProtection="1">
      <alignment horizontal="center"/>
    </xf>
    <xf numFmtId="44" fontId="0" fillId="0" borderId="0" xfId="0" applyNumberFormat="1" applyProtection="1"/>
    <xf numFmtId="11" fontId="0" fillId="0" borderId="0" xfId="0" applyNumberFormat="1" applyProtection="1"/>
    <xf numFmtId="0" fontId="7" fillId="0" borderId="0" xfId="4" applyFont="1" applyAlignment="1" applyProtection="1">
      <alignment horizontal="center"/>
    </xf>
    <xf numFmtId="0" fontId="1" fillId="0" borderId="0" xfId="4" applyAlignment="1" applyProtection="1">
      <alignment horizontal="center"/>
    </xf>
    <xf numFmtId="0" fontId="1" fillId="0" borderId="0" xfId="4" applyProtection="1"/>
    <xf numFmtId="164" fontId="3" fillId="0" borderId="0" xfId="2" applyNumberFormat="1" applyFont="1" applyProtection="1"/>
    <xf numFmtId="164" fontId="1" fillId="0" borderId="0" xfId="2" applyNumberFormat="1" applyProtection="1"/>
    <xf numFmtId="0" fontId="1" fillId="0" borderId="0" xfId="4"/>
    <xf numFmtId="0" fontId="1" fillId="0" borderId="2" xfId="4" applyBorder="1" applyAlignment="1" applyProtection="1">
      <alignment horizontal="center"/>
    </xf>
    <xf numFmtId="165" fontId="3" fillId="0" borderId="2" xfId="1" applyNumberFormat="1" applyFont="1" applyBorder="1" applyAlignment="1" applyProtection="1">
      <alignment horizontal="center"/>
    </xf>
    <xf numFmtId="164" fontId="3" fillId="0" borderId="2" xfId="2" applyNumberFormat="1" applyFont="1" applyBorder="1" applyProtection="1"/>
    <xf numFmtId="164" fontId="1" fillId="0" borderId="2" xfId="2" applyNumberFormat="1" applyBorder="1" applyProtection="1"/>
    <xf numFmtId="0" fontId="1" fillId="0" borderId="2" xfId="4" applyBorder="1" applyProtection="1"/>
    <xf numFmtId="0" fontId="1" fillId="0" borderId="2" xfId="4" applyBorder="1"/>
    <xf numFmtId="0" fontId="4" fillId="0" borderId="1" xfId="4" applyFont="1" applyBorder="1" applyAlignment="1" applyProtection="1">
      <alignment horizontal="center"/>
    </xf>
    <xf numFmtId="165" fontId="4" fillId="0" borderId="1" xfId="1" applyNumberFormat="1" applyFont="1" applyBorder="1" applyAlignment="1" applyProtection="1">
      <alignment horizontal="center"/>
    </xf>
    <xf numFmtId="164" fontId="3" fillId="0" borderId="1" xfId="2" applyNumberFormat="1" applyFont="1" applyBorder="1" applyAlignment="1" applyProtection="1">
      <alignment horizontal="center"/>
    </xf>
    <xf numFmtId="164" fontId="4" fillId="0" borderId="1" xfId="2" applyNumberFormat="1" applyFont="1" applyBorder="1" applyAlignment="1" applyProtection="1">
      <alignment horizontal="center"/>
    </xf>
    <xf numFmtId="0" fontId="4" fillId="0" borderId="1" xfId="4" applyFont="1" applyBorder="1" applyAlignment="1" applyProtection="1"/>
    <xf numFmtId="0" fontId="4" fillId="0" borderId="1" xfId="4" applyFont="1" applyBorder="1" applyAlignment="1"/>
    <xf numFmtId="0" fontId="4" fillId="0" borderId="0" xfId="4" applyFont="1" applyBorder="1" applyAlignment="1" applyProtection="1">
      <alignment horizontal="center"/>
    </xf>
    <xf numFmtId="165" fontId="4" fillId="0" borderId="0" xfId="1" applyNumberFormat="1" applyFont="1" applyBorder="1" applyAlignment="1" applyProtection="1">
      <alignment horizontal="center"/>
    </xf>
    <xf numFmtId="164" fontId="3" fillId="0" borderId="0" xfId="2" applyNumberFormat="1" applyFont="1" applyBorder="1" applyAlignment="1" applyProtection="1"/>
    <xf numFmtId="164" fontId="4" fillId="0" borderId="0" xfId="2" applyNumberFormat="1" applyFont="1" applyBorder="1" applyAlignment="1" applyProtection="1"/>
    <xf numFmtId="0" fontId="4" fillId="0" borderId="0" xfId="4" applyFont="1" applyBorder="1" applyAlignment="1" applyProtection="1"/>
    <xf numFmtId="0" fontId="4" fillId="0" borderId="0" xfId="4" applyFont="1" applyBorder="1" applyAlignment="1"/>
    <xf numFmtId="0" fontId="1" fillId="0" borderId="0" xfId="4" applyFont="1" applyAlignment="1" applyProtection="1">
      <alignment horizontal="center"/>
    </xf>
    <xf numFmtId="165" fontId="1" fillId="0" borderId="0" xfId="1" applyNumberFormat="1" applyFont="1" applyAlignment="1" applyProtection="1">
      <alignment horizontal="center"/>
    </xf>
    <xf numFmtId="0" fontId="1" fillId="0" borderId="0" xfId="4" applyFont="1" applyBorder="1" applyAlignment="1" applyProtection="1">
      <alignment horizontal="center"/>
    </xf>
    <xf numFmtId="44" fontId="4" fillId="0" borderId="0" xfId="2" applyNumberFormat="1" applyFont="1" applyBorder="1" applyAlignment="1" applyProtection="1"/>
    <xf numFmtId="0" fontId="3" fillId="0" borderId="0" xfId="0" applyFont="1" applyAlignment="1" applyProtection="1">
      <alignment horizontal="right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/>
    <xf numFmtId="165" fontId="1" fillId="0" borderId="0" xfId="1" applyNumberFormat="1" applyAlignment="1" applyProtection="1">
      <alignment horizontal="center"/>
    </xf>
    <xf numFmtId="0" fontId="3" fillId="0" borderId="0" xfId="4" applyFont="1" applyAlignment="1" applyProtection="1">
      <alignment horizontal="right"/>
    </xf>
    <xf numFmtId="0" fontId="1" fillId="0" borderId="0" xfId="4" quotePrefix="1" applyAlignment="1" applyProtection="1">
      <alignment horizontal="center"/>
    </xf>
    <xf numFmtId="5" fontId="3" fillId="0" borderId="0" xfId="2" applyNumberFormat="1" applyFont="1" applyProtection="1"/>
    <xf numFmtId="0" fontId="9" fillId="0" borderId="0" xfId="4" applyFont="1" applyAlignment="1" applyProtection="1"/>
    <xf numFmtId="0" fontId="1" fillId="0" borderId="0" xfId="4" applyBorder="1" applyAlignment="1" applyProtection="1">
      <alignment horizontal="center"/>
    </xf>
    <xf numFmtId="0" fontId="9" fillId="0" borderId="0" xfId="0" applyFont="1" applyProtection="1"/>
    <xf numFmtId="0" fontId="0" fillId="0" borderId="0" xfId="0" applyAlignment="1" applyProtection="1"/>
    <xf numFmtId="0" fontId="1" fillId="0" borderId="0" xfId="4" applyAlignment="1" applyProtection="1"/>
    <xf numFmtId="0" fontId="9" fillId="0" borderId="0" xfId="0" applyFont="1" applyAlignment="1" applyProtection="1"/>
    <xf numFmtId="0" fontId="1" fillId="0" borderId="0" xfId="4" applyAlignment="1" applyProtection="1">
      <alignment horizontal="center"/>
      <protection locked="0"/>
    </xf>
    <xf numFmtId="0" fontId="10" fillId="0" borderId="0" xfId="4" applyFont="1" applyAlignment="1" applyProtection="1">
      <alignment horizontal="center"/>
    </xf>
  </cellXfs>
  <cellStyles count="5">
    <cellStyle name="Comma" xfId="1" builtinId="3"/>
    <cellStyle name="Currency" xfId="2" builtinId="4"/>
    <cellStyle name="Currency [0]" xfId="3" builtinId="7"/>
    <cellStyle name="Normal" xfId="0" builtinId="0"/>
    <cellStyle name="Normal_Summary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nvert/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initions"/>
      <sheetName val="Summary - Base Load"/>
      <sheetName val="CI Capitals"/>
      <sheetName val="CI Consumables"/>
      <sheetName val="HGP Inspection"/>
      <sheetName val="Major Inspection"/>
      <sheetName val="Turbine Capitals"/>
      <sheetName val="Turbine Ops"/>
      <sheetName val="Mark V TMR"/>
      <sheetName val="Gen Excitation"/>
      <sheetName val="Gen Consumables"/>
      <sheetName val="Gen Capitals"/>
      <sheetName val="Gen Maintenance"/>
    </sheetNames>
    <sheetDataSet>
      <sheetData sheetId="0" refreshError="1"/>
      <sheetData sheetId="1" refreshError="1"/>
      <sheetData sheetId="2">
        <row r="2">
          <cell r="L2">
            <v>2094605.3</v>
          </cell>
        </row>
      </sheetData>
      <sheetData sheetId="3">
        <row r="2">
          <cell r="L2">
            <v>20332.170000000006</v>
          </cell>
        </row>
      </sheetData>
      <sheetData sheetId="4">
        <row r="2">
          <cell r="L2">
            <v>11996.000000000007</v>
          </cell>
        </row>
      </sheetData>
      <sheetData sheetId="5">
        <row r="2">
          <cell r="L2">
            <v>122136.42</v>
          </cell>
        </row>
      </sheetData>
      <sheetData sheetId="6">
        <row r="2">
          <cell r="L2">
            <v>7760351.9000000004</v>
          </cell>
        </row>
      </sheetData>
      <sheetData sheetId="7">
        <row r="2">
          <cell r="L2">
            <v>339496.82000000007</v>
          </cell>
        </row>
      </sheetData>
      <sheetData sheetId="8">
        <row r="2">
          <cell r="L2">
            <v>127435.41999999998</v>
          </cell>
        </row>
      </sheetData>
      <sheetData sheetId="9">
        <row r="2">
          <cell r="L2">
            <v>66343.640000000014</v>
          </cell>
        </row>
      </sheetData>
      <sheetData sheetId="10">
        <row r="2">
          <cell r="L2">
            <v>9491.61</v>
          </cell>
        </row>
      </sheetData>
      <sheetData sheetId="11">
        <row r="2">
          <cell r="L2">
            <v>294564.61</v>
          </cell>
        </row>
      </sheetData>
      <sheetData sheetId="12">
        <row r="2">
          <cell r="L2">
            <v>86576.429999999978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R42"/>
  <sheetViews>
    <sheetView tabSelected="1"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6.85546875" style="37" customWidth="1"/>
    <col min="2" max="2" width="8.42578125" style="37" customWidth="1"/>
    <col min="3" max="3" width="9.42578125" style="37" customWidth="1"/>
    <col min="4" max="4" width="31.7109375" style="38" customWidth="1"/>
    <col min="5" max="5" width="9.140625" style="37"/>
    <col min="6" max="6" width="15.7109375" style="39" customWidth="1"/>
    <col min="7" max="7" width="15.7109375" style="40" customWidth="1"/>
    <col min="8" max="18" width="9.140625" style="38"/>
    <col min="19" max="16384" width="9.140625" style="41"/>
  </cols>
  <sheetData>
    <row r="1" spans="1:18" ht="15.75" x14ac:dyDescent="0.25">
      <c r="D1" s="78" t="s">
        <v>502</v>
      </c>
    </row>
    <row r="2" spans="1:18" ht="15.75" x14ac:dyDescent="0.25">
      <c r="D2" s="78" t="s">
        <v>503</v>
      </c>
    </row>
    <row r="3" spans="1:18" ht="15.75" x14ac:dyDescent="0.25">
      <c r="D3" s="78" t="s">
        <v>504</v>
      </c>
    </row>
    <row r="4" spans="1:18" ht="13.5" thickBot="1" x14ac:dyDescent="0.25">
      <c r="A4" s="36"/>
    </row>
    <row r="5" spans="1:18" s="47" customFormat="1" ht="13.5" thickTop="1" x14ac:dyDescent="0.2">
      <c r="A5" s="42"/>
      <c r="B5" s="43" t="s">
        <v>411</v>
      </c>
      <c r="C5" s="43" t="s">
        <v>412</v>
      </c>
      <c r="D5" s="42"/>
      <c r="E5" s="42"/>
      <c r="F5" s="44"/>
      <c r="G5" s="45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18" s="53" customFormat="1" ht="13.5" thickBot="1" x14ac:dyDescent="0.25">
      <c r="A6" s="48" t="s">
        <v>413</v>
      </c>
      <c r="B6" s="49" t="s">
        <v>414</v>
      </c>
      <c r="C6" s="49" t="s">
        <v>414</v>
      </c>
      <c r="D6" s="48" t="s">
        <v>415</v>
      </c>
      <c r="E6" s="48" t="s">
        <v>416</v>
      </c>
      <c r="F6" s="50" t="s">
        <v>417</v>
      </c>
      <c r="G6" s="51" t="s">
        <v>418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</row>
    <row r="7" spans="1:18" s="59" customFormat="1" ht="13.5" thickTop="1" x14ac:dyDescent="0.2">
      <c r="A7" s="54"/>
      <c r="B7" s="55"/>
      <c r="C7" s="55"/>
      <c r="D7" s="54"/>
      <c r="E7" s="54"/>
      <c r="F7" s="56"/>
      <c r="G7" s="57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</row>
    <row r="8" spans="1:18" x14ac:dyDescent="0.2">
      <c r="A8" s="60">
        <v>0</v>
      </c>
      <c r="B8" s="61"/>
      <c r="C8" s="61"/>
      <c r="D8" s="60" t="s">
        <v>419</v>
      </c>
      <c r="E8" s="62">
        <v>1</v>
      </c>
      <c r="F8" s="63">
        <f>'[1]CI Capitals'!L2</f>
        <v>2094605.3</v>
      </c>
      <c r="G8" s="63">
        <f t="shared" ref="G8:G13" si="0">E8*F8</f>
        <v>2094605.3</v>
      </c>
    </row>
    <row r="9" spans="1:18" ht="13.5" customHeight="1" x14ac:dyDescent="0.2">
      <c r="A9" s="60"/>
      <c r="B9" s="61"/>
      <c r="C9" s="61"/>
      <c r="D9" s="60" t="s">
        <v>431</v>
      </c>
      <c r="E9" s="62">
        <v>1</v>
      </c>
      <c r="F9" s="63">
        <f>'[1]Turbine Ops'!L2</f>
        <v>339496.82000000007</v>
      </c>
      <c r="G9" s="63">
        <f t="shared" si="0"/>
        <v>339496.82000000007</v>
      </c>
    </row>
    <row r="10" spans="1:18" x14ac:dyDescent="0.2">
      <c r="A10" s="60"/>
      <c r="B10" s="61"/>
      <c r="C10" s="61"/>
      <c r="D10" s="60" t="s">
        <v>420</v>
      </c>
      <c r="E10" s="62">
        <v>1</v>
      </c>
      <c r="F10" s="63">
        <f>'[1]Mark V TMR'!L2</f>
        <v>127435.41999999998</v>
      </c>
      <c r="G10" s="63">
        <f t="shared" si="0"/>
        <v>127435.41999999998</v>
      </c>
    </row>
    <row r="11" spans="1:18" x14ac:dyDescent="0.2">
      <c r="A11" s="60"/>
      <c r="B11" s="61"/>
      <c r="C11" s="61"/>
      <c r="D11" s="60" t="s">
        <v>421</v>
      </c>
      <c r="E11" s="62">
        <v>1</v>
      </c>
      <c r="F11" s="63">
        <f>'[1]Gen Consumables'!L2</f>
        <v>9491.61</v>
      </c>
      <c r="G11" s="63">
        <f t="shared" si="0"/>
        <v>9491.61</v>
      </c>
    </row>
    <row r="12" spans="1:18" x14ac:dyDescent="0.2">
      <c r="A12" s="60"/>
      <c r="B12" s="61"/>
      <c r="C12" s="61"/>
      <c r="D12" s="60" t="s">
        <v>434</v>
      </c>
      <c r="E12" s="62">
        <v>1</v>
      </c>
      <c r="F12" s="63">
        <f>'[1]Gen Maintenance'!L2</f>
        <v>86576.429999999978</v>
      </c>
      <c r="G12" s="63">
        <f t="shared" si="0"/>
        <v>86576.429999999978</v>
      </c>
    </row>
    <row r="13" spans="1:18" x14ac:dyDescent="0.2">
      <c r="A13" s="60"/>
      <c r="B13" s="61"/>
      <c r="C13" s="61"/>
      <c r="D13" s="60" t="s">
        <v>422</v>
      </c>
      <c r="E13" s="62">
        <v>1</v>
      </c>
      <c r="F13" s="63">
        <f>'[1]Gen Excitation'!L2</f>
        <v>66343.640000000014</v>
      </c>
      <c r="G13" s="63">
        <f t="shared" si="0"/>
        <v>66343.640000000014</v>
      </c>
    </row>
    <row r="14" spans="1:18" x14ac:dyDescent="0.2">
      <c r="A14" s="60"/>
      <c r="B14" s="61"/>
      <c r="C14" s="61"/>
      <c r="D14" s="60"/>
      <c r="F14" s="63"/>
      <c r="G14" s="63"/>
      <c r="I14" s="64"/>
    </row>
    <row r="15" spans="1:18" x14ac:dyDescent="0.2">
      <c r="A15" s="62">
        <v>1</v>
      </c>
      <c r="B15" s="65">
        <v>8000</v>
      </c>
      <c r="C15" s="65">
        <v>8000</v>
      </c>
      <c r="D15" s="60" t="s">
        <v>423</v>
      </c>
      <c r="E15" s="62">
        <v>1</v>
      </c>
      <c r="F15" s="63">
        <f>'[1]CI Consumables'!L2</f>
        <v>20332.170000000006</v>
      </c>
      <c r="G15" s="63">
        <f>E15*F15</f>
        <v>20332.170000000006</v>
      </c>
    </row>
    <row r="16" spans="1:18" x14ac:dyDescent="0.2">
      <c r="A16" s="60"/>
      <c r="B16" s="61"/>
      <c r="C16" s="61"/>
      <c r="D16" s="60"/>
      <c r="F16" s="63"/>
      <c r="G16" s="63"/>
      <c r="I16" s="64"/>
    </row>
    <row r="17" spans="1:9" x14ac:dyDescent="0.2">
      <c r="A17" s="62">
        <v>2</v>
      </c>
      <c r="B17" s="65">
        <v>16000</v>
      </c>
      <c r="C17" s="65">
        <v>16000</v>
      </c>
      <c r="D17" s="60" t="s">
        <v>423</v>
      </c>
      <c r="E17" s="62">
        <v>1</v>
      </c>
      <c r="F17" s="63">
        <f>F15</f>
        <v>20332.170000000006</v>
      </c>
      <c r="G17" s="63">
        <f>E17*F17</f>
        <v>20332.170000000006</v>
      </c>
    </row>
    <row r="18" spans="1:9" x14ac:dyDescent="0.2">
      <c r="A18" s="60"/>
      <c r="B18" s="61"/>
      <c r="C18" s="61"/>
      <c r="D18" s="60"/>
      <c r="E18" s="62"/>
      <c r="F18" s="63"/>
      <c r="G18" s="63"/>
    </row>
    <row r="19" spans="1:9" x14ac:dyDescent="0.2">
      <c r="A19" s="62">
        <v>3</v>
      </c>
      <c r="B19" s="66">
        <v>24000</v>
      </c>
      <c r="C19" s="66">
        <v>24000</v>
      </c>
      <c r="D19" s="60" t="s">
        <v>423</v>
      </c>
      <c r="E19" s="62">
        <v>1</v>
      </c>
      <c r="F19" s="63">
        <f>F15</f>
        <v>20332.170000000006</v>
      </c>
      <c r="G19" s="63">
        <f>E19*F19</f>
        <v>20332.170000000006</v>
      </c>
    </row>
    <row r="20" spans="1:9" x14ac:dyDescent="0.2">
      <c r="A20" s="60"/>
      <c r="B20" s="61"/>
      <c r="C20" s="61"/>
      <c r="D20" s="60" t="s">
        <v>424</v>
      </c>
      <c r="E20" s="62">
        <v>1</v>
      </c>
      <c r="F20" s="63">
        <f>'[1]HGP Inspection'!L2</f>
        <v>11996.000000000007</v>
      </c>
      <c r="G20" s="63">
        <f>E20*F20</f>
        <v>11996.000000000007</v>
      </c>
    </row>
    <row r="21" spans="1:9" x14ac:dyDescent="0.2">
      <c r="A21" s="60"/>
      <c r="B21" s="61"/>
      <c r="C21" s="61"/>
      <c r="D21" s="60"/>
      <c r="F21" s="63"/>
      <c r="G21" s="63"/>
      <c r="I21" s="64"/>
    </row>
    <row r="22" spans="1:9" x14ac:dyDescent="0.2">
      <c r="A22" s="62">
        <v>4</v>
      </c>
      <c r="B22" s="66">
        <v>32000</v>
      </c>
      <c r="C22" s="66">
        <v>32000</v>
      </c>
      <c r="D22" s="60" t="s">
        <v>423</v>
      </c>
      <c r="E22" s="62">
        <v>1</v>
      </c>
      <c r="F22" s="63">
        <f>F15</f>
        <v>20332.170000000006</v>
      </c>
      <c r="G22" s="63">
        <f>E22*F22</f>
        <v>20332.170000000006</v>
      </c>
    </row>
    <row r="23" spans="1:9" x14ac:dyDescent="0.2">
      <c r="A23" s="60"/>
      <c r="B23" s="61"/>
      <c r="C23" s="61"/>
      <c r="D23" s="60"/>
      <c r="F23" s="63"/>
      <c r="G23" s="63"/>
      <c r="I23" s="64"/>
    </row>
    <row r="24" spans="1:9" x14ac:dyDescent="0.2">
      <c r="A24" s="62">
        <v>5</v>
      </c>
      <c r="B24" s="66">
        <v>40000</v>
      </c>
      <c r="C24" s="66">
        <v>40000</v>
      </c>
      <c r="D24" s="60" t="s">
        <v>423</v>
      </c>
      <c r="E24" s="62">
        <v>1</v>
      </c>
      <c r="F24" s="63">
        <f>F15</f>
        <v>20332.170000000006</v>
      </c>
      <c r="G24" s="63">
        <f>E24*F24</f>
        <v>20332.170000000006</v>
      </c>
    </row>
    <row r="25" spans="1:9" x14ac:dyDescent="0.2">
      <c r="A25" s="60"/>
      <c r="B25" s="61"/>
      <c r="C25" s="61"/>
      <c r="D25" s="60"/>
      <c r="F25" s="63"/>
      <c r="G25" s="63"/>
      <c r="I25" s="64"/>
    </row>
    <row r="26" spans="1:9" x14ac:dyDescent="0.2">
      <c r="A26" s="62">
        <v>6</v>
      </c>
      <c r="B26" s="66">
        <v>48000</v>
      </c>
      <c r="C26" s="66">
        <v>48000</v>
      </c>
      <c r="D26" s="60" t="s">
        <v>423</v>
      </c>
      <c r="E26" s="62">
        <v>1</v>
      </c>
      <c r="F26" s="63">
        <f>F15</f>
        <v>20332.170000000006</v>
      </c>
      <c r="G26" s="63">
        <f>E26*F26</f>
        <v>20332.170000000006</v>
      </c>
    </row>
    <row r="27" spans="1:9" x14ac:dyDescent="0.2">
      <c r="A27" s="60"/>
      <c r="B27" s="61"/>
      <c r="C27" s="61"/>
      <c r="D27" s="60" t="s">
        <v>424</v>
      </c>
      <c r="E27" s="62">
        <v>1</v>
      </c>
      <c r="F27" s="63">
        <f>F20</f>
        <v>11996.000000000007</v>
      </c>
      <c r="G27" s="63">
        <f>E27*F27</f>
        <v>11996.000000000007</v>
      </c>
    </row>
    <row r="28" spans="1:9" ht="13.5" customHeight="1" x14ac:dyDescent="0.2">
      <c r="A28" s="60"/>
      <c r="B28" s="61"/>
      <c r="C28" s="61"/>
      <c r="D28" s="60" t="s">
        <v>425</v>
      </c>
      <c r="E28" s="62">
        <v>1</v>
      </c>
      <c r="F28" s="63">
        <f>'[1]Turbine Capitals'!L2</f>
        <v>7760351.9000000004</v>
      </c>
      <c r="G28" s="63">
        <f>E28*F28</f>
        <v>7760351.9000000004</v>
      </c>
    </row>
    <row r="29" spans="1:9" ht="13.5" customHeight="1" x14ac:dyDescent="0.2">
      <c r="A29" s="60"/>
      <c r="B29" s="61"/>
      <c r="C29" s="61"/>
      <c r="D29" s="60" t="s">
        <v>426</v>
      </c>
      <c r="E29" s="62">
        <v>1</v>
      </c>
      <c r="F29" s="63">
        <f>'[1]Major Inspection'!L2</f>
        <v>122136.42</v>
      </c>
      <c r="G29" s="63">
        <f>E29*F29</f>
        <v>122136.42</v>
      </c>
    </row>
    <row r="30" spans="1:9" x14ac:dyDescent="0.2">
      <c r="A30" s="60"/>
      <c r="B30" s="61"/>
      <c r="C30" s="61"/>
      <c r="D30" s="60" t="s">
        <v>427</v>
      </c>
      <c r="E30" s="37">
        <v>1</v>
      </c>
      <c r="F30" s="63">
        <f>'[1]Gen Capitals'!L2</f>
        <v>294564.61</v>
      </c>
      <c r="G30" s="63">
        <f>E30*F30</f>
        <v>294564.61</v>
      </c>
      <c r="I30" s="64"/>
    </row>
    <row r="31" spans="1:9" x14ac:dyDescent="0.2">
      <c r="A31" s="60"/>
      <c r="B31" s="61"/>
      <c r="C31" s="61"/>
      <c r="D31" s="60"/>
      <c r="F31" s="63"/>
      <c r="G31" s="63"/>
      <c r="I31" s="64"/>
    </row>
    <row r="32" spans="1:9" x14ac:dyDescent="0.2">
      <c r="B32" s="67"/>
      <c r="C32" s="67"/>
      <c r="D32" s="68" t="s">
        <v>428</v>
      </c>
      <c r="E32" s="69"/>
      <c r="F32" s="6">
        <f>SUM(F8:F31)</f>
        <v>11046987.17</v>
      </c>
      <c r="G32" s="6">
        <f>SUM(G8:G31)</f>
        <v>11046987.17</v>
      </c>
    </row>
    <row r="33" spans="1:7" x14ac:dyDescent="0.2">
      <c r="B33" s="67"/>
      <c r="C33" s="67"/>
      <c r="D33" s="68"/>
      <c r="E33" s="69"/>
      <c r="G33" s="70"/>
    </row>
    <row r="34" spans="1:7" x14ac:dyDescent="0.2">
      <c r="A34" s="71" t="s">
        <v>429</v>
      </c>
      <c r="C34" s="72"/>
      <c r="D34" s="73"/>
    </row>
    <row r="35" spans="1:7" x14ac:dyDescent="0.2">
      <c r="A35" s="74"/>
      <c r="C35" s="72"/>
      <c r="D35" s="1"/>
      <c r="G35" s="1"/>
    </row>
    <row r="36" spans="1:7" x14ac:dyDescent="0.2">
      <c r="A36" s="74"/>
      <c r="D36" s="1"/>
      <c r="G36" s="1"/>
    </row>
    <row r="37" spans="1:7" x14ac:dyDescent="0.2">
      <c r="A37" s="74"/>
      <c r="D37" s="1"/>
    </row>
    <row r="38" spans="1:7" x14ac:dyDescent="0.2">
      <c r="A38" s="74"/>
      <c r="D38" s="1"/>
    </row>
    <row r="39" spans="1:7" x14ac:dyDescent="0.2">
      <c r="A39" s="74"/>
      <c r="D39" s="1"/>
    </row>
    <row r="40" spans="1:7" x14ac:dyDescent="0.2">
      <c r="A40" s="74"/>
      <c r="D40" s="1"/>
    </row>
    <row r="41" spans="1:7" x14ac:dyDescent="0.2">
      <c r="A41" s="75"/>
      <c r="D41" s="1"/>
    </row>
    <row r="42" spans="1:7" x14ac:dyDescent="0.2">
      <c r="A42" s="76" t="s">
        <v>430</v>
      </c>
      <c r="B42" s="77"/>
    </row>
  </sheetData>
  <pageMargins left="0.75" right="0.75" top="1" bottom="0.5" header="0.5" footer="0.5"/>
  <pageSetup scale="9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R34"/>
  <sheetViews>
    <sheetView workbookViewId="0">
      <selection activeCell="A4" sqref="A4"/>
    </sheetView>
  </sheetViews>
  <sheetFormatPr defaultRowHeight="12.75" x14ac:dyDescent="0.2"/>
  <cols>
    <col min="1" max="1" width="5.7109375" style="33" customWidth="1"/>
    <col min="2" max="2" width="13" style="1" hidden="1" customWidth="1"/>
    <col min="3" max="3" width="7.7109375" style="33" customWidth="1"/>
    <col min="4" max="4" width="28.28515625" style="1" customWidth="1"/>
    <col min="5" max="5" width="26" style="1" customWidth="1"/>
    <col min="6" max="6" width="6" style="1" customWidth="1"/>
    <col min="7" max="7" width="5.85546875" style="1" customWidth="1"/>
    <col min="8" max="8" width="12.28515625" style="34" hidden="1" customWidth="1"/>
    <col min="9" max="9" width="4" style="1" hidden="1" customWidth="1"/>
    <col min="10" max="10" width="19.85546875" style="1" hidden="1" customWidth="1"/>
    <col min="11" max="11" width="12.140625" style="34" hidden="1" customWidth="1"/>
    <col min="12" max="12" width="18.7109375" style="31" customWidth="1"/>
    <col min="13" max="13" width="12.42578125" style="1" hidden="1" customWidth="1"/>
    <col min="14" max="18" width="9.140625" style="1"/>
  </cols>
  <sheetData>
    <row r="1" spans="1:13" ht="14.25" customHeight="1" x14ac:dyDescent="0.2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">
      <c r="A2" s="2"/>
      <c r="B2" s="3"/>
      <c r="C2" s="4"/>
      <c r="D2" s="5"/>
      <c r="E2" s="5"/>
      <c r="F2" s="4"/>
      <c r="G2" s="4"/>
      <c r="H2" s="6">
        <f>SUM(H7:H298)</f>
        <v>5515.1</v>
      </c>
      <c r="I2" s="3"/>
      <c r="J2" s="3"/>
      <c r="K2" s="7"/>
      <c r="L2" s="8">
        <f>SUM(L7:L498)</f>
        <v>9491.61</v>
      </c>
      <c r="M2" s="10">
        <f>SUM(M7:M498)</f>
        <v>0</v>
      </c>
    </row>
    <row r="3" spans="1:13" s="18" customFormat="1" ht="14.25" customHeight="1" thickBot="1" x14ac:dyDescent="0.3">
      <c r="A3" s="11" t="s">
        <v>522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">
      <c r="A7" s="33">
        <v>1</v>
      </c>
      <c r="D7" s="1" t="s">
        <v>523</v>
      </c>
      <c r="E7" s="1" t="s">
        <v>492</v>
      </c>
      <c r="F7" s="1">
        <v>8</v>
      </c>
      <c r="G7" s="1">
        <v>6</v>
      </c>
      <c r="H7" s="34">
        <v>159.38999999999999</v>
      </c>
      <c r="J7" s="1" t="s">
        <v>524</v>
      </c>
      <c r="K7" s="34">
        <v>159.38999999999999</v>
      </c>
      <c r="L7" s="31">
        <f t="shared" ref="L7:L34" si="0">K7*G7</f>
        <v>956.33999999999992</v>
      </c>
    </row>
    <row r="8" spans="1:13" x14ac:dyDescent="0.2">
      <c r="A8" s="33">
        <v>2</v>
      </c>
      <c r="D8" s="1" t="s">
        <v>525</v>
      </c>
      <c r="E8" s="1" t="s">
        <v>492</v>
      </c>
      <c r="F8" s="1">
        <v>17</v>
      </c>
      <c r="G8" s="1">
        <v>1</v>
      </c>
      <c r="H8" s="34">
        <v>4688.71</v>
      </c>
      <c r="J8" s="1" t="s">
        <v>526</v>
      </c>
      <c r="K8" s="34">
        <v>4688.71</v>
      </c>
      <c r="L8" s="31">
        <f t="shared" si="0"/>
        <v>4688.71</v>
      </c>
    </row>
    <row r="9" spans="1:13" x14ac:dyDescent="0.2">
      <c r="A9" s="33">
        <v>3</v>
      </c>
      <c r="D9" s="1" t="s">
        <v>527</v>
      </c>
      <c r="E9" s="1" t="s">
        <v>528</v>
      </c>
      <c r="F9" s="1">
        <v>12</v>
      </c>
      <c r="G9" s="1">
        <v>2</v>
      </c>
      <c r="H9" s="34">
        <v>165.43</v>
      </c>
      <c r="J9" s="1" t="s">
        <v>529</v>
      </c>
      <c r="K9" s="34">
        <v>165.43</v>
      </c>
      <c r="L9" s="31">
        <f t="shared" si="0"/>
        <v>330.86</v>
      </c>
    </row>
    <row r="10" spans="1:13" x14ac:dyDescent="0.2">
      <c r="A10" s="33">
        <v>4</v>
      </c>
      <c r="D10" s="1" t="s">
        <v>530</v>
      </c>
      <c r="E10" s="1" t="s">
        <v>531</v>
      </c>
      <c r="F10" s="1">
        <v>13</v>
      </c>
      <c r="G10" s="1">
        <v>4</v>
      </c>
      <c r="H10" s="34">
        <v>30.33</v>
      </c>
      <c r="J10" s="1" t="s">
        <v>532</v>
      </c>
      <c r="K10" s="34">
        <v>30.33</v>
      </c>
      <c r="L10" s="31">
        <f t="shared" si="0"/>
        <v>121.32</v>
      </c>
    </row>
    <row r="11" spans="1:13" x14ac:dyDescent="0.2">
      <c r="A11" s="33">
        <v>5</v>
      </c>
      <c r="D11" s="1" t="s">
        <v>533</v>
      </c>
      <c r="E11" s="1" t="s">
        <v>485</v>
      </c>
      <c r="F11" s="1">
        <v>5</v>
      </c>
      <c r="G11" s="1">
        <v>2</v>
      </c>
      <c r="H11" s="34">
        <v>9.24</v>
      </c>
      <c r="J11" s="1" t="s">
        <v>534</v>
      </c>
      <c r="K11" s="34">
        <v>9.24</v>
      </c>
      <c r="L11" s="31">
        <f t="shared" si="0"/>
        <v>18.48</v>
      </c>
    </row>
    <row r="12" spans="1:13" x14ac:dyDescent="0.2">
      <c r="A12" s="33">
        <v>6</v>
      </c>
      <c r="D12" s="1" t="s">
        <v>533</v>
      </c>
      <c r="E12" s="1" t="s">
        <v>485</v>
      </c>
      <c r="F12" s="1">
        <v>6</v>
      </c>
      <c r="G12" s="1">
        <v>1</v>
      </c>
      <c r="H12" s="34">
        <v>5.88</v>
      </c>
      <c r="J12" s="1" t="s">
        <v>535</v>
      </c>
      <c r="K12" s="34">
        <v>5.88</v>
      </c>
      <c r="L12" s="31">
        <f t="shared" si="0"/>
        <v>5.88</v>
      </c>
    </row>
    <row r="13" spans="1:13" x14ac:dyDescent="0.2">
      <c r="A13" s="33">
        <v>7</v>
      </c>
      <c r="D13" s="1" t="s">
        <v>533</v>
      </c>
      <c r="E13" s="1" t="s">
        <v>485</v>
      </c>
      <c r="F13" s="1">
        <v>6</v>
      </c>
      <c r="G13" s="1">
        <v>60</v>
      </c>
      <c r="H13" s="34">
        <v>1.68</v>
      </c>
      <c r="J13" s="1" t="s">
        <v>536</v>
      </c>
      <c r="K13" s="34">
        <v>1.68</v>
      </c>
      <c r="L13" s="31">
        <f t="shared" si="0"/>
        <v>100.8</v>
      </c>
    </row>
    <row r="14" spans="1:13" x14ac:dyDescent="0.2">
      <c r="A14" s="33">
        <v>8</v>
      </c>
      <c r="D14" s="1" t="s">
        <v>533</v>
      </c>
      <c r="E14" s="1" t="s">
        <v>537</v>
      </c>
      <c r="F14" s="1">
        <v>5</v>
      </c>
      <c r="G14" s="1">
        <v>20</v>
      </c>
      <c r="H14" s="34">
        <v>0.42</v>
      </c>
      <c r="J14" s="1" t="s">
        <v>538</v>
      </c>
      <c r="K14" s="34">
        <v>0.42</v>
      </c>
      <c r="L14" s="31">
        <f t="shared" si="0"/>
        <v>8.4</v>
      </c>
    </row>
    <row r="15" spans="1:13" x14ac:dyDescent="0.2">
      <c r="A15" s="33">
        <v>9</v>
      </c>
      <c r="D15" s="1" t="s">
        <v>533</v>
      </c>
      <c r="E15" s="1" t="s">
        <v>537</v>
      </c>
      <c r="F15" s="1">
        <v>6</v>
      </c>
      <c r="G15" s="1">
        <v>2</v>
      </c>
      <c r="H15" s="34">
        <v>14.28</v>
      </c>
      <c r="J15" s="1" t="s">
        <v>539</v>
      </c>
      <c r="K15" s="34">
        <v>14.28</v>
      </c>
      <c r="L15" s="31">
        <f t="shared" si="0"/>
        <v>28.56</v>
      </c>
    </row>
    <row r="16" spans="1:13" x14ac:dyDescent="0.2">
      <c r="A16" s="33">
        <v>10</v>
      </c>
      <c r="D16" s="1" t="s">
        <v>533</v>
      </c>
      <c r="E16" s="1" t="s">
        <v>540</v>
      </c>
      <c r="F16" s="1">
        <v>6</v>
      </c>
      <c r="G16" s="1">
        <v>20</v>
      </c>
      <c r="H16" s="34">
        <v>0.74</v>
      </c>
      <c r="J16" s="1" t="s">
        <v>541</v>
      </c>
      <c r="K16" s="34">
        <v>0.74</v>
      </c>
      <c r="L16" s="31">
        <f t="shared" si="0"/>
        <v>14.8</v>
      </c>
    </row>
    <row r="17" spans="1:12" x14ac:dyDescent="0.2">
      <c r="A17" s="33">
        <v>11</v>
      </c>
      <c r="D17" s="1" t="s">
        <v>533</v>
      </c>
      <c r="E17" s="1" t="s">
        <v>542</v>
      </c>
      <c r="F17" s="1">
        <v>6</v>
      </c>
      <c r="G17" s="1">
        <v>2</v>
      </c>
      <c r="H17" s="34">
        <v>14.28</v>
      </c>
      <c r="J17" s="1" t="s">
        <v>539</v>
      </c>
      <c r="K17" s="34">
        <v>14.28</v>
      </c>
      <c r="L17" s="31">
        <f t="shared" si="0"/>
        <v>28.56</v>
      </c>
    </row>
    <row r="18" spans="1:12" x14ac:dyDescent="0.2">
      <c r="A18" s="33">
        <v>12</v>
      </c>
      <c r="D18" s="1" t="s">
        <v>533</v>
      </c>
      <c r="E18" s="1" t="s">
        <v>543</v>
      </c>
      <c r="F18" s="1">
        <v>6</v>
      </c>
      <c r="G18" s="1">
        <v>2</v>
      </c>
      <c r="H18" s="34">
        <v>4.83</v>
      </c>
      <c r="J18" s="1" t="s">
        <v>544</v>
      </c>
      <c r="K18" s="34">
        <v>4.83</v>
      </c>
      <c r="L18" s="31">
        <f t="shared" si="0"/>
        <v>9.66</v>
      </c>
    </row>
    <row r="19" spans="1:12" x14ac:dyDescent="0.2">
      <c r="A19" s="33">
        <v>13</v>
      </c>
      <c r="D19" s="1" t="s">
        <v>533</v>
      </c>
      <c r="E19" s="1" t="s">
        <v>543</v>
      </c>
      <c r="F19" s="1">
        <v>6</v>
      </c>
      <c r="G19" s="1">
        <v>2</v>
      </c>
      <c r="H19" s="34">
        <v>3.99</v>
      </c>
      <c r="J19" s="1" t="s">
        <v>545</v>
      </c>
      <c r="K19" s="34">
        <v>3.99</v>
      </c>
      <c r="L19" s="31">
        <f t="shared" si="0"/>
        <v>7.98</v>
      </c>
    </row>
    <row r="20" spans="1:12" x14ac:dyDescent="0.2">
      <c r="A20" s="33">
        <v>14</v>
      </c>
      <c r="D20" s="1" t="s">
        <v>546</v>
      </c>
      <c r="E20" s="1" t="s">
        <v>547</v>
      </c>
      <c r="F20" s="1">
        <v>6</v>
      </c>
      <c r="G20" s="1">
        <v>8</v>
      </c>
      <c r="H20" s="34">
        <v>28.07</v>
      </c>
      <c r="J20" s="1" t="s">
        <v>548</v>
      </c>
      <c r="K20" s="34">
        <v>28.07</v>
      </c>
      <c r="L20" s="31">
        <f t="shared" si="0"/>
        <v>224.56</v>
      </c>
    </row>
    <row r="21" spans="1:12" x14ac:dyDescent="0.2">
      <c r="A21" s="33">
        <v>15</v>
      </c>
      <c r="D21" s="1" t="s">
        <v>549</v>
      </c>
      <c r="E21" s="1" t="s">
        <v>547</v>
      </c>
      <c r="F21" s="1">
        <v>6</v>
      </c>
      <c r="G21" s="1">
        <v>8</v>
      </c>
      <c r="H21" s="34">
        <v>35.299999999999997</v>
      </c>
      <c r="J21" s="1" t="s">
        <v>550</v>
      </c>
      <c r="K21" s="34">
        <v>35.299999999999997</v>
      </c>
      <c r="L21" s="31">
        <f t="shared" si="0"/>
        <v>282.39999999999998</v>
      </c>
    </row>
    <row r="22" spans="1:12" x14ac:dyDescent="0.2">
      <c r="A22" s="33">
        <v>16</v>
      </c>
      <c r="D22" s="1" t="s">
        <v>551</v>
      </c>
      <c r="E22" s="1" t="s">
        <v>537</v>
      </c>
      <c r="F22" s="1">
        <v>6</v>
      </c>
      <c r="G22" s="1">
        <v>2</v>
      </c>
      <c r="H22" s="34">
        <v>15.86</v>
      </c>
      <c r="J22" s="1" t="s">
        <v>552</v>
      </c>
      <c r="K22" s="34">
        <v>15.86</v>
      </c>
      <c r="L22" s="31">
        <f t="shared" si="0"/>
        <v>31.72</v>
      </c>
    </row>
    <row r="23" spans="1:12" x14ac:dyDescent="0.2">
      <c r="A23" s="33">
        <v>17</v>
      </c>
      <c r="D23" s="1" t="s">
        <v>553</v>
      </c>
      <c r="E23" s="1" t="s">
        <v>554</v>
      </c>
      <c r="F23" s="1">
        <v>8</v>
      </c>
      <c r="G23" s="1">
        <v>21</v>
      </c>
      <c r="H23" s="34">
        <v>15.26</v>
      </c>
      <c r="J23" s="1" t="s">
        <v>555</v>
      </c>
      <c r="K23" s="34">
        <v>15.26</v>
      </c>
      <c r="L23" s="31">
        <f t="shared" si="0"/>
        <v>320.45999999999998</v>
      </c>
    </row>
    <row r="24" spans="1:12" x14ac:dyDescent="0.2">
      <c r="A24" s="33">
        <v>18</v>
      </c>
      <c r="D24" s="1" t="s">
        <v>556</v>
      </c>
      <c r="E24" s="1" t="s">
        <v>537</v>
      </c>
      <c r="F24" s="1">
        <v>6</v>
      </c>
      <c r="G24" s="1">
        <v>160</v>
      </c>
      <c r="H24" s="34">
        <v>2.52</v>
      </c>
      <c r="J24" s="1" t="s">
        <v>557</v>
      </c>
      <c r="K24" s="34">
        <v>2.52</v>
      </c>
      <c r="L24" s="31">
        <f t="shared" si="0"/>
        <v>403.2</v>
      </c>
    </row>
    <row r="25" spans="1:12" x14ac:dyDescent="0.2">
      <c r="A25" s="33">
        <v>19</v>
      </c>
      <c r="D25" s="1" t="s">
        <v>556</v>
      </c>
      <c r="E25" s="1" t="s">
        <v>558</v>
      </c>
      <c r="F25" s="1">
        <v>6</v>
      </c>
      <c r="G25" s="1">
        <v>1</v>
      </c>
      <c r="H25" s="34">
        <v>2.52</v>
      </c>
      <c r="J25" s="1" t="s">
        <v>557</v>
      </c>
      <c r="K25" s="34">
        <v>2.52</v>
      </c>
      <c r="L25" s="31">
        <f t="shared" si="0"/>
        <v>2.52</v>
      </c>
    </row>
    <row r="26" spans="1:12" x14ac:dyDescent="0.2">
      <c r="A26" s="33">
        <v>20</v>
      </c>
      <c r="D26" s="1" t="s">
        <v>556</v>
      </c>
      <c r="E26" s="1" t="s">
        <v>542</v>
      </c>
      <c r="F26" s="1">
        <v>6</v>
      </c>
      <c r="G26" s="1">
        <v>110</v>
      </c>
      <c r="H26" s="34">
        <v>2.52</v>
      </c>
      <c r="J26" s="1" t="s">
        <v>557</v>
      </c>
      <c r="K26" s="34">
        <v>2.52</v>
      </c>
      <c r="L26" s="31">
        <f t="shared" si="0"/>
        <v>277.2</v>
      </c>
    </row>
    <row r="27" spans="1:12" x14ac:dyDescent="0.2">
      <c r="A27" s="33">
        <v>21</v>
      </c>
      <c r="D27" s="1" t="s">
        <v>559</v>
      </c>
      <c r="E27" s="1" t="s">
        <v>560</v>
      </c>
      <c r="F27" s="1">
        <v>4</v>
      </c>
      <c r="G27" s="1">
        <v>20</v>
      </c>
      <c r="H27" s="34">
        <v>10.4</v>
      </c>
      <c r="J27" s="1" t="s">
        <v>561</v>
      </c>
      <c r="K27" s="34">
        <v>10.4</v>
      </c>
      <c r="L27" s="31">
        <f t="shared" si="0"/>
        <v>208</v>
      </c>
    </row>
    <row r="28" spans="1:12" x14ac:dyDescent="0.2">
      <c r="A28" s="33">
        <v>22</v>
      </c>
      <c r="D28" s="1" t="s">
        <v>559</v>
      </c>
      <c r="E28" s="1" t="s">
        <v>558</v>
      </c>
      <c r="F28" s="1">
        <v>4</v>
      </c>
      <c r="G28" s="1">
        <v>20</v>
      </c>
      <c r="H28" s="34">
        <v>10.4</v>
      </c>
      <c r="J28" s="1" t="s">
        <v>561</v>
      </c>
      <c r="K28" s="34">
        <v>10.4</v>
      </c>
      <c r="L28" s="31">
        <f t="shared" si="0"/>
        <v>208</v>
      </c>
    </row>
    <row r="29" spans="1:12" x14ac:dyDescent="0.2">
      <c r="A29" s="33">
        <v>23</v>
      </c>
      <c r="D29" s="1" t="s">
        <v>562</v>
      </c>
      <c r="E29" s="1" t="s">
        <v>537</v>
      </c>
      <c r="F29" s="1">
        <v>6</v>
      </c>
      <c r="G29" s="1">
        <v>2</v>
      </c>
      <c r="H29" s="34">
        <v>6.09</v>
      </c>
      <c r="J29" s="1" t="s">
        <v>563</v>
      </c>
      <c r="K29" s="34">
        <v>6.09</v>
      </c>
      <c r="L29" s="31">
        <f t="shared" si="0"/>
        <v>12.18</v>
      </c>
    </row>
    <row r="30" spans="1:12" x14ac:dyDescent="0.2">
      <c r="A30" s="33">
        <v>24</v>
      </c>
      <c r="D30" s="1" t="s">
        <v>562</v>
      </c>
      <c r="E30" s="1" t="s">
        <v>564</v>
      </c>
      <c r="F30" s="1">
        <v>6</v>
      </c>
      <c r="G30" s="1">
        <v>1</v>
      </c>
      <c r="H30" s="34">
        <v>11.76</v>
      </c>
      <c r="J30" s="1" t="s">
        <v>565</v>
      </c>
      <c r="K30" s="34">
        <v>11.76</v>
      </c>
      <c r="L30" s="31">
        <f t="shared" si="0"/>
        <v>11.76</v>
      </c>
    </row>
    <row r="31" spans="1:12" x14ac:dyDescent="0.2">
      <c r="A31" s="33">
        <v>25</v>
      </c>
      <c r="D31" s="1" t="s">
        <v>566</v>
      </c>
      <c r="E31" s="1" t="s">
        <v>462</v>
      </c>
      <c r="F31" s="1">
        <v>18</v>
      </c>
      <c r="G31" s="1">
        <v>1</v>
      </c>
      <c r="H31" s="34">
        <v>242.55</v>
      </c>
      <c r="J31" s="35" t="s">
        <v>567</v>
      </c>
      <c r="K31" s="34">
        <v>242.55</v>
      </c>
      <c r="L31" s="31">
        <f t="shared" si="0"/>
        <v>242.55</v>
      </c>
    </row>
    <row r="32" spans="1:12" x14ac:dyDescent="0.2">
      <c r="A32" s="33">
        <v>26</v>
      </c>
      <c r="D32" s="1" t="s">
        <v>568</v>
      </c>
      <c r="E32" s="1" t="s">
        <v>543</v>
      </c>
      <c r="F32" s="1">
        <v>6</v>
      </c>
      <c r="G32" s="1">
        <v>3</v>
      </c>
      <c r="H32" s="34">
        <v>6.93</v>
      </c>
      <c r="J32" s="1" t="s">
        <v>569</v>
      </c>
      <c r="K32" s="34">
        <v>6.93</v>
      </c>
      <c r="L32" s="31">
        <f t="shared" si="0"/>
        <v>20.79</v>
      </c>
    </row>
    <row r="33" spans="1:12" x14ac:dyDescent="0.2">
      <c r="A33" s="33">
        <v>27</v>
      </c>
      <c r="D33" s="1" t="s">
        <v>570</v>
      </c>
      <c r="E33" s="1" t="s">
        <v>571</v>
      </c>
      <c r="F33" s="1">
        <v>6</v>
      </c>
      <c r="G33" s="1">
        <v>50</v>
      </c>
      <c r="H33" s="34">
        <v>12.86</v>
      </c>
      <c r="J33" s="1" t="s">
        <v>572</v>
      </c>
      <c r="K33" s="34">
        <v>12.86</v>
      </c>
      <c r="L33" s="31">
        <f t="shared" si="0"/>
        <v>643</v>
      </c>
    </row>
    <row r="34" spans="1:12" x14ac:dyDescent="0.2">
      <c r="A34" s="33">
        <v>28</v>
      </c>
      <c r="D34" s="1" t="s">
        <v>570</v>
      </c>
      <c r="E34" s="1" t="s">
        <v>547</v>
      </c>
      <c r="F34" s="1">
        <v>6</v>
      </c>
      <c r="G34" s="1">
        <v>22</v>
      </c>
      <c r="H34" s="34">
        <v>12.86</v>
      </c>
      <c r="J34" s="1" t="s">
        <v>572</v>
      </c>
      <c r="K34" s="34">
        <v>12.86</v>
      </c>
      <c r="L34" s="31">
        <f t="shared" si="0"/>
        <v>282.91999999999996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R14"/>
  <sheetViews>
    <sheetView workbookViewId="0">
      <selection activeCell="A4" sqref="A4"/>
    </sheetView>
  </sheetViews>
  <sheetFormatPr defaultRowHeight="12.75" x14ac:dyDescent="0.2"/>
  <cols>
    <col min="1" max="1" width="5.7109375" style="33" customWidth="1"/>
    <col min="2" max="2" width="13" style="1" hidden="1" customWidth="1"/>
    <col min="3" max="3" width="7.7109375" style="33" customWidth="1"/>
    <col min="4" max="4" width="22.7109375" style="1" customWidth="1"/>
    <col min="5" max="5" width="31.42578125" style="1" customWidth="1"/>
    <col min="6" max="6" width="6" style="1" customWidth="1"/>
    <col min="7" max="7" width="5.85546875" style="1" customWidth="1"/>
    <col min="8" max="8" width="12.28515625" style="34" hidden="1" customWidth="1"/>
    <col min="9" max="9" width="4" style="1" hidden="1" customWidth="1"/>
    <col min="10" max="10" width="19.85546875" style="1" hidden="1" customWidth="1"/>
    <col min="11" max="11" width="12.140625" style="34" hidden="1" customWidth="1"/>
    <col min="12" max="12" width="18.7109375" style="31" customWidth="1"/>
    <col min="13" max="13" width="12.42578125" style="1" hidden="1" customWidth="1"/>
    <col min="14" max="18" width="9.140625" style="1"/>
  </cols>
  <sheetData>
    <row r="1" spans="1:13" ht="14.25" customHeight="1" x14ac:dyDescent="0.2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">
      <c r="A2" s="2"/>
      <c r="B2" s="3"/>
      <c r="C2" s="4"/>
      <c r="D2" s="5"/>
      <c r="E2" s="5"/>
      <c r="F2" s="4"/>
      <c r="G2" s="4"/>
      <c r="H2" s="6">
        <f>SUM(H7:H298)</f>
        <v>181515.55000000002</v>
      </c>
      <c r="I2" s="3"/>
      <c r="J2" s="3"/>
      <c r="K2" s="7"/>
      <c r="L2" s="8">
        <f>SUM(L7:L498)</f>
        <v>294564.61</v>
      </c>
      <c r="M2" s="10">
        <f>SUM(M7:M498)</f>
        <v>0</v>
      </c>
    </row>
    <row r="3" spans="1:13" s="18" customFormat="1" ht="14.25" customHeight="1" thickBot="1" x14ac:dyDescent="0.3">
      <c r="A3" s="11" t="s">
        <v>496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">
      <c r="A7" s="33">
        <v>1</v>
      </c>
      <c r="D7" s="1" t="s">
        <v>497</v>
      </c>
      <c r="E7" s="1" t="s">
        <v>498</v>
      </c>
      <c r="F7" s="1">
        <v>10</v>
      </c>
      <c r="G7" s="1">
        <v>6</v>
      </c>
      <c r="H7" s="34">
        <v>1606.42</v>
      </c>
      <c r="J7" s="1" t="s">
        <v>499</v>
      </c>
      <c r="K7" s="34">
        <v>1606.42</v>
      </c>
      <c r="L7" s="31">
        <f t="shared" ref="L7:L14" si="0">K7*G7</f>
        <v>9638.52</v>
      </c>
    </row>
    <row r="8" spans="1:13" x14ac:dyDescent="0.2">
      <c r="A8" s="33">
        <v>2</v>
      </c>
      <c r="D8" s="1" t="s">
        <v>500</v>
      </c>
      <c r="E8" s="1" t="s">
        <v>501</v>
      </c>
      <c r="F8" s="1">
        <v>16</v>
      </c>
      <c r="G8" s="1">
        <v>1</v>
      </c>
      <c r="H8" s="34">
        <v>41945.4</v>
      </c>
      <c r="J8" s="35" t="s">
        <v>505</v>
      </c>
      <c r="K8" s="34">
        <v>41945.4</v>
      </c>
      <c r="L8" s="31">
        <f t="shared" si="0"/>
        <v>41945.4</v>
      </c>
    </row>
    <row r="9" spans="1:13" x14ac:dyDescent="0.2">
      <c r="A9" s="33">
        <v>3</v>
      </c>
      <c r="D9" s="1" t="s">
        <v>506</v>
      </c>
      <c r="E9" s="1" t="s">
        <v>507</v>
      </c>
      <c r="F9" s="1">
        <v>16</v>
      </c>
      <c r="G9" s="1">
        <v>1</v>
      </c>
      <c r="H9" s="34">
        <v>39388.65</v>
      </c>
      <c r="J9" s="35" t="s">
        <v>508</v>
      </c>
      <c r="K9" s="34">
        <v>39388.65</v>
      </c>
      <c r="L9" s="31">
        <f t="shared" si="0"/>
        <v>39388.65</v>
      </c>
    </row>
    <row r="10" spans="1:13" x14ac:dyDescent="0.2">
      <c r="A10" s="33">
        <v>4</v>
      </c>
      <c r="D10" s="1" t="s">
        <v>509</v>
      </c>
      <c r="E10" s="1" t="s">
        <v>510</v>
      </c>
      <c r="F10" s="1">
        <v>8</v>
      </c>
      <c r="G10" s="1">
        <v>1</v>
      </c>
      <c r="H10" s="34">
        <v>3120.6</v>
      </c>
      <c r="J10" s="1" t="s">
        <v>511</v>
      </c>
      <c r="K10" s="34">
        <v>3120.6</v>
      </c>
      <c r="L10" s="31">
        <f t="shared" si="0"/>
        <v>3120.6</v>
      </c>
    </row>
    <row r="11" spans="1:13" x14ac:dyDescent="0.2">
      <c r="A11" s="33">
        <v>5</v>
      </c>
      <c r="D11" s="1" t="s">
        <v>512</v>
      </c>
      <c r="E11" s="1" t="s">
        <v>510</v>
      </c>
      <c r="F11" s="1">
        <v>7</v>
      </c>
      <c r="G11" s="1">
        <v>1</v>
      </c>
      <c r="H11" s="34">
        <v>3017.62</v>
      </c>
      <c r="J11" s="1" t="s">
        <v>513</v>
      </c>
      <c r="K11" s="34">
        <v>3017.62</v>
      </c>
      <c r="L11" s="31">
        <f t="shared" si="0"/>
        <v>3017.62</v>
      </c>
    </row>
    <row r="12" spans="1:13" x14ac:dyDescent="0.2">
      <c r="A12" s="33">
        <v>6</v>
      </c>
      <c r="D12" s="1" t="s">
        <v>514</v>
      </c>
      <c r="E12" s="1" t="s">
        <v>492</v>
      </c>
      <c r="F12" s="1">
        <v>26</v>
      </c>
      <c r="G12" s="1">
        <v>2</v>
      </c>
      <c r="H12" s="34">
        <v>84138.6</v>
      </c>
      <c r="J12" s="1" t="s">
        <v>515</v>
      </c>
      <c r="K12" s="34">
        <v>84138.6</v>
      </c>
      <c r="L12" s="31">
        <f t="shared" si="0"/>
        <v>168277.2</v>
      </c>
    </row>
    <row r="13" spans="1:13" x14ac:dyDescent="0.2">
      <c r="A13" s="33">
        <v>7</v>
      </c>
      <c r="D13" s="1" t="s">
        <v>516</v>
      </c>
      <c r="E13" s="1" t="s">
        <v>517</v>
      </c>
      <c r="F13" s="1">
        <v>7</v>
      </c>
      <c r="G13" s="1">
        <v>12</v>
      </c>
      <c r="H13" s="34">
        <v>475.76</v>
      </c>
      <c r="J13" s="1" t="s">
        <v>518</v>
      </c>
      <c r="K13" s="34">
        <v>475.76</v>
      </c>
      <c r="L13" s="31">
        <f t="shared" si="0"/>
        <v>5709.12</v>
      </c>
    </row>
    <row r="14" spans="1:13" x14ac:dyDescent="0.2">
      <c r="A14" s="33">
        <v>8</v>
      </c>
      <c r="D14" s="1" t="s">
        <v>519</v>
      </c>
      <c r="E14" s="1" t="s">
        <v>520</v>
      </c>
      <c r="F14" s="1">
        <v>11</v>
      </c>
      <c r="G14" s="1">
        <v>3</v>
      </c>
      <c r="H14" s="34">
        <v>7822.5</v>
      </c>
      <c r="J14" s="35" t="s">
        <v>521</v>
      </c>
      <c r="K14" s="34">
        <v>7822.5</v>
      </c>
      <c r="L14" s="31">
        <f t="shared" si="0"/>
        <v>23467.5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R22"/>
  <sheetViews>
    <sheetView workbookViewId="0">
      <selection activeCell="A4" sqref="A4"/>
    </sheetView>
  </sheetViews>
  <sheetFormatPr defaultRowHeight="12.75" x14ac:dyDescent="0.2"/>
  <cols>
    <col min="1" max="1" width="5.7109375" style="33" customWidth="1"/>
    <col min="2" max="2" width="13" style="1" hidden="1" customWidth="1"/>
    <col min="3" max="3" width="7.7109375" style="33" customWidth="1"/>
    <col min="4" max="4" width="28.140625" style="1" customWidth="1"/>
    <col min="5" max="5" width="24.7109375" style="1" customWidth="1"/>
    <col min="6" max="6" width="6" style="1" customWidth="1"/>
    <col min="7" max="7" width="5.85546875" style="1" customWidth="1"/>
    <col min="8" max="8" width="12.28515625" style="34" hidden="1" customWidth="1"/>
    <col min="9" max="9" width="4" style="1" hidden="1" customWidth="1"/>
    <col min="10" max="10" width="19.85546875" style="1" hidden="1" customWidth="1"/>
    <col min="11" max="11" width="12.140625" style="34" hidden="1" customWidth="1"/>
    <col min="12" max="12" width="18.7109375" style="31" customWidth="1"/>
    <col min="13" max="13" width="12.42578125" style="1" hidden="1" customWidth="1"/>
    <col min="14" max="18" width="9.140625" style="1"/>
  </cols>
  <sheetData>
    <row r="1" spans="1:13" ht="14.25" customHeight="1" x14ac:dyDescent="0.2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">
      <c r="A2" s="2"/>
      <c r="B2" s="3"/>
      <c r="C2" s="4"/>
      <c r="D2" s="5"/>
      <c r="E2" s="5"/>
      <c r="F2" s="4"/>
      <c r="G2" s="4"/>
      <c r="H2" s="6">
        <f>SUM(H7:H298)</f>
        <v>44050.75</v>
      </c>
      <c r="I2" s="3"/>
      <c r="J2" s="3"/>
      <c r="K2" s="7"/>
      <c r="L2" s="8">
        <f>SUM(L7:L498)</f>
        <v>86576.429999999978</v>
      </c>
      <c r="M2" s="10">
        <f>SUM(M7:M498)</f>
        <v>0</v>
      </c>
    </row>
    <row r="3" spans="1:13" s="18" customFormat="1" ht="14.25" customHeight="1" thickBot="1" x14ac:dyDescent="0.3">
      <c r="A3" s="11" t="s">
        <v>434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">
      <c r="A7" s="33">
        <v>1</v>
      </c>
      <c r="D7" s="1" t="s">
        <v>453</v>
      </c>
      <c r="E7" s="1" t="s">
        <v>454</v>
      </c>
      <c r="F7" s="1">
        <v>20</v>
      </c>
      <c r="G7" s="1">
        <v>2</v>
      </c>
      <c r="H7" s="34">
        <v>15531.6</v>
      </c>
      <c r="J7" s="1" t="s">
        <v>455</v>
      </c>
      <c r="K7" s="34">
        <v>15531.6</v>
      </c>
      <c r="L7" s="31">
        <f t="shared" ref="L7:L22" si="0">K7*G7</f>
        <v>31063.200000000001</v>
      </c>
    </row>
    <row r="8" spans="1:13" x14ac:dyDescent="0.2">
      <c r="A8" s="33">
        <v>2</v>
      </c>
      <c r="D8" s="1" t="s">
        <v>456</v>
      </c>
      <c r="E8" s="1" t="s">
        <v>457</v>
      </c>
      <c r="F8" s="1">
        <v>12</v>
      </c>
      <c r="G8" s="1">
        <v>1</v>
      </c>
      <c r="H8" s="34">
        <v>3346.35</v>
      </c>
      <c r="J8" s="1" t="s">
        <v>458</v>
      </c>
      <c r="K8" s="34">
        <v>3346.35</v>
      </c>
      <c r="L8" s="31">
        <f t="shared" si="0"/>
        <v>3346.35</v>
      </c>
    </row>
    <row r="9" spans="1:13" x14ac:dyDescent="0.2">
      <c r="A9" s="33">
        <v>3</v>
      </c>
      <c r="D9" s="1" t="s">
        <v>459</v>
      </c>
      <c r="E9" s="1" t="s">
        <v>454</v>
      </c>
      <c r="F9" s="1">
        <v>8</v>
      </c>
      <c r="G9" s="1">
        <v>2</v>
      </c>
      <c r="H9" s="34">
        <v>532.51</v>
      </c>
      <c r="J9" s="1" t="s">
        <v>460</v>
      </c>
      <c r="K9" s="34">
        <v>532.51</v>
      </c>
      <c r="L9" s="31">
        <f t="shared" si="0"/>
        <v>1065.02</v>
      </c>
    </row>
    <row r="10" spans="1:13" x14ac:dyDescent="0.2">
      <c r="A10" s="33">
        <v>4</v>
      </c>
      <c r="D10" s="1" t="s">
        <v>461</v>
      </c>
      <c r="E10" s="1" t="s">
        <v>462</v>
      </c>
      <c r="F10" s="1">
        <v>14</v>
      </c>
      <c r="G10" s="1">
        <v>2</v>
      </c>
      <c r="H10" s="34">
        <v>1043.7</v>
      </c>
      <c r="J10" s="1" t="s">
        <v>463</v>
      </c>
      <c r="K10" s="34">
        <v>1043.7</v>
      </c>
      <c r="L10" s="31">
        <f t="shared" si="0"/>
        <v>2087.4</v>
      </c>
    </row>
    <row r="11" spans="1:13" x14ac:dyDescent="0.2">
      <c r="A11" s="33">
        <v>5</v>
      </c>
      <c r="D11" s="1" t="s">
        <v>464</v>
      </c>
      <c r="E11" s="1" t="s">
        <v>465</v>
      </c>
      <c r="F11" s="1">
        <v>19</v>
      </c>
      <c r="G11" s="1">
        <v>4</v>
      </c>
      <c r="H11" s="34">
        <v>607.95000000000005</v>
      </c>
      <c r="J11" s="1" t="s">
        <v>466</v>
      </c>
      <c r="K11" s="34">
        <v>607.95000000000005</v>
      </c>
      <c r="L11" s="31">
        <f t="shared" si="0"/>
        <v>2431.8000000000002</v>
      </c>
    </row>
    <row r="12" spans="1:13" x14ac:dyDescent="0.2">
      <c r="A12" s="33">
        <v>6</v>
      </c>
      <c r="D12" s="1" t="s">
        <v>467</v>
      </c>
      <c r="E12" s="1" t="s">
        <v>468</v>
      </c>
      <c r="F12" s="1">
        <v>8</v>
      </c>
      <c r="G12" s="1">
        <v>4</v>
      </c>
      <c r="H12" s="34">
        <v>179.92</v>
      </c>
      <c r="J12" s="1" t="s">
        <v>469</v>
      </c>
      <c r="K12" s="34">
        <v>179.92</v>
      </c>
      <c r="L12" s="31">
        <f t="shared" si="0"/>
        <v>719.68</v>
      </c>
    </row>
    <row r="13" spans="1:13" x14ac:dyDescent="0.2">
      <c r="A13" s="33">
        <v>7</v>
      </c>
      <c r="D13" s="1" t="s">
        <v>470</v>
      </c>
      <c r="E13" s="1" t="s">
        <v>471</v>
      </c>
      <c r="F13" s="1">
        <v>9</v>
      </c>
      <c r="G13" s="1">
        <v>2</v>
      </c>
      <c r="H13" s="34">
        <v>567.53</v>
      </c>
      <c r="J13" s="1" t="s">
        <v>472</v>
      </c>
      <c r="K13" s="34">
        <v>567.53</v>
      </c>
      <c r="L13" s="31">
        <f t="shared" si="0"/>
        <v>1135.06</v>
      </c>
    </row>
    <row r="14" spans="1:13" x14ac:dyDescent="0.2">
      <c r="A14" s="33">
        <v>8</v>
      </c>
      <c r="D14" s="1" t="s">
        <v>473</v>
      </c>
      <c r="E14" s="1" t="s">
        <v>474</v>
      </c>
      <c r="F14" s="1">
        <v>12</v>
      </c>
      <c r="G14" s="1">
        <v>2</v>
      </c>
      <c r="H14" s="34">
        <v>9049.32</v>
      </c>
      <c r="J14" s="1" t="s">
        <v>475</v>
      </c>
      <c r="K14" s="34">
        <v>9049.32</v>
      </c>
      <c r="L14" s="31">
        <f t="shared" si="0"/>
        <v>18098.64</v>
      </c>
    </row>
    <row r="15" spans="1:13" x14ac:dyDescent="0.2">
      <c r="A15" s="33">
        <v>9</v>
      </c>
      <c r="D15" s="1" t="s">
        <v>476</v>
      </c>
      <c r="E15" s="1" t="s">
        <v>474</v>
      </c>
      <c r="F15" s="1">
        <v>12</v>
      </c>
      <c r="G15" s="1">
        <v>2</v>
      </c>
      <c r="H15" s="34">
        <v>3888.15</v>
      </c>
      <c r="J15" s="1" t="s">
        <v>477</v>
      </c>
      <c r="K15" s="34">
        <v>3888.15</v>
      </c>
      <c r="L15" s="31">
        <f t="shared" si="0"/>
        <v>7776.3</v>
      </c>
    </row>
    <row r="16" spans="1:13" x14ac:dyDescent="0.2">
      <c r="A16" s="33">
        <v>10</v>
      </c>
      <c r="D16" s="1" t="s">
        <v>478</v>
      </c>
      <c r="E16" s="1" t="s">
        <v>479</v>
      </c>
      <c r="F16" s="1">
        <v>9</v>
      </c>
      <c r="G16" s="1">
        <v>2</v>
      </c>
      <c r="H16" s="34">
        <v>2150.9</v>
      </c>
      <c r="J16" s="1" t="s">
        <v>480</v>
      </c>
      <c r="K16" s="34">
        <v>2150.9</v>
      </c>
      <c r="L16" s="31">
        <f t="shared" si="0"/>
        <v>4301.8</v>
      </c>
    </row>
    <row r="17" spans="1:12" x14ac:dyDescent="0.2">
      <c r="A17" s="33">
        <v>11</v>
      </c>
      <c r="D17" s="1" t="s">
        <v>481</v>
      </c>
      <c r="E17" s="1" t="s">
        <v>482</v>
      </c>
      <c r="F17" s="1">
        <v>15</v>
      </c>
      <c r="G17" s="1">
        <v>1</v>
      </c>
      <c r="H17" s="34">
        <v>126.79</v>
      </c>
      <c r="J17" s="1" t="s">
        <v>483</v>
      </c>
      <c r="K17" s="34">
        <v>126.79</v>
      </c>
      <c r="L17" s="31">
        <f t="shared" si="0"/>
        <v>126.79</v>
      </c>
    </row>
    <row r="18" spans="1:12" x14ac:dyDescent="0.2">
      <c r="A18" s="33">
        <v>12</v>
      </c>
      <c r="D18" s="1" t="s">
        <v>484</v>
      </c>
      <c r="E18" s="1" t="s">
        <v>485</v>
      </c>
      <c r="F18" s="1">
        <v>7</v>
      </c>
      <c r="G18" s="1">
        <v>6</v>
      </c>
      <c r="H18" s="34">
        <v>176.4</v>
      </c>
      <c r="J18" s="1" t="s">
        <v>486</v>
      </c>
      <c r="K18" s="34">
        <v>176.4</v>
      </c>
      <c r="L18" s="31">
        <f t="shared" si="0"/>
        <v>1058.4000000000001</v>
      </c>
    </row>
    <row r="19" spans="1:12" x14ac:dyDescent="0.2">
      <c r="A19" s="33">
        <v>13</v>
      </c>
      <c r="D19" s="1" t="s">
        <v>487</v>
      </c>
      <c r="E19" s="1" t="s">
        <v>488</v>
      </c>
      <c r="F19" s="1">
        <v>6</v>
      </c>
      <c r="G19" s="1">
        <v>1</v>
      </c>
      <c r="H19" s="34">
        <v>425.04</v>
      </c>
      <c r="J19" s="1" t="s">
        <v>489</v>
      </c>
      <c r="K19" s="34">
        <v>425.04</v>
      </c>
      <c r="L19" s="31">
        <f t="shared" si="0"/>
        <v>425.04</v>
      </c>
    </row>
    <row r="20" spans="1:12" x14ac:dyDescent="0.2">
      <c r="A20" s="33">
        <v>14</v>
      </c>
      <c r="D20" s="1" t="s">
        <v>487</v>
      </c>
      <c r="E20" s="1" t="s">
        <v>488</v>
      </c>
      <c r="F20" s="1">
        <v>6</v>
      </c>
      <c r="G20" s="1">
        <v>1</v>
      </c>
      <c r="H20" s="34">
        <v>364.67</v>
      </c>
      <c r="J20" s="1" t="s">
        <v>490</v>
      </c>
      <c r="K20" s="34">
        <v>364.67</v>
      </c>
      <c r="L20" s="31">
        <f t="shared" si="0"/>
        <v>364.67</v>
      </c>
    </row>
    <row r="21" spans="1:12" x14ac:dyDescent="0.2">
      <c r="A21" s="33">
        <v>15</v>
      </c>
      <c r="D21" s="1" t="s">
        <v>491</v>
      </c>
      <c r="E21" s="1" t="s">
        <v>492</v>
      </c>
      <c r="F21" s="1">
        <v>9</v>
      </c>
      <c r="G21" s="1">
        <v>2</v>
      </c>
      <c r="H21" s="34">
        <v>5831.7</v>
      </c>
      <c r="J21" s="1" t="s">
        <v>493</v>
      </c>
      <c r="K21" s="34">
        <v>5831.7</v>
      </c>
      <c r="L21" s="31">
        <f t="shared" si="0"/>
        <v>11663.4</v>
      </c>
    </row>
    <row r="22" spans="1:12" x14ac:dyDescent="0.2">
      <c r="A22" s="33">
        <v>16</v>
      </c>
      <c r="D22" s="1" t="s">
        <v>494</v>
      </c>
      <c r="E22" s="1" t="s">
        <v>454</v>
      </c>
      <c r="F22" s="1">
        <v>7</v>
      </c>
      <c r="G22" s="1">
        <v>4</v>
      </c>
      <c r="H22" s="34">
        <v>228.22</v>
      </c>
      <c r="J22" s="1" t="s">
        <v>495</v>
      </c>
      <c r="K22" s="34">
        <v>228.22</v>
      </c>
      <c r="L22" s="31">
        <f t="shared" si="0"/>
        <v>912.88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R32"/>
  <sheetViews>
    <sheetView workbookViewId="0">
      <selection activeCell="E3" sqref="E3"/>
    </sheetView>
  </sheetViews>
  <sheetFormatPr defaultRowHeight="12.75" x14ac:dyDescent="0.2"/>
  <cols>
    <col min="1" max="1" width="5.7109375" style="33" customWidth="1"/>
    <col min="2" max="2" width="13" style="1" hidden="1" customWidth="1"/>
    <col min="3" max="3" width="7.7109375" style="33" customWidth="1"/>
    <col min="4" max="4" width="17.85546875" style="1" customWidth="1"/>
    <col min="5" max="5" width="37.5703125" style="1" customWidth="1"/>
    <col min="6" max="6" width="6" style="1" customWidth="1"/>
    <col min="7" max="7" width="5.85546875" style="1" customWidth="1"/>
    <col min="8" max="8" width="12.28515625" style="34" hidden="1" customWidth="1"/>
    <col min="9" max="9" width="4" style="1" hidden="1" customWidth="1"/>
    <col min="10" max="10" width="19.85546875" style="1" hidden="1" customWidth="1"/>
    <col min="11" max="11" width="12.140625" style="34" hidden="1" customWidth="1"/>
    <col min="12" max="12" width="18.7109375" style="31" customWidth="1"/>
    <col min="13" max="13" width="12.42578125" style="1" hidden="1" customWidth="1"/>
    <col min="14" max="18" width="9.140625" style="1"/>
  </cols>
  <sheetData>
    <row r="1" spans="1:13" ht="14.25" customHeight="1" x14ac:dyDescent="0.2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">
      <c r="A2" s="2"/>
      <c r="B2" s="3"/>
      <c r="C2" s="4"/>
      <c r="D2" s="5"/>
      <c r="E2" s="5"/>
      <c r="F2" s="4"/>
      <c r="G2" s="4"/>
      <c r="H2" s="6">
        <f>SUM(H7:H298)</f>
        <v>1229457.53</v>
      </c>
      <c r="I2" s="3"/>
      <c r="J2" s="3"/>
      <c r="K2" s="7"/>
      <c r="L2" s="8">
        <f>SUM(L7:L498)</f>
        <v>2094605.3</v>
      </c>
      <c r="M2" s="10">
        <f>SUM(M7:M498)</f>
        <v>0</v>
      </c>
    </row>
    <row r="3" spans="1:13" s="18" customFormat="1" ht="14.25" customHeight="1" thickBot="1" x14ac:dyDescent="0.3">
      <c r="A3" s="11" t="s">
        <v>381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">
      <c r="A7" s="33">
        <v>1</v>
      </c>
      <c r="B7" s="1" t="s">
        <v>382</v>
      </c>
      <c r="D7" s="1" t="s">
        <v>1020</v>
      </c>
      <c r="E7" s="1" t="s">
        <v>383</v>
      </c>
      <c r="F7" s="1">
        <v>13</v>
      </c>
      <c r="G7" s="1">
        <v>10</v>
      </c>
      <c r="H7" s="34">
        <v>37181</v>
      </c>
      <c r="J7" s="35" t="s">
        <v>384</v>
      </c>
      <c r="K7" s="34">
        <v>37181</v>
      </c>
      <c r="L7" s="31">
        <f t="shared" ref="L7:L32" si="0">K7*G7</f>
        <v>371810</v>
      </c>
    </row>
    <row r="8" spans="1:13" x14ac:dyDescent="0.2">
      <c r="A8" s="33">
        <v>2</v>
      </c>
      <c r="B8" s="1" t="s">
        <v>385</v>
      </c>
      <c r="D8" s="1" t="s">
        <v>1020</v>
      </c>
      <c r="E8" s="1" t="s">
        <v>386</v>
      </c>
      <c r="F8" s="1">
        <v>16</v>
      </c>
      <c r="G8" s="1">
        <v>10</v>
      </c>
      <c r="H8" s="34">
        <v>11766</v>
      </c>
      <c r="J8" s="35" t="s">
        <v>387</v>
      </c>
      <c r="K8" s="34">
        <v>11766</v>
      </c>
      <c r="L8" s="31">
        <f t="shared" si="0"/>
        <v>117660</v>
      </c>
    </row>
    <row r="9" spans="1:13" x14ac:dyDescent="0.2">
      <c r="A9" s="33">
        <v>3</v>
      </c>
      <c r="B9" s="1" t="s">
        <v>388</v>
      </c>
      <c r="C9" s="33">
        <v>1</v>
      </c>
      <c r="D9" s="1" t="s">
        <v>1697</v>
      </c>
      <c r="E9" s="1" t="s">
        <v>389</v>
      </c>
      <c r="F9" s="1">
        <v>19</v>
      </c>
      <c r="G9" s="1">
        <v>1</v>
      </c>
      <c r="H9" s="34">
        <v>7439</v>
      </c>
      <c r="J9" s="35" t="s">
        <v>390</v>
      </c>
      <c r="K9" s="34">
        <v>7439</v>
      </c>
      <c r="L9" s="31">
        <f t="shared" si="0"/>
        <v>7439</v>
      </c>
    </row>
    <row r="10" spans="1:13" x14ac:dyDescent="0.2">
      <c r="A10" s="33">
        <v>4</v>
      </c>
      <c r="B10" s="1" t="s">
        <v>388</v>
      </c>
      <c r="C10" s="33">
        <v>2</v>
      </c>
      <c r="D10" s="1" t="s">
        <v>1697</v>
      </c>
      <c r="E10" s="1" t="s">
        <v>389</v>
      </c>
      <c r="F10" s="1">
        <v>18</v>
      </c>
      <c r="G10" s="1">
        <v>1</v>
      </c>
      <c r="H10" s="34">
        <v>7439</v>
      </c>
      <c r="J10" s="35" t="s">
        <v>391</v>
      </c>
      <c r="K10" s="34">
        <v>7439</v>
      </c>
      <c r="L10" s="31">
        <f t="shared" si="0"/>
        <v>7439</v>
      </c>
    </row>
    <row r="11" spans="1:13" x14ac:dyDescent="0.2">
      <c r="A11" s="33">
        <v>5</v>
      </c>
      <c r="B11" s="1" t="s">
        <v>388</v>
      </c>
      <c r="C11" s="33">
        <v>3</v>
      </c>
      <c r="D11" s="1" t="s">
        <v>1697</v>
      </c>
      <c r="E11" s="1" t="s">
        <v>389</v>
      </c>
      <c r="F11" s="1">
        <v>18</v>
      </c>
      <c r="G11" s="1">
        <v>1</v>
      </c>
      <c r="H11" s="34">
        <v>7439</v>
      </c>
      <c r="J11" s="35" t="s">
        <v>392</v>
      </c>
      <c r="K11" s="34">
        <v>7439</v>
      </c>
      <c r="L11" s="31">
        <f t="shared" si="0"/>
        <v>7439</v>
      </c>
    </row>
    <row r="12" spans="1:13" x14ac:dyDescent="0.2">
      <c r="A12" s="33">
        <v>6</v>
      </c>
      <c r="B12" s="1" t="s">
        <v>388</v>
      </c>
      <c r="C12" s="33">
        <v>4</v>
      </c>
      <c r="D12" s="1" t="s">
        <v>1697</v>
      </c>
      <c r="E12" s="1" t="s">
        <v>389</v>
      </c>
      <c r="F12" s="1">
        <v>18</v>
      </c>
      <c r="G12" s="1">
        <v>1</v>
      </c>
      <c r="H12" s="34">
        <v>7439</v>
      </c>
      <c r="J12" s="35" t="s">
        <v>392</v>
      </c>
      <c r="K12" s="34">
        <v>7439</v>
      </c>
      <c r="L12" s="31">
        <f t="shared" si="0"/>
        <v>7439</v>
      </c>
    </row>
    <row r="13" spans="1:13" x14ac:dyDescent="0.2">
      <c r="A13" s="33">
        <v>7</v>
      </c>
      <c r="B13" s="1" t="s">
        <v>388</v>
      </c>
      <c r="C13" s="33">
        <v>5</v>
      </c>
      <c r="D13" s="1" t="s">
        <v>1697</v>
      </c>
      <c r="E13" s="1" t="s">
        <v>389</v>
      </c>
      <c r="F13" s="1">
        <v>18</v>
      </c>
      <c r="G13" s="1">
        <v>1</v>
      </c>
      <c r="H13" s="34">
        <v>7439</v>
      </c>
      <c r="J13" s="35" t="s">
        <v>391</v>
      </c>
      <c r="K13" s="34">
        <v>7439</v>
      </c>
      <c r="L13" s="31">
        <f t="shared" si="0"/>
        <v>7439</v>
      </c>
    </row>
    <row r="14" spans="1:13" x14ac:dyDescent="0.2">
      <c r="A14" s="33">
        <v>8</v>
      </c>
      <c r="B14" s="1" t="s">
        <v>388</v>
      </c>
      <c r="C14" s="33">
        <v>6</v>
      </c>
      <c r="D14" s="1" t="s">
        <v>1697</v>
      </c>
      <c r="E14" s="1" t="s">
        <v>389</v>
      </c>
      <c r="F14" s="1">
        <v>18</v>
      </c>
      <c r="G14" s="1">
        <v>1</v>
      </c>
      <c r="H14" s="34">
        <v>7439</v>
      </c>
      <c r="J14" s="35" t="s">
        <v>391</v>
      </c>
      <c r="K14" s="34">
        <v>7439</v>
      </c>
      <c r="L14" s="31">
        <f t="shared" si="0"/>
        <v>7439</v>
      </c>
    </row>
    <row r="15" spans="1:13" x14ac:dyDescent="0.2">
      <c r="A15" s="33">
        <v>9</v>
      </c>
      <c r="B15" s="1" t="s">
        <v>388</v>
      </c>
      <c r="C15" s="33">
        <v>7</v>
      </c>
      <c r="D15" s="1" t="s">
        <v>1697</v>
      </c>
      <c r="E15" s="1" t="s">
        <v>389</v>
      </c>
      <c r="F15" s="1">
        <v>19</v>
      </c>
      <c r="G15" s="1">
        <v>1</v>
      </c>
      <c r="H15" s="34">
        <v>7439</v>
      </c>
      <c r="J15" s="35" t="s">
        <v>393</v>
      </c>
      <c r="K15" s="34">
        <v>7439</v>
      </c>
      <c r="L15" s="31">
        <f t="shared" si="0"/>
        <v>7439</v>
      </c>
    </row>
    <row r="16" spans="1:13" x14ac:dyDescent="0.2">
      <c r="A16" s="33">
        <v>10</v>
      </c>
      <c r="B16" s="1" t="s">
        <v>388</v>
      </c>
      <c r="C16" s="33">
        <v>8</v>
      </c>
      <c r="D16" s="1" t="s">
        <v>1697</v>
      </c>
      <c r="E16" s="1" t="s">
        <v>389</v>
      </c>
      <c r="F16" s="1">
        <v>19</v>
      </c>
      <c r="G16" s="1">
        <v>1</v>
      </c>
      <c r="H16" s="34">
        <v>7439</v>
      </c>
      <c r="J16" s="35" t="s">
        <v>393</v>
      </c>
      <c r="K16" s="34">
        <v>7439</v>
      </c>
      <c r="L16" s="31">
        <f t="shared" si="0"/>
        <v>7439</v>
      </c>
    </row>
    <row r="17" spans="1:12" x14ac:dyDescent="0.2">
      <c r="A17" s="33">
        <v>11</v>
      </c>
      <c r="B17" s="1" t="s">
        <v>388</v>
      </c>
      <c r="C17" s="33">
        <v>9</v>
      </c>
      <c r="D17" s="1" t="s">
        <v>1697</v>
      </c>
      <c r="E17" s="1" t="s">
        <v>389</v>
      </c>
      <c r="F17" s="1">
        <v>18</v>
      </c>
      <c r="G17" s="1">
        <v>1</v>
      </c>
      <c r="H17" s="34">
        <v>7439</v>
      </c>
      <c r="J17" s="35" t="s">
        <v>391</v>
      </c>
      <c r="K17" s="34">
        <v>7439</v>
      </c>
      <c r="L17" s="31">
        <f t="shared" si="0"/>
        <v>7439</v>
      </c>
    </row>
    <row r="18" spans="1:12" x14ac:dyDescent="0.2">
      <c r="A18" s="33">
        <v>12</v>
      </c>
      <c r="B18" s="1" t="s">
        <v>388</v>
      </c>
      <c r="C18" s="33">
        <v>10</v>
      </c>
      <c r="D18" s="1" t="s">
        <v>1697</v>
      </c>
      <c r="E18" s="1" t="s">
        <v>389</v>
      </c>
      <c r="F18" s="1">
        <v>19</v>
      </c>
      <c r="G18" s="1">
        <v>1</v>
      </c>
      <c r="H18" s="34">
        <v>7439</v>
      </c>
      <c r="J18" s="35" t="s">
        <v>390</v>
      </c>
      <c r="K18" s="34">
        <v>7439</v>
      </c>
      <c r="L18" s="31">
        <f t="shared" si="0"/>
        <v>7439</v>
      </c>
    </row>
    <row r="19" spans="1:12" x14ac:dyDescent="0.2">
      <c r="A19" s="33">
        <v>13</v>
      </c>
      <c r="B19" s="1" t="s">
        <v>394</v>
      </c>
      <c r="D19" s="1" t="s">
        <v>395</v>
      </c>
      <c r="E19" s="1" t="s">
        <v>396</v>
      </c>
      <c r="F19" s="1">
        <v>11</v>
      </c>
      <c r="G19" s="1">
        <v>10</v>
      </c>
      <c r="H19" s="34">
        <v>371.7</v>
      </c>
      <c r="J19" s="1" t="s">
        <v>397</v>
      </c>
      <c r="K19" s="34">
        <v>371.7</v>
      </c>
      <c r="L19" s="31">
        <f t="shared" si="0"/>
        <v>3717</v>
      </c>
    </row>
    <row r="20" spans="1:12" x14ac:dyDescent="0.2">
      <c r="A20" s="33">
        <v>14</v>
      </c>
      <c r="B20" s="1" t="s">
        <v>398</v>
      </c>
      <c r="D20" s="1" t="s">
        <v>395</v>
      </c>
      <c r="E20" s="1" t="s">
        <v>399</v>
      </c>
      <c r="F20" s="1">
        <v>11</v>
      </c>
      <c r="G20" s="1">
        <v>10</v>
      </c>
      <c r="H20" s="34">
        <v>156.97999999999999</v>
      </c>
      <c r="J20" s="1" t="s">
        <v>400</v>
      </c>
      <c r="K20" s="34">
        <v>156.97999999999999</v>
      </c>
      <c r="L20" s="31">
        <f t="shared" si="0"/>
        <v>1569.8</v>
      </c>
    </row>
    <row r="21" spans="1:12" x14ac:dyDescent="0.2">
      <c r="A21" s="33">
        <v>15</v>
      </c>
      <c r="B21" s="1" t="s">
        <v>401</v>
      </c>
      <c r="D21" s="1" t="s">
        <v>395</v>
      </c>
      <c r="E21" s="1" t="s">
        <v>402</v>
      </c>
      <c r="F21" s="1">
        <v>11</v>
      </c>
      <c r="G21" s="1">
        <v>10</v>
      </c>
      <c r="H21" s="34">
        <v>345.45</v>
      </c>
      <c r="J21" s="1" t="s">
        <v>403</v>
      </c>
      <c r="K21" s="34">
        <v>345.45</v>
      </c>
      <c r="L21" s="31">
        <f t="shared" si="0"/>
        <v>3454.5</v>
      </c>
    </row>
    <row r="22" spans="1:12" x14ac:dyDescent="0.2">
      <c r="A22" s="33">
        <v>16</v>
      </c>
      <c r="B22" s="1" t="s">
        <v>404</v>
      </c>
      <c r="D22" s="1" t="s">
        <v>405</v>
      </c>
      <c r="E22" s="1" t="s">
        <v>406</v>
      </c>
      <c r="F22" s="1">
        <v>19</v>
      </c>
      <c r="G22" s="1">
        <v>10</v>
      </c>
      <c r="H22" s="34">
        <v>46306.400000000001</v>
      </c>
      <c r="J22" s="1" t="s">
        <v>407</v>
      </c>
      <c r="K22" s="34">
        <v>46306.400000000001</v>
      </c>
      <c r="L22" s="31">
        <f t="shared" si="0"/>
        <v>463064</v>
      </c>
    </row>
    <row r="23" spans="1:12" x14ac:dyDescent="0.2">
      <c r="A23" s="33">
        <v>17</v>
      </c>
      <c r="B23" s="1" t="s">
        <v>408</v>
      </c>
      <c r="C23" s="33">
        <v>1</v>
      </c>
      <c r="D23" s="1" t="s">
        <v>1564</v>
      </c>
      <c r="E23" s="1" t="s">
        <v>409</v>
      </c>
      <c r="F23" s="1">
        <v>18</v>
      </c>
      <c r="G23" s="1">
        <v>1</v>
      </c>
      <c r="H23" s="34">
        <v>105894</v>
      </c>
      <c r="J23" s="35" t="s">
        <v>410</v>
      </c>
      <c r="K23" s="34">
        <v>105894</v>
      </c>
      <c r="L23" s="31">
        <f t="shared" si="0"/>
        <v>105894</v>
      </c>
    </row>
    <row r="24" spans="1:12" x14ac:dyDescent="0.2">
      <c r="A24" s="33">
        <v>18</v>
      </c>
      <c r="B24" s="1" t="s">
        <v>408</v>
      </c>
      <c r="C24" s="33">
        <v>2</v>
      </c>
      <c r="D24" s="1" t="s">
        <v>1564</v>
      </c>
      <c r="E24" s="1" t="s">
        <v>409</v>
      </c>
      <c r="F24" s="1">
        <v>18</v>
      </c>
      <c r="G24" s="1">
        <v>1</v>
      </c>
      <c r="H24" s="34">
        <v>105894</v>
      </c>
      <c r="J24" s="35" t="s">
        <v>410</v>
      </c>
      <c r="K24" s="34">
        <v>105894</v>
      </c>
      <c r="L24" s="31">
        <f t="shared" si="0"/>
        <v>105894</v>
      </c>
    </row>
    <row r="25" spans="1:12" x14ac:dyDescent="0.2">
      <c r="A25" s="33">
        <v>19</v>
      </c>
      <c r="B25" s="1" t="s">
        <v>408</v>
      </c>
      <c r="C25" s="33">
        <v>3</v>
      </c>
      <c r="D25" s="1" t="s">
        <v>1564</v>
      </c>
      <c r="E25" s="1" t="s">
        <v>409</v>
      </c>
      <c r="F25" s="1">
        <v>18</v>
      </c>
      <c r="G25" s="1">
        <v>1</v>
      </c>
      <c r="H25" s="34">
        <v>105894</v>
      </c>
      <c r="J25" s="35" t="s">
        <v>410</v>
      </c>
      <c r="K25" s="34">
        <v>105894</v>
      </c>
      <c r="L25" s="31">
        <f t="shared" si="0"/>
        <v>105894</v>
      </c>
    </row>
    <row r="26" spans="1:12" x14ac:dyDescent="0.2">
      <c r="A26" s="33">
        <v>20</v>
      </c>
      <c r="B26" s="1" t="s">
        <v>408</v>
      </c>
      <c r="C26" s="33">
        <v>4</v>
      </c>
      <c r="D26" s="1" t="s">
        <v>1564</v>
      </c>
      <c r="E26" s="1" t="s">
        <v>409</v>
      </c>
      <c r="F26" s="1">
        <v>18</v>
      </c>
      <c r="G26" s="1">
        <v>1</v>
      </c>
      <c r="H26" s="34">
        <v>105894</v>
      </c>
      <c r="J26" s="35" t="s">
        <v>410</v>
      </c>
      <c r="K26" s="34">
        <v>105894</v>
      </c>
      <c r="L26" s="31">
        <f t="shared" si="0"/>
        <v>105894</v>
      </c>
    </row>
    <row r="27" spans="1:12" x14ac:dyDescent="0.2">
      <c r="A27" s="33">
        <v>21</v>
      </c>
      <c r="B27" s="1" t="s">
        <v>408</v>
      </c>
      <c r="C27" s="33">
        <v>5</v>
      </c>
      <c r="D27" s="1" t="s">
        <v>1564</v>
      </c>
      <c r="E27" s="1" t="s">
        <v>409</v>
      </c>
      <c r="F27" s="1">
        <v>18</v>
      </c>
      <c r="G27" s="1">
        <v>1</v>
      </c>
      <c r="H27" s="34">
        <v>105894</v>
      </c>
      <c r="J27" s="35" t="s">
        <v>410</v>
      </c>
      <c r="K27" s="34">
        <v>105894</v>
      </c>
      <c r="L27" s="31">
        <f t="shared" si="0"/>
        <v>105894</v>
      </c>
    </row>
    <row r="28" spans="1:12" x14ac:dyDescent="0.2">
      <c r="A28" s="33">
        <v>22</v>
      </c>
      <c r="B28" s="1" t="s">
        <v>408</v>
      </c>
      <c r="C28" s="33">
        <v>6</v>
      </c>
      <c r="D28" s="1" t="s">
        <v>1564</v>
      </c>
      <c r="E28" s="1" t="s">
        <v>409</v>
      </c>
      <c r="F28" s="1">
        <v>18</v>
      </c>
      <c r="G28" s="1">
        <v>1</v>
      </c>
      <c r="H28" s="34">
        <v>105894</v>
      </c>
      <c r="J28" s="35" t="s">
        <v>410</v>
      </c>
      <c r="K28" s="34">
        <v>105894</v>
      </c>
      <c r="L28" s="31">
        <f t="shared" si="0"/>
        <v>105894</v>
      </c>
    </row>
    <row r="29" spans="1:12" x14ac:dyDescent="0.2">
      <c r="A29" s="33">
        <v>23</v>
      </c>
      <c r="B29" s="1" t="s">
        <v>408</v>
      </c>
      <c r="C29" s="33">
        <v>7</v>
      </c>
      <c r="D29" s="1" t="s">
        <v>1564</v>
      </c>
      <c r="E29" s="1" t="s">
        <v>409</v>
      </c>
      <c r="F29" s="1">
        <v>18</v>
      </c>
      <c r="G29" s="1">
        <v>1</v>
      </c>
      <c r="H29" s="34">
        <v>105894</v>
      </c>
      <c r="J29" s="35" t="s">
        <v>410</v>
      </c>
      <c r="K29" s="34">
        <v>105894</v>
      </c>
      <c r="L29" s="31">
        <f t="shared" si="0"/>
        <v>105894</v>
      </c>
    </row>
    <row r="30" spans="1:12" x14ac:dyDescent="0.2">
      <c r="A30" s="33">
        <v>24</v>
      </c>
      <c r="B30" s="1" t="s">
        <v>408</v>
      </c>
      <c r="C30" s="33">
        <v>8</v>
      </c>
      <c r="D30" s="1" t="s">
        <v>1564</v>
      </c>
      <c r="E30" s="1" t="s">
        <v>409</v>
      </c>
      <c r="F30" s="1">
        <v>18</v>
      </c>
      <c r="G30" s="1">
        <v>1</v>
      </c>
      <c r="H30" s="34">
        <v>105894</v>
      </c>
      <c r="J30" s="35" t="s">
        <v>410</v>
      </c>
      <c r="K30" s="34">
        <v>105894</v>
      </c>
      <c r="L30" s="31">
        <f t="shared" si="0"/>
        <v>105894</v>
      </c>
    </row>
    <row r="31" spans="1:12" x14ac:dyDescent="0.2">
      <c r="A31" s="33">
        <v>25</v>
      </c>
      <c r="B31" s="1" t="s">
        <v>408</v>
      </c>
      <c r="C31" s="33">
        <v>9</v>
      </c>
      <c r="D31" s="1" t="s">
        <v>1564</v>
      </c>
      <c r="E31" s="1" t="s">
        <v>409</v>
      </c>
      <c r="F31" s="1">
        <v>18</v>
      </c>
      <c r="G31" s="1">
        <v>1</v>
      </c>
      <c r="H31" s="34">
        <v>105894</v>
      </c>
      <c r="J31" s="35" t="s">
        <v>410</v>
      </c>
      <c r="K31" s="34">
        <v>105894</v>
      </c>
      <c r="L31" s="31">
        <f t="shared" si="0"/>
        <v>105894</v>
      </c>
    </row>
    <row r="32" spans="1:12" x14ac:dyDescent="0.2">
      <c r="A32" s="33">
        <v>26</v>
      </c>
      <c r="B32" s="1" t="s">
        <v>408</v>
      </c>
      <c r="C32" s="33">
        <v>10</v>
      </c>
      <c r="D32" s="1" t="s">
        <v>1564</v>
      </c>
      <c r="E32" s="1" t="s">
        <v>409</v>
      </c>
      <c r="F32" s="1">
        <v>18</v>
      </c>
      <c r="G32" s="1">
        <v>1</v>
      </c>
      <c r="H32" s="34">
        <v>105894</v>
      </c>
      <c r="J32" s="35" t="s">
        <v>410</v>
      </c>
      <c r="K32" s="34">
        <v>105894</v>
      </c>
      <c r="L32" s="31">
        <f t="shared" si="0"/>
        <v>105894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89"/>
  <sheetViews>
    <sheetView workbookViewId="0">
      <selection activeCell="D1" sqref="D1"/>
    </sheetView>
  </sheetViews>
  <sheetFormatPr defaultRowHeight="12.75" x14ac:dyDescent="0.2"/>
  <cols>
    <col min="1" max="1" width="5.7109375" style="33" customWidth="1"/>
    <col min="2" max="2" width="13" style="1" hidden="1" customWidth="1"/>
    <col min="3" max="3" width="7.7109375" style="33" customWidth="1"/>
    <col min="4" max="4" width="14.28515625" style="1" customWidth="1"/>
    <col min="5" max="5" width="41.5703125" style="1" customWidth="1"/>
    <col min="6" max="6" width="6" style="1" customWidth="1"/>
    <col min="7" max="7" width="5.85546875" style="1" customWidth="1"/>
    <col min="8" max="8" width="12.28515625" style="34" hidden="1" customWidth="1"/>
    <col min="9" max="9" width="4" style="1" hidden="1" customWidth="1"/>
    <col min="10" max="10" width="19.85546875" style="1" hidden="1" customWidth="1"/>
    <col min="11" max="11" width="12.140625" style="34" hidden="1" customWidth="1"/>
    <col min="12" max="12" width="18.7109375" style="31" customWidth="1"/>
    <col min="13" max="13" width="12.42578125" style="1" hidden="1" customWidth="1"/>
    <col min="14" max="18" width="9.140625" style="1"/>
  </cols>
  <sheetData>
    <row r="1" spans="1:13" ht="14.25" customHeight="1" x14ac:dyDescent="0.2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">
      <c r="A2" s="2"/>
      <c r="B2" s="3"/>
      <c r="C2" s="4"/>
      <c r="D2" s="5"/>
      <c r="E2" s="5"/>
      <c r="F2" s="4"/>
      <c r="G2" s="4"/>
      <c r="H2" s="6">
        <f>SUM(H7:H298)</f>
        <v>2375.6899999999991</v>
      </c>
      <c r="I2" s="3"/>
      <c r="J2" s="3"/>
      <c r="K2" s="7"/>
      <c r="L2" s="8">
        <f>SUM(L7:L498)</f>
        <v>20332.170000000006</v>
      </c>
      <c r="M2" s="10">
        <f>SUM(M7:M498)</f>
        <v>0</v>
      </c>
    </row>
    <row r="3" spans="1:13" s="18" customFormat="1" ht="14.25" customHeight="1" thickBot="1" x14ac:dyDescent="0.3">
      <c r="A3" s="11" t="s">
        <v>194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">
      <c r="A7" s="33">
        <v>1</v>
      </c>
      <c r="B7" s="1" t="s">
        <v>195</v>
      </c>
      <c r="D7" s="1" t="s">
        <v>533</v>
      </c>
      <c r="E7" s="1" t="s">
        <v>196</v>
      </c>
      <c r="F7" s="1">
        <v>8</v>
      </c>
      <c r="G7" s="1">
        <v>10</v>
      </c>
      <c r="H7" s="34">
        <v>7.81</v>
      </c>
      <c r="J7" s="1" t="s">
        <v>197</v>
      </c>
      <c r="K7" s="34">
        <v>7.81</v>
      </c>
      <c r="L7" s="31">
        <f t="shared" ref="L7:L70" si="0">K7*G7</f>
        <v>78.099999999999994</v>
      </c>
    </row>
    <row r="8" spans="1:13" x14ac:dyDescent="0.2">
      <c r="A8" s="33">
        <v>2</v>
      </c>
      <c r="B8" s="1" t="s">
        <v>198</v>
      </c>
      <c r="D8" s="1" t="s">
        <v>199</v>
      </c>
      <c r="E8" s="1" t="s">
        <v>200</v>
      </c>
      <c r="F8" s="1">
        <v>11</v>
      </c>
      <c r="G8" s="1">
        <v>20</v>
      </c>
      <c r="H8" s="34">
        <v>164.22</v>
      </c>
      <c r="J8" s="1" t="s">
        <v>201</v>
      </c>
      <c r="K8" s="34">
        <v>164.22</v>
      </c>
      <c r="L8" s="31">
        <f t="shared" si="0"/>
        <v>3284.4</v>
      </c>
    </row>
    <row r="9" spans="1:13" x14ac:dyDescent="0.2">
      <c r="A9" s="33">
        <v>3</v>
      </c>
      <c r="B9" s="1" t="s">
        <v>202</v>
      </c>
      <c r="D9" s="1" t="s">
        <v>1470</v>
      </c>
      <c r="E9" s="1" t="s">
        <v>203</v>
      </c>
      <c r="F9" s="1">
        <v>5</v>
      </c>
      <c r="G9" s="1">
        <v>40</v>
      </c>
      <c r="H9" s="34">
        <v>2.36</v>
      </c>
      <c r="J9" s="1" t="s">
        <v>204</v>
      </c>
      <c r="K9" s="34">
        <v>2.36</v>
      </c>
      <c r="L9" s="31">
        <f t="shared" si="0"/>
        <v>94.399999999999991</v>
      </c>
    </row>
    <row r="10" spans="1:13" x14ac:dyDescent="0.2">
      <c r="A10" s="33">
        <v>4</v>
      </c>
      <c r="B10" s="1" t="s">
        <v>205</v>
      </c>
      <c r="D10" s="1" t="s">
        <v>533</v>
      </c>
      <c r="E10" s="1" t="s">
        <v>206</v>
      </c>
      <c r="F10" s="1">
        <v>6</v>
      </c>
      <c r="G10" s="1">
        <v>10</v>
      </c>
      <c r="H10" s="34">
        <v>17</v>
      </c>
      <c r="J10" s="1" t="s">
        <v>207</v>
      </c>
      <c r="K10" s="34">
        <v>17</v>
      </c>
      <c r="L10" s="31">
        <f t="shared" si="0"/>
        <v>170</v>
      </c>
    </row>
    <row r="11" spans="1:13" x14ac:dyDescent="0.2">
      <c r="A11" s="33">
        <v>5</v>
      </c>
      <c r="B11" s="1" t="s">
        <v>208</v>
      </c>
      <c r="D11" s="1" t="s">
        <v>1470</v>
      </c>
      <c r="E11" s="1" t="s">
        <v>209</v>
      </c>
      <c r="F11" s="1">
        <v>14</v>
      </c>
      <c r="G11" s="1">
        <v>12</v>
      </c>
      <c r="H11" s="34">
        <v>31.9</v>
      </c>
      <c r="J11" s="1" t="s">
        <v>210</v>
      </c>
      <c r="K11" s="34">
        <v>31.9</v>
      </c>
      <c r="L11" s="31">
        <f t="shared" si="0"/>
        <v>382.79999999999995</v>
      </c>
    </row>
    <row r="12" spans="1:13" x14ac:dyDescent="0.2">
      <c r="A12" s="33">
        <v>6</v>
      </c>
      <c r="B12" s="1" t="s">
        <v>211</v>
      </c>
      <c r="D12" s="1" t="s">
        <v>1470</v>
      </c>
      <c r="E12" s="1" t="s">
        <v>212</v>
      </c>
      <c r="F12" s="1">
        <v>11</v>
      </c>
      <c r="G12" s="1">
        <v>2</v>
      </c>
      <c r="H12" s="34">
        <v>15.03</v>
      </c>
      <c r="J12" s="1" t="s">
        <v>1527</v>
      </c>
      <c r="K12" s="34">
        <v>15.03</v>
      </c>
      <c r="L12" s="31">
        <f t="shared" si="0"/>
        <v>30.06</v>
      </c>
    </row>
    <row r="13" spans="1:13" x14ac:dyDescent="0.2">
      <c r="A13" s="33">
        <v>7</v>
      </c>
      <c r="B13" s="1" t="s">
        <v>213</v>
      </c>
      <c r="D13" s="1" t="s">
        <v>533</v>
      </c>
      <c r="E13" s="1" t="s">
        <v>214</v>
      </c>
      <c r="F13" s="1">
        <v>6</v>
      </c>
      <c r="G13" s="1">
        <v>2</v>
      </c>
      <c r="H13" s="34">
        <v>4.5999999999999996</v>
      </c>
      <c r="J13" s="1" t="s">
        <v>215</v>
      </c>
      <c r="K13" s="34">
        <v>4.5999999999999996</v>
      </c>
      <c r="L13" s="31">
        <f t="shared" si="0"/>
        <v>9.1999999999999993</v>
      </c>
    </row>
    <row r="14" spans="1:13" x14ac:dyDescent="0.2">
      <c r="A14" s="33">
        <v>8</v>
      </c>
      <c r="B14" s="1" t="s">
        <v>216</v>
      </c>
      <c r="D14" s="1" t="s">
        <v>533</v>
      </c>
      <c r="E14" s="1" t="s">
        <v>217</v>
      </c>
      <c r="F14" s="1">
        <v>6</v>
      </c>
      <c r="G14" s="1">
        <v>4</v>
      </c>
      <c r="H14" s="34">
        <v>10.85</v>
      </c>
      <c r="J14" s="1" t="s">
        <v>218</v>
      </c>
      <c r="K14" s="34">
        <v>10.85</v>
      </c>
      <c r="L14" s="31">
        <f t="shared" si="0"/>
        <v>43.4</v>
      </c>
    </row>
    <row r="15" spans="1:13" x14ac:dyDescent="0.2">
      <c r="A15" s="33">
        <v>9</v>
      </c>
      <c r="B15" s="1" t="s">
        <v>219</v>
      </c>
      <c r="D15" s="1" t="s">
        <v>220</v>
      </c>
      <c r="E15" s="1" t="s">
        <v>221</v>
      </c>
      <c r="F15" s="1">
        <v>11</v>
      </c>
      <c r="G15" s="1">
        <v>4</v>
      </c>
      <c r="H15" s="34">
        <v>85.68</v>
      </c>
      <c r="J15" s="1" t="s">
        <v>222</v>
      </c>
      <c r="K15" s="34">
        <v>85.68</v>
      </c>
      <c r="L15" s="31">
        <f t="shared" si="0"/>
        <v>342.72</v>
      </c>
    </row>
    <row r="16" spans="1:13" x14ac:dyDescent="0.2">
      <c r="A16" s="33">
        <v>10</v>
      </c>
      <c r="B16" s="1" t="s">
        <v>223</v>
      </c>
      <c r="D16" s="1" t="s">
        <v>533</v>
      </c>
      <c r="E16" s="1" t="s">
        <v>224</v>
      </c>
      <c r="F16" s="1">
        <v>3</v>
      </c>
      <c r="G16" s="1">
        <v>10</v>
      </c>
      <c r="H16" s="34">
        <v>41.11</v>
      </c>
      <c r="J16" s="1" t="s">
        <v>225</v>
      </c>
      <c r="K16" s="34">
        <v>41.11</v>
      </c>
      <c r="L16" s="31">
        <f t="shared" si="0"/>
        <v>411.1</v>
      </c>
    </row>
    <row r="17" spans="1:12" x14ac:dyDescent="0.2">
      <c r="A17" s="33">
        <v>11</v>
      </c>
      <c r="B17" s="1" t="s">
        <v>226</v>
      </c>
      <c r="D17" s="1" t="s">
        <v>1470</v>
      </c>
      <c r="E17" s="1" t="s">
        <v>227</v>
      </c>
      <c r="F17" s="1">
        <v>20</v>
      </c>
      <c r="G17" s="1">
        <v>40</v>
      </c>
      <c r="H17" s="34">
        <v>9.3800000000000008</v>
      </c>
      <c r="J17" s="1" t="s">
        <v>7</v>
      </c>
      <c r="K17" s="34">
        <v>9.3800000000000008</v>
      </c>
      <c r="L17" s="31">
        <f t="shared" si="0"/>
        <v>375.20000000000005</v>
      </c>
    </row>
    <row r="18" spans="1:12" x14ac:dyDescent="0.2">
      <c r="A18" s="33">
        <v>12</v>
      </c>
      <c r="B18" s="1" t="s">
        <v>228</v>
      </c>
      <c r="D18" s="1" t="s">
        <v>1470</v>
      </c>
      <c r="E18" s="1" t="s">
        <v>229</v>
      </c>
      <c r="F18" s="1">
        <v>3</v>
      </c>
      <c r="G18" s="1">
        <v>4</v>
      </c>
      <c r="H18" s="34">
        <v>18.28</v>
      </c>
      <c r="J18" s="1" t="s">
        <v>230</v>
      </c>
      <c r="K18" s="34">
        <v>18.28</v>
      </c>
      <c r="L18" s="31">
        <f t="shared" si="0"/>
        <v>73.12</v>
      </c>
    </row>
    <row r="19" spans="1:12" x14ac:dyDescent="0.2">
      <c r="A19" s="33">
        <v>13</v>
      </c>
      <c r="B19" s="1" t="s">
        <v>231</v>
      </c>
      <c r="D19" s="1" t="s">
        <v>1470</v>
      </c>
      <c r="E19" s="1" t="s">
        <v>232</v>
      </c>
      <c r="F19" s="1">
        <v>3</v>
      </c>
      <c r="G19" s="1">
        <v>120</v>
      </c>
      <c r="H19" s="34">
        <v>40.69</v>
      </c>
      <c r="J19" s="1" t="s">
        <v>233</v>
      </c>
      <c r="K19" s="34">
        <v>40.69</v>
      </c>
      <c r="L19" s="31">
        <f t="shared" si="0"/>
        <v>4882.7999999999993</v>
      </c>
    </row>
    <row r="20" spans="1:12" x14ac:dyDescent="0.2">
      <c r="A20" s="33">
        <v>14</v>
      </c>
      <c r="B20" s="1" t="s">
        <v>234</v>
      </c>
      <c r="D20" s="1" t="s">
        <v>235</v>
      </c>
      <c r="E20" s="1" t="s">
        <v>236</v>
      </c>
      <c r="F20" s="1">
        <v>8</v>
      </c>
      <c r="G20" s="1">
        <v>40</v>
      </c>
      <c r="H20" s="34">
        <v>24.02</v>
      </c>
      <c r="J20" s="1" t="s">
        <v>237</v>
      </c>
      <c r="K20" s="34">
        <v>24.02</v>
      </c>
      <c r="L20" s="31">
        <f t="shared" si="0"/>
        <v>960.8</v>
      </c>
    </row>
    <row r="21" spans="1:12" x14ac:dyDescent="0.2">
      <c r="A21" s="33">
        <v>15</v>
      </c>
      <c r="B21" s="1" t="s">
        <v>238</v>
      </c>
      <c r="D21" s="1" t="s">
        <v>1491</v>
      </c>
      <c r="E21" s="1" t="s">
        <v>239</v>
      </c>
      <c r="F21" s="1">
        <v>5</v>
      </c>
      <c r="G21" s="1">
        <v>4</v>
      </c>
      <c r="H21" s="34">
        <v>44.58</v>
      </c>
      <c r="J21" s="1" t="s">
        <v>240</v>
      </c>
      <c r="K21" s="34">
        <v>44.58</v>
      </c>
      <c r="L21" s="31">
        <f t="shared" si="0"/>
        <v>178.32</v>
      </c>
    </row>
    <row r="22" spans="1:12" x14ac:dyDescent="0.2">
      <c r="A22" s="33">
        <v>16</v>
      </c>
      <c r="B22" s="1" t="s">
        <v>241</v>
      </c>
      <c r="D22" s="1" t="s">
        <v>1470</v>
      </c>
      <c r="E22" s="1" t="s">
        <v>242</v>
      </c>
      <c r="F22" s="1">
        <v>14</v>
      </c>
      <c r="G22" s="1">
        <v>8</v>
      </c>
      <c r="H22" s="34">
        <v>10.93</v>
      </c>
      <c r="J22" s="1" t="s">
        <v>243</v>
      </c>
      <c r="K22" s="34">
        <v>10.93</v>
      </c>
      <c r="L22" s="31">
        <f t="shared" si="0"/>
        <v>87.44</v>
      </c>
    </row>
    <row r="23" spans="1:12" x14ac:dyDescent="0.2">
      <c r="A23" s="33">
        <v>17</v>
      </c>
      <c r="B23" s="1" t="s">
        <v>244</v>
      </c>
      <c r="D23" s="1" t="s">
        <v>1491</v>
      </c>
      <c r="E23" s="1" t="s">
        <v>245</v>
      </c>
      <c r="F23" s="1">
        <v>6</v>
      </c>
      <c r="G23" s="1">
        <v>16</v>
      </c>
      <c r="H23" s="34">
        <v>0.95</v>
      </c>
      <c r="J23" s="1" t="s">
        <v>246</v>
      </c>
      <c r="K23" s="34">
        <v>0.95</v>
      </c>
      <c r="L23" s="31">
        <f t="shared" si="0"/>
        <v>15.2</v>
      </c>
    </row>
    <row r="24" spans="1:12" x14ac:dyDescent="0.2">
      <c r="A24" s="33">
        <v>18</v>
      </c>
      <c r="B24" s="1" t="s">
        <v>247</v>
      </c>
      <c r="D24" s="1" t="s">
        <v>1491</v>
      </c>
      <c r="E24" s="1" t="s">
        <v>248</v>
      </c>
      <c r="F24" s="1">
        <v>6</v>
      </c>
      <c r="G24" s="1">
        <v>16</v>
      </c>
      <c r="H24" s="34">
        <v>0.95</v>
      </c>
      <c r="J24" s="1" t="s">
        <v>246</v>
      </c>
      <c r="K24" s="34">
        <v>0.95</v>
      </c>
      <c r="L24" s="31">
        <f t="shared" si="0"/>
        <v>15.2</v>
      </c>
    </row>
    <row r="25" spans="1:12" x14ac:dyDescent="0.2">
      <c r="A25" s="33">
        <v>19</v>
      </c>
      <c r="B25" s="1" t="s">
        <v>249</v>
      </c>
      <c r="D25" s="1" t="s">
        <v>818</v>
      </c>
      <c r="E25" s="1" t="s">
        <v>250</v>
      </c>
      <c r="F25" s="1">
        <v>4</v>
      </c>
      <c r="G25" s="1">
        <v>10</v>
      </c>
      <c r="H25" s="34">
        <v>26.44</v>
      </c>
      <c r="J25" s="1" t="s">
        <v>251</v>
      </c>
      <c r="K25" s="34">
        <v>26.44</v>
      </c>
      <c r="L25" s="31">
        <f t="shared" si="0"/>
        <v>264.40000000000003</v>
      </c>
    </row>
    <row r="26" spans="1:12" x14ac:dyDescent="0.2">
      <c r="A26" s="33">
        <v>20</v>
      </c>
      <c r="B26" s="1" t="s">
        <v>252</v>
      </c>
      <c r="D26" s="1" t="s">
        <v>570</v>
      </c>
      <c r="E26" s="1" t="s">
        <v>253</v>
      </c>
      <c r="F26" s="1">
        <v>15</v>
      </c>
      <c r="G26" s="1">
        <v>10</v>
      </c>
      <c r="H26" s="34">
        <v>126</v>
      </c>
      <c r="J26" s="1" t="s">
        <v>254</v>
      </c>
      <c r="K26" s="34">
        <v>126</v>
      </c>
      <c r="L26" s="31">
        <f t="shared" si="0"/>
        <v>1260</v>
      </c>
    </row>
    <row r="27" spans="1:12" x14ac:dyDescent="0.2">
      <c r="A27" s="33">
        <v>21</v>
      </c>
      <c r="B27" s="1" t="s">
        <v>255</v>
      </c>
      <c r="D27" s="1" t="s">
        <v>199</v>
      </c>
      <c r="E27" s="1" t="s">
        <v>256</v>
      </c>
      <c r="F27" s="1">
        <v>6</v>
      </c>
      <c r="G27" s="1">
        <v>10</v>
      </c>
      <c r="H27" s="34">
        <v>51.03</v>
      </c>
      <c r="J27" s="1" t="s">
        <v>257</v>
      </c>
      <c r="K27" s="34">
        <v>51.03</v>
      </c>
      <c r="L27" s="31">
        <f t="shared" si="0"/>
        <v>510.3</v>
      </c>
    </row>
    <row r="28" spans="1:12" x14ac:dyDescent="0.2">
      <c r="A28" s="33">
        <v>22</v>
      </c>
      <c r="B28" s="1" t="s">
        <v>258</v>
      </c>
      <c r="D28" s="1" t="s">
        <v>1470</v>
      </c>
      <c r="E28" s="1" t="s">
        <v>259</v>
      </c>
      <c r="F28" s="1">
        <v>3</v>
      </c>
      <c r="G28" s="1">
        <v>16</v>
      </c>
      <c r="H28" s="34">
        <v>24.74</v>
      </c>
      <c r="J28" s="1" t="s">
        <v>260</v>
      </c>
      <c r="K28" s="34">
        <v>24.74</v>
      </c>
      <c r="L28" s="31">
        <f t="shared" si="0"/>
        <v>395.84</v>
      </c>
    </row>
    <row r="29" spans="1:12" x14ac:dyDescent="0.2">
      <c r="A29" s="33">
        <v>23</v>
      </c>
      <c r="B29" s="1" t="s">
        <v>258</v>
      </c>
      <c r="D29" s="1" t="s">
        <v>1470</v>
      </c>
      <c r="E29" s="1" t="s">
        <v>259</v>
      </c>
      <c r="F29" s="1">
        <v>20</v>
      </c>
      <c r="G29" s="1">
        <v>16</v>
      </c>
      <c r="H29" s="34">
        <v>29.69</v>
      </c>
      <c r="J29" s="1" t="s">
        <v>261</v>
      </c>
      <c r="K29" s="34">
        <v>29.69</v>
      </c>
      <c r="L29" s="31">
        <f t="shared" si="0"/>
        <v>475.04</v>
      </c>
    </row>
    <row r="30" spans="1:12" x14ac:dyDescent="0.2">
      <c r="A30" s="33">
        <v>24</v>
      </c>
      <c r="B30" s="1" t="s">
        <v>258</v>
      </c>
      <c r="D30" s="1" t="s">
        <v>1470</v>
      </c>
      <c r="E30" s="1" t="s">
        <v>259</v>
      </c>
      <c r="F30" s="1">
        <v>3</v>
      </c>
      <c r="G30" s="1">
        <v>8</v>
      </c>
      <c r="H30" s="34">
        <v>16.940000000000001</v>
      </c>
      <c r="J30" s="1" t="s">
        <v>262</v>
      </c>
      <c r="K30" s="34">
        <v>16.940000000000001</v>
      </c>
      <c r="L30" s="31">
        <f t="shared" si="0"/>
        <v>135.52000000000001</v>
      </c>
    </row>
    <row r="31" spans="1:12" x14ac:dyDescent="0.2">
      <c r="A31" s="33">
        <v>25</v>
      </c>
      <c r="B31" s="1" t="s">
        <v>258</v>
      </c>
      <c r="D31" s="1" t="s">
        <v>1470</v>
      </c>
      <c r="E31" s="1" t="s">
        <v>259</v>
      </c>
      <c r="F31" s="1">
        <v>3</v>
      </c>
      <c r="G31" s="1">
        <v>20</v>
      </c>
      <c r="H31" s="34">
        <v>50.54</v>
      </c>
      <c r="J31" s="1" t="s">
        <v>263</v>
      </c>
      <c r="K31" s="34">
        <v>50.54</v>
      </c>
      <c r="L31" s="31">
        <f t="shared" si="0"/>
        <v>1010.8</v>
      </c>
    </row>
    <row r="32" spans="1:12" x14ac:dyDescent="0.2">
      <c r="A32" s="33">
        <v>26</v>
      </c>
      <c r="B32" s="1" t="s">
        <v>258</v>
      </c>
      <c r="D32" s="1" t="s">
        <v>1470</v>
      </c>
      <c r="E32" s="1" t="s">
        <v>259</v>
      </c>
      <c r="F32" s="1">
        <v>3</v>
      </c>
      <c r="G32" s="1">
        <v>10</v>
      </c>
      <c r="H32" s="34">
        <v>15.26</v>
      </c>
      <c r="J32" s="1" t="s">
        <v>264</v>
      </c>
      <c r="K32" s="34">
        <v>15.26</v>
      </c>
      <c r="L32" s="31">
        <f t="shared" si="0"/>
        <v>152.6</v>
      </c>
    </row>
    <row r="33" spans="1:12" x14ac:dyDescent="0.2">
      <c r="A33" s="33">
        <v>27</v>
      </c>
      <c r="B33" s="1" t="s">
        <v>258</v>
      </c>
      <c r="D33" s="1" t="s">
        <v>832</v>
      </c>
      <c r="E33" s="1" t="s">
        <v>259</v>
      </c>
      <c r="F33" s="1">
        <v>6</v>
      </c>
      <c r="G33" s="1">
        <v>10</v>
      </c>
      <c r="H33" s="34">
        <v>13.97</v>
      </c>
      <c r="J33" s="1" t="s">
        <v>265</v>
      </c>
      <c r="K33" s="34">
        <v>13.97</v>
      </c>
      <c r="L33" s="31">
        <f t="shared" si="0"/>
        <v>139.70000000000002</v>
      </c>
    </row>
    <row r="34" spans="1:12" x14ac:dyDescent="0.2">
      <c r="A34" s="33">
        <v>28</v>
      </c>
      <c r="B34" s="1" t="s">
        <v>258</v>
      </c>
      <c r="D34" s="1" t="s">
        <v>832</v>
      </c>
      <c r="E34" s="1" t="s">
        <v>259</v>
      </c>
      <c r="F34" s="1">
        <v>4</v>
      </c>
      <c r="G34" s="1">
        <v>10</v>
      </c>
      <c r="H34" s="34">
        <v>7.62</v>
      </c>
      <c r="J34" s="1" t="s">
        <v>266</v>
      </c>
      <c r="K34" s="34">
        <v>7.62</v>
      </c>
      <c r="L34" s="31">
        <f t="shared" si="0"/>
        <v>76.2</v>
      </c>
    </row>
    <row r="35" spans="1:12" x14ac:dyDescent="0.2">
      <c r="A35" s="33">
        <v>29</v>
      </c>
      <c r="B35" s="1" t="s">
        <v>258</v>
      </c>
      <c r="D35" s="1" t="s">
        <v>832</v>
      </c>
      <c r="E35" s="1" t="s">
        <v>259</v>
      </c>
      <c r="F35" s="1">
        <v>4</v>
      </c>
      <c r="G35" s="1">
        <v>8</v>
      </c>
      <c r="H35" s="34">
        <v>2.76</v>
      </c>
      <c r="J35" s="1" t="s">
        <v>267</v>
      </c>
      <c r="K35" s="34">
        <v>2.76</v>
      </c>
      <c r="L35" s="31">
        <f t="shared" si="0"/>
        <v>22.08</v>
      </c>
    </row>
    <row r="36" spans="1:12" x14ac:dyDescent="0.2">
      <c r="A36" s="33">
        <v>30</v>
      </c>
      <c r="B36" s="1" t="s">
        <v>258</v>
      </c>
      <c r="D36" s="1" t="s">
        <v>832</v>
      </c>
      <c r="E36" s="1" t="s">
        <v>259</v>
      </c>
      <c r="F36" s="1">
        <v>4</v>
      </c>
      <c r="G36" s="1">
        <v>4</v>
      </c>
      <c r="H36" s="34">
        <v>2.48</v>
      </c>
      <c r="J36" s="1" t="s">
        <v>268</v>
      </c>
      <c r="K36" s="34">
        <v>2.48</v>
      </c>
      <c r="L36" s="31">
        <f t="shared" si="0"/>
        <v>9.92</v>
      </c>
    </row>
    <row r="37" spans="1:12" x14ac:dyDescent="0.2">
      <c r="A37" s="33">
        <v>31</v>
      </c>
      <c r="B37" s="1" t="s">
        <v>258</v>
      </c>
      <c r="D37" s="1" t="s">
        <v>832</v>
      </c>
      <c r="E37" s="1" t="s">
        <v>259</v>
      </c>
      <c r="F37" s="1">
        <v>4</v>
      </c>
      <c r="G37" s="1">
        <v>10</v>
      </c>
      <c r="H37" s="34">
        <v>2.57</v>
      </c>
      <c r="J37" s="1" t="s">
        <v>269</v>
      </c>
      <c r="K37" s="34">
        <v>2.57</v>
      </c>
      <c r="L37" s="31">
        <f t="shared" si="0"/>
        <v>25.7</v>
      </c>
    </row>
    <row r="38" spans="1:12" x14ac:dyDescent="0.2">
      <c r="A38" s="33">
        <v>32</v>
      </c>
      <c r="B38" s="1" t="s">
        <v>270</v>
      </c>
      <c r="C38" s="33">
        <v>2</v>
      </c>
      <c r="D38" s="1" t="s">
        <v>533</v>
      </c>
      <c r="E38" s="1" t="s">
        <v>271</v>
      </c>
      <c r="F38" s="1">
        <v>6</v>
      </c>
      <c r="G38" s="1">
        <v>1</v>
      </c>
      <c r="H38" s="34">
        <v>26.86</v>
      </c>
      <c r="J38" s="1" t="s">
        <v>272</v>
      </c>
      <c r="K38" s="34">
        <v>26.86</v>
      </c>
      <c r="L38" s="31">
        <f t="shared" si="0"/>
        <v>26.86</v>
      </c>
    </row>
    <row r="39" spans="1:12" x14ac:dyDescent="0.2">
      <c r="A39" s="33">
        <v>33</v>
      </c>
      <c r="B39" s="1" t="s">
        <v>270</v>
      </c>
      <c r="C39" s="33">
        <v>4</v>
      </c>
      <c r="D39" s="1" t="s">
        <v>533</v>
      </c>
      <c r="E39" s="1" t="s">
        <v>271</v>
      </c>
      <c r="F39" s="1">
        <v>6</v>
      </c>
      <c r="G39" s="1">
        <v>1</v>
      </c>
      <c r="H39" s="34">
        <v>26.86</v>
      </c>
      <c r="J39" s="1" t="s">
        <v>272</v>
      </c>
      <c r="K39" s="34">
        <v>26.86</v>
      </c>
      <c r="L39" s="31">
        <f t="shared" si="0"/>
        <v>26.86</v>
      </c>
    </row>
    <row r="40" spans="1:12" x14ac:dyDescent="0.2">
      <c r="A40" s="33">
        <v>34</v>
      </c>
      <c r="B40" s="1" t="s">
        <v>270</v>
      </c>
      <c r="C40" s="33">
        <v>7</v>
      </c>
      <c r="D40" s="1" t="s">
        <v>533</v>
      </c>
      <c r="E40" s="1" t="s">
        <v>271</v>
      </c>
      <c r="F40" s="1">
        <v>6</v>
      </c>
      <c r="G40" s="1">
        <v>1</v>
      </c>
      <c r="H40" s="34">
        <v>26.86</v>
      </c>
      <c r="J40" s="1" t="s">
        <v>272</v>
      </c>
      <c r="K40" s="34">
        <v>26.86</v>
      </c>
      <c r="L40" s="31">
        <f t="shared" si="0"/>
        <v>26.86</v>
      </c>
    </row>
    <row r="41" spans="1:12" x14ac:dyDescent="0.2">
      <c r="A41" s="33">
        <v>35</v>
      </c>
      <c r="B41" s="1" t="s">
        <v>270</v>
      </c>
      <c r="C41" s="33">
        <v>9</v>
      </c>
      <c r="D41" s="1" t="s">
        <v>533</v>
      </c>
      <c r="E41" s="1" t="s">
        <v>271</v>
      </c>
      <c r="F41" s="1">
        <v>6</v>
      </c>
      <c r="G41" s="1">
        <v>1</v>
      </c>
      <c r="H41" s="34">
        <v>26.86</v>
      </c>
      <c r="J41" s="1" t="s">
        <v>272</v>
      </c>
      <c r="K41" s="34">
        <v>26.86</v>
      </c>
      <c r="L41" s="31">
        <f t="shared" si="0"/>
        <v>26.86</v>
      </c>
    </row>
    <row r="42" spans="1:12" x14ac:dyDescent="0.2">
      <c r="A42" s="33">
        <v>36</v>
      </c>
      <c r="B42" s="1" t="s">
        <v>273</v>
      </c>
      <c r="D42" s="1" t="s">
        <v>1470</v>
      </c>
      <c r="E42" s="1" t="s">
        <v>274</v>
      </c>
      <c r="F42" s="1">
        <v>20</v>
      </c>
      <c r="G42" s="1">
        <v>34</v>
      </c>
      <c r="H42" s="34">
        <v>28.28</v>
      </c>
      <c r="J42" s="1" t="s">
        <v>275</v>
      </c>
      <c r="K42" s="34">
        <v>28.28</v>
      </c>
      <c r="L42" s="31">
        <f t="shared" si="0"/>
        <v>961.52</v>
      </c>
    </row>
    <row r="43" spans="1:12" x14ac:dyDescent="0.2">
      <c r="A43" s="33">
        <v>37</v>
      </c>
      <c r="B43" s="1" t="s">
        <v>276</v>
      </c>
      <c r="C43" s="33">
        <v>1</v>
      </c>
      <c r="D43" s="1" t="s">
        <v>533</v>
      </c>
      <c r="E43" s="1" t="s">
        <v>277</v>
      </c>
      <c r="F43" s="1">
        <v>8</v>
      </c>
      <c r="G43" s="1">
        <v>1</v>
      </c>
      <c r="H43" s="34">
        <v>17.37</v>
      </c>
      <c r="J43" s="1" t="s">
        <v>278</v>
      </c>
      <c r="K43" s="34">
        <v>17.37</v>
      </c>
      <c r="L43" s="31">
        <f t="shared" si="0"/>
        <v>17.37</v>
      </c>
    </row>
    <row r="44" spans="1:12" x14ac:dyDescent="0.2">
      <c r="A44" s="33">
        <v>38</v>
      </c>
      <c r="B44" s="1" t="s">
        <v>276</v>
      </c>
      <c r="C44" s="33">
        <v>3</v>
      </c>
      <c r="D44" s="1" t="s">
        <v>533</v>
      </c>
      <c r="E44" s="1" t="s">
        <v>277</v>
      </c>
      <c r="F44" s="1">
        <v>8</v>
      </c>
      <c r="G44" s="1">
        <v>1</v>
      </c>
      <c r="H44" s="34">
        <v>17.37</v>
      </c>
      <c r="J44" s="1" t="s">
        <v>278</v>
      </c>
      <c r="K44" s="34">
        <v>17.37</v>
      </c>
      <c r="L44" s="31">
        <f t="shared" si="0"/>
        <v>17.37</v>
      </c>
    </row>
    <row r="45" spans="1:12" x14ac:dyDescent="0.2">
      <c r="A45" s="33">
        <v>39</v>
      </c>
      <c r="B45" s="1" t="s">
        <v>276</v>
      </c>
      <c r="C45" s="33">
        <v>5</v>
      </c>
      <c r="D45" s="1" t="s">
        <v>533</v>
      </c>
      <c r="E45" s="1" t="s">
        <v>277</v>
      </c>
      <c r="F45" s="1">
        <v>8</v>
      </c>
      <c r="G45" s="1">
        <v>1</v>
      </c>
      <c r="H45" s="34">
        <v>17.37</v>
      </c>
      <c r="J45" s="1" t="s">
        <v>278</v>
      </c>
      <c r="K45" s="34">
        <v>17.37</v>
      </c>
      <c r="L45" s="31">
        <f t="shared" si="0"/>
        <v>17.37</v>
      </c>
    </row>
    <row r="46" spans="1:12" x14ac:dyDescent="0.2">
      <c r="A46" s="33">
        <v>40</v>
      </c>
      <c r="B46" s="1" t="s">
        <v>276</v>
      </c>
      <c r="C46" s="33">
        <v>6</v>
      </c>
      <c r="D46" s="1" t="s">
        <v>533</v>
      </c>
      <c r="E46" s="1" t="s">
        <v>277</v>
      </c>
      <c r="F46" s="1">
        <v>8</v>
      </c>
      <c r="G46" s="1">
        <v>1</v>
      </c>
      <c r="H46" s="34">
        <v>17.37</v>
      </c>
      <c r="J46" s="1" t="s">
        <v>278</v>
      </c>
      <c r="K46" s="34">
        <v>17.37</v>
      </c>
      <c r="L46" s="31">
        <f t="shared" si="0"/>
        <v>17.37</v>
      </c>
    </row>
    <row r="47" spans="1:12" x14ac:dyDescent="0.2">
      <c r="A47" s="33">
        <v>41</v>
      </c>
      <c r="B47" s="1" t="s">
        <v>276</v>
      </c>
      <c r="C47" s="33">
        <v>8</v>
      </c>
      <c r="D47" s="1" t="s">
        <v>533</v>
      </c>
      <c r="E47" s="1" t="s">
        <v>277</v>
      </c>
      <c r="F47" s="1">
        <v>8</v>
      </c>
      <c r="G47" s="1">
        <v>1</v>
      </c>
      <c r="H47" s="34">
        <v>17.37</v>
      </c>
      <c r="J47" s="1" t="s">
        <v>278</v>
      </c>
      <c r="K47" s="34">
        <v>17.37</v>
      </c>
      <c r="L47" s="31">
        <f t="shared" si="0"/>
        <v>17.37</v>
      </c>
    </row>
    <row r="48" spans="1:12" x14ac:dyDescent="0.2">
      <c r="A48" s="33">
        <v>42</v>
      </c>
      <c r="B48" s="1" t="s">
        <v>276</v>
      </c>
      <c r="C48" s="33">
        <v>10</v>
      </c>
      <c r="D48" s="1" t="s">
        <v>533</v>
      </c>
      <c r="E48" s="1" t="s">
        <v>277</v>
      </c>
      <c r="F48" s="1">
        <v>8</v>
      </c>
      <c r="G48" s="1">
        <v>1</v>
      </c>
      <c r="H48" s="34">
        <v>17.37</v>
      </c>
      <c r="J48" s="1" t="s">
        <v>278</v>
      </c>
      <c r="K48" s="34">
        <v>17.37</v>
      </c>
      <c r="L48" s="31">
        <f t="shared" si="0"/>
        <v>17.37</v>
      </c>
    </row>
    <row r="49" spans="1:12" x14ac:dyDescent="0.2">
      <c r="A49" s="33">
        <v>43</v>
      </c>
      <c r="B49" s="1" t="s">
        <v>279</v>
      </c>
      <c r="C49" s="33" t="s">
        <v>1019</v>
      </c>
      <c r="D49" s="1" t="s">
        <v>533</v>
      </c>
      <c r="E49" s="1" t="s">
        <v>280</v>
      </c>
      <c r="F49" s="1">
        <v>3</v>
      </c>
      <c r="G49" s="1">
        <v>4</v>
      </c>
      <c r="H49" s="34">
        <v>16.440000000000001</v>
      </c>
      <c r="J49" s="1" t="s">
        <v>281</v>
      </c>
      <c r="K49" s="34">
        <v>16.440000000000001</v>
      </c>
      <c r="L49" s="31">
        <f t="shared" si="0"/>
        <v>65.760000000000005</v>
      </c>
    </row>
    <row r="50" spans="1:12" x14ac:dyDescent="0.2">
      <c r="A50" s="33">
        <v>44</v>
      </c>
      <c r="B50" s="1" t="s">
        <v>282</v>
      </c>
      <c r="C50" s="33" t="s">
        <v>1019</v>
      </c>
      <c r="D50" s="1" t="s">
        <v>533</v>
      </c>
      <c r="E50" s="1" t="s">
        <v>283</v>
      </c>
      <c r="F50" s="1">
        <v>3</v>
      </c>
      <c r="G50" s="1">
        <v>25</v>
      </c>
      <c r="H50" s="34">
        <v>4.1399999999999997</v>
      </c>
      <c r="J50" s="1" t="s">
        <v>284</v>
      </c>
      <c r="K50" s="34">
        <v>4.1399999999999997</v>
      </c>
      <c r="L50" s="31">
        <f t="shared" si="0"/>
        <v>103.49999999999999</v>
      </c>
    </row>
    <row r="51" spans="1:12" x14ac:dyDescent="0.2">
      <c r="A51" s="33">
        <v>45</v>
      </c>
      <c r="B51" s="1" t="s">
        <v>285</v>
      </c>
      <c r="C51" s="33" t="s">
        <v>1019</v>
      </c>
      <c r="D51" s="1" t="s">
        <v>1470</v>
      </c>
      <c r="E51" s="1" t="s">
        <v>286</v>
      </c>
      <c r="F51" s="1">
        <v>9</v>
      </c>
      <c r="G51" s="1">
        <v>10</v>
      </c>
      <c r="H51" s="34">
        <v>5.24</v>
      </c>
      <c r="J51" s="1" t="s">
        <v>287</v>
      </c>
      <c r="K51" s="34">
        <v>5.24</v>
      </c>
      <c r="L51" s="31">
        <f t="shared" si="0"/>
        <v>52.400000000000006</v>
      </c>
    </row>
    <row r="52" spans="1:12" x14ac:dyDescent="0.2">
      <c r="A52" s="33">
        <v>46</v>
      </c>
      <c r="B52" s="1" t="s">
        <v>288</v>
      </c>
      <c r="C52" s="33" t="s">
        <v>1019</v>
      </c>
      <c r="D52" s="1" t="s">
        <v>1470</v>
      </c>
      <c r="E52" s="1" t="s">
        <v>289</v>
      </c>
      <c r="F52" s="1">
        <v>6</v>
      </c>
      <c r="G52" s="1">
        <v>26</v>
      </c>
      <c r="H52" s="34">
        <v>1.26</v>
      </c>
      <c r="J52" s="1" t="s">
        <v>290</v>
      </c>
      <c r="K52" s="34">
        <v>1.26</v>
      </c>
      <c r="L52" s="31">
        <f t="shared" si="0"/>
        <v>32.76</v>
      </c>
    </row>
    <row r="53" spans="1:12" x14ac:dyDescent="0.2">
      <c r="A53" s="33">
        <v>47</v>
      </c>
      <c r="B53" s="1" t="s">
        <v>291</v>
      </c>
      <c r="C53" s="33" t="s">
        <v>1019</v>
      </c>
      <c r="D53" s="1" t="s">
        <v>1553</v>
      </c>
      <c r="E53" s="1" t="s">
        <v>292</v>
      </c>
      <c r="F53" s="1">
        <v>3</v>
      </c>
      <c r="G53" s="1">
        <v>41</v>
      </c>
      <c r="H53" s="34">
        <v>3.05</v>
      </c>
      <c r="J53" s="1" t="s">
        <v>1555</v>
      </c>
      <c r="K53" s="34">
        <v>3.05</v>
      </c>
      <c r="L53" s="31">
        <f t="shared" si="0"/>
        <v>125.05</v>
      </c>
    </row>
    <row r="54" spans="1:12" x14ac:dyDescent="0.2">
      <c r="A54" s="33">
        <v>48</v>
      </c>
      <c r="B54" s="1" t="s">
        <v>293</v>
      </c>
      <c r="C54" s="33" t="s">
        <v>1019</v>
      </c>
      <c r="D54" s="1" t="s">
        <v>1553</v>
      </c>
      <c r="E54" s="1" t="s">
        <v>294</v>
      </c>
      <c r="F54" s="1">
        <v>3</v>
      </c>
      <c r="G54" s="1">
        <v>48</v>
      </c>
      <c r="H54" s="34">
        <v>2.21</v>
      </c>
      <c r="J54" s="1" t="s">
        <v>295</v>
      </c>
      <c r="K54" s="34">
        <v>2.21</v>
      </c>
      <c r="L54" s="31">
        <f t="shared" si="0"/>
        <v>106.08</v>
      </c>
    </row>
    <row r="55" spans="1:12" x14ac:dyDescent="0.2">
      <c r="A55" s="33">
        <v>49</v>
      </c>
      <c r="B55" s="1" t="s">
        <v>296</v>
      </c>
      <c r="C55" s="33" t="s">
        <v>950</v>
      </c>
      <c r="D55" s="1" t="s">
        <v>1470</v>
      </c>
      <c r="E55" s="1" t="s">
        <v>297</v>
      </c>
      <c r="F55" s="1">
        <v>6</v>
      </c>
      <c r="G55" s="1">
        <v>6</v>
      </c>
      <c r="H55" s="34">
        <v>1.26</v>
      </c>
      <c r="J55" s="1" t="s">
        <v>290</v>
      </c>
      <c r="K55" s="34">
        <v>1.26</v>
      </c>
      <c r="L55" s="31">
        <f t="shared" si="0"/>
        <v>7.5600000000000005</v>
      </c>
    </row>
    <row r="56" spans="1:12" x14ac:dyDescent="0.2">
      <c r="A56" s="33">
        <v>50</v>
      </c>
      <c r="B56" s="1" t="s">
        <v>298</v>
      </c>
      <c r="C56" s="33" t="s">
        <v>950</v>
      </c>
      <c r="D56" s="1" t="s">
        <v>1470</v>
      </c>
      <c r="E56" s="1" t="s">
        <v>299</v>
      </c>
      <c r="F56" s="1">
        <v>6</v>
      </c>
      <c r="G56" s="1">
        <v>8</v>
      </c>
      <c r="H56" s="34">
        <v>7.35</v>
      </c>
      <c r="J56" s="1" t="s">
        <v>300</v>
      </c>
      <c r="K56" s="34">
        <v>7.35</v>
      </c>
      <c r="L56" s="31">
        <f t="shared" si="0"/>
        <v>58.8</v>
      </c>
    </row>
    <row r="57" spans="1:12" x14ac:dyDescent="0.2">
      <c r="A57" s="33">
        <v>51</v>
      </c>
      <c r="B57" s="1" t="s">
        <v>301</v>
      </c>
      <c r="C57" s="33" t="s">
        <v>950</v>
      </c>
      <c r="D57" s="1" t="s">
        <v>302</v>
      </c>
      <c r="E57" s="1" t="s">
        <v>303</v>
      </c>
      <c r="F57" s="1">
        <v>4</v>
      </c>
      <c r="G57" s="1">
        <v>6</v>
      </c>
      <c r="H57" s="34">
        <v>15.9</v>
      </c>
      <c r="J57" s="1" t="s">
        <v>304</v>
      </c>
      <c r="K57" s="34">
        <v>15.9</v>
      </c>
      <c r="L57" s="31">
        <f t="shared" si="0"/>
        <v>95.4</v>
      </c>
    </row>
    <row r="58" spans="1:12" x14ac:dyDescent="0.2">
      <c r="A58" s="33">
        <v>52</v>
      </c>
      <c r="B58" s="1" t="s">
        <v>305</v>
      </c>
      <c r="C58" s="33" t="s">
        <v>950</v>
      </c>
      <c r="D58" s="1" t="s">
        <v>1470</v>
      </c>
      <c r="E58" s="1" t="s">
        <v>306</v>
      </c>
      <c r="F58" s="1">
        <v>3</v>
      </c>
      <c r="G58" s="1">
        <v>2</v>
      </c>
      <c r="H58" s="34">
        <v>2.31</v>
      </c>
      <c r="J58" s="1" t="s">
        <v>1551</v>
      </c>
      <c r="K58" s="34">
        <v>2.31</v>
      </c>
      <c r="L58" s="31">
        <f t="shared" si="0"/>
        <v>4.62</v>
      </c>
    </row>
    <row r="59" spans="1:12" x14ac:dyDescent="0.2">
      <c r="A59" s="33">
        <v>53</v>
      </c>
      <c r="B59" s="1" t="s">
        <v>307</v>
      </c>
      <c r="C59" s="33" t="s">
        <v>1019</v>
      </c>
      <c r="D59" s="1" t="s">
        <v>533</v>
      </c>
      <c r="E59" s="1" t="s">
        <v>308</v>
      </c>
      <c r="F59" s="1">
        <v>3</v>
      </c>
      <c r="G59" s="1">
        <v>20</v>
      </c>
      <c r="H59" s="34">
        <v>4.5999999999999996</v>
      </c>
      <c r="J59" s="1" t="s">
        <v>309</v>
      </c>
      <c r="K59" s="34">
        <v>4.5999999999999996</v>
      </c>
      <c r="L59" s="31">
        <f t="shared" si="0"/>
        <v>92</v>
      </c>
    </row>
    <row r="60" spans="1:12" x14ac:dyDescent="0.2">
      <c r="A60" s="33">
        <v>54</v>
      </c>
      <c r="B60" s="1" t="s">
        <v>310</v>
      </c>
      <c r="C60" s="33" t="s">
        <v>1019</v>
      </c>
      <c r="D60" s="1" t="s">
        <v>1470</v>
      </c>
      <c r="E60" s="1" t="s">
        <v>311</v>
      </c>
      <c r="F60" s="1">
        <v>6</v>
      </c>
      <c r="G60" s="1">
        <v>32</v>
      </c>
      <c r="H60" s="34">
        <v>4.7300000000000004</v>
      </c>
      <c r="J60" s="1" t="s">
        <v>67</v>
      </c>
      <c r="K60" s="34">
        <v>4.7300000000000004</v>
      </c>
      <c r="L60" s="31">
        <f t="shared" si="0"/>
        <v>151.36000000000001</v>
      </c>
    </row>
    <row r="61" spans="1:12" x14ac:dyDescent="0.2">
      <c r="A61" s="33">
        <v>55</v>
      </c>
      <c r="B61" s="1" t="s">
        <v>312</v>
      </c>
      <c r="C61" s="33" t="s">
        <v>1019</v>
      </c>
      <c r="D61" s="1" t="s">
        <v>1553</v>
      </c>
      <c r="E61" s="1" t="s">
        <v>313</v>
      </c>
      <c r="F61" s="1">
        <v>3</v>
      </c>
      <c r="G61" s="1">
        <v>32</v>
      </c>
      <c r="H61" s="34">
        <v>1.05</v>
      </c>
      <c r="J61" s="1" t="s">
        <v>1739</v>
      </c>
      <c r="K61" s="34">
        <v>1.05</v>
      </c>
      <c r="L61" s="31">
        <f t="shared" si="0"/>
        <v>33.6</v>
      </c>
    </row>
    <row r="62" spans="1:12" x14ac:dyDescent="0.2">
      <c r="A62" s="33">
        <v>56</v>
      </c>
      <c r="B62" s="1" t="s">
        <v>314</v>
      </c>
      <c r="C62" s="33" t="s">
        <v>950</v>
      </c>
      <c r="D62" s="1" t="s">
        <v>533</v>
      </c>
      <c r="E62" s="1" t="s">
        <v>315</v>
      </c>
      <c r="F62" s="1">
        <v>3</v>
      </c>
      <c r="G62" s="1">
        <v>2</v>
      </c>
      <c r="H62" s="34">
        <v>6.89</v>
      </c>
      <c r="J62" s="1" t="s">
        <v>1707</v>
      </c>
      <c r="K62" s="34">
        <v>6.89</v>
      </c>
      <c r="L62" s="31">
        <f t="shared" si="0"/>
        <v>13.78</v>
      </c>
    </row>
    <row r="63" spans="1:12" x14ac:dyDescent="0.2">
      <c r="A63" s="33">
        <v>57</v>
      </c>
      <c r="B63" s="1" t="s">
        <v>316</v>
      </c>
      <c r="C63" s="33" t="s">
        <v>950</v>
      </c>
      <c r="D63" s="1" t="s">
        <v>1470</v>
      </c>
      <c r="E63" s="1" t="s">
        <v>317</v>
      </c>
      <c r="F63" s="1">
        <v>6</v>
      </c>
      <c r="G63" s="1">
        <v>4</v>
      </c>
      <c r="H63" s="34">
        <v>1.26</v>
      </c>
      <c r="J63" s="1" t="s">
        <v>290</v>
      </c>
      <c r="K63" s="34">
        <v>1.26</v>
      </c>
      <c r="L63" s="31">
        <f t="shared" si="0"/>
        <v>5.04</v>
      </c>
    </row>
    <row r="64" spans="1:12" x14ac:dyDescent="0.2">
      <c r="A64" s="33">
        <v>58</v>
      </c>
      <c r="B64" s="1" t="s">
        <v>318</v>
      </c>
      <c r="C64" s="33" t="s">
        <v>950</v>
      </c>
      <c r="D64" s="1" t="s">
        <v>1553</v>
      </c>
      <c r="E64" s="1" t="s">
        <v>319</v>
      </c>
      <c r="F64" s="1">
        <v>3</v>
      </c>
      <c r="G64" s="1">
        <v>5</v>
      </c>
      <c r="H64" s="34">
        <v>3.05</v>
      </c>
      <c r="J64" s="1" t="s">
        <v>1555</v>
      </c>
      <c r="K64" s="34">
        <v>3.05</v>
      </c>
      <c r="L64" s="31">
        <f t="shared" si="0"/>
        <v>15.25</v>
      </c>
    </row>
    <row r="65" spans="1:12" x14ac:dyDescent="0.2">
      <c r="A65" s="33">
        <v>59</v>
      </c>
      <c r="B65" s="1" t="s">
        <v>320</v>
      </c>
      <c r="C65" s="33" t="s">
        <v>950</v>
      </c>
      <c r="D65" s="1" t="s">
        <v>533</v>
      </c>
      <c r="E65" s="1" t="s">
        <v>321</v>
      </c>
      <c r="F65" s="1">
        <v>3</v>
      </c>
      <c r="G65" s="1">
        <v>2</v>
      </c>
      <c r="H65" s="34">
        <v>11.39</v>
      </c>
      <c r="J65" s="1" t="s">
        <v>322</v>
      </c>
      <c r="K65" s="34">
        <v>11.39</v>
      </c>
      <c r="L65" s="31">
        <f t="shared" si="0"/>
        <v>22.78</v>
      </c>
    </row>
    <row r="66" spans="1:12" x14ac:dyDescent="0.2">
      <c r="A66" s="33">
        <v>60</v>
      </c>
      <c r="B66" s="1" t="s">
        <v>323</v>
      </c>
      <c r="C66" s="33" t="s">
        <v>950</v>
      </c>
      <c r="D66" s="1" t="s">
        <v>1470</v>
      </c>
      <c r="E66" s="1" t="s">
        <v>324</v>
      </c>
      <c r="F66" s="1">
        <v>6</v>
      </c>
      <c r="G66" s="1">
        <v>4</v>
      </c>
      <c r="H66" s="34">
        <v>1.05</v>
      </c>
      <c r="J66" s="1" t="s">
        <v>325</v>
      </c>
      <c r="K66" s="34">
        <v>1.05</v>
      </c>
      <c r="L66" s="31">
        <f t="shared" si="0"/>
        <v>4.2</v>
      </c>
    </row>
    <row r="67" spans="1:12" x14ac:dyDescent="0.2">
      <c r="A67" s="33">
        <v>61</v>
      </c>
      <c r="B67" s="1" t="s">
        <v>326</v>
      </c>
      <c r="C67" s="33" t="s">
        <v>950</v>
      </c>
      <c r="D67" s="1" t="s">
        <v>1553</v>
      </c>
      <c r="E67" s="1" t="s">
        <v>327</v>
      </c>
      <c r="F67" s="1">
        <v>3</v>
      </c>
      <c r="G67" s="1">
        <v>2</v>
      </c>
      <c r="H67" s="34">
        <v>3.05</v>
      </c>
      <c r="J67" s="1" t="s">
        <v>1555</v>
      </c>
      <c r="K67" s="34">
        <v>3.05</v>
      </c>
      <c r="L67" s="31">
        <f t="shared" si="0"/>
        <v>6.1</v>
      </c>
    </row>
    <row r="68" spans="1:12" x14ac:dyDescent="0.2">
      <c r="A68" s="33">
        <v>62</v>
      </c>
      <c r="B68" s="1" t="s">
        <v>328</v>
      </c>
      <c r="C68" s="33" t="s">
        <v>1019</v>
      </c>
      <c r="D68" s="1" t="s">
        <v>533</v>
      </c>
      <c r="E68" s="1" t="s">
        <v>329</v>
      </c>
      <c r="F68" s="1">
        <v>3</v>
      </c>
      <c r="G68" s="1">
        <v>20</v>
      </c>
      <c r="H68" s="34">
        <v>3.31</v>
      </c>
      <c r="J68" s="1" t="s">
        <v>330</v>
      </c>
      <c r="K68" s="34">
        <v>3.31</v>
      </c>
      <c r="L68" s="31">
        <f t="shared" si="0"/>
        <v>66.2</v>
      </c>
    </row>
    <row r="69" spans="1:12" x14ac:dyDescent="0.2">
      <c r="A69" s="33">
        <v>63</v>
      </c>
      <c r="B69" s="1" t="s">
        <v>331</v>
      </c>
      <c r="C69" s="33" t="s">
        <v>1019</v>
      </c>
      <c r="D69" s="1" t="s">
        <v>1470</v>
      </c>
      <c r="E69" s="1" t="s">
        <v>332</v>
      </c>
      <c r="F69" s="1">
        <v>6</v>
      </c>
      <c r="G69" s="1">
        <v>16</v>
      </c>
      <c r="H69" s="34">
        <v>1.4</v>
      </c>
      <c r="J69" s="1" t="s">
        <v>65</v>
      </c>
      <c r="K69" s="34">
        <v>1.4</v>
      </c>
      <c r="L69" s="31">
        <f t="shared" si="0"/>
        <v>22.4</v>
      </c>
    </row>
    <row r="70" spans="1:12" x14ac:dyDescent="0.2">
      <c r="A70" s="33">
        <v>64</v>
      </c>
      <c r="B70" s="1" t="s">
        <v>333</v>
      </c>
      <c r="C70" s="33" t="s">
        <v>1019</v>
      </c>
      <c r="D70" s="1" t="s">
        <v>1553</v>
      </c>
      <c r="E70" s="1" t="s">
        <v>334</v>
      </c>
      <c r="F70" s="1">
        <v>3</v>
      </c>
      <c r="G70" s="1">
        <v>16</v>
      </c>
      <c r="H70" s="34">
        <v>1.05</v>
      </c>
      <c r="J70" s="1" t="s">
        <v>1739</v>
      </c>
      <c r="K70" s="34">
        <v>1.05</v>
      </c>
      <c r="L70" s="31">
        <f t="shared" si="0"/>
        <v>16.8</v>
      </c>
    </row>
    <row r="71" spans="1:12" x14ac:dyDescent="0.2">
      <c r="A71" s="33">
        <v>65</v>
      </c>
      <c r="B71" s="1" t="s">
        <v>335</v>
      </c>
      <c r="C71" s="33" t="s">
        <v>950</v>
      </c>
      <c r="D71" s="1" t="s">
        <v>533</v>
      </c>
      <c r="E71" s="1" t="s">
        <v>336</v>
      </c>
      <c r="F71" s="1">
        <v>3</v>
      </c>
      <c r="G71" s="1">
        <v>4</v>
      </c>
      <c r="H71" s="34">
        <v>10.02</v>
      </c>
      <c r="J71" s="1" t="s">
        <v>337</v>
      </c>
      <c r="K71" s="34">
        <v>10.02</v>
      </c>
      <c r="L71" s="31">
        <f t="shared" ref="L71:L89" si="1">K71*G71</f>
        <v>40.08</v>
      </c>
    </row>
    <row r="72" spans="1:12" x14ac:dyDescent="0.2">
      <c r="A72" s="33">
        <v>66</v>
      </c>
      <c r="B72" s="1" t="s">
        <v>338</v>
      </c>
      <c r="C72" s="33" t="s">
        <v>950</v>
      </c>
      <c r="D72" s="1" t="s">
        <v>1470</v>
      </c>
      <c r="E72" s="1" t="s">
        <v>339</v>
      </c>
      <c r="F72" s="1">
        <v>3</v>
      </c>
      <c r="G72" s="1">
        <v>5</v>
      </c>
      <c r="H72" s="34">
        <v>2.31</v>
      </c>
      <c r="J72" s="1" t="s">
        <v>1551</v>
      </c>
      <c r="K72" s="34">
        <v>2.31</v>
      </c>
      <c r="L72" s="31">
        <f t="shared" si="1"/>
        <v>11.55</v>
      </c>
    </row>
    <row r="73" spans="1:12" x14ac:dyDescent="0.2">
      <c r="A73" s="33">
        <v>67</v>
      </c>
      <c r="B73" s="1" t="s">
        <v>340</v>
      </c>
      <c r="C73" s="33" t="s">
        <v>950</v>
      </c>
      <c r="D73" s="1" t="s">
        <v>1553</v>
      </c>
      <c r="E73" s="1" t="s">
        <v>341</v>
      </c>
      <c r="F73" s="1">
        <v>3</v>
      </c>
      <c r="G73" s="1">
        <v>8</v>
      </c>
      <c r="H73" s="34">
        <v>3.05</v>
      </c>
      <c r="J73" s="1" t="s">
        <v>1555</v>
      </c>
      <c r="K73" s="34">
        <v>3.05</v>
      </c>
      <c r="L73" s="31">
        <f t="shared" si="1"/>
        <v>24.4</v>
      </c>
    </row>
    <row r="74" spans="1:12" x14ac:dyDescent="0.2">
      <c r="A74" s="33">
        <v>68</v>
      </c>
      <c r="B74" s="1" t="s">
        <v>342</v>
      </c>
      <c r="C74" s="33" t="s">
        <v>950</v>
      </c>
      <c r="D74" s="1" t="s">
        <v>533</v>
      </c>
      <c r="E74" s="1" t="s">
        <v>343</v>
      </c>
      <c r="F74" s="1">
        <v>3</v>
      </c>
      <c r="G74" s="1">
        <v>1</v>
      </c>
      <c r="H74" s="34">
        <v>10.02</v>
      </c>
      <c r="J74" s="1" t="s">
        <v>337</v>
      </c>
      <c r="K74" s="34">
        <v>10.02</v>
      </c>
      <c r="L74" s="31">
        <f t="shared" si="1"/>
        <v>10.02</v>
      </c>
    </row>
    <row r="75" spans="1:12" x14ac:dyDescent="0.2">
      <c r="A75" s="33">
        <v>69</v>
      </c>
      <c r="B75" s="1" t="s">
        <v>344</v>
      </c>
      <c r="C75" s="33" t="s">
        <v>950</v>
      </c>
      <c r="D75" s="1" t="s">
        <v>1470</v>
      </c>
      <c r="E75" s="1" t="s">
        <v>345</v>
      </c>
      <c r="F75" s="1">
        <v>6</v>
      </c>
      <c r="G75" s="1">
        <v>4</v>
      </c>
      <c r="H75" s="34">
        <v>1.26</v>
      </c>
      <c r="J75" s="1" t="s">
        <v>290</v>
      </c>
      <c r="K75" s="34">
        <v>1.26</v>
      </c>
      <c r="L75" s="31">
        <f t="shared" si="1"/>
        <v>5.04</v>
      </c>
    </row>
    <row r="76" spans="1:12" x14ac:dyDescent="0.2">
      <c r="A76" s="33">
        <v>70</v>
      </c>
      <c r="B76" s="1" t="s">
        <v>346</v>
      </c>
      <c r="C76" s="33" t="s">
        <v>1019</v>
      </c>
      <c r="D76" s="1" t="s">
        <v>533</v>
      </c>
      <c r="E76" s="1" t="s">
        <v>347</v>
      </c>
      <c r="F76" s="1">
        <v>3</v>
      </c>
      <c r="G76" s="1">
        <v>20</v>
      </c>
      <c r="H76" s="34">
        <v>3.31</v>
      </c>
      <c r="J76" s="1" t="s">
        <v>330</v>
      </c>
      <c r="K76" s="34">
        <v>3.31</v>
      </c>
      <c r="L76" s="31">
        <f t="shared" si="1"/>
        <v>66.2</v>
      </c>
    </row>
    <row r="77" spans="1:12" x14ac:dyDescent="0.2">
      <c r="A77" s="33">
        <v>71</v>
      </c>
      <c r="B77" s="1" t="s">
        <v>348</v>
      </c>
      <c r="C77" s="33" t="s">
        <v>1019</v>
      </c>
      <c r="D77" s="1" t="s">
        <v>1470</v>
      </c>
      <c r="E77" s="1" t="s">
        <v>349</v>
      </c>
      <c r="F77" s="1">
        <v>6</v>
      </c>
      <c r="G77" s="1">
        <v>16</v>
      </c>
      <c r="H77" s="34">
        <v>1.4</v>
      </c>
      <c r="J77" s="1" t="s">
        <v>65</v>
      </c>
      <c r="K77" s="34">
        <v>1.4</v>
      </c>
      <c r="L77" s="31">
        <f t="shared" si="1"/>
        <v>22.4</v>
      </c>
    </row>
    <row r="78" spans="1:12" x14ac:dyDescent="0.2">
      <c r="A78" s="33">
        <v>72</v>
      </c>
      <c r="B78" s="1" t="s">
        <v>350</v>
      </c>
      <c r="C78" s="33" t="s">
        <v>1019</v>
      </c>
      <c r="D78" s="1" t="s">
        <v>1470</v>
      </c>
      <c r="E78" s="1" t="s">
        <v>351</v>
      </c>
      <c r="F78" s="1">
        <v>3</v>
      </c>
      <c r="G78" s="1">
        <v>16</v>
      </c>
      <c r="H78" s="34">
        <v>1.05</v>
      </c>
      <c r="J78" s="1" t="s">
        <v>1739</v>
      </c>
      <c r="K78" s="34">
        <v>1.05</v>
      </c>
      <c r="L78" s="31">
        <f t="shared" si="1"/>
        <v>16.8</v>
      </c>
    </row>
    <row r="79" spans="1:12" x14ac:dyDescent="0.2">
      <c r="A79" s="33">
        <v>73</v>
      </c>
      <c r="B79" s="1" t="s">
        <v>352</v>
      </c>
      <c r="C79" s="33" t="s">
        <v>950</v>
      </c>
      <c r="D79" s="1" t="s">
        <v>533</v>
      </c>
      <c r="E79" s="1" t="s">
        <v>353</v>
      </c>
      <c r="F79" s="1">
        <v>3</v>
      </c>
      <c r="G79" s="1">
        <v>4</v>
      </c>
      <c r="H79" s="34">
        <v>10.02</v>
      </c>
      <c r="J79" s="1" t="s">
        <v>337</v>
      </c>
      <c r="K79" s="34">
        <v>10.02</v>
      </c>
      <c r="L79" s="31">
        <f t="shared" si="1"/>
        <v>40.08</v>
      </c>
    </row>
    <row r="80" spans="1:12" x14ac:dyDescent="0.2">
      <c r="A80" s="33">
        <v>74</v>
      </c>
      <c r="B80" s="1" t="s">
        <v>354</v>
      </c>
      <c r="C80" s="33" t="s">
        <v>950</v>
      </c>
      <c r="D80" s="1" t="s">
        <v>1470</v>
      </c>
      <c r="E80" s="1" t="s">
        <v>355</v>
      </c>
      <c r="F80" s="1">
        <v>3</v>
      </c>
      <c r="G80" s="1">
        <v>7</v>
      </c>
      <c r="H80" s="34">
        <v>2.31</v>
      </c>
      <c r="J80" s="1" t="s">
        <v>1551</v>
      </c>
      <c r="K80" s="34">
        <v>2.31</v>
      </c>
      <c r="L80" s="31">
        <f t="shared" si="1"/>
        <v>16.170000000000002</v>
      </c>
    </row>
    <row r="81" spans="1:12" x14ac:dyDescent="0.2">
      <c r="A81" s="33">
        <v>75</v>
      </c>
      <c r="B81" s="1" t="s">
        <v>356</v>
      </c>
      <c r="C81" s="33" t="s">
        <v>950</v>
      </c>
      <c r="D81" s="1" t="s">
        <v>1553</v>
      </c>
      <c r="E81" s="1" t="s">
        <v>357</v>
      </c>
      <c r="F81" s="1">
        <v>3</v>
      </c>
      <c r="G81" s="1">
        <v>8</v>
      </c>
      <c r="H81" s="34">
        <v>3.05</v>
      </c>
      <c r="J81" s="1" t="s">
        <v>1555</v>
      </c>
      <c r="K81" s="34">
        <v>3.05</v>
      </c>
      <c r="L81" s="31">
        <f t="shared" si="1"/>
        <v>24.4</v>
      </c>
    </row>
    <row r="82" spans="1:12" x14ac:dyDescent="0.2">
      <c r="A82" s="33">
        <v>76</v>
      </c>
      <c r="B82" s="1" t="s">
        <v>358</v>
      </c>
      <c r="C82" s="33" t="s">
        <v>950</v>
      </c>
      <c r="D82" s="1" t="s">
        <v>533</v>
      </c>
      <c r="E82" s="1" t="s">
        <v>359</v>
      </c>
      <c r="F82" s="1">
        <v>3</v>
      </c>
      <c r="G82" s="1">
        <v>1</v>
      </c>
      <c r="H82" s="34">
        <v>10.02</v>
      </c>
      <c r="J82" s="1" t="s">
        <v>337</v>
      </c>
      <c r="K82" s="34">
        <v>10.02</v>
      </c>
      <c r="L82" s="31">
        <f t="shared" si="1"/>
        <v>10.02</v>
      </c>
    </row>
    <row r="83" spans="1:12" x14ac:dyDescent="0.2">
      <c r="A83" s="33">
        <v>77</v>
      </c>
      <c r="B83" s="1" t="s">
        <v>360</v>
      </c>
      <c r="C83" s="33" t="s">
        <v>950</v>
      </c>
      <c r="D83" s="1" t="s">
        <v>1470</v>
      </c>
      <c r="E83" s="1" t="s">
        <v>361</v>
      </c>
      <c r="F83" s="1">
        <v>6</v>
      </c>
      <c r="G83" s="1">
        <v>4</v>
      </c>
      <c r="H83" s="34">
        <v>1.26</v>
      </c>
      <c r="J83" s="1" t="s">
        <v>290</v>
      </c>
      <c r="K83" s="34">
        <v>1.26</v>
      </c>
      <c r="L83" s="31">
        <f t="shared" si="1"/>
        <v>5.04</v>
      </c>
    </row>
    <row r="84" spans="1:12" x14ac:dyDescent="0.2">
      <c r="A84" s="33">
        <v>78</v>
      </c>
      <c r="B84" s="1" t="s">
        <v>362</v>
      </c>
      <c r="D84" s="1" t="s">
        <v>1470</v>
      </c>
      <c r="E84" s="1" t="s">
        <v>363</v>
      </c>
      <c r="F84" s="1">
        <v>6</v>
      </c>
      <c r="G84" s="1">
        <v>16</v>
      </c>
      <c r="H84" s="34">
        <v>6.83</v>
      </c>
      <c r="J84" s="1" t="s">
        <v>107</v>
      </c>
      <c r="K84" s="34">
        <v>6.83</v>
      </c>
      <c r="L84" s="31">
        <f t="shared" si="1"/>
        <v>109.28</v>
      </c>
    </row>
    <row r="85" spans="1:12" x14ac:dyDescent="0.2">
      <c r="A85" s="33">
        <v>79</v>
      </c>
      <c r="B85" s="1" t="s">
        <v>364</v>
      </c>
      <c r="D85" s="1" t="s">
        <v>365</v>
      </c>
      <c r="E85" s="1" t="s">
        <v>366</v>
      </c>
      <c r="F85" s="1">
        <v>18</v>
      </c>
      <c r="G85" s="1">
        <v>2</v>
      </c>
      <c r="H85" s="34">
        <v>589.26</v>
      </c>
      <c r="J85" s="1" t="s">
        <v>367</v>
      </c>
      <c r="K85" s="34">
        <v>589.26</v>
      </c>
      <c r="L85" s="31">
        <f t="shared" si="1"/>
        <v>1178.52</v>
      </c>
    </row>
    <row r="86" spans="1:12" x14ac:dyDescent="0.2">
      <c r="A86" s="33">
        <v>80</v>
      </c>
      <c r="B86" s="1" t="s">
        <v>368</v>
      </c>
      <c r="D86" s="1" t="s">
        <v>369</v>
      </c>
      <c r="E86" s="1" t="s">
        <v>370</v>
      </c>
      <c r="F86" s="1">
        <v>9</v>
      </c>
      <c r="G86" s="1">
        <v>1</v>
      </c>
      <c r="H86" s="34">
        <v>433.49</v>
      </c>
      <c r="J86" s="1" t="s">
        <v>371</v>
      </c>
      <c r="K86" s="34">
        <v>433.49</v>
      </c>
      <c r="L86" s="31">
        <f t="shared" si="1"/>
        <v>433.49</v>
      </c>
    </row>
    <row r="87" spans="1:12" x14ac:dyDescent="0.2">
      <c r="A87" s="33">
        <v>81</v>
      </c>
      <c r="B87" s="1" t="s">
        <v>372</v>
      </c>
      <c r="D87" s="1" t="s">
        <v>373</v>
      </c>
      <c r="E87" s="1" t="s">
        <v>374</v>
      </c>
      <c r="F87" s="1">
        <v>6</v>
      </c>
      <c r="G87" s="1">
        <v>4</v>
      </c>
      <c r="H87" s="34">
        <v>21.13</v>
      </c>
      <c r="J87" s="1" t="s">
        <v>375</v>
      </c>
      <c r="K87" s="34">
        <v>21.13</v>
      </c>
      <c r="L87" s="31">
        <f t="shared" si="1"/>
        <v>84.52</v>
      </c>
    </row>
    <row r="88" spans="1:12" x14ac:dyDescent="0.2">
      <c r="A88" s="33">
        <v>82</v>
      </c>
      <c r="B88" s="1" t="s">
        <v>376</v>
      </c>
      <c r="D88" s="1" t="s">
        <v>533</v>
      </c>
      <c r="E88" s="1" t="s">
        <v>377</v>
      </c>
      <c r="F88" s="1">
        <v>6</v>
      </c>
      <c r="G88" s="1">
        <v>2</v>
      </c>
      <c r="H88" s="34">
        <v>4.5999999999999996</v>
      </c>
      <c r="J88" s="1" t="s">
        <v>215</v>
      </c>
      <c r="K88" s="34">
        <v>4.5999999999999996</v>
      </c>
      <c r="L88" s="31">
        <f t="shared" si="1"/>
        <v>9.1999999999999993</v>
      </c>
    </row>
    <row r="89" spans="1:12" x14ac:dyDescent="0.2">
      <c r="A89" s="33">
        <v>83</v>
      </c>
      <c r="B89" s="1" t="s">
        <v>378</v>
      </c>
      <c r="D89" s="1" t="s">
        <v>1470</v>
      </c>
      <c r="E89" s="1" t="s">
        <v>379</v>
      </c>
      <c r="F89" s="1">
        <v>14</v>
      </c>
      <c r="G89" s="1">
        <v>2</v>
      </c>
      <c r="H89" s="34">
        <v>18.989999999999998</v>
      </c>
      <c r="J89" s="1" t="s">
        <v>380</v>
      </c>
      <c r="K89" s="34">
        <v>18.989999999999998</v>
      </c>
      <c r="L89" s="31">
        <f t="shared" si="1"/>
        <v>37.979999999999997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R144"/>
  <sheetViews>
    <sheetView workbookViewId="0">
      <selection activeCell="E15" sqref="E15"/>
    </sheetView>
  </sheetViews>
  <sheetFormatPr defaultRowHeight="12.75" x14ac:dyDescent="0.2"/>
  <cols>
    <col min="1" max="1" width="5.7109375" style="33" customWidth="1"/>
    <col min="2" max="2" width="13" style="1" hidden="1" customWidth="1"/>
    <col min="3" max="3" width="7.7109375" style="33" customWidth="1"/>
    <col min="4" max="4" width="14" style="1" customWidth="1"/>
    <col min="5" max="5" width="40.7109375" style="1" customWidth="1"/>
    <col min="6" max="6" width="6" style="1" customWidth="1"/>
    <col min="7" max="7" width="5.85546875" style="1" customWidth="1"/>
    <col min="8" max="8" width="12.28515625" style="34" hidden="1" customWidth="1"/>
    <col min="9" max="9" width="4" style="1" hidden="1" customWidth="1"/>
    <col min="10" max="10" width="19.85546875" style="1" hidden="1" customWidth="1"/>
    <col min="11" max="11" width="12.140625" style="34" hidden="1" customWidth="1"/>
    <col min="12" max="12" width="18.7109375" style="31" customWidth="1"/>
    <col min="13" max="13" width="12.42578125" style="1" hidden="1" customWidth="1"/>
    <col min="14" max="18" width="9.140625" style="1"/>
  </cols>
  <sheetData>
    <row r="1" spans="1:13" ht="14.25" customHeight="1" x14ac:dyDescent="0.2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">
      <c r="A2" s="2"/>
      <c r="B2" s="3"/>
      <c r="C2" s="4"/>
      <c r="D2" s="5"/>
      <c r="E2" s="5"/>
      <c r="F2" s="4"/>
      <c r="G2" s="4"/>
      <c r="H2" s="6">
        <f>SUM(H7:H298)</f>
        <v>2664.0099999999998</v>
      </c>
      <c r="I2" s="3"/>
      <c r="J2" s="3"/>
      <c r="K2" s="7"/>
      <c r="L2" s="8">
        <f>SUM(L7:L498)</f>
        <v>11996.000000000007</v>
      </c>
      <c r="M2" s="10">
        <f>SUM(M7:M498)</f>
        <v>0</v>
      </c>
    </row>
    <row r="3" spans="1:13" s="18" customFormat="1" ht="14.25" customHeight="1" thickBot="1" x14ac:dyDescent="0.3">
      <c r="A3" s="11" t="s">
        <v>20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">
      <c r="A7" s="33">
        <v>1</v>
      </c>
      <c r="B7" s="1" t="s">
        <v>21</v>
      </c>
      <c r="D7" s="1" t="s">
        <v>1501</v>
      </c>
      <c r="E7" s="1" t="s">
        <v>22</v>
      </c>
      <c r="F7" s="1">
        <v>4</v>
      </c>
      <c r="G7" s="1">
        <v>4</v>
      </c>
      <c r="H7" s="34">
        <v>6.56</v>
      </c>
      <c r="J7" s="1" t="s">
        <v>1637</v>
      </c>
      <c r="K7" s="34">
        <v>6.56</v>
      </c>
      <c r="L7" s="31">
        <f t="shared" ref="L7:L70" si="0">K7*G7</f>
        <v>26.24</v>
      </c>
    </row>
    <row r="8" spans="1:13" x14ac:dyDescent="0.2">
      <c r="A8" s="33">
        <v>2</v>
      </c>
      <c r="B8" s="1" t="s">
        <v>23</v>
      </c>
      <c r="D8" s="1" t="s">
        <v>1539</v>
      </c>
      <c r="E8" s="1" t="s">
        <v>24</v>
      </c>
      <c r="F8" s="1">
        <v>10</v>
      </c>
      <c r="G8" s="1">
        <v>1</v>
      </c>
      <c r="H8" s="34">
        <v>70.56</v>
      </c>
      <c r="J8" s="1" t="s">
        <v>25</v>
      </c>
      <c r="K8" s="34">
        <v>70.56</v>
      </c>
      <c r="L8" s="31">
        <f t="shared" si="0"/>
        <v>70.56</v>
      </c>
    </row>
    <row r="9" spans="1:13" x14ac:dyDescent="0.2">
      <c r="A9" s="33">
        <v>3</v>
      </c>
      <c r="B9" s="1" t="s">
        <v>26</v>
      </c>
      <c r="D9" s="1" t="s">
        <v>1470</v>
      </c>
      <c r="E9" s="1" t="s">
        <v>27</v>
      </c>
      <c r="F9" s="1">
        <v>14</v>
      </c>
      <c r="G9" s="1">
        <v>4</v>
      </c>
      <c r="H9" s="34">
        <v>147.32</v>
      </c>
      <c r="J9" s="1" t="s">
        <v>28</v>
      </c>
      <c r="K9" s="34">
        <v>147.32</v>
      </c>
      <c r="L9" s="31">
        <f t="shared" si="0"/>
        <v>589.28</v>
      </c>
    </row>
    <row r="10" spans="1:13" x14ac:dyDescent="0.2">
      <c r="A10" s="33">
        <v>4</v>
      </c>
      <c r="B10" s="1" t="s">
        <v>29</v>
      </c>
      <c r="D10" s="1" t="s">
        <v>1470</v>
      </c>
      <c r="E10" s="1" t="s">
        <v>27</v>
      </c>
      <c r="F10" s="1">
        <v>6</v>
      </c>
      <c r="G10" s="1">
        <v>2</v>
      </c>
      <c r="H10" s="34">
        <v>33.700000000000003</v>
      </c>
      <c r="J10" s="1" t="s">
        <v>30</v>
      </c>
      <c r="K10" s="34">
        <v>33.700000000000003</v>
      </c>
      <c r="L10" s="31">
        <f t="shared" si="0"/>
        <v>67.400000000000006</v>
      </c>
    </row>
    <row r="11" spans="1:13" x14ac:dyDescent="0.2">
      <c r="A11" s="33">
        <v>5</v>
      </c>
      <c r="B11" s="1" t="s">
        <v>31</v>
      </c>
      <c r="D11" s="1" t="s">
        <v>1477</v>
      </c>
      <c r="E11" s="1" t="s">
        <v>32</v>
      </c>
      <c r="F11" s="1">
        <v>10</v>
      </c>
      <c r="G11" s="1">
        <v>2</v>
      </c>
      <c r="H11" s="34">
        <v>78.12</v>
      </c>
      <c r="J11" s="1" t="s">
        <v>33</v>
      </c>
      <c r="K11" s="34">
        <v>78.12</v>
      </c>
      <c r="L11" s="31">
        <f t="shared" si="0"/>
        <v>156.24</v>
      </c>
    </row>
    <row r="12" spans="1:13" x14ac:dyDescent="0.2">
      <c r="A12" s="33">
        <v>6</v>
      </c>
      <c r="B12" s="1" t="s">
        <v>34</v>
      </c>
      <c r="D12" s="1" t="s">
        <v>1553</v>
      </c>
      <c r="E12" s="1" t="s">
        <v>35</v>
      </c>
      <c r="F12" s="1">
        <v>6</v>
      </c>
      <c r="G12" s="1">
        <v>4</v>
      </c>
      <c r="H12" s="34">
        <v>10.5</v>
      </c>
      <c r="J12" s="1" t="s">
        <v>36</v>
      </c>
      <c r="K12" s="34">
        <v>10.5</v>
      </c>
      <c r="L12" s="31">
        <f t="shared" si="0"/>
        <v>42</v>
      </c>
    </row>
    <row r="13" spans="1:13" x14ac:dyDescent="0.2">
      <c r="A13" s="33">
        <v>7</v>
      </c>
      <c r="B13" s="1" t="s">
        <v>37</v>
      </c>
      <c r="C13" s="33" t="s">
        <v>963</v>
      </c>
      <c r="D13" s="1" t="s">
        <v>533</v>
      </c>
      <c r="E13" s="1" t="s">
        <v>38</v>
      </c>
      <c r="F13" s="1">
        <v>3</v>
      </c>
      <c r="G13" s="1">
        <v>3</v>
      </c>
      <c r="H13" s="34">
        <v>6.15</v>
      </c>
      <c r="J13" s="1" t="s">
        <v>39</v>
      </c>
      <c r="K13" s="34">
        <v>6.15</v>
      </c>
      <c r="L13" s="31">
        <f t="shared" si="0"/>
        <v>18.450000000000003</v>
      </c>
    </row>
    <row r="14" spans="1:13" x14ac:dyDescent="0.2">
      <c r="A14" s="33">
        <v>8</v>
      </c>
      <c r="B14" s="1" t="s">
        <v>40</v>
      </c>
      <c r="C14" s="33" t="s">
        <v>963</v>
      </c>
      <c r="D14" s="1" t="s">
        <v>1470</v>
      </c>
      <c r="E14" s="1" t="s">
        <v>41</v>
      </c>
      <c r="F14" s="1">
        <v>3</v>
      </c>
      <c r="G14" s="1">
        <v>3</v>
      </c>
      <c r="H14" s="34">
        <v>1.42</v>
      </c>
      <c r="J14" s="1" t="s">
        <v>42</v>
      </c>
      <c r="K14" s="34">
        <v>1.42</v>
      </c>
      <c r="L14" s="31">
        <f t="shared" si="0"/>
        <v>4.26</v>
      </c>
    </row>
    <row r="15" spans="1:13" x14ac:dyDescent="0.2">
      <c r="A15" s="33">
        <v>9</v>
      </c>
      <c r="B15" s="1" t="s">
        <v>43</v>
      </c>
      <c r="C15" s="33" t="s">
        <v>963</v>
      </c>
      <c r="D15" s="1" t="s">
        <v>1470</v>
      </c>
      <c r="E15" s="1" t="s">
        <v>44</v>
      </c>
      <c r="F15" s="1">
        <v>10</v>
      </c>
      <c r="G15" s="1">
        <v>7</v>
      </c>
      <c r="H15" s="34">
        <v>0.84</v>
      </c>
      <c r="J15" s="1" t="s">
        <v>1731</v>
      </c>
      <c r="K15" s="34">
        <v>0.84</v>
      </c>
      <c r="L15" s="31">
        <f t="shared" si="0"/>
        <v>5.88</v>
      </c>
    </row>
    <row r="16" spans="1:13" x14ac:dyDescent="0.2">
      <c r="A16" s="33">
        <v>10</v>
      </c>
      <c r="B16" s="1" t="s">
        <v>45</v>
      </c>
      <c r="C16" s="33" t="s">
        <v>963</v>
      </c>
      <c r="D16" s="1" t="s">
        <v>533</v>
      </c>
      <c r="E16" s="1" t="s">
        <v>46</v>
      </c>
      <c r="F16" s="1">
        <v>3</v>
      </c>
      <c r="G16" s="1">
        <v>4</v>
      </c>
      <c r="H16" s="34">
        <v>12.86</v>
      </c>
      <c r="J16" s="1" t="s">
        <v>1725</v>
      </c>
      <c r="K16" s="34">
        <v>12.86</v>
      </c>
      <c r="L16" s="31">
        <f t="shared" si="0"/>
        <v>51.44</v>
      </c>
    </row>
    <row r="17" spans="1:12" x14ac:dyDescent="0.2">
      <c r="A17" s="33">
        <v>11</v>
      </c>
      <c r="B17" s="1" t="s">
        <v>47</v>
      </c>
      <c r="C17" s="33" t="s">
        <v>741</v>
      </c>
      <c r="D17" s="1" t="s">
        <v>832</v>
      </c>
      <c r="E17" s="1" t="s">
        <v>48</v>
      </c>
      <c r="F17" s="1">
        <v>9</v>
      </c>
      <c r="G17" s="1">
        <v>8</v>
      </c>
      <c r="H17" s="34">
        <v>1.1299999999999999</v>
      </c>
      <c r="J17" s="1" t="s">
        <v>1659</v>
      </c>
      <c r="K17" s="34">
        <v>1.1299999999999999</v>
      </c>
      <c r="L17" s="31">
        <f t="shared" si="0"/>
        <v>9.0399999999999991</v>
      </c>
    </row>
    <row r="18" spans="1:12" x14ac:dyDescent="0.2">
      <c r="A18" s="33">
        <v>12</v>
      </c>
      <c r="B18" s="1" t="s">
        <v>47</v>
      </c>
      <c r="C18" s="33" t="s">
        <v>963</v>
      </c>
      <c r="D18" s="1" t="s">
        <v>832</v>
      </c>
      <c r="E18" s="1" t="s">
        <v>48</v>
      </c>
      <c r="F18" s="1">
        <v>9</v>
      </c>
      <c r="G18" s="1">
        <v>32</v>
      </c>
      <c r="H18" s="34">
        <v>1.1299999999999999</v>
      </c>
      <c r="J18" s="1" t="s">
        <v>1659</v>
      </c>
      <c r="K18" s="34">
        <v>1.1299999999999999</v>
      </c>
      <c r="L18" s="31">
        <f t="shared" si="0"/>
        <v>36.159999999999997</v>
      </c>
    </row>
    <row r="19" spans="1:12" x14ac:dyDescent="0.2">
      <c r="A19" s="33">
        <v>13</v>
      </c>
      <c r="B19" s="1" t="s">
        <v>47</v>
      </c>
      <c r="C19" s="33" t="s">
        <v>958</v>
      </c>
      <c r="D19" s="1" t="s">
        <v>832</v>
      </c>
      <c r="E19" s="1" t="s">
        <v>48</v>
      </c>
      <c r="F19" s="1">
        <v>9</v>
      </c>
      <c r="G19" s="1">
        <v>8</v>
      </c>
      <c r="H19" s="34">
        <v>1.1299999999999999</v>
      </c>
      <c r="J19" s="1" t="s">
        <v>1659</v>
      </c>
      <c r="K19" s="34">
        <v>1.1299999999999999</v>
      </c>
      <c r="L19" s="31">
        <f t="shared" si="0"/>
        <v>9.0399999999999991</v>
      </c>
    </row>
    <row r="20" spans="1:12" x14ac:dyDescent="0.2">
      <c r="A20" s="33">
        <v>14</v>
      </c>
      <c r="B20" s="1" t="s">
        <v>49</v>
      </c>
      <c r="C20" s="33" t="s">
        <v>741</v>
      </c>
      <c r="D20" s="1" t="s">
        <v>533</v>
      </c>
      <c r="E20" s="1" t="s">
        <v>50</v>
      </c>
      <c r="F20" s="1">
        <v>3</v>
      </c>
      <c r="G20" s="1">
        <v>4</v>
      </c>
      <c r="H20" s="34">
        <v>5.24</v>
      </c>
      <c r="J20" s="1" t="s">
        <v>51</v>
      </c>
      <c r="K20" s="34">
        <v>5.24</v>
      </c>
      <c r="L20" s="31">
        <f t="shared" si="0"/>
        <v>20.96</v>
      </c>
    </row>
    <row r="21" spans="1:12" x14ac:dyDescent="0.2">
      <c r="A21" s="33">
        <v>15</v>
      </c>
      <c r="B21" s="1" t="s">
        <v>49</v>
      </c>
      <c r="C21" s="33" t="s">
        <v>963</v>
      </c>
      <c r="D21" s="1" t="s">
        <v>533</v>
      </c>
      <c r="E21" s="1" t="s">
        <v>50</v>
      </c>
      <c r="F21" s="1">
        <v>3</v>
      </c>
      <c r="G21" s="1">
        <v>7</v>
      </c>
      <c r="H21" s="34">
        <v>5.24</v>
      </c>
      <c r="J21" s="1" t="s">
        <v>51</v>
      </c>
      <c r="K21" s="34">
        <v>5.24</v>
      </c>
      <c r="L21" s="31">
        <f t="shared" si="0"/>
        <v>36.68</v>
      </c>
    </row>
    <row r="22" spans="1:12" x14ac:dyDescent="0.2">
      <c r="A22" s="33">
        <v>16</v>
      </c>
      <c r="B22" s="1" t="s">
        <v>49</v>
      </c>
      <c r="C22" s="33" t="s">
        <v>958</v>
      </c>
      <c r="D22" s="1" t="s">
        <v>533</v>
      </c>
      <c r="E22" s="1" t="s">
        <v>50</v>
      </c>
      <c r="F22" s="1">
        <v>3</v>
      </c>
      <c r="G22" s="1">
        <v>4</v>
      </c>
      <c r="H22" s="34">
        <v>5.24</v>
      </c>
      <c r="J22" s="1" t="s">
        <v>51</v>
      </c>
      <c r="K22" s="34">
        <v>5.24</v>
      </c>
      <c r="L22" s="31">
        <f t="shared" si="0"/>
        <v>20.96</v>
      </c>
    </row>
    <row r="23" spans="1:12" x14ac:dyDescent="0.2">
      <c r="A23" s="33">
        <v>17</v>
      </c>
      <c r="B23" s="1" t="s">
        <v>52</v>
      </c>
      <c r="C23" s="33" t="s">
        <v>741</v>
      </c>
      <c r="D23" s="1" t="s">
        <v>533</v>
      </c>
      <c r="E23" s="1" t="s">
        <v>50</v>
      </c>
      <c r="F23" s="1">
        <v>3</v>
      </c>
      <c r="G23" s="1">
        <v>24</v>
      </c>
      <c r="H23" s="34">
        <v>6.15</v>
      </c>
      <c r="J23" s="1" t="s">
        <v>39</v>
      </c>
      <c r="K23" s="34">
        <v>6.15</v>
      </c>
      <c r="L23" s="31">
        <f t="shared" si="0"/>
        <v>147.60000000000002</v>
      </c>
    </row>
    <row r="24" spans="1:12" x14ac:dyDescent="0.2">
      <c r="A24" s="33">
        <v>18</v>
      </c>
      <c r="B24" s="1" t="s">
        <v>52</v>
      </c>
      <c r="C24" s="33" t="s">
        <v>963</v>
      </c>
      <c r="D24" s="1" t="s">
        <v>533</v>
      </c>
      <c r="E24" s="1" t="s">
        <v>50</v>
      </c>
      <c r="F24" s="1">
        <v>3</v>
      </c>
      <c r="G24" s="1">
        <v>3</v>
      </c>
      <c r="H24" s="34">
        <v>6.15</v>
      </c>
      <c r="J24" s="1" t="s">
        <v>39</v>
      </c>
      <c r="K24" s="34">
        <v>6.15</v>
      </c>
      <c r="L24" s="31">
        <f t="shared" si="0"/>
        <v>18.450000000000003</v>
      </c>
    </row>
    <row r="25" spans="1:12" x14ac:dyDescent="0.2">
      <c r="A25" s="33">
        <v>19</v>
      </c>
      <c r="B25" s="1" t="s">
        <v>52</v>
      </c>
      <c r="C25" s="33" t="s">
        <v>958</v>
      </c>
      <c r="D25" s="1" t="s">
        <v>533</v>
      </c>
      <c r="E25" s="1" t="s">
        <v>50</v>
      </c>
      <c r="F25" s="1">
        <v>3</v>
      </c>
      <c r="G25" s="1">
        <v>18</v>
      </c>
      <c r="H25" s="34">
        <v>6.15</v>
      </c>
      <c r="J25" s="1" t="s">
        <v>39</v>
      </c>
      <c r="K25" s="34">
        <v>6.15</v>
      </c>
      <c r="L25" s="31">
        <f t="shared" si="0"/>
        <v>110.7</v>
      </c>
    </row>
    <row r="26" spans="1:12" x14ac:dyDescent="0.2">
      <c r="A26" s="33">
        <v>20</v>
      </c>
      <c r="B26" s="1" t="s">
        <v>53</v>
      </c>
      <c r="C26" s="33" t="s">
        <v>741</v>
      </c>
      <c r="D26" s="1" t="s">
        <v>533</v>
      </c>
      <c r="E26" s="1" t="s">
        <v>50</v>
      </c>
      <c r="F26" s="1">
        <v>3</v>
      </c>
      <c r="G26" s="1">
        <v>2</v>
      </c>
      <c r="H26" s="34">
        <v>7.72</v>
      </c>
      <c r="J26" s="1" t="s">
        <v>54</v>
      </c>
      <c r="K26" s="34">
        <v>7.72</v>
      </c>
      <c r="L26" s="31">
        <f t="shared" si="0"/>
        <v>15.44</v>
      </c>
    </row>
    <row r="27" spans="1:12" x14ac:dyDescent="0.2">
      <c r="A27" s="33">
        <v>21</v>
      </c>
      <c r="B27" s="1" t="s">
        <v>53</v>
      </c>
      <c r="C27" s="33" t="s">
        <v>958</v>
      </c>
      <c r="D27" s="1" t="s">
        <v>533</v>
      </c>
      <c r="E27" s="1" t="s">
        <v>50</v>
      </c>
      <c r="F27" s="1">
        <v>3</v>
      </c>
      <c r="G27" s="1">
        <v>2</v>
      </c>
      <c r="H27" s="34">
        <v>7.72</v>
      </c>
      <c r="J27" s="1" t="s">
        <v>54</v>
      </c>
      <c r="K27" s="34">
        <v>7.72</v>
      </c>
      <c r="L27" s="31">
        <f t="shared" si="0"/>
        <v>15.44</v>
      </c>
    </row>
    <row r="28" spans="1:12" x14ac:dyDescent="0.2">
      <c r="A28" s="33">
        <v>22</v>
      </c>
      <c r="B28" s="1" t="s">
        <v>55</v>
      </c>
      <c r="C28" s="33" t="s">
        <v>874</v>
      </c>
      <c r="D28" s="1" t="s">
        <v>533</v>
      </c>
      <c r="E28" s="1" t="s">
        <v>50</v>
      </c>
      <c r="F28" s="1">
        <v>3</v>
      </c>
      <c r="G28" s="1">
        <v>2</v>
      </c>
      <c r="H28" s="34">
        <v>9.09</v>
      </c>
      <c r="J28" s="1" t="s">
        <v>1728</v>
      </c>
      <c r="K28" s="34">
        <v>9.09</v>
      </c>
      <c r="L28" s="31">
        <f t="shared" si="0"/>
        <v>18.18</v>
      </c>
    </row>
    <row r="29" spans="1:12" x14ac:dyDescent="0.2">
      <c r="A29" s="33">
        <v>23</v>
      </c>
      <c r="B29" s="1" t="s">
        <v>55</v>
      </c>
      <c r="C29" s="33" t="s">
        <v>741</v>
      </c>
      <c r="D29" s="1" t="s">
        <v>533</v>
      </c>
      <c r="E29" s="1" t="s">
        <v>50</v>
      </c>
      <c r="F29" s="1">
        <v>3</v>
      </c>
      <c r="G29" s="1">
        <v>5</v>
      </c>
      <c r="H29" s="34">
        <v>9.09</v>
      </c>
      <c r="J29" s="1" t="s">
        <v>1728</v>
      </c>
      <c r="K29" s="34">
        <v>9.09</v>
      </c>
      <c r="L29" s="31">
        <f t="shared" si="0"/>
        <v>45.45</v>
      </c>
    </row>
    <row r="30" spans="1:12" x14ac:dyDescent="0.2">
      <c r="A30" s="33">
        <v>24</v>
      </c>
      <c r="B30" s="1" t="s">
        <v>55</v>
      </c>
      <c r="C30" s="33" t="s">
        <v>958</v>
      </c>
      <c r="D30" s="1" t="s">
        <v>533</v>
      </c>
      <c r="E30" s="1" t="s">
        <v>50</v>
      </c>
      <c r="F30" s="1">
        <v>3</v>
      </c>
      <c r="G30" s="1">
        <v>3</v>
      </c>
      <c r="H30" s="34">
        <v>9.09</v>
      </c>
      <c r="J30" s="1" t="s">
        <v>1728</v>
      </c>
      <c r="K30" s="34">
        <v>9.09</v>
      </c>
      <c r="L30" s="31">
        <f t="shared" si="0"/>
        <v>27.27</v>
      </c>
    </row>
    <row r="31" spans="1:12" x14ac:dyDescent="0.2">
      <c r="A31" s="33">
        <v>25</v>
      </c>
      <c r="B31" s="1" t="s">
        <v>56</v>
      </c>
      <c r="C31" s="33" t="s">
        <v>963</v>
      </c>
      <c r="D31" s="1" t="s">
        <v>533</v>
      </c>
      <c r="E31" s="1" t="s">
        <v>50</v>
      </c>
      <c r="F31" s="1">
        <v>3</v>
      </c>
      <c r="G31" s="1">
        <v>10</v>
      </c>
      <c r="H31" s="34">
        <v>12.86</v>
      </c>
      <c r="J31" s="1" t="s">
        <v>1725</v>
      </c>
      <c r="K31" s="34">
        <v>12.86</v>
      </c>
      <c r="L31" s="31">
        <f t="shared" si="0"/>
        <v>128.6</v>
      </c>
    </row>
    <row r="32" spans="1:12" x14ac:dyDescent="0.2">
      <c r="A32" s="33">
        <v>26</v>
      </c>
      <c r="B32" s="1" t="s">
        <v>57</v>
      </c>
      <c r="C32" s="33" t="s">
        <v>741</v>
      </c>
      <c r="D32" s="1" t="s">
        <v>533</v>
      </c>
      <c r="E32" s="1" t="s">
        <v>50</v>
      </c>
      <c r="F32" s="1">
        <v>3</v>
      </c>
      <c r="G32" s="1">
        <v>1</v>
      </c>
      <c r="H32" s="34">
        <v>13.97</v>
      </c>
      <c r="J32" s="1" t="s">
        <v>58</v>
      </c>
      <c r="K32" s="34">
        <v>13.97</v>
      </c>
      <c r="L32" s="31">
        <f t="shared" si="0"/>
        <v>13.97</v>
      </c>
    </row>
    <row r="33" spans="1:12" x14ac:dyDescent="0.2">
      <c r="A33" s="33">
        <v>27</v>
      </c>
      <c r="B33" s="1" t="s">
        <v>57</v>
      </c>
      <c r="C33" s="33" t="s">
        <v>958</v>
      </c>
      <c r="D33" s="1" t="s">
        <v>533</v>
      </c>
      <c r="E33" s="1" t="s">
        <v>50</v>
      </c>
      <c r="F33" s="1">
        <v>3</v>
      </c>
      <c r="G33" s="1">
        <v>1</v>
      </c>
      <c r="H33" s="34">
        <v>13.97</v>
      </c>
      <c r="J33" s="1" t="s">
        <v>58</v>
      </c>
      <c r="K33" s="34">
        <v>13.97</v>
      </c>
      <c r="L33" s="31">
        <f t="shared" si="0"/>
        <v>13.97</v>
      </c>
    </row>
    <row r="34" spans="1:12" x14ac:dyDescent="0.2">
      <c r="A34" s="33">
        <v>28</v>
      </c>
      <c r="B34" s="1" t="s">
        <v>59</v>
      </c>
      <c r="C34" s="33" t="s">
        <v>963</v>
      </c>
      <c r="D34" s="1" t="s">
        <v>533</v>
      </c>
      <c r="E34" s="1" t="s">
        <v>60</v>
      </c>
      <c r="F34" s="1">
        <v>3</v>
      </c>
      <c r="G34" s="1">
        <v>10</v>
      </c>
      <c r="H34" s="34">
        <v>13.97</v>
      </c>
      <c r="J34" s="1" t="s">
        <v>58</v>
      </c>
      <c r="K34" s="34">
        <v>13.97</v>
      </c>
      <c r="L34" s="31">
        <f t="shared" si="0"/>
        <v>139.70000000000002</v>
      </c>
    </row>
    <row r="35" spans="1:12" x14ac:dyDescent="0.2">
      <c r="A35" s="33">
        <v>29</v>
      </c>
      <c r="B35" s="1" t="s">
        <v>61</v>
      </c>
      <c r="C35" s="33" t="s">
        <v>741</v>
      </c>
      <c r="D35" s="1" t="s">
        <v>1470</v>
      </c>
      <c r="E35" s="1" t="s">
        <v>62</v>
      </c>
      <c r="F35" s="1">
        <v>6</v>
      </c>
      <c r="G35" s="1">
        <v>5</v>
      </c>
      <c r="H35" s="34">
        <v>0.53</v>
      </c>
      <c r="J35" s="1" t="s">
        <v>63</v>
      </c>
      <c r="K35" s="34">
        <v>0.53</v>
      </c>
      <c r="L35" s="31">
        <f t="shared" si="0"/>
        <v>2.6500000000000004</v>
      </c>
    </row>
    <row r="36" spans="1:12" x14ac:dyDescent="0.2">
      <c r="A36" s="33">
        <v>30</v>
      </c>
      <c r="B36" s="1" t="s">
        <v>64</v>
      </c>
      <c r="C36" s="33" t="s">
        <v>741</v>
      </c>
      <c r="D36" s="1" t="s">
        <v>1470</v>
      </c>
      <c r="E36" s="1" t="s">
        <v>62</v>
      </c>
      <c r="F36" s="1">
        <v>6</v>
      </c>
      <c r="G36" s="1">
        <v>3</v>
      </c>
      <c r="H36" s="34">
        <v>1.4</v>
      </c>
      <c r="J36" s="1" t="s">
        <v>65</v>
      </c>
      <c r="K36" s="34">
        <v>1.4</v>
      </c>
      <c r="L36" s="31">
        <f t="shared" si="0"/>
        <v>4.1999999999999993</v>
      </c>
    </row>
    <row r="37" spans="1:12" x14ac:dyDescent="0.2">
      <c r="A37" s="33">
        <v>31</v>
      </c>
      <c r="B37" s="1" t="s">
        <v>64</v>
      </c>
      <c r="C37" s="33" t="s">
        <v>963</v>
      </c>
      <c r="D37" s="1" t="s">
        <v>1470</v>
      </c>
      <c r="E37" s="1" t="s">
        <v>62</v>
      </c>
      <c r="F37" s="1">
        <v>6</v>
      </c>
      <c r="G37" s="1">
        <v>3</v>
      </c>
      <c r="H37" s="34">
        <v>1.4</v>
      </c>
      <c r="J37" s="1" t="s">
        <v>65</v>
      </c>
      <c r="K37" s="34">
        <v>1.4</v>
      </c>
      <c r="L37" s="31">
        <f t="shared" si="0"/>
        <v>4.1999999999999993</v>
      </c>
    </row>
    <row r="38" spans="1:12" x14ac:dyDescent="0.2">
      <c r="A38" s="33">
        <v>32</v>
      </c>
      <c r="B38" s="1" t="s">
        <v>64</v>
      </c>
      <c r="C38" s="33" t="s">
        <v>958</v>
      </c>
      <c r="D38" s="1" t="s">
        <v>1470</v>
      </c>
      <c r="E38" s="1" t="s">
        <v>62</v>
      </c>
      <c r="F38" s="1">
        <v>6</v>
      </c>
      <c r="G38" s="1">
        <v>3</v>
      </c>
      <c r="H38" s="34">
        <v>1.4</v>
      </c>
      <c r="J38" s="1" t="s">
        <v>65</v>
      </c>
      <c r="K38" s="34">
        <v>1.4</v>
      </c>
      <c r="L38" s="31">
        <f t="shared" si="0"/>
        <v>4.1999999999999993</v>
      </c>
    </row>
    <row r="39" spans="1:12" x14ac:dyDescent="0.2">
      <c r="A39" s="33">
        <v>33</v>
      </c>
      <c r="B39" s="1" t="s">
        <v>66</v>
      </c>
      <c r="C39" s="33" t="s">
        <v>963</v>
      </c>
      <c r="D39" s="1" t="s">
        <v>1470</v>
      </c>
      <c r="E39" s="1" t="s">
        <v>62</v>
      </c>
      <c r="F39" s="1">
        <v>6</v>
      </c>
      <c r="G39" s="1">
        <v>2</v>
      </c>
      <c r="H39" s="34">
        <v>4.7300000000000004</v>
      </c>
      <c r="J39" s="1" t="s">
        <v>67</v>
      </c>
      <c r="K39" s="34">
        <v>4.7300000000000004</v>
      </c>
      <c r="L39" s="31">
        <f t="shared" si="0"/>
        <v>9.4600000000000009</v>
      </c>
    </row>
    <row r="40" spans="1:12" x14ac:dyDescent="0.2">
      <c r="A40" s="33">
        <v>34</v>
      </c>
      <c r="B40" s="1" t="s">
        <v>68</v>
      </c>
      <c r="C40" s="33" t="s">
        <v>741</v>
      </c>
      <c r="D40" s="1" t="s">
        <v>1470</v>
      </c>
      <c r="E40" s="1" t="s">
        <v>62</v>
      </c>
      <c r="F40" s="1">
        <v>3</v>
      </c>
      <c r="G40" s="1">
        <v>9</v>
      </c>
      <c r="H40" s="34">
        <v>1.42</v>
      </c>
      <c r="J40" s="1" t="s">
        <v>42</v>
      </c>
      <c r="K40" s="34">
        <v>1.42</v>
      </c>
      <c r="L40" s="31">
        <f t="shared" si="0"/>
        <v>12.78</v>
      </c>
    </row>
    <row r="41" spans="1:12" x14ac:dyDescent="0.2">
      <c r="A41" s="33">
        <v>35</v>
      </c>
      <c r="B41" s="1" t="s">
        <v>68</v>
      </c>
      <c r="C41" s="33" t="s">
        <v>963</v>
      </c>
      <c r="D41" s="1" t="s">
        <v>1470</v>
      </c>
      <c r="E41" s="1" t="s">
        <v>62</v>
      </c>
      <c r="F41" s="1">
        <v>3</v>
      </c>
      <c r="G41" s="1">
        <v>3</v>
      </c>
      <c r="H41" s="34">
        <v>1.42</v>
      </c>
      <c r="J41" s="1" t="s">
        <v>42</v>
      </c>
      <c r="K41" s="34">
        <v>1.42</v>
      </c>
      <c r="L41" s="31">
        <f t="shared" si="0"/>
        <v>4.26</v>
      </c>
    </row>
    <row r="42" spans="1:12" x14ac:dyDescent="0.2">
      <c r="A42" s="33">
        <v>36</v>
      </c>
      <c r="B42" s="1" t="s">
        <v>68</v>
      </c>
      <c r="C42" s="33" t="s">
        <v>958</v>
      </c>
      <c r="D42" s="1" t="s">
        <v>1470</v>
      </c>
      <c r="E42" s="1" t="s">
        <v>62</v>
      </c>
      <c r="F42" s="1">
        <v>3</v>
      </c>
      <c r="G42" s="1">
        <v>9</v>
      </c>
      <c r="H42" s="34">
        <v>1.42</v>
      </c>
      <c r="J42" s="1" t="s">
        <v>42</v>
      </c>
      <c r="K42" s="34">
        <v>1.42</v>
      </c>
      <c r="L42" s="31">
        <f t="shared" si="0"/>
        <v>12.78</v>
      </c>
    </row>
    <row r="43" spans="1:12" x14ac:dyDescent="0.2">
      <c r="A43" s="33">
        <v>37</v>
      </c>
      <c r="B43" s="1" t="s">
        <v>69</v>
      </c>
      <c r="C43" s="33" t="s">
        <v>741</v>
      </c>
      <c r="D43" s="1" t="s">
        <v>1470</v>
      </c>
      <c r="E43" s="1" t="s">
        <v>62</v>
      </c>
      <c r="F43" s="1">
        <v>3</v>
      </c>
      <c r="G43" s="1">
        <v>2</v>
      </c>
      <c r="H43" s="34">
        <v>2.21</v>
      </c>
      <c r="J43" s="1" t="s">
        <v>70</v>
      </c>
      <c r="K43" s="34">
        <v>2.21</v>
      </c>
      <c r="L43" s="31">
        <f t="shared" si="0"/>
        <v>4.42</v>
      </c>
    </row>
    <row r="44" spans="1:12" x14ac:dyDescent="0.2">
      <c r="A44" s="33">
        <v>38</v>
      </c>
      <c r="B44" s="1" t="s">
        <v>69</v>
      </c>
      <c r="C44" s="33" t="s">
        <v>958</v>
      </c>
      <c r="D44" s="1" t="s">
        <v>1470</v>
      </c>
      <c r="E44" s="1" t="s">
        <v>62</v>
      </c>
      <c r="F44" s="1">
        <v>3</v>
      </c>
      <c r="G44" s="1">
        <v>2</v>
      </c>
      <c r="H44" s="34">
        <v>2.21</v>
      </c>
      <c r="J44" s="1" t="s">
        <v>70</v>
      </c>
      <c r="K44" s="34">
        <v>2.21</v>
      </c>
      <c r="L44" s="31">
        <f t="shared" si="0"/>
        <v>4.42</v>
      </c>
    </row>
    <row r="45" spans="1:12" x14ac:dyDescent="0.2">
      <c r="A45" s="33">
        <v>39</v>
      </c>
      <c r="B45" s="1" t="s">
        <v>71</v>
      </c>
      <c r="C45" s="33" t="s">
        <v>741</v>
      </c>
      <c r="D45" s="1" t="s">
        <v>1470</v>
      </c>
      <c r="E45" s="1" t="s">
        <v>62</v>
      </c>
      <c r="F45" s="1">
        <v>6</v>
      </c>
      <c r="G45" s="1">
        <v>1</v>
      </c>
      <c r="H45" s="34">
        <v>0.63</v>
      </c>
      <c r="J45" s="1" t="s">
        <v>72</v>
      </c>
      <c r="K45" s="34">
        <v>0.63</v>
      </c>
      <c r="L45" s="31">
        <f t="shared" si="0"/>
        <v>0.63</v>
      </c>
    </row>
    <row r="46" spans="1:12" x14ac:dyDescent="0.2">
      <c r="A46" s="33">
        <v>40</v>
      </c>
      <c r="B46" s="1" t="s">
        <v>71</v>
      </c>
      <c r="C46" s="33" t="s">
        <v>958</v>
      </c>
      <c r="D46" s="1" t="s">
        <v>1470</v>
      </c>
      <c r="E46" s="1" t="s">
        <v>62</v>
      </c>
      <c r="F46" s="1">
        <v>6</v>
      </c>
      <c r="G46" s="1">
        <v>1</v>
      </c>
      <c r="H46" s="34">
        <v>0.63</v>
      </c>
      <c r="J46" s="1" t="s">
        <v>72</v>
      </c>
      <c r="K46" s="34">
        <v>0.63</v>
      </c>
      <c r="L46" s="31">
        <f t="shared" si="0"/>
        <v>0.63</v>
      </c>
    </row>
    <row r="47" spans="1:12" x14ac:dyDescent="0.2">
      <c r="A47" s="33">
        <v>41</v>
      </c>
      <c r="B47" s="1" t="s">
        <v>73</v>
      </c>
      <c r="C47" s="33" t="s">
        <v>741</v>
      </c>
      <c r="D47" s="1" t="s">
        <v>1470</v>
      </c>
      <c r="E47" s="1" t="s">
        <v>62</v>
      </c>
      <c r="F47" s="1">
        <v>3</v>
      </c>
      <c r="G47" s="1">
        <v>1</v>
      </c>
      <c r="H47" s="34">
        <v>2.68</v>
      </c>
      <c r="J47" s="1" t="s">
        <v>74</v>
      </c>
      <c r="K47" s="34">
        <v>2.68</v>
      </c>
      <c r="L47" s="31">
        <f t="shared" si="0"/>
        <v>2.68</v>
      </c>
    </row>
    <row r="48" spans="1:12" x14ac:dyDescent="0.2">
      <c r="A48" s="33">
        <v>42</v>
      </c>
      <c r="B48" s="1" t="s">
        <v>73</v>
      </c>
      <c r="C48" s="33" t="s">
        <v>958</v>
      </c>
      <c r="D48" s="1" t="s">
        <v>1470</v>
      </c>
      <c r="E48" s="1" t="s">
        <v>62</v>
      </c>
      <c r="F48" s="1">
        <v>3</v>
      </c>
      <c r="G48" s="1">
        <v>1</v>
      </c>
      <c r="H48" s="34">
        <v>2.68</v>
      </c>
      <c r="J48" s="1" t="s">
        <v>74</v>
      </c>
      <c r="K48" s="34">
        <v>2.68</v>
      </c>
      <c r="L48" s="31">
        <f t="shared" si="0"/>
        <v>2.68</v>
      </c>
    </row>
    <row r="49" spans="1:12" x14ac:dyDescent="0.2">
      <c r="A49" s="33">
        <v>43</v>
      </c>
      <c r="B49" s="1" t="s">
        <v>75</v>
      </c>
      <c r="C49" s="33" t="s">
        <v>874</v>
      </c>
      <c r="D49" s="1" t="s">
        <v>1470</v>
      </c>
      <c r="E49" s="1" t="s">
        <v>62</v>
      </c>
      <c r="F49" s="1">
        <v>3</v>
      </c>
      <c r="G49" s="1">
        <v>4</v>
      </c>
      <c r="H49" s="34">
        <v>2.68</v>
      </c>
      <c r="J49" s="1" t="s">
        <v>76</v>
      </c>
      <c r="K49" s="34">
        <v>2.68</v>
      </c>
      <c r="L49" s="31">
        <f t="shared" si="0"/>
        <v>10.72</v>
      </c>
    </row>
    <row r="50" spans="1:12" x14ac:dyDescent="0.2">
      <c r="A50" s="33">
        <v>44</v>
      </c>
      <c r="B50" s="1" t="s">
        <v>75</v>
      </c>
      <c r="C50" s="33" t="s">
        <v>741</v>
      </c>
      <c r="D50" s="1" t="s">
        <v>1470</v>
      </c>
      <c r="E50" s="1" t="s">
        <v>62</v>
      </c>
      <c r="F50" s="1">
        <v>3</v>
      </c>
      <c r="G50" s="1">
        <v>5</v>
      </c>
      <c r="H50" s="34">
        <v>2.68</v>
      </c>
      <c r="J50" s="1" t="s">
        <v>76</v>
      </c>
      <c r="K50" s="34">
        <v>2.68</v>
      </c>
      <c r="L50" s="31">
        <f t="shared" si="0"/>
        <v>13.4</v>
      </c>
    </row>
    <row r="51" spans="1:12" x14ac:dyDescent="0.2">
      <c r="A51" s="33">
        <v>45</v>
      </c>
      <c r="B51" s="1" t="s">
        <v>75</v>
      </c>
      <c r="C51" s="33" t="s">
        <v>958</v>
      </c>
      <c r="D51" s="1" t="s">
        <v>1470</v>
      </c>
      <c r="E51" s="1" t="s">
        <v>62</v>
      </c>
      <c r="F51" s="1">
        <v>3</v>
      </c>
      <c r="G51" s="1">
        <v>2</v>
      </c>
      <c r="H51" s="34">
        <v>2.68</v>
      </c>
      <c r="J51" s="1" t="s">
        <v>76</v>
      </c>
      <c r="K51" s="34">
        <v>2.68</v>
      </c>
      <c r="L51" s="31">
        <f t="shared" si="0"/>
        <v>5.36</v>
      </c>
    </row>
    <row r="52" spans="1:12" x14ac:dyDescent="0.2">
      <c r="A52" s="33">
        <v>46</v>
      </c>
      <c r="B52" s="1" t="s">
        <v>77</v>
      </c>
      <c r="C52" s="33" t="s">
        <v>741</v>
      </c>
      <c r="D52" s="1" t="s">
        <v>1470</v>
      </c>
      <c r="E52" s="1" t="s">
        <v>62</v>
      </c>
      <c r="F52" s="1">
        <v>6</v>
      </c>
      <c r="G52" s="1">
        <v>4</v>
      </c>
      <c r="H52" s="34">
        <v>4.1100000000000003</v>
      </c>
      <c r="J52" s="1" t="s">
        <v>1734</v>
      </c>
      <c r="K52" s="34">
        <v>4.1100000000000003</v>
      </c>
      <c r="L52" s="31">
        <f t="shared" si="0"/>
        <v>16.440000000000001</v>
      </c>
    </row>
    <row r="53" spans="1:12" x14ac:dyDescent="0.2">
      <c r="A53" s="33">
        <v>47</v>
      </c>
      <c r="B53" s="1" t="s">
        <v>77</v>
      </c>
      <c r="C53" s="33" t="s">
        <v>958</v>
      </c>
      <c r="D53" s="1" t="s">
        <v>1470</v>
      </c>
      <c r="E53" s="1" t="s">
        <v>62</v>
      </c>
      <c r="F53" s="1">
        <v>6</v>
      </c>
      <c r="G53" s="1">
        <v>4</v>
      </c>
      <c r="H53" s="34">
        <v>4.1100000000000003</v>
      </c>
      <c r="J53" s="1" t="s">
        <v>1734</v>
      </c>
      <c r="K53" s="34">
        <v>4.1100000000000003</v>
      </c>
      <c r="L53" s="31">
        <f t="shared" si="0"/>
        <v>16.440000000000001</v>
      </c>
    </row>
    <row r="54" spans="1:12" x14ac:dyDescent="0.2">
      <c r="A54" s="33">
        <v>48</v>
      </c>
      <c r="B54" s="1" t="s">
        <v>78</v>
      </c>
      <c r="C54" s="33" t="s">
        <v>963</v>
      </c>
      <c r="D54" s="1" t="s">
        <v>1470</v>
      </c>
      <c r="E54" s="1" t="s">
        <v>62</v>
      </c>
      <c r="F54" s="1">
        <v>6</v>
      </c>
      <c r="G54" s="1">
        <v>1</v>
      </c>
      <c r="H54" s="34">
        <v>1.89</v>
      </c>
      <c r="J54" s="1" t="s">
        <v>79</v>
      </c>
      <c r="K54" s="34">
        <v>1.89</v>
      </c>
      <c r="L54" s="31">
        <f t="shared" si="0"/>
        <v>1.89</v>
      </c>
    </row>
    <row r="55" spans="1:12" x14ac:dyDescent="0.2">
      <c r="A55" s="33">
        <v>49</v>
      </c>
      <c r="B55" s="1" t="s">
        <v>80</v>
      </c>
      <c r="C55" s="33" t="s">
        <v>741</v>
      </c>
      <c r="D55" s="1" t="s">
        <v>1553</v>
      </c>
      <c r="E55" s="1" t="s">
        <v>81</v>
      </c>
      <c r="F55" s="1">
        <v>3</v>
      </c>
      <c r="G55" s="1">
        <v>2</v>
      </c>
      <c r="H55" s="34">
        <v>2.21</v>
      </c>
      <c r="J55" s="1" t="s">
        <v>1741</v>
      </c>
      <c r="K55" s="34">
        <v>2.21</v>
      </c>
      <c r="L55" s="31">
        <f t="shared" si="0"/>
        <v>4.42</v>
      </c>
    </row>
    <row r="56" spans="1:12" x14ac:dyDescent="0.2">
      <c r="A56" s="33">
        <v>50</v>
      </c>
      <c r="B56" s="1" t="s">
        <v>80</v>
      </c>
      <c r="C56" s="33" t="s">
        <v>904</v>
      </c>
      <c r="D56" s="1" t="s">
        <v>1553</v>
      </c>
      <c r="E56" s="1" t="s">
        <v>81</v>
      </c>
      <c r="F56" s="1">
        <v>3</v>
      </c>
      <c r="G56" s="1">
        <v>1</v>
      </c>
      <c r="H56" s="34">
        <v>2.21</v>
      </c>
      <c r="J56" s="1" t="s">
        <v>1741</v>
      </c>
      <c r="K56" s="34">
        <v>2.21</v>
      </c>
      <c r="L56" s="31">
        <f t="shared" si="0"/>
        <v>2.21</v>
      </c>
    </row>
    <row r="57" spans="1:12" x14ac:dyDescent="0.2">
      <c r="A57" s="33">
        <v>51</v>
      </c>
      <c r="B57" s="1" t="s">
        <v>80</v>
      </c>
      <c r="C57" s="33" t="s">
        <v>963</v>
      </c>
      <c r="D57" s="1" t="s">
        <v>1553</v>
      </c>
      <c r="E57" s="1" t="s">
        <v>81</v>
      </c>
      <c r="F57" s="1">
        <v>3</v>
      </c>
      <c r="G57" s="1">
        <v>1</v>
      </c>
      <c r="H57" s="34">
        <v>2.21</v>
      </c>
      <c r="J57" s="1" t="s">
        <v>1741</v>
      </c>
      <c r="K57" s="34">
        <v>2.21</v>
      </c>
      <c r="L57" s="31">
        <f t="shared" si="0"/>
        <v>2.21</v>
      </c>
    </row>
    <row r="58" spans="1:12" x14ac:dyDescent="0.2">
      <c r="A58" s="33">
        <v>52</v>
      </c>
      <c r="B58" s="1" t="s">
        <v>82</v>
      </c>
      <c r="C58" s="33" t="s">
        <v>874</v>
      </c>
      <c r="D58" s="1" t="s">
        <v>1553</v>
      </c>
      <c r="E58" s="1" t="s">
        <v>81</v>
      </c>
      <c r="F58" s="1">
        <v>3</v>
      </c>
      <c r="G58" s="1">
        <v>1</v>
      </c>
      <c r="H58" s="34">
        <v>6.62</v>
      </c>
      <c r="J58" s="1" t="s">
        <v>1720</v>
      </c>
      <c r="K58" s="34">
        <v>6.62</v>
      </c>
      <c r="L58" s="31">
        <f t="shared" si="0"/>
        <v>6.62</v>
      </c>
    </row>
    <row r="59" spans="1:12" x14ac:dyDescent="0.2">
      <c r="A59" s="33">
        <v>53</v>
      </c>
      <c r="B59" s="1" t="s">
        <v>82</v>
      </c>
      <c r="C59" s="33" t="s">
        <v>741</v>
      </c>
      <c r="D59" s="1" t="s">
        <v>1553</v>
      </c>
      <c r="E59" s="1" t="s">
        <v>81</v>
      </c>
      <c r="F59" s="1">
        <v>3</v>
      </c>
      <c r="G59" s="1">
        <v>2</v>
      </c>
      <c r="H59" s="34">
        <v>6.62</v>
      </c>
      <c r="J59" s="1" t="s">
        <v>1720</v>
      </c>
      <c r="K59" s="34">
        <v>6.62</v>
      </c>
      <c r="L59" s="31">
        <f t="shared" si="0"/>
        <v>13.24</v>
      </c>
    </row>
    <row r="60" spans="1:12" x14ac:dyDescent="0.2">
      <c r="A60" s="33">
        <v>54</v>
      </c>
      <c r="B60" s="1" t="s">
        <v>82</v>
      </c>
      <c r="C60" s="33" t="s">
        <v>963</v>
      </c>
      <c r="D60" s="1" t="s">
        <v>1553</v>
      </c>
      <c r="E60" s="1" t="s">
        <v>81</v>
      </c>
      <c r="F60" s="1">
        <v>3</v>
      </c>
      <c r="G60" s="1">
        <v>1</v>
      </c>
      <c r="H60" s="34">
        <v>6.62</v>
      </c>
      <c r="J60" s="1" t="s">
        <v>1720</v>
      </c>
      <c r="K60" s="34">
        <v>6.62</v>
      </c>
      <c r="L60" s="31">
        <f t="shared" si="0"/>
        <v>6.62</v>
      </c>
    </row>
    <row r="61" spans="1:12" x14ac:dyDescent="0.2">
      <c r="A61" s="33">
        <v>55</v>
      </c>
      <c r="B61" s="1" t="s">
        <v>83</v>
      </c>
      <c r="C61" s="33" t="s">
        <v>741</v>
      </c>
      <c r="D61" s="1" t="s">
        <v>1553</v>
      </c>
      <c r="E61" s="1" t="s">
        <v>81</v>
      </c>
      <c r="F61" s="1">
        <v>3</v>
      </c>
      <c r="G61" s="1">
        <v>15</v>
      </c>
      <c r="H61" s="34">
        <v>1.05</v>
      </c>
      <c r="J61" s="1" t="s">
        <v>1739</v>
      </c>
      <c r="K61" s="34">
        <v>1.05</v>
      </c>
      <c r="L61" s="31">
        <f t="shared" si="0"/>
        <v>15.75</v>
      </c>
    </row>
    <row r="62" spans="1:12" x14ac:dyDescent="0.2">
      <c r="A62" s="33">
        <v>56</v>
      </c>
      <c r="B62" s="1" t="s">
        <v>83</v>
      </c>
      <c r="C62" s="33" t="s">
        <v>963</v>
      </c>
      <c r="D62" s="1" t="s">
        <v>1553</v>
      </c>
      <c r="E62" s="1" t="s">
        <v>81</v>
      </c>
      <c r="F62" s="1">
        <v>3</v>
      </c>
      <c r="G62" s="1">
        <v>8</v>
      </c>
      <c r="H62" s="34">
        <v>1.05</v>
      </c>
      <c r="J62" s="1" t="s">
        <v>1739</v>
      </c>
      <c r="K62" s="34">
        <v>1.05</v>
      </c>
      <c r="L62" s="31">
        <f t="shared" si="0"/>
        <v>8.4</v>
      </c>
    </row>
    <row r="63" spans="1:12" x14ac:dyDescent="0.2">
      <c r="A63" s="33">
        <v>57</v>
      </c>
      <c r="B63" s="1" t="s">
        <v>83</v>
      </c>
      <c r="C63" s="33" t="s">
        <v>958</v>
      </c>
      <c r="D63" s="1" t="s">
        <v>1553</v>
      </c>
      <c r="E63" s="1" t="s">
        <v>81</v>
      </c>
      <c r="F63" s="1">
        <v>3</v>
      </c>
      <c r="G63" s="1">
        <v>15</v>
      </c>
      <c r="H63" s="34">
        <v>1.05</v>
      </c>
      <c r="J63" s="1" t="s">
        <v>1739</v>
      </c>
      <c r="K63" s="34">
        <v>1.05</v>
      </c>
      <c r="L63" s="31">
        <f t="shared" si="0"/>
        <v>15.75</v>
      </c>
    </row>
    <row r="64" spans="1:12" x14ac:dyDescent="0.2">
      <c r="A64" s="33">
        <v>58</v>
      </c>
      <c r="B64" s="1" t="s">
        <v>84</v>
      </c>
      <c r="C64" s="33" t="s">
        <v>874</v>
      </c>
      <c r="D64" s="1" t="s">
        <v>1553</v>
      </c>
      <c r="E64" s="1" t="s">
        <v>81</v>
      </c>
      <c r="F64" s="1">
        <v>3</v>
      </c>
      <c r="G64" s="1">
        <v>4</v>
      </c>
      <c r="H64" s="34">
        <v>3.05</v>
      </c>
      <c r="J64" s="1" t="s">
        <v>1555</v>
      </c>
      <c r="K64" s="34">
        <v>3.05</v>
      </c>
      <c r="L64" s="31">
        <f t="shared" si="0"/>
        <v>12.2</v>
      </c>
    </row>
    <row r="65" spans="1:12" x14ac:dyDescent="0.2">
      <c r="A65" s="33">
        <v>59</v>
      </c>
      <c r="B65" s="1" t="s">
        <v>84</v>
      </c>
      <c r="C65" s="33" t="s">
        <v>741</v>
      </c>
      <c r="D65" s="1" t="s">
        <v>1553</v>
      </c>
      <c r="E65" s="1" t="s">
        <v>81</v>
      </c>
      <c r="F65" s="1">
        <v>3</v>
      </c>
      <c r="G65" s="1">
        <v>7</v>
      </c>
      <c r="H65" s="34">
        <v>3.05</v>
      </c>
      <c r="J65" s="1" t="s">
        <v>1555</v>
      </c>
      <c r="K65" s="34">
        <v>3.05</v>
      </c>
      <c r="L65" s="31">
        <f t="shared" si="0"/>
        <v>21.349999999999998</v>
      </c>
    </row>
    <row r="66" spans="1:12" x14ac:dyDescent="0.2">
      <c r="A66" s="33">
        <v>60</v>
      </c>
      <c r="B66" s="1" t="s">
        <v>84</v>
      </c>
      <c r="C66" s="33" t="s">
        <v>963</v>
      </c>
      <c r="D66" s="1" t="s">
        <v>1553</v>
      </c>
      <c r="E66" s="1" t="s">
        <v>81</v>
      </c>
      <c r="F66" s="1">
        <v>3</v>
      </c>
      <c r="G66" s="1">
        <v>7</v>
      </c>
      <c r="H66" s="34">
        <v>3.05</v>
      </c>
      <c r="J66" s="1" t="s">
        <v>1555</v>
      </c>
      <c r="K66" s="34">
        <v>3.05</v>
      </c>
      <c r="L66" s="31">
        <f t="shared" si="0"/>
        <v>21.349999999999998</v>
      </c>
    </row>
    <row r="67" spans="1:12" x14ac:dyDescent="0.2">
      <c r="A67" s="33">
        <v>61</v>
      </c>
      <c r="B67" s="1" t="s">
        <v>84</v>
      </c>
      <c r="C67" s="33" t="s">
        <v>958</v>
      </c>
      <c r="D67" s="1" t="s">
        <v>1553</v>
      </c>
      <c r="E67" s="1" t="s">
        <v>81</v>
      </c>
      <c r="F67" s="1">
        <v>3</v>
      </c>
      <c r="G67" s="1">
        <v>4</v>
      </c>
      <c r="H67" s="34">
        <v>3.05</v>
      </c>
      <c r="J67" s="1" t="s">
        <v>1555</v>
      </c>
      <c r="K67" s="34">
        <v>3.05</v>
      </c>
      <c r="L67" s="31">
        <f t="shared" si="0"/>
        <v>12.2</v>
      </c>
    </row>
    <row r="68" spans="1:12" x14ac:dyDescent="0.2">
      <c r="A68" s="33">
        <v>62</v>
      </c>
      <c r="B68" s="1" t="s">
        <v>85</v>
      </c>
      <c r="D68" s="1" t="s">
        <v>1470</v>
      </c>
      <c r="E68" s="1" t="s">
        <v>86</v>
      </c>
      <c r="F68" s="1">
        <v>9</v>
      </c>
      <c r="G68" s="1">
        <v>1</v>
      </c>
      <c r="H68" s="34">
        <v>9.8699999999999992</v>
      </c>
      <c r="J68" s="1" t="s">
        <v>87</v>
      </c>
      <c r="K68" s="34">
        <v>9.8699999999999992</v>
      </c>
      <c r="L68" s="31">
        <f t="shared" si="0"/>
        <v>9.8699999999999992</v>
      </c>
    </row>
    <row r="69" spans="1:12" x14ac:dyDescent="0.2">
      <c r="A69" s="33">
        <v>63</v>
      </c>
      <c r="B69" s="1" t="s">
        <v>88</v>
      </c>
      <c r="D69" s="1" t="s">
        <v>1470</v>
      </c>
      <c r="E69" s="1" t="s">
        <v>89</v>
      </c>
      <c r="F69" s="1">
        <v>9</v>
      </c>
      <c r="G69" s="1">
        <v>1</v>
      </c>
      <c r="H69" s="34">
        <v>56.7</v>
      </c>
      <c r="J69" s="1" t="s">
        <v>90</v>
      </c>
      <c r="K69" s="34">
        <v>56.7</v>
      </c>
      <c r="L69" s="31">
        <f t="shared" si="0"/>
        <v>56.7</v>
      </c>
    </row>
    <row r="70" spans="1:12" x14ac:dyDescent="0.2">
      <c r="A70" s="33">
        <v>64</v>
      </c>
      <c r="B70" s="1" t="s">
        <v>91</v>
      </c>
      <c r="D70" s="1" t="s">
        <v>832</v>
      </c>
      <c r="E70" s="1" t="s">
        <v>92</v>
      </c>
      <c r="F70" s="1">
        <v>9</v>
      </c>
      <c r="G70" s="1">
        <v>4</v>
      </c>
      <c r="H70" s="34">
        <v>1.1299999999999999</v>
      </c>
      <c r="J70" s="1" t="s">
        <v>1659</v>
      </c>
      <c r="K70" s="34">
        <v>1.1299999999999999</v>
      </c>
      <c r="L70" s="31">
        <f t="shared" si="0"/>
        <v>4.5199999999999996</v>
      </c>
    </row>
    <row r="71" spans="1:12" x14ac:dyDescent="0.2">
      <c r="A71" s="33">
        <v>65</v>
      </c>
      <c r="B71" s="1" t="s">
        <v>93</v>
      </c>
      <c r="D71" s="1" t="s">
        <v>1470</v>
      </c>
      <c r="E71" s="1" t="s">
        <v>94</v>
      </c>
      <c r="F71" s="1">
        <v>11</v>
      </c>
      <c r="G71" s="1">
        <v>1</v>
      </c>
      <c r="H71" s="34">
        <v>228.22</v>
      </c>
      <c r="J71" s="1" t="s">
        <v>95</v>
      </c>
      <c r="K71" s="34">
        <v>228.22</v>
      </c>
      <c r="L71" s="31">
        <f t="shared" ref="L71:L134" si="1">K71*G71</f>
        <v>228.22</v>
      </c>
    </row>
    <row r="72" spans="1:12" x14ac:dyDescent="0.2">
      <c r="A72" s="33">
        <v>66</v>
      </c>
      <c r="B72" s="1" t="s">
        <v>96</v>
      </c>
      <c r="C72" s="33">
        <v>1</v>
      </c>
      <c r="D72" s="1" t="s">
        <v>1501</v>
      </c>
      <c r="E72" s="1" t="s">
        <v>97</v>
      </c>
      <c r="F72" s="1">
        <v>14</v>
      </c>
      <c r="G72" s="1">
        <v>1</v>
      </c>
      <c r="H72" s="34">
        <v>11.21</v>
      </c>
      <c r="J72" s="1" t="s">
        <v>98</v>
      </c>
      <c r="K72" s="34">
        <v>11.21</v>
      </c>
      <c r="L72" s="31">
        <f t="shared" si="1"/>
        <v>11.21</v>
      </c>
    </row>
    <row r="73" spans="1:12" x14ac:dyDescent="0.2">
      <c r="A73" s="33">
        <v>67</v>
      </c>
      <c r="B73" s="1" t="s">
        <v>96</v>
      </c>
      <c r="C73" s="33">
        <v>2</v>
      </c>
      <c r="D73" s="1" t="s">
        <v>1501</v>
      </c>
      <c r="E73" s="1" t="s">
        <v>97</v>
      </c>
      <c r="F73" s="1">
        <v>12</v>
      </c>
      <c r="G73" s="1">
        <v>1</v>
      </c>
      <c r="H73" s="34">
        <v>11.76</v>
      </c>
      <c r="J73" s="1" t="s">
        <v>99</v>
      </c>
      <c r="K73" s="34">
        <v>11.76</v>
      </c>
      <c r="L73" s="31">
        <f t="shared" si="1"/>
        <v>11.76</v>
      </c>
    </row>
    <row r="74" spans="1:12" x14ac:dyDescent="0.2">
      <c r="A74" s="33">
        <v>68</v>
      </c>
      <c r="B74" s="1" t="s">
        <v>96</v>
      </c>
      <c r="C74" s="33">
        <v>3</v>
      </c>
      <c r="D74" s="1" t="s">
        <v>1501</v>
      </c>
      <c r="E74" s="1" t="s">
        <v>97</v>
      </c>
      <c r="F74" s="1">
        <v>12</v>
      </c>
      <c r="G74" s="1">
        <v>1</v>
      </c>
      <c r="H74" s="34">
        <v>11.76</v>
      </c>
      <c r="J74" s="1" t="s">
        <v>99</v>
      </c>
      <c r="K74" s="34">
        <v>11.76</v>
      </c>
      <c r="L74" s="31">
        <f t="shared" si="1"/>
        <v>11.76</v>
      </c>
    </row>
    <row r="75" spans="1:12" x14ac:dyDescent="0.2">
      <c r="A75" s="33">
        <v>69</v>
      </c>
      <c r="B75" s="1" t="s">
        <v>96</v>
      </c>
      <c r="C75" s="33">
        <v>4</v>
      </c>
      <c r="D75" s="1" t="s">
        <v>1501</v>
      </c>
      <c r="E75" s="1" t="s">
        <v>97</v>
      </c>
      <c r="F75" s="1">
        <v>12</v>
      </c>
      <c r="G75" s="1">
        <v>1</v>
      </c>
      <c r="H75" s="34">
        <v>11.76</v>
      </c>
      <c r="J75" s="1" t="s">
        <v>99</v>
      </c>
      <c r="K75" s="34">
        <v>11.76</v>
      </c>
      <c r="L75" s="31">
        <f t="shared" si="1"/>
        <v>11.76</v>
      </c>
    </row>
    <row r="76" spans="1:12" x14ac:dyDescent="0.2">
      <c r="A76" s="33">
        <v>70</v>
      </c>
      <c r="B76" s="1" t="s">
        <v>96</v>
      </c>
      <c r="C76" s="33">
        <v>5</v>
      </c>
      <c r="D76" s="1" t="s">
        <v>1501</v>
      </c>
      <c r="E76" s="1" t="s">
        <v>97</v>
      </c>
      <c r="F76" s="1">
        <v>14</v>
      </c>
      <c r="G76" s="1">
        <v>1</v>
      </c>
      <c r="H76" s="34">
        <v>11.21</v>
      </c>
      <c r="J76" s="1" t="s">
        <v>98</v>
      </c>
      <c r="K76" s="34">
        <v>11.21</v>
      </c>
      <c r="L76" s="31">
        <f t="shared" si="1"/>
        <v>11.21</v>
      </c>
    </row>
    <row r="77" spans="1:12" x14ac:dyDescent="0.2">
      <c r="A77" s="33">
        <v>71</v>
      </c>
      <c r="B77" s="1" t="s">
        <v>96</v>
      </c>
      <c r="C77" s="33">
        <v>6</v>
      </c>
      <c r="D77" s="1" t="s">
        <v>1501</v>
      </c>
      <c r="E77" s="1" t="s">
        <v>97</v>
      </c>
      <c r="F77" s="1">
        <v>12</v>
      </c>
      <c r="G77" s="1">
        <v>1</v>
      </c>
      <c r="H77" s="34">
        <v>11.76</v>
      </c>
      <c r="J77" s="1" t="s">
        <v>99</v>
      </c>
      <c r="K77" s="34">
        <v>11.76</v>
      </c>
      <c r="L77" s="31">
        <f t="shared" si="1"/>
        <v>11.76</v>
      </c>
    </row>
    <row r="78" spans="1:12" x14ac:dyDescent="0.2">
      <c r="A78" s="33">
        <v>72</v>
      </c>
      <c r="B78" s="1" t="s">
        <v>96</v>
      </c>
      <c r="C78" s="33">
        <v>7</v>
      </c>
      <c r="D78" s="1" t="s">
        <v>1501</v>
      </c>
      <c r="E78" s="1" t="s">
        <v>97</v>
      </c>
      <c r="F78" s="1">
        <v>12</v>
      </c>
      <c r="G78" s="1">
        <v>1</v>
      </c>
      <c r="H78" s="34">
        <v>11.76</v>
      </c>
      <c r="J78" s="1" t="s">
        <v>99</v>
      </c>
      <c r="K78" s="34">
        <v>11.76</v>
      </c>
      <c r="L78" s="31">
        <f t="shared" si="1"/>
        <v>11.76</v>
      </c>
    </row>
    <row r="79" spans="1:12" x14ac:dyDescent="0.2">
      <c r="A79" s="33">
        <v>73</v>
      </c>
      <c r="B79" s="1" t="s">
        <v>96</v>
      </c>
      <c r="C79" s="33">
        <v>8</v>
      </c>
      <c r="D79" s="1" t="s">
        <v>1501</v>
      </c>
      <c r="E79" s="1" t="s">
        <v>97</v>
      </c>
      <c r="F79" s="1">
        <v>12</v>
      </c>
      <c r="G79" s="1">
        <v>1</v>
      </c>
      <c r="H79" s="34">
        <v>11.76</v>
      </c>
      <c r="J79" s="1" t="s">
        <v>99</v>
      </c>
      <c r="K79" s="34">
        <v>11.76</v>
      </c>
      <c r="L79" s="31">
        <f t="shared" si="1"/>
        <v>11.76</v>
      </c>
    </row>
    <row r="80" spans="1:12" x14ac:dyDescent="0.2">
      <c r="A80" s="33">
        <v>74</v>
      </c>
      <c r="B80" s="1" t="s">
        <v>96</v>
      </c>
      <c r="C80" s="33">
        <v>9</v>
      </c>
      <c r="D80" s="1" t="s">
        <v>1501</v>
      </c>
      <c r="E80" s="1" t="s">
        <v>97</v>
      </c>
      <c r="F80" s="1">
        <v>14</v>
      </c>
      <c r="G80" s="1">
        <v>1</v>
      </c>
      <c r="H80" s="34">
        <v>11.21</v>
      </c>
      <c r="J80" s="1" t="s">
        <v>98</v>
      </c>
      <c r="K80" s="34">
        <v>11.21</v>
      </c>
      <c r="L80" s="31">
        <f t="shared" si="1"/>
        <v>11.21</v>
      </c>
    </row>
    <row r="81" spans="1:12" x14ac:dyDescent="0.2">
      <c r="A81" s="33">
        <v>75</v>
      </c>
      <c r="B81" s="1" t="s">
        <v>96</v>
      </c>
      <c r="C81" s="33">
        <v>10</v>
      </c>
      <c r="D81" s="1" t="s">
        <v>1501</v>
      </c>
      <c r="E81" s="1" t="s">
        <v>97</v>
      </c>
      <c r="F81" s="1">
        <v>12</v>
      </c>
      <c r="G81" s="1">
        <v>1</v>
      </c>
      <c r="H81" s="34">
        <v>11.76</v>
      </c>
      <c r="J81" s="1" t="s">
        <v>99</v>
      </c>
      <c r="K81" s="34">
        <v>11.76</v>
      </c>
      <c r="L81" s="31">
        <f t="shared" si="1"/>
        <v>11.76</v>
      </c>
    </row>
    <row r="82" spans="1:12" x14ac:dyDescent="0.2">
      <c r="A82" s="33">
        <v>76</v>
      </c>
      <c r="B82" s="1" t="s">
        <v>96</v>
      </c>
      <c r="C82" s="33">
        <v>11</v>
      </c>
      <c r="D82" s="1" t="s">
        <v>1501</v>
      </c>
      <c r="E82" s="1" t="s">
        <v>97</v>
      </c>
      <c r="F82" s="1">
        <v>12</v>
      </c>
      <c r="G82" s="1">
        <v>1</v>
      </c>
      <c r="H82" s="34">
        <v>11.76</v>
      </c>
      <c r="J82" s="1" t="s">
        <v>99</v>
      </c>
      <c r="K82" s="34">
        <v>11.76</v>
      </c>
      <c r="L82" s="31">
        <f t="shared" si="1"/>
        <v>11.76</v>
      </c>
    </row>
    <row r="83" spans="1:12" x14ac:dyDescent="0.2">
      <c r="A83" s="33">
        <v>77</v>
      </c>
      <c r="B83" s="1" t="s">
        <v>96</v>
      </c>
      <c r="C83" s="33">
        <v>12</v>
      </c>
      <c r="D83" s="1" t="s">
        <v>1501</v>
      </c>
      <c r="E83" s="1" t="s">
        <v>97</v>
      </c>
      <c r="F83" s="1">
        <v>12</v>
      </c>
      <c r="G83" s="1">
        <v>1</v>
      </c>
      <c r="H83" s="34">
        <v>11.76</v>
      </c>
      <c r="J83" s="1" t="s">
        <v>99</v>
      </c>
      <c r="K83" s="34">
        <v>11.76</v>
      </c>
      <c r="L83" s="31">
        <f t="shared" si="1"/>
        <v>11.76</v>
      </c>
    </row>
    <row r="84" spans="1:12" x14ac:dyDescent="0.2">
      <c r="A84" s="33">
        <v>78</v>
      </c>
      <c r="B84" s="1" t="s">
        <v>96</v>
      </c>
      <c r="C84" s="33">
        <v>13</v>
      </c>
      <c r="D84" s="1" t="s">
        <v>1501</v>
      </c>
      <c r="E84" s="1" t="s">
        <v>97</v>
      </c>
      <c r="F84" s="1">
        <v>14</v>
      </c>
      <c r="G84" s="1">
        <v>1</v>
      </c>
      <c r="H84" s="34">
        <v>11.21</v>
      </c>
      <c r="J84" s="1" t="s">
        <v>98</v>
      </c>
      <c r="K84" s="34">
        <v>11.21</v>
      </c>
      <c r="L84" s="31">
        <f t="shared" si="1"/>
        <v>11.21</v>
      </c>
    </row>
    <row r="85" spans="1:12" x14ac:dyDescent="0.2">
      <c r="A85" s="33">
        <v>79</v>
      </c>
      <c r="B85" s="1" t="s">
        <v>96</v>
      </c>
      <c r="C85" s="33">
        <v>14</v>
      </c>
      <c r="D85" s="1" t="s">
        <v>1501</v>
      </c>
      <c r="E85" s="1" t="s">
        <v>97</v>
      </c>
      <c r="F85" s="1">
        <v>12</v>
      </c>
      <c r="G85" s="1">
        <v>1</v>
      </c>
      <c r="H85" s="34">
        <v>11.76</v>
      </c>
      <c r="J85" s="1" t="s">
        <v>99</v>
      </c>
      <c r="K85" s="34">
        <v>11.76</v>
      </c>
      <c r="L85" s="31">
        <f t="shared" si="1"/>
        <v>11.76</v>
      </c>
    </row>
    <row r="86" spans="1:12" x14ac:dyDescent="0.2">
      <c r="A86" s="33">
        <v>80</v>
      </c>
      <c r="B86" s="1" t="s">
        <v>96</v>
      </c>
      <c r="C86" s="33">
        <v>15</v>
      </c>
      <c r="D86" s="1" t="s">
        <v>1501</v>
      </c>
      <c r="E86" s="1" t="s">
        <v>97</v>
      </c>
      <c r="F86" s="1">
        <v>12</v>
      </c>
      <c r="G86" s="1">
        <v>1</v>
      </c>
      <c r="H86" s="34">
        <v>11.76</v>
      </c>
      <c r="J86" s="1" t="s">
        <v>99</v>
      </c>
      <c r="K86" s="34">
        <v>11.76</v>
      </c>
      <c r="L86" s="31">
        <f t="shared" si="1"/>
        <v>11.76</v>
      </c>
    </row>
    <row r="87" spans="1:12" x14ac:dyDescent="0.2">
      <c r="A87" s="33">
        <v>81</v>
      </c>
      <c r="B87" s="1" t="s">
        <v>96</v>
      </c>
      <c r="C87" s="33">
        <v>16</v>
      </c>
      <c r="D87" s="1" t="s">
        <v>1501</v>
      </c>
      <c r="E87" s="1" t="s">
        <v>97</v>
      </c>
      <c r="F87" s="1">
        <v>12</v>
      </c>
      <c r="G87" s="1">
        <v>1</v>
      </c>
      <c r="H87" s="34">
        <v>11.76</v>
      </c>
      <c r="J87" s="1" t="s">
        <v>99</v>
      </c>
      <c r="K87" s="34">
        <v>11.76</v>
      </c>
      <c r="L87" s="31">
        <f t="shared" si="1"/>
        <v>11.76</v>
      </c>
    </row>
    <row r="88" spans="1:12" x14ac:dyDescent="0.2">
      <c r="A88" s="33">
        <v>82</v>
      </c>
      <c r="B88" s="1" t="s">
        <v>96</v>
      </c>
      <c r="C88" s="33">
        <v>17</v>
      </c>
      <c r="D88" s="1" t="s">
        <v>1501</v>
      </c>
      <c r="E88" s="1" t="s">
        <v>97</v>
      </c>
      <c r="F88" s="1">
        <v>14</v>
      </c>
      <c r="G88" s="1">
        <v>1</v>
      </c>
      <c r="H88" s="34">
        <v>11.21</v>
      </c>
      <c r="J88" s="1" t="s">
        <v>98</v>
      </c>
      <c r="K88" s="34">
        <v>11.21</v>
      </c>
      <c r="L88" s="31">
        <f t="shared" si="1"/>
        <v>11.21</v>
      </c>
    </row>
    <row r="89" spans="1:12" x14ac:dyDescent="0.2">
      <c r="A89" s="33">
        <v>83</v>
      </c>
      <c r="B89" s="1" t="s">
        <v>96</v>
      </c>
      <c r="C89" s="33">
        <v>18</v>
      </c>
      <c r="D89" s="1" t="s">
        <v>1501</v>
      </c>
      <c r="E89" s="1" t="s">
        <v>97</v>
      </c>
      <c r="F89" s="1">
        <v>12</v>
      </c>
      <c r="G89" s="1">
        <v>1</v>
      </c>
      <c r="H89" s="34">
        <v>11.76</v>
      </c>
      <c r="J89" s="1" t="s">
        <v>99</v>
      </c>
      <c r="K89" s="34">
        <v>11.76</v>
      </c>
      <c r="L89" s="31">
        <f t="shared" si="1"/>
        <v>11.76</v>
      </c>
    </row>
    <row r="90" spans="1:12" x14ac:dyDescent="0.2">
      <c r="A90" s="33">
        <v>84</v>
      </c>
      <c r="B90" s="1" t="s">
        <v>96</v>
      </c>
      <c r="C90" s="33">
        <v>19</v>
      </c>
      <c r="D90" s="1" t="s">
        <v>1501</v>
      </c>
      <c r="E90" s="1" t="s">
        <v>97</v>
      </c>
      <c r="F90" s="1">
        <v>12</v>
      </c>
      <c r="G90" s="1">
        <v>1</v>
      </c>
      <c r="H90" s="34">
        <v>11.76</v>
      </c>
      <c r="J90" s="1" t="s">
        <v>99</v>
      </c>
      <c r="K90" s="34">
        <v>11.76</v>
      </c>
      <c r="L90" s="31">
        <f t="shared" si="1"/>
        <v>11.76</v>
      </c>
    </row>
    <row r="91" spans="1:12" x14ac:dyDescent="0.2">
      <c r="A91" s="33">
        <v>85</v>
      </c>
      <c r="B91" s="1" t="s">
        <v>96</v>
      </c>
      <c r="C91" s="33">
        <v>20</v>
      </c>
      <c r="D91" s="1" t="s">
        <v>1501</v>
      </c>
      <c r="E91" s="1" t="s">
        <v>97</v>
      </c>
      <c r="F91" s="1">
        <v>12</v>
      </c>
      <c r="G91" s="1">
        <v>1</v>
      </c>
      <c r="H91" s="34">
        <v>11.76</v>
      </c>
      <c r="J91" s="1" t="s">
        <v>99</v>
      </c>
      <c r="K91" s="34">
        <v>11.76</v>
      </c>
      <c r="L91" s="31">
        <f t="shared" si="1"/>
        <v>11.76</v>
      </c>
    </row>
    <row r="92" spans="1:12" x14ac:dyDescent="0.2">
      <c r="A92" s="33">
        <v>86</v>
      </c>
      <c r="B92" s="1" t="s">
        <v>96</v>
      </c>
      <c r="C92" s="33">
        <v>21</v>
      </c>
      <c r="D92" s="1" t="s">
        <v>1501</v>
      </c>
      <c r="E92" s="1" t="s">
        <v>97</v>
      </c>
      <c r="F92" s="1">
        <v>14</v>
      </c>
      <c r="G92" s="1">
        <v>1</v>
      </c>
      <c r="H92" s="34">
        <v>11.21</v>
      </c>
      <c r="J92" s="1" t="s">
        <v>98</v>
      </c>
      <c r="K92" s="34">
        <v>11.21</v>
      </c>
      <c r="L92" s="31">
        <f t="shared" si="1"/>
        <v>11.21</v>
      </c>
    </row>
    <row r="93" spans="1:12" x14ac:dyDescent="0.2">
      <c r="A93" s="33">
        <v>87</v>
      </c>
      <c r="B93" s="1" t="s">
        <v>96</v>
      </c>
      <c r="C93" s="33">
        <v>22</v>
      </c>
      <c r="D93" s="1" t="s">
        <v>1501</v>
      </c>
      <c r="E93" s="1" t="s">
        <v>97</v>
      </c>
      <c r="F93" s="1">
        <v>12</v>
      </c>
      <c r="G93" s="1">
        <v>1</v>
      </c>
      <c r="H93" s="34">
        <v>11.76</v>
      </c>
      <c r="J93" s="1" t="s">
        <v>99</v>
      </c>
      <c r="K93" s="34">
        <v>11.76</v>
      </c>
      <c r="L93" s="31">
        <f t="shared" si="1"/>
        <v>11.76</v>
      </c>
    </row>
    <row r="94" spans="1:12" x14ac:dyDescent="0.2">
      <c r="A94" s="33">
        <v>88</v>
      </c>
      <c r="B94" s="1" t="s">
        <v>96</v>
      </c>
      <c r="C94" s="33">
        <v>23</v>
      </c>
      <c r="D94" s="1" t="s">
        <v>1501</v>
      </c>
      <c r="E94" s="1" t="s">
        <v>97</v>
      </c>
      <c r="F94" s="1">
        <v>12</v>
      </c>
      <c r="G94" s="1">
        <v>1</v>
      </c>
      <c r="H94" s="34">
        <v>11.76</v>
      </c>
      <c r="J94" s="1" t="s">
        <v>99</v>
      </c>
      <c r="K94" s="34">
        <v>11.76</v>
      </c>
      <c r="L94" s="31">
        <f t="shared" si="1"/>
        <v>11.76</v>
      </c>
    </row>
    <row r="95" spans="1:12" x14ac:dyDescent="0.2">
      <c r="A95" s="33">
        <v>89</v>
      </c>
      <c r="B95" s="1" t="s">
        <v>96</v>
      </c>
      <c r="C95" s="33">
        <v>24</v>
      </c>
      <c r="D95" s="1" t="s">
        <v>1501</v>
      </c>
      <c r="E95" s="1" t="s">
        <v>97</v>
      </c>
      <c r="F95" s="1">
        <v>12</v>
      </c>
      <c r="G95" s="1">
        <v>1</v>
      </c>
      <c r="H95" s="34">
        <v>11.76</v>
      </c>
      <c r="J95" s="1" t="s">
        <v>99</v>
      </c>
      <c r="K95" s="34">
        <v>11.76</v>
      </c>
      <c r="L95" s="31">
        <f t="shared" si="1"/>
        <v>11.76</v>
      </c>
    </row>
    <row r="96" spans="1:12" x14ac:dyDescent="0.2">
      <c r="A96" s="33">
        <v>90</v>
      </c>
      <c r="B96" s="1" t="s">
        <v>96</v>
      </c>
      <c r="C96" s="33">
        <v>25</v>
      </c>
      <c r="D96" s="1" t="s">
        <v>1501</v>
      </c>
      <c r="E96" s="1" t="s">
        <v>97</v>
      </c>
      <c r="F96" s="1">
        <v>14</v>
      </c>
      <c r="G96" s="1">
        <v>1</v>
      </c>
      <c r="H96" s="34">
        <v>11.21</v>
      </c>
      <c r="J96" s="1" t="s">
        <v>98</v>
      </c>
      <c r="K96" s="34">
        <v>11.21</v>
      </c>
      <c r="L96" s="31">
        <f t="shared" si="1"/>
        <v>11.21</v>
      </c>
    </row>
    <row r="97" spans="1:12" x14ac:dyDescent="0.2">
      <c r="A97" s="33">
        <v>91</v>
      </c>
      <c r="B97" s="1" t="s">
        <v>96</v>
      </c>
      <c r="C97" s="33">
        <v>26</v>
      </c>
      <c r="D97" s="1" t="s">
        <v>1501</v>
      </c>
      <c r="E97" s="1" t="s">
        <v>97</v>
      </c>
      <c r="F97" s="1">
        <v>12</v>
      </c>
      <c r="G97" s="1">
        <v>1</v>
      </c>
      <c r="H97" s="34">
        <v>11.76</v>
      </c>
      <c r="J97" s="1" t="s">
        <v>99</v>
      </c>
      <c r="K97" s="34">
        <v>11.76</v>
      </c>
      <c r="L97" s="31">
        <f t="shared" si="1"/>
        <v>11.76</v>
      </c>
    </row>
    <row r="98" spans="1:12" x14ac:dyDescent="0.2">
      <c r="A98" s="33">
        <v>92</v>
      </c>
      <c r="B98" s="1" t="s">
        <v>96</v>
      </c>
      <c r="C98" s="33">
        <v>27</v>
      </c>
      <c r="D98" s="1" t="s">
        <v>1501</v>
      </c>
      <c r="E98" s="1" t="s">
        <v>97</v>
      </c>
      <c r="F98" s="1">
        <v>12</v>
      </c>
      <c r="G98" s="1">
        <v>1</v>
      </c>
      <c r="H98" s="34">
        <v>11.76</v>
      </c>
      <c r="J98" s="1" t="s">
        <v>99</v>
      </c>
      <c r="K98" s="34">
        <v>11.76</v>
      </c>
      <c r="L98" s="31">
        <f t="shared" si="1"/>
        <v>11.76</v>
      </c>
    </row>
    <row r="99" spans="1:12" x14ac:dyDescent="0.2">
      <c r="A99" s="33">
        <v>93</v>
      </c>
      <c r="B99" s="1" t="s">
        <v>96</v>
      </c>
      <c r="C99" s="33">
        <v>28</v>
      </c>
      <c r="D99" s="1" t="s">
        <v>1501</v>
      </c>
      <c r="E99" s="1" t="s">
        <v>97</v>
      </c>
      <c r="F99" s="1">
        <v>12</v>
      </c>
      <c r="G99" s="1">
        <v>1</v>
      </c>
      <c r="H99" s="34">
        <v>11.76</v>
      </c>
      <c r="J99" s="1" t="s">
        <v>99</v>
      </c>
      <c r="K99" s="34">
        <v>11.76</v>
      </c>
      <c r="L99" s="31">
        <f t="shared" si="1"/>
        <v>11.76</v>
      </c>
    </row>
    <row r="100" spans="1:12" x14ac:dyDescent="0.2">
      <c r="A100" s="33">
        <v>94</v>
      </c>
      <c r="B100" s="1" t="s">
        <v>96</v>
      </c>
      <c r="C100" s="33">
        <v>29</v>
      </c>
      <c r="D100" s="1" t="s">
        <v>1501</v>
      </c>
      <c r="E100" s="1" t="s">
        <v>97</v>
      </c>
      <c r="F100" s="1">
        <v>14</v>
      </c>
      <c r="G100" s="1">
        <v>1</v>
      </c>
      <c r="H100" s="34">
        <v>11.21</v>
      </c>
      <c r="J100" s="1" t="s">
        <v>98</v>
      </c>
      <c r="K100" s="34">
        <v>11.21</v>
      </c>
      <c r="L100" s="31">
        <f t="shared" si="1"/>
        <v>11.21</v>
      </c>
    </row>
    <row r="101" spans="1:12" x14ac:dyDescent="0.2">
      <c r="A101" s="33">
        <v>95</v>
      </c>
      <c r="B101" s="1" t="s">
        <v>96</v>
      </c>
      <c r="C101" s="33">
        <v>30</v>
      </c>
      <c r="D101" s="1" t="s">
        <v>1501</v>
      </c>
      <c r="E101" s="1" t="s">
        <v>97</v>
      </c>
      <c r="F101" s="1">
        <v>12</v>
      </c>
      <c r="G101" s="1">
        <v>1</v>
      </c>
      <c r="H101" s="34">
        <v>11.76</v>
      </c>
      <c r="J101" s="1" t="s">
        <v>99</v>
      </c>
      <c r="K101" s="34">
        <v>11.76</v>
      </c>
      <c r="L101" s="31">
        <f t="shared" si="1"/>
        <v>11.76</v>
      </c>
    </row>
    <row r="102" spans="1:12" x14ac:dyDescent="0.2">
      <c r="A102" s="33">
        <v>96</v>
      </c>
      <c r="B102" s="1" t="s">
        <v>96</v>
      </c>
      <c r="C102" s="33">
        <v>31</v>
      </c>
      <c r="D102" s="1" t="s">
        <v>1501</v>
      </c>
      <c r="E102" s="1" t="s">
        <v>97</v>
      </c>
      <c r="F102" s="1">
        <v>12</v>
      </c>
      <c r="G102" s="1">
        <v>1</v>
      </c>
      <c r="H102" s="34">
        <v>11.76</v>
      </c>
      <c r="J102" s="1" t="s">
        <v>99</v>
      </c>
      <c r="K102" s="34">
        <v>11.76</v>
      </c>
      <c r="L102" s="31">
        <f t="shared" si="1"/>
        <v>11.76</v>
      </c>
    </row>
    <row r="103" spans="1:12" x14ac:dyDescent="0.2">
      <c r="A103" s="33">
        <v>97</v>
      </c>
      <c r="B103" s="1" t="s">
        <v>96</v>
      </c>
      <c r="C103" s="33">
        <v>32</v>
      </c>
      <c r="D103" s="1" t="s">
        <v>1501</v>
      </c>
      <c r="E103" s="1" t="s">
        <v>97</v>
      </c>
      <c r="F103" s="1">
        <v>12</v>
      </c>
      <c r="G103" s="1">
        <v>1</v>
      </c>
      <c r="H103" s="34">
        <v>11.76</v>
      </c>
      <c r="J103" s="1" t="s">
        <v>99</v>
      </c>
      <c r="K103" s="34">
        <v>11.76</v>
      </c>
      <c r="L103" s="31">
        <f t="shared" si="1"/>
        <v>11.76</v>
      </c>
    </row>
    <row r="104" spans="1:12" x14ac:dyDescent="0.2">
      <c r="A104" s="33">
        <v>98</v>
      </c>
      <c r="B104" s="1" t="s">
        <v>96</v>
      </c>
      <c r="C104" s="33">
        <v>33</v>
      </c>
      <c r="D104" s="1" t="s">
        <v>1501</v>
      </c>
      <c r="E104" s="1" t="s">
        <v>97</v>
      </c>
      <c r="F104" s="1">
        <v>14</v>
      </c>
      <c r="G104" s="1">
        <v>1</v>
      </c>
      <c r="H104" s="34">
        <v>11.21</v>
      </c>
      <c r="J104" s="1" t="s">
        <v>98</v>
      </c>
      <c r="K104" s="34">
        <v>11.21</v>
      </c>
      <c r="L104" s="31">
        <f t="shared" si="1"/>
        <v>11.21</v>
      </c>
    </row>
    <row r="105" spans="1:12" x14ac:dyDescent="0.2">
      <c r="A105" s="33">
        <v>99</v>
      </c>
      <c r="B105" s="1" t="s">
        <v>96</v>
      </c>
      <c r="C105" s="33">
        <v>34</v>
      </c>
      <c r="D105" s="1" t="s">
        <v>1501</v>
      </c>
      <c r="E105" s="1" t="s">
        <v>97</v>
      </c>
      <c r="F105" s="1">
        <v>12</v>
      </c>
      <c r="G105" s="1">
        <v>1</v>
      </c>
      <c r="H105" s="34">
        <v>11.76</v>
      </c>
      <c r="J105" s="1" t="s">
        <v>99</v>
      </c>
      <c r="K105" s="34">
        <v>11.76</v>
      </c>
      <c r="L105" s="31">
        <f t="shared" si="1"/>
        <v>11.76</v>
      </c>
    </row>
    <row r="106" spans="1:12" x14ac:dyDescent="0.2">
      <c r="A106" s="33">
        <v>100</v>
      </c>
      <c r="B106" s="1" t="s">
        <v>96</v>
      </c>
      <c r="C106" s="33">
        <v>35</v>
      </c>
      <c r="D106" s="1" t="s">
        <v>1501</v>
      </c>
      <c r="E106" s="1" t="s">
        <v>97</v>
      </c>
      <c r="F106" s="1">
        <v>12</v>
      </c>
      <c r="G106" s="1">
        <v>1</v>
      </c>
      <c r="H106" s="34">
        <v>11.76</v>
      </c>
      <c r="J106" s="1" t="s">
        <v>99</v>
      </c>
      <c r="K106" s="34">
        <v>11.76</v>
      </c>
      <c r="L106" s="31">
        <f t="shared" si="1"/>
        <v>11.76</v>
      </c>
    </row>
    <row r="107" spans="1:12" x14ac:dyDescent="0.2">
      <c r="A107" s="33">
        <v>101</v>
      </c>
      <c r="B107" s="1" t="s">
        <v>96</v>
      </c>
      <c r="C107" s="33">
        <v>36</v>
      </c>
      <c r="D107" s="1" t="s">
        <v>1501</v>
      </c>
      <c r="E107" s="1" t="s">
        <v>97</v>
      </c>
      <c r="F107" s="1">
        <v>12</v>
      </c>
      <c r="G107" s="1">
        <v>1</v>
      </c>
      <c r="H107" s="34">
        <v>11.76</v>
      </c>
      <c r="J107" s="1" t="s">
        <v>99</v>
      </c>
      <c r="K107" s="34">
        <v>11.76</v>
      </c>
      <c r="L107" s="31">
        <f t="shared" si="1"/>
        <v>11.76</v>
      </c>
    </row>
    <row r="108" spans="1:12" x14ac:dyDescent="0.2">
      <c r="A108" s="33">
        <v>102</v>
      </c>
      <c r="B108" s="1" t="s">
        <v>96</v>
      </c>
      <c r="C108" s="33">
        <v>37</v>
      </c>
      <c r="D108" s="1" t="s">
        <v>1501</v>
      </c>
      <c r="E108" s="1" t="s">
        <v>97</v>
      </c>
      <c r="F108" s="1">
        <v>14</v>
      </c>
      <c r="G108" s="1">
        <v>1</v>
      </c>
      <c r="H108" s="34">
        <v>11.21</v>
      </c>
      <c r="J108" s="1" t="s">
        <v>98</v>
      </c>
      <c r="K108" s="34">
        <v>11.21</v>
      </c>
      <c r="L108" s="31">
        <f t="shared" si="1"/>
        <v>11.21</v>
      </c>
    </row>
    <row r="109" spans="1:12" x14ac:dyDescent="0.2">
      <c r="A109" s="33">
        <v>103</v>
      </c>
      <c r="B109" s="1" t="s">
        <v>96</v>
      </c>
      <c r="C109" s="33">
        <v>38</v>
      </c>
      <c r="D109" s="1" t="s">
        <v>1501</v>
      </c>
      <c r="E109" s="1" t="s">
        <v>97</v>
      </c>
      <c r="F109" s="1">
        <v>12</v>
      </c>
      <c r="G109" s="1">
        <v>1</v>
      </c>
      <c r="H109" s="34">
        <v>11.76</v>
      </c>
      <c r="J109" s="1" t="s">
        <v>99</v>
      </c>
      <c r="K109" s="34">
        <v>11.76</v>
      </c>
      <c r="L109" s="31">
        <f t="shared" si="1"/>
        <v>11.76</v>
      </c>
    </row>
    <row r="110" spans="1:12" x14ac:dyDescent="0.2">
      <c r="A110" s="33">
        <v>104</v>
      </c>
      <c r="B110" s="1" t="s">
        <v>96</v>
      </c>
      <c r="C110" s="33">
        <v>39</v>
      </c>
      <c r="D110" s="1" t="s">
        <v>1501</v>
      </c>
      <c r="E110" s="1" t="s">
        <v>97</v>
      </c>
      <c r="F110" s="1">
        <v>12</v>
      </c>
      <c r="G110" s="1">
        <v>1</v>
      </c>
      <c r="H110" s="34">
        <v>11.76</v>
      </c>
      <c r="J110" s="1" t="s">
        <v>99</v>
      </c>
      <c r="K110" s="34">
        <v>11.76</v>
      </c>
      <c r="L110" s="31">
        <f t="shared" si="1"/>
        <v>11.76</v>
      </c>
    </row>
    <row r="111" spans="1:12" x14ac:dyDescent="0.2">
      <c r="A111" s="33">
        <v>105</v>
      </c>
      <c r="B111" s="1" t="s">
        <v>96</v>
      </c>
      <c r="C111" s="33">
        <v>40</v>
      </c>
      <c r="D111" s="1" t="s">
        <v>1501</v>
      </c>
      <c r="E111" s="1" t="s">
        <v>97</v>
      </c>
      <c r="F111" s="1">
        <v>12</v>
      </c>
      <c r="G111" s="1">
        <v>1</v>
      </c>
      <c r="H111" s="34">
        <v>11.76</v>
      </c>
      <c r="J111" s="1" t="s">
        <v>99</v>
      </c>
      <c r="K111" s="34">
        <v>11.76</v>
      </c>
      <c r="L111" s="31">
        <f t="shared" si="1"/>
        <v>11.76</v>
      </c>
    </row>
    <row r="112" spans="1:12" x14ac:dyDescent="0.2">
      <c r="A112" s="33">
        <v>106</v>
      </c>
      <c r="B112" s="1" t="s">
        <v>100</v>
      </c>
      <c r="D112" s="1" t="s">
        <v>1501</v>
      </c>
      <c r="E112" s="1" t="s">
        <v>101</v>
      </c>
      <c r="F112" s="1">
        <v>14</v>
      </c>
      <c r="G112" s="1">
        <v>1</v>
      </c>
      <c r="H112" s="34">
        <v>14.32</v>
      </c>
      <c r="J112" s="1" t="s">
        <v>102</v>
      </c>
      <c r="K112" s="34">
        <v>14.32</v>
      </c>
      <c r="L112" s="31">
        <f t="shared" si="1"/>
        <v>14.32</v>
      </c>
    </row>
    <row r="113" spans="1:12" x14ac:dyDescent="0.2">
      <c r="A113" s="33">
        <v>107</v>
      </c>
      <c r="B113" s="1" t="s">
        <v>103</v>
      </c>
      <c r="D113" s="1" t="s">
        <v>832</v>
      </c>
      <c r="E113" s="1" t="s">
        <v>104</v>
      </c>
      <c r="F113" s="1">
        <v>4</v>
      </c>
      <c r="G113" s="1">
        <v>2</v>
      </c>
      <c r="H113" s="34">
        <v>0.95</v>
      </c>
      <c r="J113" s="1" t="s">
        <v>1627</v>
      </c>
      <c r="K113" s="34">
        <v>0.95</v>
      </c>
      <c r="L113" s="31">
        <f t="shared" si="1"/>
        <v>1.9</v>
      </c>
    </row>
    <row r="114" spans="1:12" x14ac:dyDescent="0.2">
      <c r="A114" s="33">
        <v>108</v>
      </c>
      <c r="B114" s="1" t="s">
        <v>105</v>
      </c>
      <c r="D114" s="1" t="s">
        <v>1470</v>
      </c>
      <c r="E114" s="1" t="s">
        <v>106</v>
      </c>
      <c r="F114" s="1">
        <v>6</v>
      </c>
      <c r="G114" s="1">
        <v>2</v>
      </c>
      <c r="H114" s="34">
        <v>6.83</v>
      </c>
      <c r="J114" s="1" t="s">
        <v>107</v>
      </c>
      <c r="K114" s="34">
        <v>6.83</v>
      </c>
      <c r="L114" s="31">
        <f t="shared" si="1"/>
        <v>13.66</v>
      </c>
    </row>
    <row r="115" spans="1:12" x14ac:dyDescent="0.2">
      <c r="A115" s="33">
        <v>109</v>
      </c>
      <c r="B115" s="1" t="s">
        <v>108</v>
      </c>
      <c r="D115" s="1" t="s">
        <v>1470</v>
      </c>
      <c r="E115" s="1" t="s">
        <v>109</v>
      </c>
      <c r="F115" s="1">
        <v>5</v>
      </c>
      <c r="G115" s="1">
        <v>5</v>
      </c>
      <c r="H115" s="34">
        <v>21.9</v>
      </c>
      <c r="J115" s="1" t="s">
        <v>110</v>
      </c>
      <c r="K115" s="34">
        <v>21.9</v>
      </c>
      <c r="L115" s="31">
        <f t="shared" si="1"/>
        <v>109.5</v>
      </c>
    </row>
    <row r="116" spans="1:12" x14ac:dyDescent="0.2">
      <c r="A116" s="33">
        <v>110</v>
      </c>
      <c r="B116" s="1" t="s">
        <v>111</v>
      </c>
      <c r="D116" s="1" t="s">
        <v>1593</v>
      </c>
      <c r="E116" s="1" t="s">
        <v>112</v>
      </c>
      <c r="F116" s="1">
        <v>4</v>
      </c>
      <c r="G116" s="1">
        <v>4</v>
      </c>
      <c r="H116" s="34">
        <v>5.15</v>
      </c>
      <c r="J116" s="1" t="s">
        <v>113</v>
      </c>
      <c r="K116" s="34">
        <v>5.15</v>
      </c>
      <c r="L116" s="31">
        <f t="shared" si="1"/>
        <v>20.6</v>
      </c>
    </row>
    <row r="117" spans="1:12" x14ac:dyDescent="0.2">
      <c r="A117" s="33">
        <v>111</v>
      </c>
      <c r="B117" s="1" t="s">
        <v>114</v>
      </c>
      <c r="D117" s="1" t="s">
        <v>1501</v>
      </c>
      <c r="E117" s="1" t="s">
        <v>115</v>
      </c>
      <c r="F117" s="1">
        <v>14</v>
      </c>
      <c r="G117" s="1">
        <v>24</v>
      </c>
      <c r="H117" s="34">
        <v>14.32</v>
      </c>
      <c r="J117" s="1" t="s">
        <v>102</v>
      </c>
      <c r="K117" s="34">
        <v>14.32</v>
      </c>
      <c r="L117" s="31">
        <f t="shared" si="1"/>
        <v>343.68</v>
      </c>
    </row>
    <row r="118" spans="1:12" x14ac:dyDescent="0.2">
      <c r="A118" s="33">
        <v>112</v>
      </c>
      <c r="B118" s="1" t="s">
        <v>116</v>
      </c>
      <c r="C118" s="33" t="s">
        <v>1462</v>
      </c>
      <c r="D118" s="1" t="s">
        <v>1470</v>
      </c>
      <c r="E118" s="1" t="s">
        <v>117</v>
      </c>
      <c r="F118" s="1">
        <v>14</v>
      </c>
      <c r="G118" s="1">
        <v>23</v>
      </c>
      <c r="H118" s="34">
        <v>9.3800000000000008</v>
      </c>
      <c r="J118" s="1" t="s">
        <v>118</v>
      </c>
      <c r="K118" s="34">
        <v>9.3800000000000008</v>
      </c>
      <c r="L118" s="31">
        <f t="shared" si="1"/>
        <v>215.74</v>
      </c>
    </row>
    <row r="119" spans="1:12" x14ac:dyDescent="0.2">
      <c r="A119" s="33">
        <v>113</v>
      </c>
      <c r="B119" s="1" t="s">
        <v>119</v>
      </c>
      <c r="C119" s="33" t="s">
        <v>1462</v>
      </c>
      <c r="D119" s="1" t="s">
        <v>1470</v>
      </c>
      <c r="E119" s="1" t="s">
        <v>120</v>
      </c>
      <c r="F119" s="1">
        <v>14</v>
      </c>
      <c r="G119" s="1">
        <v>4</v>
      </c>
      <c r="H119" s="34">
        <v>70.56</v>
      </c>
      <c r="J119" s="1" t="s">
        <v>121</v>
      </c>
      <c r="K119" s="34">
        <v>70.56</v>
      </c>
      <c r="L119" s="31">
        <f t="shared" si="1"/>
        <v>282.24</v>
      </c>
    </row>
    <row r="120" spans="1:12" x14ac:dyDescent="0.2">
      <c r="A120" s="33">
        <v>114</v>
      </c>
      <c r="B120" s="1" t="s">
        <v>122</v>
      </c>
      <c r="C120" s="33" t="s">
        <v>1462</v>
      </c>
      <c r="D120" s="1" t="s">
        <v>1470</v>
      </c>
      <c r="E120" s="1" t="s">
        <v>123</v>
      </c>
      <c r="F120" s="1">
        <v>5</v>
      </c>
      <c r="G120" s="1">
        <v>16</v>
      </c>
      <c r="H120" s="34">
        <v>15.03</v>
      </c>
      <c r="J120" s="1" t="s">
        <v>124</v>
      </c>
      <c r="K120" s="34">
        <v>15.03</v>
      </c>
      <c r="L120" s="31">
        <f t="shared" si="1"/>
        <v>240.48</v>
      </c>
    </row>
    <row r="121" spans="1:12" x14ac:dyDescent="0.2">
      <c r="A121" s="33">
        <v>115</v>
      </c>
      <c r="B121" s="1" t="s">
        <v>125</v>
      </c>
      <c r="C121" s="33" t="s">
        <v>1462</v>
      </c>
      <c r="D121" s="1" t="s">
        <v>1470</v>
      </c>
      <c r="E121" s="1" t="s">
        <v>126</v>
      </c>
      <c r="F121" s="1">
        <v>14</v>
      </c>
      <c r="G121" s="1">
        <v>5</v>
      </c>
      <c r="H121" s="34">
        <v>16.440000000000001</v>
      </c>
      <c r="J121" s="1" t="s">
        <v>127</v>
      </c>
      <c r="K121" s="34">
        <v>16.440000000000001</v>
      </c>
      <c r="L121" s="31">
        <f t="shared" si="1"/>
        <v>82.2</v>
      </c>
    </row>
    <row r="122" spans="1:12" x14ac:dyDescent="0.2">
      <c r="A122" s="33">
        <v>116</v>
      </c>
      <c r="B122" s="1" t="s">
        <v>128</v>
      </c>
      <c r="C122" s="33" t="s">
        <v>1462</v>
      </c>
      <c r="D122" s="1" t="s">
        <v>1470</v>
      </c>
      <c r="E122" s="1" t="s">
        <v>129</v>
      </c>
      <c r="F122" s="1">
        <v>11</v>
      </c>
      <c r="G122" s="1">
        <v>1</v>
      </c>
      <c r="H122" s="34">
        <v>31.19</v>
      </c>
      <c r="J122" s="1" t="s">
        <v>130</v>
      </c>
      <c r="K122" s="34">
        <v>31.19</v>
      </c>
      <c r="L122" s="31">
        <f t="shared" si="1"/>
        <v>31.19</v>
      </c>
    </row>
    <row r="123" spans="1:12" x14ac:dyDescent="0.2">
      <c r="A123" s="33">
        <v>117</v>
      </c>
      <c r="B123" s="1" t="s">
        <v>131</v>
      </c>
      <c r="C123" s="33" t="s">
        <v>1462</v>
      </c>
      <c r="D123" s="1" t="s">
        <v>1477</v>
      </c>
      <c r="E123" s="1" t="s">
        <v>132</v>
      </c>
      <c r="F123" s="1">
        <v>11</v>
      </c>
      <c r="G123" s="1">
        <v>5</v>
      </c>
      <c r="H123" s="34">
        <v>10.5</v>
      </c>
      <c r="J123" s="1" t="s">
        <v>1548</v>
      </c>
      <c r="K123" s="34">
        <v>10.5</v>
      </c>
      <c r="L123" s="31">
        <f t="shared" si="1"/>
        <v>52.5</v>
      </c>
    </row>
    <row r="124" spans="1:12" x14ac:dyDescent="0.2">
      <c r="A124" s="33">
        <v>118</v>
      </c>
      <c r="B124" s="1" t="s">
        <v>133</v>
      </c>
      <c r="D124" s="1" t="s">
        <v>1491</v>
      </c>
      <c r="E124" s="1" t="s">
        <v>134</v>
      </c>
      <c r="F124" s="1">
        <v>6</v>
      </c>
      <c r="G124" s="1">
        <v>2</v>
      </c>
      <c r="H124" s="34">
        <v>0.63</v>
      </c>
      <c r="J124" s="1" t="s">
        <v>135</v>
      </c>
      <c r="K124" s="34">
        <v>0.63</v>
      </c>
      <c r="L124" s="31">
        <f t="shared" si="1"/>
        <v>1.26</v>
      </c>
    </row>
    <row r="125" spans="1:12" x14ac:dyDescent="0.2">
      <c r="A125" s="33">
        <v>119</v>
      </c>
      <c r="B125" s="1" t="s">
        <v>136</v>
      </c>
      <c r="D125" s="1" t="s">
        <v>1491</v>
      </c>
      <c r="E125" s="1" t="s">
        <v>137</v>
      </c>
      <c r="F125" s="1">
        <v>6</v>
      </c>
      <c r="G125" s="1">
        <v>9</v>
      </c>
      <c r="H125" s="34">
        <v>7.25</v>
      </c>
      <c r="J125" s="1" t="s">
        <v>1493</v>
      </c>
      <c r="K125" s="34">
        <v>7.25</v>
      </c>
      <c r="L125" s="31">
        <f t="shared" si="1"/>
        <v>65.25</v>
      </c>
    </row>
    <row r="126" spans="1:12" x14ac:dyDescent="0.2">
      <c r="A126" s="33">
        <v>120</v>
      </c>
      <c r="B126" s="1" t="s">
        <v>138</v>
      </c>
      <c r="D126" s="1" t="s">
        <v>1470</v>
      </c>
      <c r="E126" s="1" t="s">
        <v>139</v>
      </c>
      <c r="F126" s="1">
        <v>6</v>
      </c>
      <c r="G126" s="1">
        <v>2</v>
      </c>
      <c r="H126" s="34">
        <v>0.21</v>
      </c>
      <c r="J126" s="1" t="s">
        <v>140</v>
      </c>
      <c r="K126" s="34">
        <v>0.21</v>
      </c>
      <c r="L126" s="31">
        <f t="shared" si="1"/>
        <v>0.42</v>
      </c>
    </row>
    <row r="127" spans="1:12" x14ac:dyDescent="0.2">
      <c r="A127" s="33">
        <v>121</v>
      </c>
      <c r="B127" s="1" t="s">
        <v>141</v>
      </c>
      <c r="D127" s="1" t="s">
        <v>533</v>
      </c>
      <c r="E127" s="1" t="s">
        <v>142</v>
      </c>
      <c r="F127" s="1">
        <v>6</v>
      </c>
      <c r="G127" s="1">
        <v>360</v>
      </c>
      <c r="H127" s="34">
        <v>0.95</v>
      </c>
      <c r="J127" s="1" t="s">
        <v>143</v>
      </c>
      <c r="K127" s="34">
        <v>0.95</v>
      </c>
      <c r="L127" s="31">
        <f t="shared" si="1"/>
        <v>342</v>
      </c>
    </row>
    <row r="128" spans="1:12" x14ac:dyDescent="0.2">
      <c r="A128" s="33">
        <v>122</v>
      </c>
      <c r="B128" s="1" t="s">
        <v>144</v>
      </c>
      <c r="C128" s="33" t="s">
        <v>1019</v>
      </c>
      <c r="D128" s="1" t="s">
        <v>533</v>
      </c>
      <c r="E128" s="1" t="s">
        <v>145</v>
      </c>
      <c r="F128" s="1">
        <v>8</v>
      </c>
      <c r="G128" s="1">
        <v>20</v>
      </c>
      <c r="H128" s="34">
        <v>13.42</v>
      </c>
      <c r="J128" s="1" t="s">
        <v>146</v>
      </c>
      <c r="K128" s="34">
        <v>13.42</v>
      </c>
      <c r="L128" s="31">
        <f t="shared" si="1"/>
        <v>268.39999999999998</v>
      </c>
    </row>
    <row r="129" spans="1:12" x14ac:dyDescent="0.2">
      <c r="A129" s="33">
        <v>123</v>
      </c>
      <c r="B129" s="1" t="s">
        <v>147</v>
      </c>
      <c r="C129" s="33" t="s">
        <v>1019</v>
      </c>
      <c r="D129" s="1" t="s">
        <v>1470</v>
      </c>
      <c r="E129" s="1" t="s">
        <v>148</v>
      </c>
      <c r="F129" s="1">
        <v>6</v>
      </c>
      <c r="G129" s="1">
        <v>9</v>
      </c>
      <c r="H129" s="34">
        <v>0.84</v>
      </c>
      <c r="J129" s="1" t="s">
        <v>149</v>
      </c>
      <c r="K129" s="34">
        <v>0.84</v>
      </c>
      <c r="L129" s="31">
        <f t="shared" si="1"/>
        <v>7.56</v>
      </c>
    </row>
    <row r="130" spans="1:12" x14ac:dyDescent="0.2">
      <c r="A130" s="33">
        <v>124</v>
      </c>
      <c r="B130" s="1" t="s">
        <v>150</v>
      </c>
      <c r="C130" s="33" t="s">
        <v>1019</v>
      </c>
      <c r="D130" s="1" t="s">
        <v>1470</v>
      </c>
      <c r="E130" s="1" t="s">
        <v>151</v>
      </c>
      <c r="F130" s="1">
        <v>9</v>
      </c>
      <c r="G130" s="1">
        <v>3</v>
      </c>
      <c r="H130" s="34">
        <v>0.47</v>
      </c>
      <c r="J130" s="1" t="s">
        <v>152</v>
      </c>
      <c r="K130" s="34">
        <v>0.47</v>
      </c>
      <c r="L130" s="31">
        <f t="shared" si="1"/>
        <v>1.41</v>
      </c>
    </row>
    <row r="131" spans="1:12" x14ac:dyDescent="0.2">
      <c r="A131" s="33">
        <v>125</v>
      </c>
      <c r="B131" s="1" t="s">
        <v>153</v>
      </c>
      <c r="C131" s="33" t="s">
        <v>1019</v>
      </c>
      <c r="D131" s="1" t="s">
        <v>1491</v>
      </c>
      <c r="E131" s="1" t="s">
        <v>154</v>
      </c>
      <c r="F131" s="1">
        <v>6</v>
      </c>
      <c r="G131" s="1">
        <v>9</v>
      </c>
      <c r="H131" s="34">
        <v>0.32</v>
      </c>
      <c r="J131" s="1" t="s">
        <v>155</v>
      </c>
      <c r="K131" s="34">
        <v>0.32</v>
      </c>
      <c r="L131" s="31">
        <f t="shared" si="1"/>
        <v>2.88</v>
      </c>
    </row>
    <row r="132" spans="1:12" x14ac:dyDescent="0.2">
      <c r="A132" s="33">
        <v>126</v>
      </c>
      <c r="B132" s="1" t="s">
        <v>156</v>
      </c>
      <c r="C132" s="33" t="s">
        <v>1019</v>
      </c>
      <c r="D132" s="1" t="s">
        <v>1477</v>
      </c>
      <c r="E132" s="1" t="s">
        <v>157</v>
      </c>
      <c r="F132" s="1">
        <v>6</v>
      </c>
      <c r="G132" s="1">
        <v>9</v>
      </c>
      <c r="H132" s="34">
        <v>7.25</v>
      </c>
      <c r="J132" s="1" t="s">
        <v>158</v>
      </c>
      <c r="K132" s="34">
        <v>7.25</v>
      </c>
      <c r="L132" s="31">
        <f t="shared" si="1"/>
        <v>65.25</v>
      </c>
    </row>
    <row r="133" spans="1:12" x14ac:dyDescent="0.2">
      <c r="A133" s="33">
        <v>127</v>
      </c>
      <c r="B133" s="1" t="s">
        <v>159</v>
      </c>
      <c r="C133" s="33" t="s">
        <v>1019</v>
      </c>
      <c r="D133" s="1" t="s">
        <v>1470</v>
      </c>
      <c r="E133" s="1" t="s">
        <v>160</v>
      </c>
      <c r="F133" s="1">
        <v>9</v>
      </c>
      <c r="G133" s="1">
        <v>3</v>
      </c>
      <c r="H133" s="34">
        <v>0.47</v>
      </c>
      <c r="J133" s="1" t="s">
        <v>152</v>
      </c>
      <c r="K133" s="34">
        <v>0.47</v>
      </c>
      <c r="L133" s="31">
        <f t="shared" si="1"/>
        <v>1.41</v>
      </c>
    </row>
    <row r="134" spans="1:12" x14ac:dyDescent="0.2">
      <c r="A134" s="33">
        <v>128</v>
      </c>
      <c r="B134" s="1" t="s">
        <v>161</v>
      </c>
      <c r="C134" s="33" t="s">
        <v>1019</v>
      </c>
      <c r="D134" s="1" t="s">
        <v>1477</v>
      </c>
      <c r="E134" s="1" t="s">
        <v>162</v>
      </c>
      <c r="F134" s="1">
        <v>6</v>
      </c>
      <c r="G134" s="1">
        <v>3</v>
      </c>
      <c r="H134" s="34">
        <v>7.35</v>
      </c>
      <c r="J134" s="1" t="s">
        <v>163</v>
      </c>
      <c r="K134" s="34">
        <v>7.35</v>
      </c>
      <c r="L134" s="31">
        <f t="shared" si="1"/>
        <v>22.049999999999997</v>
      </c>
    </row>
    <row r="135" spans="1:12" x14ac:dyDescent="0.2">
      <c r="A135" s="33">
        <v>129</v>
      </c>
      <c r="B135" s="1" t="s">
        <v>164</v>
      </c>
      <c r="C135" s="33" t="s">
        <v>165</v>
      </c>
      <c r="D135" s="1" t="s">
        <v>1470</v>
      </c>
      <c r="E135" s="1" t="s">
        <v>166</v>
      </c>
      <c r="F135" s="1">
        <v>11</v>
      </c>
      <c r="G135" s="1">
        <v>40</v>
      </c>
      <c r="H135" s="34">
        <v>58.83</v>
      </c>
      <c r="J135" s="1" t="s">
        <v>167</v>
      </c>
      <c r="K135" s="34">
        <v>58.83</v>
      </c>
      <c r="L135" s="31">
        <f t="shared" ref="L135:L144" si="2">K135*G135</f>
        <v>2353.1999999999998</v>
      </c>
    </row>
    <row r="136" spans="1:12" x14ac:dyDescent="0.2">
      <c r="A136" s="33">
        <v>130</v>
      </c>
      <c r="B136" s="1" t="s">
        <v>168</v>
      </c>
      <c r="C136" s="33" t="s">
        <v>165</v>
      </c>
      <c r="D136" s="1" t="s">
        <v>169</v>
      </c>
      <c r="E136" s="1" t="s">
        <v>170</v>
      </c>
      <c r="F136" s="1">
        <v>9</v>
      </c>
      <c r="G136" s="1">
        <v>20</v>
      </c>
      <c r="H136" s="34">
        <v>68.040000000000006</v>
      </c>
      <c r="J136" s="1" t="s">
        <v>171</v>
      </c>
      <c r="K136" s="34">
        <v>68.040000000000006</v>
      </c>
      <c r="L136" s="31">
        <f t="shared" si="2"/>
        <v>1360.8000000000002</v>
      </c>
    </row>
    <row r="137" spans="1:12" x14ac:dyDescent="0.2">
      <c r="A137" s="33">
        <v>131</v>
      </c>
      <c r="B137" s="1" t="s">
        <v>172</v>
      </c>
      <c r="C137" s="33" t="s">
        <v>165</v>
      </c>
      <c r="D137" s="1" t="s">
        <v>533</v>
      </c>
      <c r="E137" s="1" t="s">
        <v>173</v>
      </c>
      <c r="F137" s="1">
        <v>9</v>
      </c>
      <c r="G137" s="1">
        <v>1</v>
      </c>
      <c r="H137" s="34">
        <v>245.12</v>
      </c>
      <c r="J137" s="1" t="s">
        <v>174</v>
      </c>
      <c r="K137" s="34">
        <v>245.12</v>
      </c>
      <c r="L137" s="31">
        <f t="shared" si="2"/>
        <v>245.12</v>
      </c>
    </row>
    <row r="138" spans="1:12" x14ac:dyDescent="0.2">
      <c r="A138" s="33">
        <v>132</v>
      </c>
      <c r="B138" s="1" t="s">
        <v>175</v>
      </c>
      <c r="C138" s="33" t="s">
        <v>165</v>
      </c>
      <c r="D138" s="1" t="s">
        <v>1470</v>
      </c>
      <c r="E138" s="1" t="s">
        <v>176</v>
      </c>
      <c r="F138" s="1">
        <v>6</v>
      </c>
      <c r="G138" s="1">
        <v>40</v>
      </c>
      <c r="H138" s="34">
        <v>5.15</v>
      </c>
      <c r="J138" s="1" t="s">
        <v>177</v>
      </c>
      <c r="K138" s="34">
        <v>5.15</v>
      </c>
      <c r="L138" s="31">
        <f t="shared" si="2"/>
        <v>206</v>
      </c>
    </row>
    <row r="139" spans="1:12" x14ac:dyDescent="0.2">
      <c r="A139" s="33">
        <v>133</v>
      </c>
      <c r="B139" s="1" t="s">
        <v>178</v>
      </c>
      <c r="C139" s="33" t="s">
        <v>165</v>
      </c>
      <c r="D139" s="1" t="s">
        <v>169</v>
      </c>
      <c r="E139" s="1" t="s">
        <v>179</v>
      </c>
      <c r="F139" s="1">
        <v>9</v>
      </c>
      <c r="G139" s="1">
        <v>20</v>
      </c>
      <c r="H139" s="34">
        <v>46.7</v>
      </c>
      <c r="J139" s="1" t="s">
        <v>180</v>
      </c>
      <c r="K139" s="34">
        <v>46.7</v>
      </c>
      <c r="L139" s="31">
        <f t="shared" si="2"/>
        <v>934</v>
      </c>
    </row>
    <row r="140" spans="1:12" x14ac:dyDescent="0.2">
      <c r="A140" s="33">
        <v>134</v>
      </c>
      <c r="B140" s="1" t="s">
        <v>181</v>
      </c>
      <c r="C140" s="33" t="s">
        <v>165</v>
      </c>
      <c r="D140" s="1" t="s">
        <v>533</v>
      </c>
      <c r="E140" s="1" t="s">
        <v>182</v>
      </c>
      <c r="F140" s="1">
        <v>9</v>
      </c>
      <c r="G140" s="1">
        <v>4</v>
      </c>
      <c r="H140" s="34">
        <v>123.48</v>
      </c>
      <c r="J140" s="1" t="s">
        <v>183</v>
      </c>
      <c r="K140" s="34">
        <v>123.48</v>
      </c>
      <c r="L140" s="31">
        <f t="shared" si="2"/>
        <v>493.92</v>
      </c>
    </row>
    <row r="141" spans="1:12" x14ac:dyDescent="0.2">
      <c r="A141" s="33">
        <v>135</v>
      </c>
      <c r="B141" s="1" t="s">
        <v>184</v>
      </c>
      <c r="C141" s="33" t="s">
        <v>165</v>
      </c>
      <c r="D141" s="1" t="s">
        <v>533</v>
      </c>
      <c r="E141" s="1" t="s">
        <v>185</v>
      </c>
      <c r="F141" s="1">
        <v>10</v>
      </c>
      <c r="G141" s="1">
        <v>4</v>
      </c>
      <c r="H141" s="34">
        <v>253.58</v>
      </c>
      <c r="J141" s="1" t="s">
        <v>186</v>
      </c>
      <c r="K141" s="34">
        <v>253.58</v>
      </c>
      <c r="L141" s="31">
        <f t="shared" si="2"/>
        <v>1014.32</v>
      </c>
    </row>
    <row r="142" spans="1:12" x14ac:dyDescent="0.2">
      <c r="A142" s="33">
        <v>136</v>
      </c>
      <c r="B142" s="1" t="s">
        <v>187</v>
      </c>
      <c r="C142" s="33" t="s">
        <v>165</v>
      </c>
      <c r="D142" s="1" t="s">
        <v>533</v>
      </c>
      <c r="E142" s="1" t="s">
        <v>188</v>
      </c>
      <c r="F142" s="1">
        <v>10</v>
      </c>
      <c r="G142" s="1">
        <v>1</v>
      </c>
      <c r="H142" s="34">
        <v>253.58</v>
      </c>
      <c r="J142" s="1" t="s">
        <v>186</v>
      </c>
      <c r="K142" s="34">
        <v>253.58</v>
      </c>
      <c r="L142" s="31">
        <f t="shared" si="2"/>
        <v>253.58</v>
      </c>
    </row>
    <row r="143" spans="1:12" x14ac:dyDescent="0.2">
      <c r="A143" s="33">
        <v>137</v>
      </c>
      <c r="B143" s="1" t="s">
        <v>189</v>
      </c>
      <c r="C143" s="33" t="s">
        <v>165</v>
      </c>
      <c r="D143" s="1" t="s">
        <v>1470</v>
      </c>
      <c r="E143" s="1" t="s">
        <v>190</v>
      </c>
      <c r="F143" s="1">
        <v>9</v>
      </c>
      <c r="G143" s="1">
        <v>3</v>
      </c>
      <c r="H143" s="34">
        <v>2.11</v>
      </c>
      <c r="J143" s="1" t="s">
        <v>191</v>
      </c>
      <c r="K143" s="34">
        <v>2.11</v>
      </c>
      <c r="L143" s="31">
        <f t="shared" si="2"/>
        <v>6.33</v>
      </c>
    </row>
    <row r="144" spans="1:12" x14ac:dyDescent="0.2">
      <c r="A144" s="33">
        <v>138</v>
      </c>
      <c r="B144" s="1" t="s">
        <v>192</v>
      </c>
      <c r="C144" s="33" t="s">
        <v>165</v>
      </c>
      <c r="D144" s="1" t="s">
        <v>1477</v>
      </c>
      <c r="E144" s="1" t="s">
        <v>193</v>
      </c>
      <c r="F144" s="1">
        <v>3</v>
      </c>
      <c r="G144" s="1">
        <v>14</v>
      </c>
      <c r="H144" s="34">
        <v>3.05</v>
      </c>
      <c r="J144" s="1" t="s">
        <v>1555</v>
      </c>
      <c r="K144" s="34">
        <v>3.05</v>
      </c>
      <c r="L144" s="31">
        <f t="shared" si="2"/>
        <v>42.699999999999996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R157"/>
  <sheetViews>
    <sheetView workbookViewId="0">
      <selection activeCell="D1" sqref="D1"/>
    </sheetView>
  </sheetViews>
  <sheetFormatPr defaultRowHeight="12.75" x14ac:dyDescent="0.2"/>
  <cols>
    <col min="1" max="1" width="5.7109375" style="33" customWidth="1"/>
    <col min="2" max="2" width="13" style="1" hidden="1" customWidth="1"/>
    <col min="3" max="3" width="7.7109375" style="33" customWidth="1"/>
    <col min="4" max="4" width="14.5703125" style="1" customWidth="1"/>
    <col min="5" max="5" width="47" style="1" customWidth="1"/>
    <col min="6" max="6" width="6" style="1" customWidth="1"/>
    <col min="7" max="7" width="5.85546875" style="1" customWidth="1"/>
    <col min="8" max="8" width="12.28515625" style="34" hidden="1" customWidth="1"/>
    <col min="9" max="9" width="4" style="1" hidden="1" customWidth="1"/>
    <col min="10" max="10" width="19.85546875" style="1" hidden="1" customWidth="1"/>
    <col min="11" max="11" width="12.140625" style="34" hidden="1" customWidth="1"/>
    <col min="12" max="12" width="18.7109375" style="31" customWidth="1"/>
    <col min="13" max="13" width="12.42578125" style="1" hidden="1" customWidth="1"/>
    <col min="14" max="18" width="9.140625" style="1"/>
  </cols>
  <sheetData>
    <row r="1" spans="1:13" ht="14.25" customHeight="1" x14ac:dyDescent="0.2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">
      <c r="A2" s="2"/>
      <c r="B2" s="3"/>
      <c r="C2" s="4"/>
      <c r="D2" s="5"/>
      <c r="E2" s="5"/>
      <c r="F2" s="4"/>
      <c r="G2" s="4"/>
      <c r="H2" s="6">
        <f>SUM(H7:H298)</f>
        <v>91507.96</v>
      </c>
      <c r="I2" s="3"/>
      <c r="J2" s="3"/>
      <c r="K2" s="7"/>
      <c r="L2" s="8">
        <f>SUM(L7:L498)</f>
        <v>122136.42</v>
      </c>
      <c r="M2" s="10">
        <f>SUM(M7:M498)</f>
        <v>0</v>
      </c>
    </row>
    <row r="3" spans="1:13" s="18" customFormat="1" ht="14.25" customHeight="1" thickBot="1" x14ac:dyDescent="0.3">
      <c r="A3" s="11" t="s">
        <v>1442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">
      <c r="A7" s="33">
        <v>1</v>
      </c>
      <c r="B7" s="1" t="s">
        <v>1443</v>
      </c>
      <c r="D7" s="1" t="s">
        <v>809</v>
      </c>
      <c r="E7" s="1" t="s">
        <v>1444</v>
      </c>
      <c r="F7" s="1">
        <v>18</v>
      </c>
      <c r="G7" s="1">
        <v>2</v>
      </c>
      <c r="H7" s="34">
        <v>116.55</v>
      </c>
      <c r="J7" s="1" t="s">
        <v>1445</v>
      </c>
      <c r="K7" s="34">
        <v>116.55</v>
      </c>
      <c r="L7" s="31">
        <f t="shared" ref="L7:L70" si="0">K7*G7</f>
        <v>233.1</v>
      </c>
    </row>
    <row r="8" spans="1:13" x14ac:dyDescent="0.2">
      <c r="A8" s="33">
        <v>2</v>
      </c>
      <c r="B8" s="1" t="s">
        <v>1446</v>
      </c>
      <c r="D8" s="1" t="s">
        <v>809</v>
      </c>
      <c r="E8" s="1" t="s">
        <v>1447</v>
      </c>
      <c r="F8" s="1">
        <v>18</v>
      </c>
      <c r="G8" s="1">
        <v>46</v>
      </c>
      <c r="H8" s="34">
        <v>66.150000000000006</v>
      </c>
      <c r="J8" s="1" t="s">
        <v>1448</v>
      </c>
      <c r="K8" s="34">
        <v>66.150000000000006</v>
      </c>
      <c r="L8" s="31">
        <f t="shared" si="0"/>
        <v>3042.9</v>
      </c>
    </row>
    <row r="9" spans="1:13" x14ac:dyDescent="0.2">
      <c r="A9" s="33">
        <v>3</v>
      </c>
      <c r="B9" s="1" t="s">
        <v>1449</v>
      </c>
      <c r="D9" s="1" t="s">
        <v>809</v>
      </c>
      <c r="E9" s="1" t="s">
        <v>1450</v>
      </c>
      <c r="F9" s="1">
        <v>18</v>
      </c>
      <c r="G9" s="1">
        <v>2</v>
      </c>
      <c r="H9" s="34">
        <v>90.72</v>
      </c>
      <c r="J9" s="1" t="s">
        <v>1451</v>
      </c>
      <c r="K9" s="34">
        <v>90.72</v>
      </c>
      <c r="L9" s="31">
        <f t="shared" si="0"/>
        <v>181.44</v>
      </c>
    </row>
    <row r="10" spans="1:13" x14ac:dyDescent="0.2">
      <c r="A10" s="33">
        <v>4</v>
      </c>
      <c r="B10" s="1" t="s">
        <v>1452</v>
      </c>
      <c r="D10" s="1" t="s">
        <v>809</v>
      </c>
      <c r="E10" s="1" t="s">
        <v>1453</v>
      </c>
      <c r="F10" s="1">
        <v>18</v>
      </c>
      <c r="G10" s="1">
        <v>46</v>
      </c>
      <c r="H10" s="34">
        <v>65.069999999999993</v>
      </c>
      <c r="J10" s="1" t="s">
        <v>1454</v>
      </c>
      <c r="K10" s="34">
        <v>65.069999999999993</v>
      </c>
      <c r="L10" s="31">
        <f t="shared" si="0"/>
        <v>2993.22</v>
      </c>
    </row>
    <row r="11" spans="1:13" x14ac:dyDescent="0.2">
      <c r="A11" s="33">
        <v>5</v>
      </c>
      <c r="B11" s="1" t="s">
        <v>1455</v>
      </c>
      <c r="D11" s="1" t="s">
        <v>809</v>
      </c>
      <c r="E11" s="1" t="s">
        <v>1456</v>
      </c>
      <c r="F11" s="1">
        <v>18</v>
      </c>
      <c r="G11" s="1">
        <v>2</v>
      </c>
      <c r="H11" s="34">
        <v>119.7</v>
      </c>
      <c r="J11" s="1" t="s">
        <v>1457</v>
      </c>
      <c r="K11" s="34">
        <v>119.7</v>
      </c>
      <c r="L11" s="31">
        <f t="shared" si="0"/>
        <v>239.4</v>
      </c>
    </row>
    <row r="12" spans="1:13" x14ac:dyDescent="0.2">
      <c r="A12" s="33">
        <v>6</v>
      </c>
      <c r="B12" s="1" t="s">
        <v>1458</v>
      </c>
      <c r="D12" s="1" t="s">
        <v>809</v>
      </c>
      <c r="E12" s="1" t="s">
        <v>1459</v>
      </c>
      <c r="F12" s="1">
        <v>18</v>
      </c>
      <c r="G12" s="1">
        <v>30</v>
      </c>
      <c r="H12" s="34">
        <v>65.069999999999993</v>
      </c>
      <c r="J12" s="1" t="s">
        <v>1460</v>
      </c>
      <c r="K12" s="34">
        <v>65.069999999999993</v>
      </c>
      <c r="L12" s="31">
        <f t="shared" si="0"/>
        <v>1952.1</v>
      </c>
    </row>
    <row r="13" spans="1:13" x14ac:dyDescent="0.2">
      <c r="A13" s="33">
        <v>7</v>
      </c>
      <c r="B13" s="1" t="s">
        <v>1461</v>
      </c>
      <c r="C13" s="33" t="s">
        <v>1462</v>
      </c>
      <c r="D13" s="1" t="s">
        <v>1463</v>
      </c>
      <c r="E13" s="1" t="s">
        <v>1464</v>
      </c>
      <c r="F13" s="1">
        <v>6</v>
      </c>
      <c r="G13" s="1">
        <v>33</v>
      </c>
      <c r="H13" s="34">
        <v>12.68</v>
      </c>
      <c r="J13" s="1" t="s">
        <v>1465</v>
      </c>
      <c r="K13" s="34">
        <v>12.68</v>
      </c>
      <c r="L13" s="31">
        <f t="shared" si="0"/>
        <v>418.44</v>
      </c>
    </row>
    <row r="14" spans="1:13" x14ac:dyDescent="0.2">
      <c r="A14" s="33">
        <v>8</v>
      </c>
      <c r="B14" s="1" t="s">
        <v>1466</v>
      </c>
      <c r="C14" s="33" t="s">
        <v>1462</v>
      </c>
      <c r="D14" s="1" t="s">
        <v>1463</v>
      </c>
      <c r="E14" s="1" t="s">
        <v>1467</v>
      </c>
      <c r="F14" s="1">
        <v>6</v>
      </c>
      <c r="G14" s="1">
        <v>34</v>
      </c>
      <c r="H14" s="34">
        <v>10.11</v>
      </c>
      <c r="J14" s="1" t="s">
        <v>1468</v>
      </c>
      <c r="K14" s="34">
        <v>10.11</v>
      </c>
      <c r="L14" s="31">
        <f t="shared" si="0"/>
        <v>343.74</v>
      </c>
    </row>
    <row r="15" spans="1:13" x14ac:dyDescent="0.2">
      <c r="A15" s="33">
        <v>9</v>
      </c>
      <c r="B15" s="1" t="s">
        <v>1469</v>
      </c>
      <c r="C15" s="33" t="s">
        <v>1462</v>
      </c>
      <c r="D15" s="1" t="s">
        <v>1470</v>
      </c>
      <c r="E15" s="1" t="s">
        <v>1471</v>
      </c>
      <c r="F15" s="1">
        <v>20</v>
      </c>
      <c r="G15" s="1">
        <v>3</v>
      </c>
      <c r="H15" s="34">
        <v>33.880000000000003</v>
      </c>
      <c r="J15" s="1" t="s">
        <v>1472</v>
      </c>
      <c r="K15" s="34">
        <v>33.880000000000003</v>
      </c>
      <c r="L15" s="31">
        <f t="shared" si="0"/>
        <v>101.64000000000001</v>
      </c>
    </row>
    <row r="16" spans="1:13" x14ac:dyDescent="0.2">
      <c r="A16" s="33">
        <v>10</v>
      </c>
      <c r="B16" s="1" t="s">
        <v>1473</v>
      </c>
      <c r="C16" s="33" t="s">
        <v>1462</v>
      </c>
      <c r="D16" s="1" t="s">
        <v>1470</v>
      </c>
      <c r="E16" s="1" t="s">
        <v>1474</v>
      </c>
      <c r="F16" s="1">
        <v>14</v>
      </c>
      <c r="G16" s="1">
        <v>2</v>
      </c>
      <c r="H16" s="34">
        <v>125.58</v>
      </c>
      <c r="J16" s="1" t="s">
        <v>1475</v>
      </c>
      <c r="K16" s="34">
        <v>125.58</v>
      </c>
      <c r="L16" s="31">
        <f t="shared" si="0"/>
        <v>251.16</v>
      </c>
    </row>
    <row r="17" spans="1:12" x14ac:dyDescent="0.2">
      <c r="A17" s="33">
        <v>11</v>
      </c>
      <c r="B17" s="1" t="s">
        <v>1476</v>
      </c>
      <c r="C17" s="33" t="s">
        <v>1462</v>
      </c>
      <c r="D17" s="1" t="s">
        <v>1477</v>
      </c>
      <c r="E17" s="1" t="s">
        <v>1478</v>
      </c>
      <c r="F17" s="1">
        <v>11</v>
      </c>
      <c r="G17" s="1">
        <v>10</v>
      </c>
      <c r="H17" s="34">
        <v>17.54</v>
      </c>
      <c r="J17" s="1" t="s">
        <v>1479</v>
      </c>
      <c r="K17" s="34">
        <v>17.54</v>
      </c>
      <c r="L17" s="31">
        <f t="shared" si="0"/>
        <v>175.39999999999998</v>
      </c>
    </row>
    <row r="18" spans="1:12" x14ac:dyDescent="0.2">
      <c r="A18" s="33">
        <v>12</v>
      </c>
      <c r="B18" s="1" t="s">
        <v>1480</v>
      </c>
      <c r="C18" s="33" t="s">
        <v>1462</v>
      </c>
      <c r="D18" s="1" t="s">
        <v>1481</v>
      </c>
      <c r="E18" s="1" t="s">
        <v>1482</v>
      </c>
      <c r="F18" s="1">
        <v>10</v>
      </c>
      <c r="G18" s="1">
        <v>1</v>
      </c>
      <c r="H18" s="34">
        <v>75.599999999999994</v>
      </c>
      <c r="J18" s="1" t="s">
        <v>1483</v>
      </c>
      <c r="K18" s="34">
        <v>75.599999999999994</v>
      </c>
      <c r="L18" s="31">
        <f t="shared" si="0"/>
        <v>75.599999999999994</v>
      </c>
    </row>
    <row r="19" spans="1:12" x14ac:dyDescent="0.2">
      <c r="A19" s="33">
        <v>13</v>
      </c>
      <c r="B19" s="1" t="s">
        <v>1484</v>
      </c>
      <c r="C19" s="33" t="s">
        <v>1462</v>
      </c>
      <c r="D19" s="1" t="s">
        <v>1470</v>
      </c>
      <c r="E19" s="1" t="s">
        <v>1485</v>
      </c>
      <c r="F19" s="1">
        <v>3</v>
      </c>
      <c r="G19" s="1">
        <v>4</v>
      </c>
      <c r="H19" s="34">
        <v>16.16</v>
      </c>
      <c r="J19" s="1" t="s">
        <v>1486</v>
      </c>
      <c r="K19" s="34">
        <v>16.16</v>
      </c>
      <c r="L19" s="31">
        <f t="shared" si="0"/>
        <v>64.64</v>
      </c>
    </row>
    <row r="20" spans="1:12" x14ac:dyDescent="0.2">
      <c r="A20" s="33">
        <v>14</v>
      </c>
      <c r="B20" s="1" t="s">
        <v>1487</v>
      </c>
      <c r="C20" s="33" t="s">
        <v>1462</v>
      </c>
      <c r="D20" s="1" t="s">
        <v>1477</v>
      </c>
      <c r="E20" s="1" t="s">
        <v>1488</v>
      </c>
      <c r="F20" s="1">
        <v>6</v>
      </c>
      <c r="G20" s="1">
        <v>1</v>
      </c>
      <c r="H20" s="34">
        <v>41.11</v>
      </c>
      <c r="J20" s="1" t="s">
        <v>1489</v>
      </c>
      <c r="K20" s="34">
        <v>41.11</v>
      </c>
      <c r="L20" s="31">
        <f t="shared" si="0"/>
        <v>41.11</v>
      </c>
    </row>
    <row r="21" spans="1:12" x14ac:dyDescent="0.2">
      <c r="A21" s="33">
        <v>15</v>
      </c>
      <c r="B21" s="1" t="s">
        <v>1490</v>
      </c>
      <c r="C21" s="33" t="s">
        <v>1462</v>
      </c>
      <c r="D21" s="1" t="s">
        <v>1491</v>
      </c>
      <c r="E21" s="1" t="s">
        <v>1492</v>
      </c>
      <c r="F21" s="1">
        <v>6</v>
      </c>
      <c r="G21" s="1">
        <v>12</v>
      </c>
      <c r="H21" s="34">
        <v>7.25</v>
      </c>
      <c r="J21" s="1" t="s">
        <v>1493</v>
      </c>
      <c r="K21" s="34">
        <v>7.25</v>
      </c>
      <c r="L21" s="31">
        <f t="shared" si="0"/>
        <v>87</v>
      </c>
    </row>
    <row r="22" spans="1:12" x14ac:dyDescent="0.2">
      <c r="A22" s="33">
        <v>16</v>
      </c>
      <c r="B22" s="1" t="s">
        <v>1494</v>
      </c>
      <c r="C22" s="33" t="s">
        <v>1462</v>
      </c>
      <c r="D22" s="1" t="s">
        <v>1491</v>
      </c>
      <c r="E22" s="1" t="s">
        <v>1495</v>
      </c>
      <c r="F22" s="1">
        <v>10</v>
      </c>
      <c r="G22" s="1">
        <v>36</v>
      </c>
      <c r="H22" s="34">
        <v>15.59</v>
      </c>
      <c r="J22" s="1" t="s">
        <v>1496</v>
      </c>
      <c r="K22" s="34">
        <v>15.59</v>
      </c>
      <c r="L22" s="31">
        <f t="shared" si="0"/>
        <v>561.24</v>
      </c>
    </row>
    <row r="23" spans="1:12" x14ac:dyDescent="0.2">
      <c r="A23" s="33">
        <v>17</v>
      </c>
      <c r="B23" s="1" t="s">
        <v>1497</v>
      </c>
      <c r="C23" s="33" t="s">
        <v>1462</v>
      </c>
      <c r="D23" s="1" t="s">
        <v>1470</v>
      </c>
      <c r="E23" s="1" t="s">
        <v>1498</v>
      </c>
      <c r="F23" s="1">
        <v>8</v>
      </c>
      <c r="G23" s="1">
        <v>8</v>
      </c>
      <c r="H23" s="34">
        <v>9.3800000000000008</v>
      </c>
      <c r="J23" s="1" t="s">
        <v>1499</v>
      </c>
      <c r="K23" s="34">
        <v>9.3800000000000008</v>
      </c>
      <c r="L23" s="31">
        <f t="shared" si="0"/>
        <v>75.040000000000006</v>
      </c>
    </row>
    <row r="24" spans="1:12" x14ac:dyDescent="0.2">
      <c r="A24" s="33">
        <v>18</v>
      </c>
      <c r="B24" s="1" t="s">
        <v>1500</v>
      </c>
      <c r="C24" s="33" t="s">
        <v>1462</v>
      </c>
      <c r="D24" s="1" t="s">
        <v>1501</v>
      </c>
      <c r="E24" s="1" t="s">
        <v>1502</v>
      </c>
      <c r="F24" s="1">
        <v>14</v>
      </c>
      <c r="G24" s="1">
        <v>52</v>
      </c>
      <c r="H24" s="34">
        <v>16.36</v>
      </c>
      <c r="J24" s="1" t="s">
        <v>1503</v>
      </c>
      <c r="K24" s="34">
        <v>16.36</v>
      </c>
      <c r="L24" s="31">
        <f t="shared" si="0"/>
        <v>850.72</v>
      </c>
    </row>
    <row r="25" spans="1:12" x14ac:dyDescent="0.2">
      <c r="A25" s="33">
        <v>19</v>
      </c>
      <c r="B25" s="1" t="s">
        <v>1504</v>
      </c>
      <c r="C25" s="33" t="s">
        <v>1462</v>
      </c>
      <c r="D25" s="1" t="s">
        <v>1470</v>
      </c>
      <c r="E25" s="1" t="s">
        <v>1505</v>
      </c>
      <c r="F25" s="1">
        <v>14</v>
      </c>
      <c r="G25" s="1">
        <v>11</v>
      </c>
      <c r="H25" s="34">
        <v>35.93</v>
      </c>
      <c r="J25" s="1" t="s">
        <v>1506</v>
      </c>
      <c r="K25" s="34">
        <v>35.93</v>
      </c>
      <c r="L25" s="31">
        <f t="shared" si="0"/>
        <v>395.23</v>
      </c>
    </row>
    <row r="26" spans="1:12" x14ac:dyDescent="0.2">
      <c r="A26" s="33">
        <v>20</v>
      </c>
      <c r="B26" s="1" t="s">
        <v>1507</v>
      </c>
      <c r="C26" s="33" t="s">
        <v>1462</v>
      </c>
      <c r="D26" s="1" t="s">
        <v>1477</v>
      </c>
      <c r="E26" s="1" t="s">
        <v>1508</v>
      </c>
      <c r="F26" s="1">
        <v>11</v>
      </c>
      <c r="G26" s="1">
        <v>4</v>
      </c>
      <c r="H26" s="34">
        <v>9.8699999999999992</v>
      </c>
      <c r="J26" s="1" t="s">
        <v>1509</v>
      </c>
      <c r="K26" s="34">
        <v>9.8699999999999992</v>
      </c>
      <c r="L26" s="31">
        <f t="shared" si="0"/>
        <v>39.479999999999997</v>
      </c>
    </row>
    <row r="27" spans="1:12" x14ac:dyDescent="0.2">
      <c r="A27" s="33">
        <v>21</v>
      </c>
      <c r="B27" s="1" t="s">
        <v>1510</v>
      </c>
      <c r="C27" s="33" t="s">
        <v>1462</v>
      </c>
      <c r="D27" s="1" t="s">
        <v>832</v>
      </c>
      <c r="E27" s="1" t="s">
        <v>1511</v>
      </c>
      <c r="F27" s="1">
        <v>6</v>
      </c>
      <c r="G27" s="1">
        <v>8</v>
      </c>
      <c r="H27" s="34">
        <v>27.71</v>
      </c>
      <c r="J27" s="1" t="s">
        <v>1512</v>
      </c>
      <c r="K27" s="34">
        <v>27.71</v>
      </c>
      <c r="L27" s="31">
        <f t="shared" si="0"/>
        <v>221.68</v>
      </c>
    </row>
    <row r="28" spans="1:12" x14ac:dyDescent="0.2">
      <c r="A28" s="33">
        <v>22</v>
      </c>
      <c r="B28" s="1" t="s">
        <v>1513</v>
      </c>
      <c r="C28" s="33" t="s">
        <v>1462</v>
      </c>
      <c r="D28" s="1" t="s">
        <v>832</v>
      </c>
      <c r="E28" s="1" t="s">
        <v>1514</v>
      </c>
      <c r="F28" s="1">
        <v>6</v>
      </c>
      <c r="G28" s="1">
        <v>8</v>
      </c>
      <c r="H28" s="34">
        <v>9.92</v>
      </c>
      <c r="J28" s="1" t="s">
        <v>1515</v>
      </c>
      <c r="K28" s="34">
        <v>9.92</v>
      </c>
      <c r="L28" s="31">
        <f t="shared" si="0"/>
        <v>79.36</v>
      </c>
    </row>
    <row r="29" spans="1:12" x14ac:dyDescent="0.2">
      <c r="A29" s="33">
        <v>23</v>
      </c>
      <c r="B29" s="1" t="s">
        <v>1516</v>
      </c>
      <c r="C29" s="33" t="s">
        <v>1462</v>
      </c>
      <c r="D29" s="1" t="s">
        <v>1470</v>
      </c>
      <c r="E29" s="1" t="s">
        <v>1517</v>
      </c>
      <c r="F29" s="1">
        <v>9</v>
      </c>
      <c r="G29" s="1">
        <v>3</v>
      </c>
      <c r="H29" s="34">
        <v>46.49</v>
      </c>
      <c r="J29" s="1" t="s">
        <v>1518</v>
      </c>
      <c r="K29" s="34">
        <v>46.49</v>
      </c>
      <c r="L29" s="31">
        <f t="shared" si="0"/>
        <v>139.47</v>
      </c>
    </row>
    <row r="30" spans="1:12" x14ac:dyDescent="0.2">
      <c r="A30" s="33">
        <v>24</v>
      </c>
      <c r="B30" s="1" t="s">
        <v>1519</v>
      </c>
      <c r="C30" s="33" t="s">
        <v>1462</v>
      </c>
      <c r="D30" s="1" t="s">
        <v>1470</v>
      </c>
      <c r="E30" s="1" t="s">
        <v>1520</v>
      </c>
      <c r="F30" s="1">
        <v>14</v>
      </c>
      <c r="G30" s="1">
        <v>5</v>
      </c>
      <c r="H30" s="34">
        <v>65.64</v>
      </c>
      <c r="J30" s="1" t="s">
        <v>1521</v>
      </c>
      <c r="K30" s="34">
        <v>65.64</v>
      </c>
      <c r="L30" s="31">
        <f t="shared" si="0"/>
        <v>328.2</v>
      </c>
    </row>
    <row r="31" spans="1:12" x14ac:dyDescent="0.2">
      <c r="A31" s="33">
        <v>25</v>
      </c>
      <c r="B31" s="1" t="s">
        <v>1522</v>
      </c>
      <c r="C31" s="33" t="s">
        <v>1462</v>
      </c>
      <c r="D31" s="1" t="s">
        <v>1470</v>
      </c>
      <c r="E31" s="1" t="s">
        <v>1523</v>
      </c>
      <c r="F31" s="1">
        <v>14</v>
      </c>
      <c r="G31" s="1">
        <v>4</v>
      </c>
      <c r="H31" s="34">
        <v>53.87</v>
      </c>
      <c r="J31" s="1" t="s">
        <v>1524</v>
      </c>
      <c r="K31" s="34">
        <v>53.87</v>
      </c>
      <c r="L31" s="31">
        <f t="shared" si="0"/>
        <v>215.48</v>
      </c>
    </row>
    <row r="32" spans="1:12" x14ac:dyDescent="0.2">
      <c r="A32" s="33">
        <v>26</v>
      </c>
      <c r="B32" s="1" t="s">
        <v>1525</v>
      </c>
      <c r="C32" s="33" t="s">
        <v>1462</v>
      </c>
      <c r="D32" s="1" t="s">
        <v>1470</v>
      </c>
      <c r="E32" s="1" t="s">
        <v>1526</v>
      </c>
      <c r="F32" s="1">
        <v>11</v>
      </c>
      <c r="G32" s="1">
        <v>6</v>
      </c>
      <c r="H32" s="34">
        <v>15.03</v>
      </c>
      <c r="J32" s="1" t="s">
        <v>1527</v>
      </c>
      <c r="K32" s="34">
        <v>15.03</v>
      </c>
      <c r="L32" s="31">
        <f t="shared" si="0"/>
        <v>90.179999999999993</v>
      </c>
    </row>
    <row r="33" spans="1:12" x14ac:dyDescent="0.2">
      <c r="A33" s="33">
        <v>27</v>
      </c>
      <c r="B33" s="1" t="s">
        <v>1528</v>
      </c>
      <c r="C33" s="33" t="s">
        <v>1462</v>
      </c>
      <c r="D33" s="1" t="s">
        <v>832</v>
      </c>
      <c r="E33" s="1" t="s">
        <v>1529</v>
      </c>
      <c r="F33" s="1">
        <v>9</v>
      </c>
      <c r="G33" s="1">
        <v>12</v>
      </c>
      <c r="H33" s="34">
        <v>27.71</v>
      </c>
      <c r="J33" s="1" t="s">
        <v>1530</v>
      </c>
      <c r="K33" s="34">
        <v>27.71</v>
      </c>
      <c r="L33" s="31">
        <f t="shared" si="0"/>
        <v>332.52</v>
      </c>
    </row>
    <row r="34" spans="1:12" x14ac:dyDescent="0.2">
      <c r="A34" s="33">
        <v>28</v>
      </c>
      <c r="B34" s="1" t="s">
        <v>1531</v>
      </c>
      <c r="C34" s="33" t="s">
        <v>1462</v>
      </c>
      <c r="D34" s="1" t="s">
        <v>1532</v>
      </c>
      <c r="E34" s="1" t="s">
        <v>1533</v>
      </c>
      <c r="F34" s="1">
        <v>9</v>
      </c>
      <c r="G34" s="1">
        <v>6</v>
      </c>
      <c r="H34" s="34">
        <v>193.2</v>
      </c>
      <c r="J34" s="1" t="s">
        <v>1534</v>
      </c>
      <c r="K34" s="34">
        <v>193.2</v>
      </c>
      <c r="L34" s="31">
        <f t="shared" si="0"/>
        <v>1159.1999999999998</v>
      </c>
    </row>
    <row r="35" spans="1:12" x14ac:dyDescent="0.2">
      <c r="A35" s="33">
        <v>29</v>
      </c>
      <c r="B35" s="1" t="s">
        <v>1535</v>
      </c>
      <c r="D35" s="1" t="s">
        <v>1470</v>
      </c>
      <c r="E35" s="1" t="s">
        <v>1536</v>
      </c>
      <c r="F35" s="1">
        <v>14</v>
      </c>
      <c r="G35" s="1">
        <v>6</v>
      </c>
      <c r="H35" s="34">
        <v>86.94</v>
      </c>
      <c r="J35" s="1" t="s">
        <v>1537</v>
      </c>
      <c r="K35" s="34">
        <v>86.94</v>
      </c>
      <c r="L35" s="31">
        <f t="shared" si="0"/>
        <v>521.64</v>
      </c>
    </row>
    <row r="36" spans="1:12" x14ac:dyDescent="0.2">
      <c r="A36" s="33">
        <v>30</v>
      </c>
      <c r="B36" s="1" t="s">
        <v>1538</v>
      </c>
      <c r="D36" s="1" t="s">
        <v>1539</v>
      </c>
      <c r="E36" s="1" t="s">
        <v>1540</v>
      </c>
      <c r="F36" s="1">
        <v>6</v>
      </c>
      <c r="G36" s="1">
        <v>1</v>
      </c>
      <c r="H36" s="34">
        <v>138.86000000000001</v>
      </c>
      <c r="J36" s="1" t="s">
        <v>1541</v>
      </c>
      <c r="K36" s="34">
        <v>138.86000000000001</v>
      </c>
      <c r="L36" s="31">
        <f t="shared" si="0"/>
        <v>138.86000000000001</v>
      </c>
    </row>
    <row r="37" spans="1:12" x14ac:dyDescent="0.2">
      <c r="A37" s="33">
        <v>31</v>
      </c>
      <c r="B37" s="1" t="s">
        <v>1542</v>
      </c>
      <c r="D37" s="1" t="s">
        <v>1477</v>
      </c>
      <c r="E37" s="1" t="s">
        <v>1543</v>
      </c>
      <c r="F37" s="1">
        <v>14</v>
      </c>
      <c r="G37" s="1">
        <v>8</v>
      </c>
      <c r="H37" s="34">
        <v>76.650000000000006</v>
      </c>
      <c r="J37" s="1" t="s">
        <v>1544</v>
      </c>
      <c r="K37" s="34">
        <v>76.650000000000006</v>
      </c>
      <c r="L37" s="31">
        <f t="shared" si="0"/>
        <v>613.20000000000005</v>
      </c>
    </row>
    <row r="38" spans="1:12" x14ac:dyDescent="0.2">
      <c r="A38" s="33">
        <v>32</v>
      </c>
      <c r="B38" s="1" t="s">
        <v>1545</v>
      </c>
      <c r="D38" s="1" t="s">
        <v>1470</v>
      </c>
      <c r="E38" s="1" t="s">
        <v>1536</v>
      </c>
      <c r="F38" s="1">
        <v>14</v>
      </c>
      <c r="G38" s="1">
        <v>2</v>
      </c>
      <c r="H38" s="34">
        <v>47.06</v>
      </c>
      <c r="J38" s="1" t="s">
        <v>1546</v>
      </c>
      <c r="K38" s="34">
        <v>47.06</v>
      </c>
      <c r="L38" s="31">
        <f t="shared" si="0"/>
        <v>94.12</v>
      </c>
    </row>
    <row r="39" spans="1:12" x14ac:dyDescent="0.2">
      <c r="A39" s="33">
        <v>33</v>
      </c>
      <c r="B39" s="1" t="s">
        <v>1547</v>
      </c>
      <c r="D39" s="1" t="s">
        <v>1477</v>
      </c>
      <c r="E39" s="1" t="s">
        <v>1543</v>
      </c>
      <c r="F39" s="1">
        <v>11</v>
      </c>
      <c r="G39" s="1">
        <v>2</v>
      </c>
      <c r="H39" s="34">
        <v>10.5</v>
      </c>
      <c r="J39" s="1" t="s">
        <v>1548</v>
      </c>
      <c r="K39" s="34">
        <v>10.5</v>
      </c>
      <c r="L39" s="31">
        <f t="shared" si="0"/>
        <v>21</v>
      </c>
    </row>
    <row r="40" spans="1:12" x14ac:dyDescent="0.2">
      <c r="A40" s="33">
        <v>34</v>
      </c>
      <c r="B40" s="1" t="s">
        <v>1549</v>
      </c>
      <c r="D40" s="1" t="s">
        <v>1470</v>
      </c>
      <c r="E40" s="1" t="s">
        <v>1550</v>
      </c>
      <c r="F40" s="1">
        <v>3</v>
      </c>
      <c r="G40" s="1">
        <v>80</v>
      </c>
      <c r="H40" s="34">
        <v>2.31</v>
      </c>
      <c r="J40" s="1" t="s">
        <v>1551</v>
      </c>
      <c r="K40" s="34">
        <v>2.31</v>
      </c>
      <c r="L40" s="31">
        <f t="shared" si="0"/>
        <v>184.8</v>
      </c>
    </row>
    <row r="41" spans="1:12" x14ac:dyDescent="0.2">
      <c r="A41" s="33">
        <v>35</v>
      </c>
      <c r="B41" s="1" t="s">
        <v>1552</v>
      </c>
      <c r="D41" s="1" t="s">
        <v>1553</v>
      </c>
      <c r="E41" s="1" t="s">
        <v>1554</v>
      </c>
      <c r="F41" s="1">
        <v>3</v>
      </c>
      <c r="G41" s="1">
        <v>16</v>
      </c>
      <c r="H41" s="34">
        <v>3.05</v>
      </c>
      <c r="J41" s="1" t="s">
        <v>1555</v>
      </c>
      <c r="K41" s="34">
        <v>3.05</v>
      </c>
      <c r="L41" s="31">
        <f t="shared" si="0"/>
        <v>48.8</v>
      </c>
    </row>
    <row r="42" spans="1:12" x14ac:dyDescent="0.2">
      <c r="A42" s="33">
        <v>36</v>
      </c>
      <c r="B42" s="1" t="s">
        <v>1556</v>
      </c>
      <c r="D42" s="1" t="s">
        <v>1470</v>
      </c>
      <c r="E42" s="1" t="s">
        <v>1557</v>
      </c>
      <c r="F42" s="1">
        <v>11</v>
      </c>
      <c r="G42" s="1">
        <v>2</v>
      </c>
      <c r="H42" s="34">
        <v>65.13</v>
      </c>
      <c r="J42" s="1" t="s">
        <v>1558</v>
      </c>
      <c r="K42" s="34">
        <v>65.13</v>
      </c>
      <c r="L42" s="31">
        <f t="shared" si="0"/>
        <v>130.26</v>
      </c>
    </row>
    <row r="43" spans="1:12" x14ac:dyDescent="0.2">
      <c r="A43" s="33">
        <v>37</v>
      </c>
      <c r="B43" s="1" t="s">
        <v>1559</v>
      </c>
      <c r="D43" s="1" t="s">
        <v>1560</v>
      </c>
      <c r="E43" s="1" t="s">
        <v>1561</v>
      </c>
      <c r="F43" s="1">
        <v>12</v>
      </c>
      <c r="G43" s="1">
        <v>2</v>
      </c>
      <c r="H43" s="34">
        <v>602.54</v>
      </c>
      <c r="J43" s="1" t="s">
        <v>1562</v>
      </c>
      <c r="K43" s="34">
        <v>602.54</v>
      </c>
      <c r="L43" s="31">
        <f t="shared" si="0"/>
        <v>1205.08</v>
      </c>
    </row>
    <row r="44" spans="1:12" x14ac:dyDescent="0.2">
      <c r="A44" s="33">
        <v>38</v>
      </c>
      <c r="B44" s="1" t="s">
        <v>1563</v>
      </c>
      <c r="D44" s="1" t="s">
        <v>1564</v>
      </c>
      <c r="E44" s="1" t="s">
        <v>1565</v>
      </c>
      <c r="F44" s="1">
        <v>14</v>
      </c>
      <c r="G44" s="1">
        <v>1</v>
      </c>
      <c r="H44" s="34">
        <v>6022.3</v>
      </c>
      <c r="J44" s="35" t="s">
        <v>1566</v>
      </c>
      <c r="K44" s="34">
        <v>6022.3</v>
      </c>
      <c r="L44" s="31">
        <f t="shared" si="0"/>
        <v>6022.3</v>
      </c>
    </row>
    <row r="45" spans="1:12" x14ac:dyDescent="0.2">
      <c r="A45" s="33">
        <v>39</v>
      </c>
      <c r="B45" s="1" t="s">
        <v>1567</v>
      </c>
      <c r="D45" s="1" t="s">
        <v>1568</v>
      </c>
      <c r="E45" s="1" t="s">
        <v>1569</v>
      </c>
      <c r="F45" s="1">
        <v>8</v>
      </c>
      <c r="G45" s="1">
        <v>1</v>
      </c>
      <c r="H45" s="34">
        <v>1110.9000000000001</v>
      </c>
      <c r="J45" s="1" t="s">
        <v>1570</v>
      </c>
      <c r="K45" s="34">
        <v>1110.9000000000001</v>
      </c>
      <c r="L45" s="31">
        <f t="shared" si="0"/>
        <v>1110.9000000000001</v>
      </c>
    </row>
    <row r="46" spans="1:12" x14ac:dyDescent="0.2">
      <c r="A46" s="33">
        <v>40</v>
      </c>
      <c r="B46" s="1" t="s">
        <v>1571</v>
      </c>
      <c r="D46" s="1" t="s">
        <v>570</v>
      </c>
      <c r="E46" s="1" t="s">
        <v>1572</v>
      </c>
      <c r="F46" s="1">
        <v>9</v>
      </c>
      <c r="G46" s="1">
        <v>1</v>
      </c>
      <c r="H46" s="34">
        <v>1499.4</v>
      </c>
      <c r="J46" s="1" t="s">
        <v>1573</v>
      </c>
      <c r="K46" s="34">
        <v>1499.4</v>
      </c>
      <c r="L46" s="31">
        <f t="shared" si="0"/>
        <v>1499.4</v>
      </c>
    </row>
    <row r="47" spans="1:12" x14ac:dyDescent="0.2">
      <c r="A47" s="33">
        <v>41</v>
      </c>
      <c r="B47" s="1" t="s">
        <v>1574</v>
      </c>
      <c r="D47" s="1" t="s">
        <v>1575</v>
      </c>
      <c r="E47" s="1" t="s">
        <v>1576</v>
      </c>
      <c r="F47" s="1">
        <v>11</v>
      </c>
      <c r="G47" s="1">
        <v>1</v>
      </c>
      <c r="H47" s="34">
        <v>35.72</v>
      </c>
      <c r="J47" s="1" t="s">
        <v>1577</v>
      </c>
      <c r="K47" s="34">
        <v>35.72</v>
      </c>
      <c r="L47" s="31">
        <f t="shared" si="0"/>
        <v>35.72</v>
      </c>
    </row>
    <row r="48" spans="1:12" x14ac:dyDescent="0.2">
      <c r="A48" s="33">
        <v>42</v>
      </c>
      <c r="B48" s="1" t="s">
        <v>1578</v>
      </c>
      <c r="D48" s="1" t="s">
        <v>570</v>
      </c>
      <c r="E48" s="1" t="s">
        <v>1579</v>
      </c>
      <c r="F48" s="1">
        <v>11</v>
      </c>
      <c r="G48" s="1">
        <v>1</v>
      </c>
      <c r="H48" s="34">
        <v>2716.56</v>
      </c>
      <c r="J48" s="1" t="s">
        <v>1580</v>
      </c>
      <c r="K48" s="34">
        <v>2716.56</v>
      </c>
      <c r="L48" s="31">
        <f t="shared" si="0"/>
        <v>2716.56</v>
      </c>
    </row>
    <row r="49" spans="1:12" x14ac:dyDescent="0.2">
      <c r="A49" s="33">
        <v>43</v>
      </c>
      <c r="B49" s="1" t="s">
        <v>1581</v>
      </c>
      <c r="D49" s="1" t="s">
        <v>1470</v>
      </c>
      <c r="E49" s="1" t="s">
        <v>1582</v>
      </c>
      <c r="F49" s="1">
        <v>3</v>
      </c>
      <c r="G49" s="1">
        <v>2</v>
      </c>
      <c r="H49" s="34">
        <v>18.64</v>
      </c>
      <c r="J49" s="1" t="s">
        <v>1583</v>
      </c>
      <c r="K49" s="34">
        <v>18.64</v>
      </c>
      <c r="L49" s="31">
        <f t="shared" si="0"/>
        <v>37.28</v>
      </c>
    </row>
    <row r="50" spans="1:12" x14ac:dyDescent="0.2">
      <c r="A50" s="33">
        <v>44</v>
      </c>
      <c r="B50" s="1" t="s">
        <v>1584</v>
      </c>
      <c r="D50" s="1" t="s">
        <v>1481</v>
      </c>
      <c r="E50" s="1" t="s">
        <v>1585</v>
      </c>
      <c r="F50" s="1">
        <v>9</v>
      </c>
      <c r="G50" s="1">
        <v>2</v>
      </c>
      <c r="H50" s="34">
        <v>135.24</v>
      </c>
      <c r="J50" s="1" t="s">
        <v>1586</v>
      </c>
      <c r="K50" s="34">
        <v>135.24</v>
      </c>
      <c r="L50" s="31">
        <f t="shared" si="0"/>
        <v>270.48</v>
      </c>
    </row>
    <row r="51" spans="1:12" x14ac:dyDescent="0.2">
      <c r="A51" s="33">
        <v>45</v>
      </c>
      <c r="B51" s="1" t="s">
        <v>1587</v>
      </c>
      <c r="D51" s="1" t="s">
        <v>1477</v>
      </c>
      <c r="E51" s="1" t="s">
        <v>1588</v>
      </c>
      <c r="F51" s="1">
        <v>11</v>
      </c>
      <c r="G51" s="1">
        <v>6</v>
      </c>
      <c r="H51" s="34">
        <v>10.5</v>
      </c>
      <c r="J51" s="1" t="s">
        <v>1548</v>
      </c>
      <c r="K51" s="34">
        <v>10.5</v>
      </c>
      <c r="L51" s="31">
        <f t="shared" si="0"/>
        <v>63</v>
      </c>
    </row>
    <row r="52" spans="1:12" x14ac:dyDescent="0.2">
      <c r="A52" s="33">
        <v>46</v>
      </c>
      <c r="B52" s="1" t="s">
        <v>1589</v>
      </c>
      <c r="D52" s="1" t="s">
        <v>1470</v>
      </c>
      <c r="E52" s="1" t="s">
        <v>1590</v>
      </c>
      <c r="F52" s="1">
        <v>7</v>
      </c>
      <c r="G52" s="1">
        <v>4</v>
      </c>
      <c r="H52" s="34">
        <v>42.67</v>
      </c>
      <c r="J52" s="1" t="s">
        <v>1591</v>
      </c>
      <c r="K52" s="34">
        <v>42.67</v>
      </c>
      <c r="L52" s="31">
        <f t="shared" si="0"/>
        <v>170.68</v>
      </c>
    </row>
    <row r="53" spans="1:12" x14ac:dyDescent="0.2">
      <c r="A53" s="33">
        <v>47</v>
      </c>
      <c r="B53" s="1" t="s">
        <v>1592</v>
      </c>
      <c r="C53" s="33" t="s">
        <v>1462</v>
      </c>
      <c r="D53" s="1" t="s">
        <v>1593</v>
      </c>
      <c r="E53" s="1" t="s">
        <v>1594</v>
      </c>
      <c r="F53" s="1">
        <v>9</v>
      </c>
      <c r="G53" s="1">
        <v>3</v>
      </c>
      <c r="H53" s="34">
        <v>39.409999999999997</v>
      </c>
      <c r="J53" s="1" t="s">
        <v>1595</v>
      </c>
      <c r="K53" s="34">
        <v>39.409999999999997</v>
      </c>
      <c r="L53" s="31">
        <f t="shared" si="0"/>
        <v>118.22999999999999</v>
      </c>
    </row>
    <row r="54" spans="1:12" x14ac:dyDescent="0.2">
      <c r="A54" s="33">
        <v>48</v>
      </c>
      <c r="B54" s="1" t="s">
        <v>1596</v>
      </c>
      <c r="C54" s="33" t="s">
        <v>1462</v>
      </c>
      <c r="D54" s="1" t="s">
        <v>1593</v>
      </c>
      <c r="E54" s="1" t="s">
        <v>1594</v>
      </c>
      <c r="F54" s="1">
        <v>11</v>
      </c>
      <c r="G54" s="1">
        <v>2</v>
      </c>
      <c r="H54" s="34">
        <v>43.38</v>
      </c>
      <c r="J54" s="1" t="s">
        <v>1597</v>
      </c>
      <c r="K54" s="34">
        <v>43.38</v>
      </c>
      <c r="L54" s="31">
        <f t="shared" si="0"/>
        <v>86.76</v>
      </c>
    </row>
    <row r="55" spans="1:12" x14ac:dyDescent="0.2">
      <c r="A55" s="33">
        <v>49</v>
      </c>
      <c r="B55" s="1" t="s">
        <v>1598</v>
      </c>
      <c r="C55" s="33" t="s">
        <v>1462</v>
      </c>
      <c r="D55" s="1" t="s">
        <v>1539</v>
      </c>
      <c r="E55" s="1" t="s">
        <v>1599</v>
      </c>
      <c r="F55" s="1">
        <v>8</v>
      </c>
      <c r="G55" s="1">
        <v>1</v>
      </c>
      <c r="H55" s="34">
        <v>126.79</v>
      </c>
      <c r="J55" s="1" t="s">
        <v>1600</v>
      </c>
      <c r="K55" s="34">
        <v>126.79</v>
      </c>
      <c r="L55" s="31">
        <f t="shared" si="0"/>
        <v>126.79</v>
      </c>
    </row>
    <row r="56" spans="1:12" x14ac:dyDescent="0.2">
      <c r="A56" s="33">
        <v>50</v>
      </c>
      <c r="B56" s="1" t="s">
        <v>1601</v>
      </c>
      <c r="C56" s="33" t="s">
        <v>1462</v>
      </c>
      <c r="D56" s="1" t="s">
        <v>1539</v>
      </c>
      <c r="E56" s="1" t="s">
        <v>1599</v>
      </c>
      <c r="F56" s="1">
        <v>15</v>
      </c>
      <c r="G56" s="1">
        <v>1</v>
      </c>
      <c r="H56" s="34">
        <v>70.88</v>
      </c>
      <c r="J56" s="1" t="s">
        <v>1602</v>
      </c>
      <c r="K56" s="34">
        <v>70.88</v>
      </c>
      <c r="L56" s="31">
        <f t="shared" si="0"/>
        <v>70.88</v>
      </c>
    </row>
    <row r="57" spans="1:12" x14ac:dyDescent="0.2">
      <c r="A57" s="33">
        <v>51</v>
      </c>
      <c r="B57" s="1" t="s">
        <v>1603</v>
      </c>
      <c r="C57" s="33" t="s">
        <v>1462</v>
      </c>
      <c r="D57" s="1" t="s">
        <v>1477</v>
      </c>
      <c r="E57" s="1" t="s">
        <v>1604</v>
      </c>
      <c r="F57" s="1">
        <v>14</v>
      </c>
      <c r="G57" s="1">
        <v>6</v>
      </c>
      <c r="H57" s="34">
        <v>19.739999999999998</v>
      </c>
      <c r="J57" s="1" t="s">
        <v>1605</v>
      </c>
      <c r="K57" s="34">
        <v>19.739999999999998</v>
      </c>
      <c r="L57" s="31">
        <f t="shared" si="0"/>
        <v>118.44</v>
      </c>
    </row>
    <row r="58" spans="1:12" x14ac:dyDescent="0.2">
      <c r="A58" s="33">
        <v>52</v>
      </c>
      <c r="B58" s="1" t="s">
        <v>1606</v>
      </c>
      <c r="C58" s="33" t="s">
        <v>1462</v>
      </c>
      <c r="D58" s="1" t="s">
        <v>1501</v>
      </c>
      <c r="E58" s="1" t="s">
        <v>1607</v>
      </c>
      <c r="F58" s="1">
        <v>11</v>
      </c>
      <c r="G58" s="1">
        <v>24</v>
      </c>
      <c r="H58" s="34">
        <v>35.229999999999997</v>
      </c>
      <c r="J58" s="1" t="s">
        <v>1608</v>
      </c>
      <c r="K58" s="34">
        <v>35.229999999999997</v>
      </c>
      <c r="L58" s="31">
        <f t="shared" si="0"/>
        <v>845.52</v>
      </c>
    </row>
    <row r="59" spans="1:12" x14ac:dyDescent="0.2">
      <c r="A59" s="33">
        <v>53</v>
      </c>
      <c r="B59" s="1" t="s">
        <v>1609</v>
      </c>
      <c r="C59" s="33" t="s">
        <v>1462</v>
      </c>
      <c r="D59" s="1" t="s">
        <v>1593</v>
      </c>
      <c r="E59" s="1" t="s">
        <v>1610</v>
      </c>
      <c r="F59" s="1">
        <v>11</v>
      </c>
      <c r="G59" s="1">
        <v>2</v>
      </c>
      <c r="H59" s="34">
        <v>23.39</v>
      </c>
      <c r="J59" s="1" t="s">
        <v>1611</v>
      </c>
      <c r="K59" s="34">
        <v>23.39</v>
      </c>
      <c r="L59" s="31">
        <f t="shared" si="0"/>
        <v>46.78</v>
      </c>
    </row>
    <row r="60" spans="1:12" x14ac:dyDescent="0.2">
      <c r="A60" s="33">
        <v>54</v>
      </c>
      <c r="B60" s="1" t="s">
        <v>1612</v>
      </c>
      <c r="C60" s="33" t="s">
        <v>904</v>
      </c>
      <c r="D60" s="1" t="s">
        <v>1593</v>
      </c>
      <c r="E60" s="1" t="s">
        <v>1613</v>
      </c>
      <c r="F60" s="1">
        <v>6</v>
      </c>
      <c r="G60" s="1">
        <v>2</v>
      </c>
      <c r="H60" s="34">
        <v>7.25</v>
      </c>
      <c r="J60" s="1" t="s">
        <v>1614</v>
      </c>
      <c r="K60" s="34">
        <v>7.25</v>
      </c>
      <c r="L60" s="31">
        <f t="shared" si="0"/>
        <v>14.5</v>
      </c>
    </row>
    <row r="61" spans="1:12" x14ac:dyDescent="0.2">
      <c r="A61" s="33">
        <v>55</v>
      </c>
      <c r="B61" s="1" t="s">
        <v>1615</v>
      </c>
      <c r="C61" s="33" t="s">
        <v>904</v>
      </c>
      <c r="D61" s="1" t="s">
        <v>533</v>
      </c>
      <c r="E61" s="1" t="s">
        <v>1616</v>
      </c>
      <c r="F61" s="1">
        <v>6</v>
      </c>
      <c r="G61" s="1">
        <v>1</v>
      </c>
      <c r="H61" s="34">
        <v>18.78</v>
      </c>
      <c r="J61" s="1" t="s">
        <v>1617</v>
      </c>
      <c r="K61" s="34">
        <v>18.78</v>
      </c>
      <c r="L61" s="31">
        <f t="shared" si="0"/>
        <v>18.78</v>
      </c>
    </row>
    <row r="62" spans="1:12" x14ac:dyDescent="0.2">
      <c r="A62" s="33">
        <v>56</v>
      </c>
      <c r="B62" s="1" t="s">
        <v>1618</v>
      </c>
      <c r="C62" s="33" t="s">
        <v>904</v>
      </c>
      <c r="D62" s="1" t="s">
        <v>1470</v>
      </c>
      <c r="E62" s="1" t="s">
        <v>1619</v>
      </c>
      <c r="F62" s="1">
        <v>3</v>
      </c>
      <c r="G62" s="1">
        <v>1</v>
      </c>
      <c r="H62" s="34">
        <v>2.8</v>
      </c>
      <c r="J62" s="1" t="s">
        <v>1620</v>
      </c>
      <c r="K62" s="34">
        <v>2.8</v>
      </c>
      <c r="L62" s="31">
        <f t="shared" si="0"/>
        <v>2.8</v>
      </c>
    </row>
    <row r="63" spans="1:12" x14ac:dyDescent="0.2">
      <c r="A63" s="33">
        <v>57</v>
      </c>
      <c r="B63" s="1" t="s">
        <v>1621</v>
      </c>
      <c r="C63" s="33" t="s">
        <v>1622</v>
      </c>
      <c r="D63" s="1" t="s">
        <v>1470</v>
      </c>
      <c r="E63" s="1" t="s">
        <v>1623</v>
      </c>
      <c r="F63" s="1">
        <v>6</v>
      </c>
      <c r="G63" s="1">
        <v>1</v>
      </c>
      <c r="H63" s="34">
        <v>0.74</v>
      </c>
      <c r="J63" s="1" t="s">
        <v>1624</v>
      </c>
      <c r="K63" s="34">
        <v>0.74</v>
      </c>
      <c r="L63" s="31">
        <f t="shared" si="0"/>
        <v>0.74</v>
      </c>
    </row>
    <row r="64" spans="1:12" x14ac:dyDescent="0.2">
      <c r="A64" s="33">
        <v>58</v>
      </c>
      <c r="B64" s="1" t="s">
        <v>1625</v>
      </c>
      <c r="C64" s="33" t="s">
        <v>1622</v>
      </c>
      <c r="D64" s="1" t="s">
        <v>832</v>
      </c>
      <c r="E64" s="1" t="s">
        <v>1626</v>
      </c>
      <c r="F64" s="1">
        <v>4</v>
      </c>
      <c r="G64" s="1">
        <v>4</v>
      </c>
      <c r="H64" s="34">
        <v>0.95</v>
      </c>
      <c r="J64" s="1" t="s">
        <v>1627</v>
      </c>
      <c r="K64" s="34">
        <v>0.95</v>
      </c>
      <c r="L64" s="31">
        <f t="shared" si="0"/>
        <v>3.8</v>
      </c>
    </row>
    <row r="65" spans="1:12" x14ac:dyDescent="0.2">
      <c r="A65" s="33">
        <v>59</v>
      </c>
      <c r="B65" s="1" t="s">
        <v>1628</v>
      </c>
      <c r="C65" s="33" t="s">
        <v>1462</v>
      </c>
      <c r="D65" s="1" t="s">
        <v>1470</v>
      </c>
      <c r="E65" s="1" t="s">
        <v>1629</v>
      </c>
      <c r="F65" s="1">
        <v>9</v>
      </c>
      <c r="G65" s="1">
        <v>4</v>
      </c>
      <c r="H65" s="34">
        <v>28.14</v>
      </c>
      <c r="J65" s="1" t="s">
        <v>1630</v>
      </c>
      <c r="K65" s="34">
        <v>28.14</v>
      </c>
      <c r="L65" s="31">
        <f t="shared" si="0"/>
        <v>112.56</v>
      </c>
    </row>
    <row r="66" spans="1:12" x14ac:dyDescent="0.2">
      <c r="A66" s="33">
        <v>60</v>
      </c>
      <c r="B66" s="1" t="s">
        <v>1631</v>
      </c>
      <c r="C66" s="33" t="s">
        <v>1462</v>
      </c>
      <c r="D66" s="1" t="s">
        <v>1501</v>
      </c>
      <c r="E66" s="1" t="s">
        <v>1607</v>
      </c>
      <c r="F66" s="1">
        <v>11</v>
      </c>
      <c r="G66" s="1">
        <v>8</v>
      </c>
      <c r="H66" s="34">
        <v>14.52</v>
      </c>
      <c r="J66" s="1" t="s">
        <v>1632</v>
      </c>
      <c r="K66" s="34">
        <v>14.52</v>
      </c>
      <c r="L66" s="31">
        <f t="shared" si="0"/>
        <v>116.16</v>
      </c>
    </row>
    <row r="67" spans="1:12" x14ac:dyDescent="0.2">
      <c r="A67" s="33">
        <v>61</v>
      </c>
      <c r="B67" s="1" t="s">
        <v>1633</v>
      </c>
      <c r="C67" s="33" t="s">
        <v>1462</v>
      </c>
      <c r="D67" s="1" t="s">
        <v>1501</v>
      </c>
      <c r="E67" s="1" t="s">
        <v>1607</v>
      </c>
      <c r="F67" s="1">
        <v>11</v>
      </c>
      <c r="G67" s="1">
        <v>1</v>
      </c>
      <c r="H67" s="34">
        <v>3.31</v>
      </c>
      <c r="J67" s="1" t="s">
        <v>1634</v>
      </c>
      <c r="K67" s="34">
        <v>3.31</v>
      </c>
      <c r="L67" s="31">
        <f t="shared" si="0"/>
        <v>3.31</v>
      </c>
    </row>
    <row r="68" spans="1:12" x14ac:dyDescent="0.2">
      <c r="A68" s="33">
        <v>62</v>
      </c>
      <c r="B68" s="1" t="s">
        <v>1635</v>
      </c>
      <c r="C68" s="33" t="s">
        <v>1462</v>
      </c>
      <c r="D68" s="1" t="s">
        <v>1501</v>
      </c>
      <c r="E68" s="1" t="s">
        <v>1636</v>
      </c>
      <c r="F68" s="1">
        <v>4</v>
      </c>
      <c r="G68" s="1">
        <v>1</v>
      </c>
      <c r="H68" s="34">
        <v>6.56</v>
      </c>
      <c r="J68" s="1" t="s">
        <v>1637</v>
      </c>
      <c r="K68" s="34">
        <v>6.56</v>
      </c>
      <c r="L68" s="31">
        <f t="shared" si="0"/>
        <v>6.56</v>
      </c>
    </row>
    <row r="69" spans="1:12" x14ac:dyDescent="0.2">
      <c r="A69" s="33">
        <v>63</v>
      </c>
      <c r="B69" s="1" t="s">
        <v>1638</v>
      </c>
      <c r="C69" s="33" t="s">
        <v>1462</v>
      </c>
      <c r="D69" s="1" t="s">
        <v>1501</v>
      </c>
      <c r="E69" s="1" t="s">
        <v>1639</v>
      </c>
      <c r="F69" s="1">
        <v>8</v>
      </c>
      <c r="G69" s="1">
        <v>4</v>
      </c>
      <c r="H69" s="34">
        <v>9.74</v>
      </c>
      <c r="J69" s="1" t="s">
        <v>1640</v>
      </c>
      <c r="K69" s="34">
        <v>9.74</v>
      </c>
      <c r="L69" s="31">
        <f t="shared" si="0"/>
        <v>38.96</v>
      </c>
    </row>
    <row r="70" spans="1:12" x14ac:dyDescent="0.2">
      <c r="A70" s="33">
        <v>64</v>
      </c>
      <c r="B70" s="1" t="s">
        <v>1641</v>
      </c>
      <c r="C70" s="33" t="s">
        <v>1462</v>
      </c>
      <c r="D70" s="1" t="s">
        <v>1470</v>
      </c>
      <c r="E70" s="1" t="s">
        <v>1642</v>
      </c>
      <c r="F70" s="1">
        <v>11</v>
      </c>
      <c r="G70" s="1">
        <v>8</v>
      </c>
      <c r="H70" s="34">
        <v>23.39</v>
      </c>
      <c r="J70" s="1" t="s">
        <v>1611</v>
      </c>
      <c r="K70" s="34">
        <v>23.39</v>
      </c>
      <c r="L70" s="31">
        <f t="shared" si="0"/>
        <v>187.12</v>
      </c>
    </row>
    <row r="71" spans="1:12" x14ac:dyDescent="0.2">
      <c r="A71" s="33">
        <v>65</v>
      </c>
      <c r="B71" s="1" t="s">
        <v>1641</v>
      </c>
      <c r="C71" s="33" t="s">
        <v>1462</v>
      </c>
      <c r="D71" s="1" t="s">
        <v>1643</v>
      </c>
      <c r="E71" s="1" t="s">
        <v>1642</v>
      </c>
      <c r="F71" s="1">
        <v>8</v>
      </c>
      <c r="G71" s="1">
        <v>2</v>
      </c>
      <c r="H71" s="34">
        <v>29.2</v>
      </c>
      <c r="J71" s="1" t="s">
        <v>1644</v>
      </c>
      <c r="K71" s="34">
        <v>29.2</v>
      </c>
      <c r="L71" s="31">
        <f t="shared" ref="L71:L78" si="1">K71*G71</f>
        <v>58.4</v>
      </c>
    </row>
    <row r="72" spans="1:12" x14ac:dyDescent="0.2">
      <c r="A72" s="33">
        <v>66</v>
      </c>
      <c r="B72" s="1" t="s">
        <v>1645</v>
      </c>
      <c r="C72" s="33" t="s">
        <v>1462</v>
      </c>
      <c r="D72" s="1" t="s">
        <v>1501</v>
      </c>
      <c r="E72" s="1" t="s">
        <v>1646</v>
      </c>
      <c r="F72" s="1">
        <v>5</v>
      </c>
      <c r="G72" s="1">
        <v>4</v>
      </c>
      <c r="H72" s="34">
        <v>4.2300000000000004</v>
      </c>
      <c r="J72" s="1" t="s">
        <v>1647</v>
      </c>
      <c r="K72" s="34">
        <v>4.2300000000000004</v>
      </c>
      <c r="L72" s="31">
        <f t="shared" si="1"/>
        <v>16.920000000000002</v>
      </c>
    </row>
    <row r="73" spans="1:12" x14ac:dyDescent="0.2">
      <c r="A73" s="33">
        <v>67</v>
      </c>
      <c r="B73" s="1" t="s">
        <v>1645</v>
      </c>
      <c r="C73" s="33" t="s">
        <v>1462</v>
      </c>
      <c r="D73" s="1" t="s">
        <v>1532</v>
      </c>
      <c r="E73" s="1" t="s">
        <v>1646</v>
      </c>
      <c r="F73" s="1">
        <v>10</v>
      </c>
      <c r="G73" s="1">
        <v>4</v>
      </c>
      <c r="H73" s="34">
        <v>16.440000000000001</v>
      </c>
      <c r="J73" s="1" t="s">
        <v>1648</v>
      </c>
      <c r="K73" s="34">
        <v>16.440000000000001</v>
      </c>
      <c r="L73" s="31">
        <f t="shared" si="1"/>
        <v>65.760000000000005</v>
      </c>
    </row>
    <row r="74" spans="1:12" x14ac:dyDescent="0.2">
      <c r="A74" s="33">
        <v>68</v>
      </c>
      <c r="B74" s="1" t="s">
        <v>1645</v>
      </c>
      <c r="C74" s="33" t="s">
        <v>1462</v>
      </c>
      <c r="D74" s="1" t="s">
        <v>1593</v>
      </c>
      <c r="E74" s="1" t="s">
        <v>1646</v>
      </c>
      <c r="F74" s="1">
        <v>6</v>
      </c>
      <c r="G74" s="1">
        <v>1</v>
      </c>
      <c r="H74" s="34">
        <v>8.27</v>
      </c>
      <c r="J74" s="1" t="s">
        <v>1649</v>
      </c>
      <c r="K74" s="34">
        <v>8.27</v>
      </c>
      <c r="L74" s="31">
        <f t="shared" si="1"/>
        <v>8.27</v>
      </c>
    </row>
    <row r="75" spans="1:12" x14ac:dyDescent="0.2">
      <c r="A75" s="33">
        <v>69</v>
      </c>
      <c r="B75" s="1" t="s">
        <v>1645</v>
      </c>
      <c r="C75" s="33" t="s">
        <v>1462</v>
      </c>
      <c r="D75" s="1" t="s">
        <v>1593</v>
      </c>
      <c r="E75" s="1" t="s">
        <v>1646</v>
      </c>
      <c r="F75" s="1">
        <v>5</v>
      </c>
      <c r="G75" s="1">
        <v>4</v>
      </c>
      <c r="H75" s="34">
        <v>6.44</v>
      </c>
      <c r="J75" s="1" t="s">
        <v>1650</v>
      </c>
      <c r="K75" s="34">
        <v>6.44</v>
      </c>
      <c r="L75" s="31">
        <f t="shared" si="1"/>
        <v>25.76</v>
      </c>
    </row>
    <row r="76" spans="1:12" x14ac:dyDescent="0.2">
      <c r="A76" s="33">
        <v>70</v>
      </c>
      <c r="B76" s="1" t="s">
        <v>1651</v>
      </c>
      <c r="C76" s="33" t="s">
        <v>1462</v>
      </c>
      <c r="D76" s="1" t="s">
        <v>1470</v>
      </c>
      <c r="E76" s="1" t="s">
        <v>1652</v>
      </c>
      <c r="F76" s="1">
        <v>9</v>
      </c>
      <c r="G76" s="1">
        <v>16</v>
      </c>
      <c r="H76" s="34">
        <v>28.14</v>
      </c>
      <c r="J76" s="1" t="s">
        <v>1653</v>
      </c>
      <c r="K76" s="34">
        <v>28.14</v>
      </c>
      <c r="L76" s="31">
        <f t="shared" si="1"/>
        <v>450.24</v>
      </c>
    </row>
    <row r="77" spans="1:12" x14ac:dyDescent="0.2">
      <c r="A77" s="33">
        <v>71</v>
      </c>
      <c r="B77" s="1" t="s">
        <v>1651</v>
      </c>
      <c r="C77" s="33" t="s">
        <v>1462</v>
      </c>
      <c r="D77" s="1" t="s">
        <v>1470</v>
      </c>
      <c r="E77" s="1" t="s">
        <v>1652</v>
      </c>
      <c r="F77" s="1">
        <v>9</v>
      </c>
      <c r="G77" s="1">
        <v>1</v>
      </c>
      <c r="H77" s="34">
        <v>94</v>
      </c>
      <c r="J77" s="1" t="s">
        <v>1654</v>
      </c>
      <c r="K77" s="34">
        <v>94</v>
      </c>
      <c r="L77" s="31">
        <f t="shared" si="1"/>
        <v>94</v>
      </c>
    </row>
    <row r="78" spans="1:12" x14ac:dyDescent="0.2">
      <c r="A78" s="33">
        <v>72</v>
      </c>
      <c r="B78" s="1" t="s">
        <v>1651</v>
      </c>
      <c r="C78" s="33" t="s">
        <v>1462</v>
      </c>
      <c r="D78" s="1" t="s">
        <v>1501</v>
      </c>
      <c r="E78" s="1" t="s">
        <v>1652</v>
      </c>
      <c r="F78" s="1">
        <v>11</v>
      </c>
      <c r="G78" s="1">
        <v>4</v>
      </c>
      <c r="H78" s="34">
        <v>6.8</v>
      </c>
      <c r="J78" s="1" t="s">
        <v>1655</v>
      </c>
      <c r="K78" s="34">
        <v>6.8</v>
      </c>
      <c r="L78" s="31">
        <f t="shared" si="1"/>
        <v>27.2</v>
      </c>
    </row>
    <row r="79" spans="1:12" x14ac:dyDescent="0.2">
      <c r="A79" s="33">
        <v>73</v>
      </c>
      <c r="B79" s="1" t="s">
        <v>1651</v>
      </c>
      <c r="C79" s="33" t="s">
        <v>1462</v>
      </c>
      <c r="D79" s="1" t="s">
        <v>1400</v>
      </c>
      <c r="E79" s="1" t="s">
        <v>1656</v>
      </c>
      <c r="F79" s="1">
        <v>-1</v>
      </c>
      <c r="G79" s="1">
        <v>1</v>
      </c>
      <c r="H79" s="34">
        <v>0</v>
      </c>
      <c r="J79" s="1" t="s">
        <v>1657</v>
      </c>
      <c r="K79" s="34">
        <v>0</v>
      </c>
      <c r="L79" s="31" t="s">
        <v>1658</v>
      </c>
    </row>
    <row r="80" spans="1:12" x14ac:dyDescent="0.2">
      <c r="A80" s="33">
        <v>74</v>
      </c>
      <c r="B80" s="1" t="s">
        <v>1651</v>
      </c>
      <c r="C80" s="33" t="s">
        <v>1462</v>
      </c>
      <c r="D80" s="1" t="s">
        <v>832</v>
      </c>
      <c r="E80" s="1" t="s">
        <v>1652</v>
      </c>
      <c r="F80" s="1">
        <v>9</v>
      </c>
      <c r="G80" s="1">
        <v>1</v>
      </c>
      <c r="H80" s="34">
        <v>1.1299999999999999</v>
      </c>
      <c r="J80" s="1" t="s">
        <v>1659</v>
      </c>
      <c r="K80" s="34">
        <v>1.1299999999999999</v>
      </c>
      <c r="L80" s="31">
        <f t="shared" ref="L80:L93" si="2">K80*G80</f>
        <v>1.1299999999999999</v>
      </c>
    </row>
    <row r="81" spans="1:12" x14ac:dyDescent="0.2">
      <c r="A81" s="33">
        <v>75</v>
      </c>
      <c r="B81" s="1" t="s">
        <v>1651</v>
      </c>
      <c r="C81" s="33" t="s">
        <v>1462</v>
      </c>
      <c r="D81" s="1" t="s">
        <v>1660</v>
      </c>
      <c r="E81" s="1" t="s">
        <v>1652</v>
      </c>
      <c r="F81" s="1">
        <v>9</v>
      </c>
      <c r="G81" s="1">
        <v>2</v>
      </c>
      <c r="H81" s="34">
        <v>22.83</v>
      </c>
      <c r="J81" s="1" t="s">
        <v>1661</v>
      </c>
      <c r="K81" s="34">
        <v>22.83</v>
      </c>
      <c r="L81" s="31">
        <f t="shared" si="2"/>
        <v>45.66</v>
      </c>
    </row>
    <row r="82" spans="1:12" x14ac:dyDescent="0.2">
      <c r="A82" s="33">
        <v>76</v>
      </c>
      <c r="B82" s="1" t="s">
        <v>1651</v>
      </c>
      <c r="C82" s="33" t="s">
        <v>1462</v>
      </c>
      <c r="D82" s="1" t="s">
        <v>1660</v>
      </c>
      <c r="E82" s="1" t="s">
        <v>1652</v>
      </c>
      <c r="F82" s="1">
        <v>6</v>
      </c>
      <c r="G82" s="1">
        <v>4</v>
      </c>
      <c r="H82" s="34">
        <v>51.39</v>
      </c>
      <c r="J82" s="1" t="s">
        <v>1662</v>
      </c>
      <c r="K82" s="34">
        <v>51.39</v>
      </c>
      <c r="L82" s="31">
        <f t="shared" si="2"/>
        <v>205.56</v>
      </c>
    </row>
    <row r="83" spans="1:12" x14ac:dyDescent="0.2">
      <c r="A83" s="33">
        <v>77</v>
      </c>
      <c r="B83" s="1" t="s">
        <v>1651</v>
      </c>
      <c r="C83" s="33" t="s">
        <v>1462</v>
      </c>
      <c r="D83" s="1" t="s">
        <v>1660</v>
      </c>
      <c r="E83" s="1" t="s">
        <v>1652</v>
      </c>
      <c r="F83" s="1">
        <v>5</v>
      </c>
      <c r="G83" s="1">
        <v>6</v>
      </c>
      <c r="H83" s="34">
        <v>2.21</v>
      </c>
      <c r="J83" s="1" t="s">
        <v>1663</v>
      </c>
      <c r="K83" s="34">
        <v>2.21</v>
      </c>
      <c r="L83" s="31">
        <f t="shared" si="2"/>
        <v>13.26</v>
      </c>
    </row>
    <row r="84" spans="1:12" x14ac:dyDescent="0.2">
      <c r="A84" s="33">
        <v>78</v>
      </c>
      <c r="B84" s="1" t="s">
        <v>1651</v>
      </c>
      <c r="C84" s="33" t="s">
        <v>1462</v>
      </c>
      <c r="D84" s="1" t="s">
        <v>1593</v>
      </c>
      <c r="E84" s="1" t="s">
        <v>1652</v>
      </c>
      <c r="F84" s="1">
        <v>6</v>
      </c>
      <c r="G84" s="1">
        <v>1</v>
      </c>
      <c r="H84" s="34">
        <v>8.27</v>
      </c>
      <c r="J84" s="1" t="s">
        <v>1649</v>
      </c>
      <c r="K84" s="34">
        <v>8.27</v>
      </c>
      <c r="L84" s="31">
        <f t="shared" si="2"/>
        <v>8.27</v>
      </c>
    </row>
    <row r="85" spans="1:12" x14ac:dyDescent="0.2">
      <c r="A85" s="33">
        <v>79</v>
      </c>
      <c r="B85" s="1" t="s">
        <v>1664</v>
      </c>
      <c r="D85" s="1" t="s">
        <v>1477</v>
      </c>
      <c r="E85" s="1" t="s">
        <v>1665</v>
      </c>
      <c r="F85" s="1">
        <v>6</v>
      </c>
      <c r="G85" s="1">
        <v>4</v>
      </c>
      <c r="H85" s="34">
        <v>7.25</v>
      </c>
      <c r="J85" s="1" t="s">
        <v>1666</v>
      </c>
      <c r="K85" s="34">
        <v>7.25</v>
      </c>
      <c r="L85" s="31">
        <f t="shared" si="2"/>
        <v>29</v>
      </c>
    </row>
    <row r="86" spans="1:12" x14ac:dyDescent="0.2">
      <c r="A86" s="33">
        <v>80</v>
      </c>
      <c r="B86" s="1" t="s">
        <v>1667</v>
      </c>
      <c r="D86" s="1" t="s">
        <v>1481</v>
      </c>
      <c r="E86" s="1" t="s">
        <v>1668</v>
      </c>
      <c r="F86" s="1">
        <v>9</v>
      </c>
      <c r="G86" s="1">
        <v>2</v>
      </c>
      <c r="H86" s="34">
        <v>124.74</v>
      </c>
      <c r="J86" s="1" t="s">
        <v>1669</v>
      </c>
      <c r="K86" s="34">
        <v>124.74</v>
      </c>
      <c r="L86" s="31">
        <f t="shared" si="2"/>
        <v>249.48</v>
      </c>
    </row>
    <row r="87" spans="1:12" x14ac:dyDescent="0.2">
      <c r="A87" s="33">
        <v>81</v>
      </c>
      <c r="B87" s="1" t="s">
        <v>1670</v>
      </c>
      <c r="D87" s="1" t="s">
        <v>1470</v>
      </c>
      <c r="E87" s="1" t="s">
        <v>1671</v>
      </c>
      <c r="F87" s="1">
        <v>8</v>
      </c>
      <c r="G87" s="1">
        <v>8</v>
      </c>
      <c r="H87" s="34">
        <v>118.44</v>
      </c>
      <c r="J87" s="1" t="s">
        <v>1672</v>
      </c>
      <c r="K87" s="34">
        <v>118.44</v>
      </c>
      <c r="L87" s="31">
        <f t="shared" si="2"/>
        <v>947.52</v>
      </c>
    </row>
    <row r="88" spans="1:12" x14ac:dyDescent="0.2">
      <c r="A88" s="33">
        <v>82</v>
      </c>
      <c r="B88" s="1" t="s">
        <v>1673</v>
      </c>
      <c r="D88" s="1" t="s">
        <v>1470</v>
      </c>
      <c r="E88" s="1" t="s">
        <v>1671</v>
      </c>
      <c r="F88" s="1">
        <v>6</v>
      </c>
      <c r="G88" s="1">
        <v>2</v>
      </c>
      <c r="H88" s="34">
        <v>20.6</v>
      </c>
      <c r="J88" s="1" t="s">
        <v>1674</v>
      </c>
      <c r="K88" s="34">
        <v>20.6</v>
      </c>
      <c r="L88" s="31">
        <f t="shared" si="2"/>
        <v>41.2</v>
      </c>
    </row>
    <row r="89" spans="1:12" x14ac:dyDescent="0.2">
      <c r="A89" s="33">
        <v>83</v>
      </c>
      <c r="B89" s="1" t="s">
        <v>1675</v>
      </c>
      <c r="D89" s="1" t="s">
        <v>1501</v>
      </c>
      <c r="E89" s="1" t="s">
        <v>1676</v>
      </c>
      <c r="F89" s="1">
        <v>11</v>
      </c>
      <c r="G89" s="1">
        <v>6</v>
      </c>
      <c r="H89" s="34">
        <v>5.97</v>
      </c>
      <c r="J89" s="1" t="s">
        <v>1677</v>
      </c>
      <c r="K89" s="34">
        <v>5.97</v>
      </c>
      <c r="L89" s="31">
        <f t="shared" si="2"/>
        <v>35.82</v>
      </c>
    </row>
    <row r="90" spans="1:12" x14ac:dyDescent="0.2">
      <c r="A90" s="33">
        <v>84</v>
      </c>
      <c r="B90" s="1" t="s">
        <v>1678</v>
      </c>
      <c r="D90" s="1" t="s">
        <v>1470</v>
      </c>
      <c r="E90" s="1" t="s">
        <v>1671</v>
      </c>
      <c r="F90" s="1">
        <v>11</v>
      </c>
      <c r="G90" s="1">
        <v>1</v>
      </c>
      <c r="H90" s="34">
        <v>38.770000000000003</v>
      </c>
      <c r="J90" s="1" t="s">
        <v>1679</v>
      </c>
      <c r="K90" s="34">
        <v>38.770000000000003</v>
      </c>
      <c r="L90" s="31">
        <f t="shared" si="2"/>
        <v>38.770000000000003</v>
      </c>
    </row>
    <row r="91" spans="1:12" x14ac:dyDescent="0.2">
      <c r="A91" s="33">
        <v>85</v>
      </c>
      <c r="B91" s="1" t="s">
        <v>1680</v>
      </c>
      <c r="D91" s="1" t="s">
        <v>1501</v>
      </c>
      <c r="E91" s="1" t="s">
        <v>1676</v>
      </c>
      <c r="F91" s="1">
        <v>10</v>
      </c>
      <c r="G91" s="1">
        <v>6</v>
      </c>
      <c r="H91" s="34">
        <v>18.2</v>
      </c>
      <c r="J91" s="1" t="s">
        <v>1681</v>
      </c>
      <c r="K91" s="34">
        <v>18.2</v>
      </c>
      <c r="L91" s="31">
        <f t="shared" si="2"/>
        <v>109.19999999999999</v>
      </c>
    </row>
    <row r="92" spans="1:12" x14ac:dyDescent="0.2">
      <c r="A92" s="33">
        <v>86</v>
      </c>
      <c r="B92" s="1" t="s">
        <v>1682</v>
      </c>
      <c r="D92" s="1" t="s">
        <v>1501</v>
      </c>
      <c r="E92" s="1" t="s">
        <v>1683</v>
      </c>
      <c r="F92" s="1">
        <v>11</v>
      </c>
      <c r="G92" s="1">
        <v>12</v>
      </c>
      <c r="H92" s="34">
        <v>2.0299999999999998</v>
      </c>
      <c r="J92" s="1" t="s">
        <v>1684</v>
      </c>
      <c r="K92" s="34">
        <v>2.0299999999999998</v>
      </c>
      <c r="L92" s="31">
        <f t="shared" si="2"/>
        <v>24.36</v>
      </c>
    </row>
    <row r="93" spans="1:12" x14ac:dyDescent="0.2">
      <c r="A93" s="33">
        <v>87</v>
      </c>
      <c r="B93" s="1" t="s">
        <v>1682</v>
      </c>
      <c r="D93" s="1" t="s">
        <v>1501</v>
      </c>
      <c r="E93" s="1" t="s">
        <v>1683</v>
      </c>
      <c r="F93" s="1">
        <v>4</v>
      </c>
      <c r="G93" s="1">
        <v>40</v>
      </c>
      <c r="H93" s="34">
        <v>8.8000000000000007</v>
      </c>
      <c r="J93" s="1" t="s">
        <v>1685</v>
      </c>
      <c r="K93" s="34">
        <v>8.8000000000000007</v>
      </c>
      <c r="L93" s="31">
        <f t="shared" si="2"/>
        <v>352</v>
      </c>
    </row>
    <row r="94" spans="1:12" x14ac:dyDescent="0.2">
      <c r="A94" s="33">
        <v>88</v>
      </c>
      <c r="B94" s="1" t="s">
        <v>1682</v>
      </c>
      <c r="D94" s="1" t="s">
        <v>1400</v>
      </c>
      <c r="E94" s="1" t="s">
        <v>1683</v>
      </c>
      <c r="F94" s="1">
        <v>-1</v>
      </c>
      <c r="G94" s="1">
        <v>1</v>
      </c>
      <c r="H94" s="34">
        <v>0</v>
      </c>
      <c r="J94" s="1" t="s">
        <v>1686</v>
      </c>
      <c r="K94" s="34">
        <v>0</v>
      </c>
      <c r="L94" s="31" t="s">
        <v>1658</v>
      </c>
    </row>
    <row r="95" spans="1:12" x14ac:dyDescent="0.2">
      <c r="A95" s="33">
        <v>89</v>
      </c>
      <c r="B95" s="1" t="s">
        <v>1682</v>
      </c>
      <c r="D95" s="1" t="s">
        <v>1477</v>
      </c>
      <c r="E95" s="1" t="s">
        <v>1683</v>
      </c>
      <c r="F95" s="1">
        <v>6</v>
      </c>
      <c r="G95" s="1">
        <v>16</v>
      </c>
      <c r="H95" s="34">
        <v>7.25</v>
      </c>
      <c r="J95" s="1" t="s">
        <v>1666</v>
      </c>
      <c r="K95" s="34">
        <v>7.25</v>
      </c>
      <c r="L95" s="31">
        <f t="shared" ref="L95:L157" si="3">K95*G95</f>
        <v>116</v>
      </c>
    </row>
    <row r="96" spans="1:12" x14ac:dyDescent="0.2">
      <c r="A96" s="33">
        <v>90</v>
      </c>
      <c r="B96" s="1" t="s">
        <v>1682</v>
      </c>
      <c r="D96" s="1" t="s">
        <v>1532</v>
      </c>
      <c r="E96" s="1" t="s">
        <v>1683</v>
      </c>
      <c r="F96" s="1">
        <v>9</v>
      </c>
      <c r="G96" s="1">
        <v>4</v>
      </c>
      <c r="H96" s="34">
        <v>19.77</v>
      </c>
      <c r="J96" s="1" t="s">
        <v>1687</v>
      </c>
      <c r="K96" s="34">
        <v>19.77</v>
      </c>
      <c r="L96" s="31">
        <f t="shared" si="3"/>
        <v>79.08</v>
      </c>
    </row>
    <row r="97" spans="1:12" x14ac:dyDescent="0.2">
      <c r="A97" s="33">
        <v>91</v>
      </c>
      <c r="B97" s="1" t="s">
        <v>1682</v>
      </c>
      <c r="D97" s="1" t="s">
        <v>1688</v>
      </c>
      <c r="E97" s="1" t="s">
        <v>1683</v>
      </c>
      <c r="F97" s="1">
        <v>6</v>
      </c>
      <c r="G97" s="1">
        <v>4</v>
      </c>
      <c r="H97" s="34">
        <v>1.58</v>
      </c>
      <c r="J97" s="1" t="s">
        <v>1689</v>
      </c>
      <c r="K97" s="34">
        <v>1.58</v>
      </c>
      <c r="L97" s="31">
        <f t="shared" si="3"/>
        <v>6.32</v>
      </c>
    </row>
    <row r="98" spans="1:12" x14ac:dyDescent="0.2">
      <c r="A98" s="33">
        <v>92</v>
      </c>
      <c r="B98" s="1" t="s">
        <v>1682</v>
      </c>
      <c r="D98" s="1" t="s">
        <v>832</v>
      </c>
      <c r="E98" s="1" t="s">
        <v>1683</v>
      </c>
      <c r="F98" s="1">
        <v>4</v>
      </c>
      <c r="G98" s="1">
        <v>18</v>
      </c>
      <c r="H98" s="34">
        <v>3.13</v>
      </c>
      <c r="J98" s="1" t="s">
        <v>1690</v>
      </c>
      <c r="K98" s="34">
        <v>3.13</v>
      </c>
      <c r="L98" s="31">
        <f t="shared" si="3"/>
        <v>56.339999999999996</v>
      </c>
    </row>
    <row r="99" spans="1:12" x14ac:dyDescent="0.2">
      <c r="A99" s="33">
        <v>93</v>
      </c>
      <c r="B99" s="1" t="s">
        <v>1682</v>
      </c>
      <c r="D99" s="1" t="s">
        <v>1691</v>
      </c>
      <c r="E99" s="1" t="s">
        <v>1683</v>
      </c>
      <c r="F99" s="1">
        <v>5</v>
      </c>
      <c r="G99" s="1">
        <v>4</v>
      </c>
      <c r="H99" s="34">
        <v>131.25</v>
      </c>
      <c r="J99" s="1" t="s">
        <v>1692</v>
      </c>
      <c r="K99" s="34">
        <v>131.25</v>
      </c>
      <c r="L99" s="31">
        <f t="shared" si="3"/>
        <v>525</v>
      </c>
    </row>
    <row r="100" spans="1:12" x14ac:dyDescent="0.2">
      <c r="A100" s="33">
        <v>94</v>
      </c>
      <c r="B100" s="1" t="s">
        <v>1682</v>
      </c>
      <c r="D100" s="1" t="s">
        <v>1660</v>
      </c>
      <c r="E100" s="1" t="s">
        <v>1683</v>
      </c>
      <c r="F100" s="1">
        <v>5</v>
      </c>
      <c r="G100" s="1">
        <v>4</v>
      </c>
      <c r="H100" s="34">
        <v>2.21</v>
      </c>
      <c r="J100" s="1" t="s">
        <v>1693</v>
      </c>
      <c r="K100" s="34">
        <v>2.21</v>
      </c>
      <c r="L100" s="31">
        <f t="shared" si="3"/>
        <v>8.84</v>
      </c>
    </row>
    <row r="101" spans="1:12" x14ac:dyDescent="0.2">
      <c r="A101" s="33">
        <v>95</v>
      </c>
      <c r="B101" s="1" t="s">
        <v>1682</v>
      </c>
      <c r="D101" s="1" t="s">
        <v>1660</v>
      </c>
      <c r="E101" s="1" t="s">
        <v>1683</v>
      </c>
      <c r="F101" s="1">
        <v>5</v>
      </c>
      <c r="G101" s="1">
        <v>2</v>
      </c>
      <c r="H101" s="34">
        <v>3.15</v>
      </c>
      <c r="J101" s="1" t="s">
        <v>1694</v>
      </c>
      <c r="K101" s="34">
        <v>3.15</v>
      </c>
      <c r="L101" s="31">
        <f t="shared" si="3"/>
        <v>6.3</v>
      </c>
    </row>
    <row r="102" spans="1:12" x14ac:dyDescent="0.2">
      <c r="A102" s="33">
        <v>96</v>
      </c>
      <c r="B102" s="1" t="s">
        <v>1682</v>
      </c>
      <c r="D102" s="1" t="s">
        <v>1660</v>
      </c>
      <c r="E102" s="1" t="s">
        <v>1683</v>
      </c>
      <c r="F102" s="1">
        <v>9</v>
      </c>
      <c r="G102" s="1">
        <v>2</v>
      </c>
      <c r="H102" s="34">
        <v>8.18</v>
      </c>
      <c r="J102" s="1" t="s">
        <v>1695</v>
      </c>
      <c r="K102" s="34">
        <v>8.18</v>
      </c>
      <c r="L102" s="31">
        <f t="shared" si="3"/>
        <v>16.36</v>
      </c>
    </row>
    <row r="103" spans="1:12" x14ac:dyDescent="0.2">
      <c r="A103" s="33">
        <v>97</v>
      </c>
      <c r="B103" s="1" t="s">
        <v>1682</v>
      </c>
      <c r="D103" s="1" t="s">
        <v>1593</v>
      </c>
      <c r="E103" s="1" t="s">
        <v>1683</v>
      </c>
      <c r="F103" s="1">
        <v>6</v>
      </c>
      <c r="G103" s="1">
        <v>16</v>
      </c>
      <c r="H103" s="34">
        <v>0.32</v>
      </c>
      <c r="J103" s="1" t="s">
        <v>1696</v>
      </c>
      <c r="K103" s="34">
        <v>0.32</v>
      </c>
      <c r="L103" s="31">
        <f t="shared" si="3"/>
        <v>5.12</v>
      </c>
    </row>
    <row r="104" spans="1:12" x14ac:dyDescent="0.2">
      <c r="A104" s="33">
        <v>98</v>
      </c>
      <c r="B104" s="1" t="s">
        <v>1682</v>
      </c>
      <c r="D104" s="1" t="s">
        <v>1697</v>
      </c>
      <c r="E104" s="1" t="s">
        <v>1683</v>
      </c>
      <c r="F104" s="1">
        <v>11</v>
      </c>
      <c r="G104" s="1">
        <v>2</v>
      </c>
      <c r="H104" s="34">
        <v>107.1</v>
      </c>
      <c r="J104" s="1" t="s">
        <v>1698</v>
      </c>
      <c r="K104" s="34">
        <v>107.1</v>
      </c>
      <c r="L104" s="31">
        <f t="shared" si="3"/>
        <v>214.2</v>
      </c>
    </row>
    <row r="105" spans="1:12" x14ac:dyDescent="0.2">
      <c r="A105" s="33">
        <v>99</v>
      </c>
      <c r="B105" s="1" t="s">
        <v>1682</v>
      </c>
      <c r="D105" s="1" t="s">
        <v>1491</v>
      </c>
      <c r="E105" s="1" t="s">
        <v>1683</v>
      </c>
      <c r="F105" s="1">
        <v>6</v>
      </c>
      <c r="G105" s="1">
        <v>16</v>
      </c>
      <c r="H105" s="34">
        <v>2.21</v>
      </c>
      <c r="J105" s="1" t="s">
        <v>1699</v>
      </c>
      <c r="K105" s="34">
        <v>2.21</v>
      </c>
      <c r="L105" s="31">
        <f t="shared" si="3"/>
        <v>35.36</v>
      </c>
    </row>
    <row r="106" spans="1:12" x14ac:dyDescent="0.2">
      <c r="A106" s="33">
        <v>100</v>
      </c>
      <c r="B106" s="1" t="s">
        <v>1700</v>
      </c>
      <c r="D106" s="1" t="s">
        <v>1501</v>
      </c>
      <c r="E106" s="1" t="s">
        <v>1676</v>
      </c>
      <c r="F106" s="1">
        <v>11</v>
      </c>
      <c r="G106" s="1">
        <v>2</v>
      </c>
      <c r="H106" s="34">
        <v>10.11</v>
      </c>
      <c r="J106" s="1" t="s">
        <v>1701</v>
      </c>
      <c r="K106" s="34">
        <v>10.11</v>
      </c>
      <c r="L106" s="31">
        <f t="shared" si="3"/>
        <v>20.22</v>
      </c>
    </row>
    <row r="107" spans="1:12" x14ac:dyDescent="0.2">
      <c r="A107" s="33">
        <v>101</v>
      </c>
      <c r="B107" s="1" t="s">
        <v>1702</v>
      </c>
      <c r="C107" s="33" t="s">
        <v>950</v>
      </c>
      <c r="D107" s="1" t="s">
        <v>533</v>
      </c>
      <c r="E107" s="1" t="s">
        <v>1703</v>
      </c>
      <c r="F107" s="1">
        <v>6</v>
      </c>
      <c r="G107" s="1">
        <v>1</v>
      </c>
      <c r="H107" s="34">
        <v>8.5500000000000007</v>
      </c>
      <c r="J107" s="1" t="s">
        <v>1704</v>
      </c>
      <c r="K107" s="34">
        <v>8.5500000000000007</v>
      </c>
      <c r="L107" s="31">
        <f t="shared" si="3"/>
        <v>8.5500000000000007</v>
      </c>
    </row>
    <row r="108" spans="1:12" x14ac:dyDescent="0.2">
      <c r="A108" s="33">
        <v>102</v>
      </c>
      <c r="B108" s="1" t="s">
        <v>1705</v>
      </c>
      <c r="D108" s="1" t="s">
        <v>533</v>
      </c>
      <c r="E108" s="1" t="s">
        <v>1706</v>
      </c>
      <c r="F108" s="1">
        <v>3</v>
      </c>
      <c r="G108" s="1">
        <v>2</v>
      </c>
      <c r="H108" s="34">
        <v>6.89</v>
      </c>
      <c r="J108" s="1" t="s">
        <v>1707</v>
      </c>
      <c r="K108" s="34">
        <v>6.89</v>
      </c>
      <c r="L108" s="31">
        <f t="shared" si="3"/>
        <v>13.78</v>
      </c>
    </row>
    <row r="109" spans="1:12" x14ac:dyDescent="0.2">
      <c r="A109" s="33">
        <v>103</v>
      </c>
      <c r="B109" s="1" t="s">
        <v>1708</v>
      </c>
      <c r="D109" s="1" t="s">
        <v>533</v>
      </c>
      <c r="E109" s="1" t="s">
        <v>1706</v>
      </c>
      <c r="F109" s="1">
        <v>3</v>
      </c>
      <c r="G109" s="1">
        <v>1</v>
      </c>
      <c r="H109" s="34">
        <v>10.11</v>
      </c>
      <c r="J109" s="1" t="s">
        <v>1709</v>
      </c>
      <c r="K109" s="34">
        <v>10.11</v>
      </c>
      <c r="L109" s="31">
        <f t="shared" si="3"/>
        <v>10.11</v>
      </c>
    </row>
    <row r="110" spans="1:12" x14ac:dyDescent="0.2">
      <c r="A110" s="33">
        <v>104</v>
      </c>
      <c r="B110" s="1" t="s">
        <v>1710</v>
      </c>
      <c r="D110" s="1" t="s">
        <v>1477</v>
      </c>
      <c r="E110" s="1" t="s">
        <v>1711</v>
      </c>
      <c r="F110" s="1">
        <v>3</v>
      </c>
      <c r="G110" s="1">
        <v>6</v>
      </c>
      <c r="H110" s="34">
        <v>3.05</v>
      </c>
      <c r="J110" s="1" t="s">
        <v>1555</v>
      </c>
      <c r="K110" s="34">
        <v>3.05</v>
      </c>
      <c r="L110" s="31">
        <f t="shared" si="3"/>
        <v>18.299999999999997</v>
      </c>
    </row>
    <row r="111" spans="1:12" x14ac:dyDescent="0.2">
      <c r="A111" s="33">
        <v>105</v>
      </c>
      <c r="B111" s="1" t="s">
        <v>1712</v>
      </c>
      <c r="C111" s="33" t="s">
        <v>1019</v>
      </c>
      <c r="D111" s="1" t="s">
        <v>533</v>
      </c>
      <c r="E111" s="1" t="s">
        <v>1713</v>
      </c>
      <c r="F111" s="1">
        <v>3</v>
      </c>
      <c r="G111" s="1">
        <v>9</v>
      </c>
      <c r="H111" s="34">
        <v>4.41</v>
      </c>
      <c r="J111" s="1" t="s">
        <v>1714</v>
      </c>
      <c r="K111" s="34">
        <v>4.41</v>
      </c>
      <c r="L111" s="31">
        <f t="shared" si="3"/>
        <v>39.69</v>
      </c>
    </row>
    <row r="112" spans="1:12" x14ac:dyDescent="0.2">
      <c r="A112" s="33">
        <v>106</v>
      </c>
      <c r="B112" s="1" t="s">
        <v>1715</v>
      </c>
      <c r="C112" s="33" t="s">
        <v>1019</v>
      </c>
      <c r="D112" s="1" t="s">
        <v>1470</v>
      </c>
      <c r="E112" s="1" t="s">
        <v>1716</v>
      </c>
      <c r="F112" s="1">
        <v>3</v>
      </c>
      <c r="G112" s="1">
        <v>36</v>
      </c>
      <c r="H112" s="34">
        <v>1.89</v>
      </c>
      <c r="J112" s="1" t="s">
        <v>1717</v>
      </c>
      <c r="K112" s="34">
        <v>1.89</v>
      </c>
      <c r="L112" s="31">
        <f t="shared" si="3"/>
        <v>68.039999999999992</v>
      </c>
    </row>
    <row r="113" spans="1:12" x14ac:dyDescent="0.2">
      <c r="A113" s="33">
        <v>107</v>
      </c>
      <c r="B113" s="1" t="s">
        <v>1718</v>
      </c>
      <c r="C113" s="33" t="s">
        <v>1019</v>
      </c>
      <c r="D113" s="1" t="s">
        <v>1477</v>
      </c>
      <c r="E113" s="1" t="s">
        <v>1719</v>
      </c>
      <c r="F113" s="1">
        <v>3</v>
      </c>
      <c r="G113" s="1">
        <v>36</v>
      </c>
      <c r="H113" s="34">
        <v>6.62</v>
      </c>
      <c r="J113" s="1" t="s">
        <v>1720</v>
      </c>
      <c r="K113" s="34">
        <v>6.62</v>
      </c>
      <c r="L113" s="31">
        <f t="shared" si="3"/>
        <v>238.32</v>
      </c>
    </row>
    <row r="114" spans="1:12" x14ac:dyDescent="0.2">
      <c r="A114" s="33">
        <v>108</v>
      </c>
      <c r="B114" s="1" t="s">
        <v>1721</v>
      </c>
      <c r="D114" s="1" t="s">
        <v>832</v>
      </c>
      <c r="E114" s="1" t="s">
        <v>1722</v>
      </c>
      <c r="F114" s="1">
        <v>9</v>
      </c>
      <c r="G114" s="1">
        <v>32</v>
      </c>
      <c r="H114" s="34">
        <v>1.1299999999999999</v>
      </c>
      <c r="J114" s="1" t="s">
        <v>1659</v>
      </c>
      <c r="K114" s="34">
        <v>1.1299999999999999</v>
      </c>
      <c r="L114" s="31">
        <f t="shared" si="3"/>
        <v>36.159999999999997</v>
      </c>
    </row>
    <row r="115" spans="1:12" x14ac:dyDescent="0.2">
      <c r="A115" s="33">
        <v>109</v>
      </c>
      <c r="B115" s="1" t="s">
        <v>1723</v>
      </c>
      <c r="D115" s="1" t="s">
        <v>533</v>
      </c>
      <c r="E115" s="1" t="s">
        <v>1724</v>
      </c>
      <c r="F115" s="1">
        <v>3</v>
      </c>
      <c r="G115" s="1">
        <v>2</v>
      </c>
      <c r="H115" s="34">
        <v>12.86</v>
      </c>
      <c r="J115" s="1" t="s">
        <v>1725</v>
      </c>
      <c r="K115" s="34">
        <v>12.86</v>
      </c>
      <c r="L115" s="31">
        <f t="shared" si="3"/>
        <v>25.72</v>
      </c>
    </row>
    <row r="116" spans="1:12" x14ac:dyDescent="0.2">
      <c r="A116" s="33">
        <v>110</v>
      </c>
      <c r="B116" s="1" t="s">
        <v>1726</v>
      </c>
      <c r="D116" s="1" t="s">
        <v>533</v>
      </c>
      <c r="E116" s="1" t="s">
        <v>1727</v>
      </c>
      <c r="F116" s="1">
        <v>3</v>
      </c>
      <c r="G116" s="1">
        <v>4</v>
      </c>
      <c r="H116" s="34">
        <v>9.09</v>
      </c>
      <c r="J116" s="1" t="s">
        <v>1728</v>
      </c>
      <c r="K116" s="34">
        <v>9.09</v>
      </c>
      <c r="L116" s="31">
        <f t="shared" si="3"/>
        <v>36.36</v>
      </c>
    </row>
    <row r="117" spans="1:12" x14ac:dyDescent="0.2">
      <c r="A117" s="33">
        <v>111</v>
      </c>
      <c r="B117" s="1" t="s">
        <v>1729</v>
      </c>
      <c r="D117" s="1" t="s">
        <v>1470</v>
      </c>
      <c r="E117" s="1" t="s">
        <v>1730</v>
      </c>
      <c r="F117" s="1">
        <v>10</v>
      </c>
      <c r="G117" s="1">
        <v>7</v>
      </c>
      <c r="H117" s="34">
        <v>0.84</v>
      </c>
      <c r="J117" s="1" t="s">
        <v>1731</v>
      </c>
      <c r="K117" s="34">
        <v>0.84</v>
      </c>
      <c r="L117" s="31">
        <f t="shared" si="3"/>
        <v>5.88</v>
      </c>
    </row>
    <row r="118" spans="1:12" x14ac:dyDescent="0.2">
      <c r="A118" s="33">
        <v>112</v>
      </c>
      <c r="B118" s="1" t="s">
        <v>1732</v>
      </c>
      <c r="D118" s="1" t="s">
        <v>1470</v>
      </c>
      <c r="E118" s="1" t="s">
        <v>1733</v>
      </c>
      <c r="F118" s="1">
        <v>6</v>
      </c>
      <c r="G118" s="1">
        <v>4</v>
      </c>
      <c r="H118" s="34">
        <v>4.1100000000000003</v>
      </c>
      <c r="J118" s="1" t="s">
        <v>1734</v>
      </c>
      <c r="K118" s="34">
        <v>4.1100000000000003</v>
      </c>
      <c r="L118" s="31">
        <f t="shared" si="3"/>
        <v>16.440000000000001</v>
      </c>
    </row>
    <row r="119" spans="1:12" x14ac:dyDescent="0.2">
      <c r="A119" s="33">
        <v>113</v>
      </c>
      <c r="B119" s="1" t="s">
        <v>1735</v>
      </c>
      <c r="D119" s="1" t="s">
        <v>1477</v>
      </c>
      <c r="E119" s="1" t="s">
        <v>1736</v>
      </c>
      <c r="F119" s="1">
        <v>3</v>
      </c>
      <c r="G119" s="1">
        <v>4</v>
      </c>
      <c r="H119" s="34">
        <v>3.05</v>
      </c>
      <c r="J119" s="1" t="s">
        <v>1555</v>
      </c>
      <c r="K119" s="34">
        <v>3.05</v>
      </c>
      <c r="L119" s="31">
        <f t="shared" si="3"/>
        <v>12.2</v>
      </c>
    </row>
    <row r="120" spans="1:12" x14ac:dyDescent="0.2">
      <c r="A120" s="33">
        <v>114</v>
      </c>
      <c r="B120" s="1" t="s">
        <v>1737</v>
      </c>
      <c r="D120" s="1" t="s">
        <v>1553</v>
      </c>
      <c r="E120" s="1" t="s">
        <v>1738</v>
      </c>
      <c r="F120" s="1">
        <v>3</v>
      </c>
      <c r="G120" s="1">
        <v>3</v>
      </c>
      <c r="H120" s="34">
        <v>1.05</v>
      </c>
      <c r="J120" s="1" t="s">
        <v>1739</v>
      </c>
      <c r="K120" s="34">
        <v>1.05</v>
      </c>
      <c r="L120" s="31">
        <f t="shared" si="3"/>
        <v>3.1500000000000004</v>
      </c>
    </row>
    <row r="121" spans="1:12" x14ac:dyDescent="0.2">
      <c r="A121" s="33">
        <v>115</v>
      </c>
      <c r="B121" s="1" t="s">
        <v>1740</v>
      </c>
      <c r="D121" s="1" t="s">
        <v>1553</v>
      </c>
      <c r="E121" s="1" t="s">
        <v>1738</v>
      </c>
      <c r="F121" s="1">
        <v>3</v>
      </c>
      <c r="G121" s="1">
        <v>1</v>
      </c>
      <c r="H121" s="34">
        <v>2.21</v>
      </c>
      <c r="J121" s="1" t="s">
        <v>1741</v>
      </c>
      <c r="K121" s="34">
        <v>2.21</v>
      </c>
      <c r="L121" s="31">
        <f t="shared" si="3"/>
        <v>2.21</v>
      </c>
    </row>
    <row r="122" spans="1:12" x14ac:dyDescent="0.2">
      <c r="A122" s="33">
        <v>116</v>
      </c>
      <c r="B122" s="1" t="s">
        <v>1742</v>
      </c>
      <c r="D122" s="1" t="s">
        <v>1593</v>
      </c>
      <c r="E122" s="1" t="s">
        <v>1743</v>
      </c>
      <c r="F122" s="1">
        <v>5</v>
      </c>
      <c r="G122" s="1">
        <v>1</v>
      </c>
      <c r="H122" s="34">
        <v>43.09</v>
      </c>
      <c r="J122" s="1" t="s">
        <v>1744</v>
      </c>
      <c r="K122" s="34">
        <v>43.09</v>
      </c>
      <c r="L122" s="31">
        <f t="shared" si="3"/>
        <v>43.09</v>
      </c>
    </row>
    <row r="123" spans="1:12" x14ac:dyDescent="0.2">
      <c r="A123" s="33">
        <v>117</v>
      </c>
      <c r="B123" s="1" t="s">
        <v>1745</v>
      </c>
      <c r="D123" s="1" t="s">
        <v>1501</v>
      </c>
      <c r="E123" s="1" t="s">
        <v>1746</v>
      </c>
      <c r="F123" s="1">
        <v>3</v>
      </c>
      <c r="G123" s="1">
        <v>2</v>
      </c>
      <c r="H123" s="34">
        <v>38.99</v>
      </c>
      <c r="J123" s="1" t="s">
        <v>1747</v>
      </c>
      <c r="K123" s="34">
        <v>38.99</v>
      </c>
      <c r="L123" s="31">
        <f t="shared" si="3"/>
        <v>77.98</v>
      </c>
    </row>
    <row r="124" spans="1:12" x14ac:dyDescent="0.2">
      <c r="A124" s="33">
        <v>118</v>
      </c>
      <c r="B124" s="1" t="s">
        <v>1748</v>
      </c>
      <c r="D124" s="1" t="s">
        <v>1564</v>
      </c>
      <c r="E124" s="1" t="s">
        <v>1749</v>
      </c>
      <c r="F124" s="1">
        <v>22</v>
      </c>
      <c r="G124" s="1">
        <v>1</v>
      </c>
      <c r="H124" s="34">
        <v>13851.6</v>
      </c>
      <c r="J124" s="1" t="s">
        <v>1750</v>
      </c>
      <c r="K124" s="34">
        <v>13851.6</v>
      </c>
      <c r="L124" s="31">
        <f t="shared" si="3"/>
        <v>13851.6</v>
      </c>
    </row>
    <row r="125" spans="1:12" x14ac:dyDescent="0.2">
      <c r="A125" s="33">
        <v>119</v>
      </c>
      <c r="B125" s="1" t="s">
        <v>1751</v>
      </c>
      <c r="D125" s="1" t="s">
        <v>570</v>
      </c>
      <c r="E125" s="1" t="s">
        <v>1752</v>
      </c>
      <c r="F125" s="1">
        <v>12</v>
      </c>
      <c r="G125" s="1">
        <v>2</v>
      </c>
      <c r="H125" s="34">
        <v>2863.56</v>
      </c>
      <c r="J125" s="1" t="s">
        <v>1753</v>
      </c>
      <c r="K125" s="34">
        <v>2863.56</v>
      </c>
      <c r="L125" s="31">
        <f t="shared" si="3"/>
        <v>5727.12</v>
      </c>
    </row>
    <row r="126" spans="1:12" x14ac:dyDescent="0.2">
      <c r="A126" s="33">
        <v>120</v>
      </c>
      <c r="B126" s="1" t="s">
        <v>1754</v>
      </c>
      <c r="D126" s="1" t="s">
        <v>832</v>
      </c>
      <c r="E126" s="1" t="s">
        <v>1755</v>
      </c>
      <c r="F126" s="1">
        <v>9</v>
      </c>
      <c r="G126" s="1">
        <v>4</v>
      </c>
      <c r="H126" s="34">
        <v>5.15</v>
      </c>
      <c r="J126" s="1" t="s">
        <v>1756</v>
      </c>
      <c r="K126" s="34">
        <v>5.15</v>
      </c>
      <c r="L126" s="31">
        <f t="shared" si="3"/>
        <v>20.6</v>
      </c>
    </row>
    <row r="127" spans="1:12" x14ac:dyDescent="0.2">
      <c r="A127" s="33">
        <v>121</v>
      </c>
      <c r="B127" s="1" t="s">
        <v>1757</v>
      </c>
      <c r="D127" s="1" t="s">
        <v>832</v>
      </c>
      <c r="E127" s="1" t="s">
        <v>1758</v>
      </c>
      <c r="F127" s="1">
        <v>4</v>
      </c>
      <c r="G127" s="1">
        <v>4</v>
      </c>
      <c r="H127" s="34">
        <v>3.13</v>
      </c>
      <c r="J127" s="1" t="s">
        <v>1690</v>
      </c>
      <c r="K127" s="34">
        <v>3.13</v>
      </c>
      <c r="L127" s="31">
        <f t="shared" si="3"/>
        <v>12.52</v>
      </c>
    </row>
    <row r="128" spans="1:12" x14ac:dyDescent="0.2">
      <c r="A128" s="33">
        <v>122</v>
      </c>
      <c r="B128" s="1" t="s">
        <v>1759</v>
      </c>
      <c r="D128" s="1" t="s">
        <v>832</v>
      </c>
      <c r="E128" s="1" t="s">
        <v>1760</v>
      </c>
      <c r="F128" s="1">
        <v>8</v>
      </c>
      <c r="G128" s="1">
        <v>8</v>
      </c>
      <c r="H128" s="34">
        <v>7.54</v>
      </c>
      <c r="J128" s="1" t="s">
        <v>1761</v>
      </c>
      <c r="K128" s="34">
        <v>7.54</v>
      </c>
      <c r="L128" s="31">
        <f t="shared" si="3"/>
        <v>60.32</v>
      </c>
    </row>
    <row r="129" spans="1:12" x14ac:dyDescent="0.2">
      <c r="A129" s="33">
        <v>123</v>
      </c>
      <c r="B129" s="1" t="s">
        <v>1762</v>
      </c>
      <c r="D129" s="1" t="s">
        <v>832</v>
      </c>
      <c r="E129" s="1" t="s">
        <v>1763</v>
      </c>
      <c r="F129" s="1">
        <v>8</v>
      </c>
      <c r="G129" s="1">
        <v>4</v>
      </c>
      <c r="H129" s="34">
        <v>13.42</v>
      </c>
      <c r="J129" s="1" t="s">
        <v>1764</v>
      </c>
      <c r="K129" s="34">
        <v>13.42</v>
      </c>
      <c r="L129" s="31">
        <f t="shared" si="3"/>
        <v>53.68</v>
      </c>
    </row>
    <row r="130" spans="1:12" x14ac:dyDescent="0.2">
      <c r="A130" s="33">
        <v>124</v>
      </c>
      <c r="B130" s="1" t="s">
        <v>1765</v>
      </c>
      <c r="D130" s="1" t="s">
        <v>570</v>
      </c>
      <c r="E130" s="1" t="s">
        <v>1766</v>
      </c>
      <c r="F130" s="1">
        <v>14</v>
      </c>
      <c r="G130" s="1">
        <v>2</v>
      </c>
      <c r="H130" s="34">
        <v>3116.4</v>
      </c>
      <c r="J130" s="1" t="s">
        <v>1767</v>
      </c>
      <c r="K130" s="34">
        <v>3116.4</v>
      </c>
      <c r="L130" s="31">
        <f t="shared" si="3"/>
        <v>6232.8</v>
      </c>
    </row>
    <row r="131" spans="1:12" x14ac:dyDescent="0.2">
      <c r="A131" s="33">
        <v>125</v>
      </c>
      <c r="B131" s="1" t="s">
        <v>1768</v>
      </c>
      <c r="D131" s="1" t="s">
        <v>1470</v>
      </c>
      <c r="E131" s="1" t="s">
        <v>1769</v>
      </c>
      <c r="F131" s="1">
        <v>3</v>
      </c>
      <c r="G131" s="1">
        <v>5</v>
      </c>
      <c r="H131" s="34">
        <v>1.26</v>
      </c>
      <c r="J131" s="1" t="s">
        <v>1770</v>
      </c>
      <c r="K131" s="34">
        <v>1.26</v>
      </c>
      <c r="L131" s="31">
        <f t="shared" si="3"/>
        <v>6.3</v>
      </c>
    </row>
    <row r="132" spans="1:12" x14ac:dyDescent="0.2">
      <c r="A132" s="33">
        <v>126</v>
      </c>
      <c r="B132" s="1" t="s">
        <v>1771</v>
      </c>
      <c r="D132" s="1" t="s">
        <v>832</v>
      </c>
      <c r="E132" s="1" t="s">
        <v>1772</v>
      </c>
      <c r="F132" s="1">
        <v>4</v>
      </c>
      <c r="G132" s="1">
        <v>12</v>
      </c>
      <c r="H132" s="34">
        <v>5.42</v>
      </c>
      <c r="J132" s="1" t="s">
        <v>1773</v>
      </c>
      <c r="K132" s="34">
        <v>5.42</v>
      </c>
      <c r="L132" s="31">
        <f t="shared" si="3"/>
        <v>65.039999999999992</v>
      </c>
    </row>
    <row r="133" spans="1:12" x14ac:dyDescent="0.2">
      <c r="A133" s="33">
        <v>127</v>
      </c>
      <c r="B133" s="1" t="s">
        <v>1774</v>
      </c>
      <c r="D133" s="1" t="s">
        <v>1470</v>
      </c>
      <c r="E133" s="1" t="s">
        <v>1775</v>
      </c>
      <c r="F133" s="1">
        <v>3</v>
      </c>
      <c r="G133" s="1">
        <v>3</v>
      </c>
      <c r="H133" s="34">
        <v>0.95</v>
      </c>
      <c r="J133" s="1" t="s">
        <v>1776</v>
      </c>
      <c r="K133" s="34">
        <v>0.95</v>
      </c>
      <c r="L133" s="31">
        <f t="shared" si="3"/>
        <v>2.8499999999999996</v>
      </c>
    </row>
    <row r="134" spans="1:12" x14ac:dyDescent="0.2">
      <c r="A134" s="33">
        <v>128</v>
      </c>
      <c r="B134" s="1" t="s">
        <v>1777</v>
      </c>
      <c r="D134" s="1" t="s">
        <v>832</v>
      </c>
      <c r="E134" s="1" t="s">
        <v>1778</v>
      </c>
      <c r="F134" s="1">
        <v>11</v>
      </c>
      <c r="G134" s="1">
        <v>4</v>
      </c>
      <c r="H134" s="34">
        <v>2.36</v>
      </c>
      <c r="J134" s="1" t="s">
        <v>1779</v>
      </c>
      <c r="K134" s="34">
        <v>2.36</v>
      </c>
      <c r="L134" s="31">
        <f t="shared" si="3"/>
        <v>9.44</v>
      </c>
    </row>
    <row r="135" spans="1:12" x14ac:dyDescent="0.2">
      <c r="A135" s="33">
        <v>129</v>
      </c>
      <c r="B135" s="1" t="s">
        <v>1780</v>
      </c>
      <c r="D135" s="1" t="s">
        <v>832</v>
      </c>
      <c r="E135" s="1" t="s">
        <v>1781</v>
      </c>
      <c r="F135" s="1">
        <v>9</v>
      </c>
      <c r="G135" s="1">
        <v>8</v>
      </c>
      <c r="H135" s="34">
        <v>7.54</v>
      </c>
      <c r="J135" s="1" t="s">
        <v>1782</v>
      </c>
      <c r="K135" s="34">
        <v>7.54</v>
      </c>
      <c r="L135" s="31">
        <f t="shared" si="3"/>
        <v>60.32</v>
      </c>
    </row>
    <row r="136" spans="1:12" x14ac:dyDescent="0.2">
      <c r="A136" s="33">
        <v>130</v>
      </c>
      <c r="B136" s="1" t="s">
        <v>1783</v>
      </c>
      <c r="D136" s="1" t="s">
        <v>1564</v>
      </c>
      <c r="E136" s="1" t="s">
        <v>1784</v>
      </c>
      <c r="F136" s="1">
        <v>16</v>
      </c>
      <c r="G136" s="1">
        <v>1</v>
      </c>
      <c r="H136" s="34">
        <v>23512.65</v>
      </c>
      <c r="J136" s="35" t="s">
        <v>1785</v>
      </c>
      <c r="K136" s="34">
        <v>23512.65</v>
      </c>
      <c r="L136" s="31">
        <f t="shared" si="3"/>
        <v>23512.65</v>
      </c>
    </row>
    <row r="137" spans="1:12" x14ac:dyDescent="0.2">
      <c r="A137" s="33">
        <v>131</v>
      </c>
      <c r="B137" s="1" t="s">
        <v>1786</v>
      </c>
      <c r="D137" s="1" t="s">
        <v>570</v>
      </c>
      <c r="E137" s="1" t="s">
        <v>1787</v>
      </c>
      <c r="F137" s="1">
        <v>9</v>
      </c>
      <c r="G137" s="1">
        <v>2</v>
      </c>
      <c r="H137" s="34">
        <v>2362.58</v>
      </c>
      <c r="J137" s="1" t="s">
        <v>1788</v>
      </c>
      <c r="K137" s="34">
        <v>2362.58</v>
      </c>
      <c r="L137" s="31">
        <f t="shared" si="3"/>
        <v>4725.16</v>
      </c>
    </row>
    <row r="138" spans="1:12" x14ac:dyDescent="0.2">
      <c r="A138" s="33">
        <v>132</v>
      </c>
      <c r="B138" s="1" t="s">
        <v>1789</v>
      </c>
      <c r="D138" s="1" t="s">
        <v>1568</v>
      </c>
      <c r="E138" s="1" t="s">
        <v>1790</v>
      </c>
      <c r="F138" s="1">
        <v>24</v>
      </c>
      <c r="G138" s="1">
        <v>1</v>
      </c>
      <c r="H138" s="34">
        <v>1284.19</v>
      </c>
      <c r="J138" s="1" t="s">
        <v>1791</v>
      </c>
      <c r="K138" s="34">
        <v>1284.19</v>
      </c>
      <c r="L138" s="31">
        <f t="shared" si="3"/>
        <v>1284.19</v>
      </c>
    </row>
    <row r="139" spans="1:12" x14ac:dyDescent="0.2">
      <c r="A139" s="33">
        <v>133</v>
      </c>
      <c r="B139" s="1" t="s">
        <v>1792</v>
      </c>
      <c r="D139" s="1" t="s">
        <v>832</v>
      </c>
      <c r="E139" s="1" t="s">
        <v>1793</v>
      </c>
      <c r="F139" s="1">
        <v>8</v>
      </c>
      <c r="G139" s="1">
        <v>4</v>
      </c>
      <c r="H139" s="34">
        <v>14.61</v>
      </c>
      <c r="J139" s="1" t="s">
        <v>1794</v>
      </c>
      <c r="K139" s="34">
        <v>14.61</v>
      </c>
      <c r="L139" s="31">
        <f t="shared" si="3"/>
        <v>58.44</v>
      </c>
    </row>
    <row r="140" spans="1:12" x14ac:dyDescent="0.2">
      <c r="A140" s="33">
        <v>134</v>
      </c>
      <c r="B140" s="1" t="s">
        <v>1795</v>
      </c>
      <c r="D140" s="1" t="s">
        <v>1470</v>
      </c>
      <c r="E140" s="1" t="s">
        <v>1796</v>
      </c>
      <c r="F140" s="1">
        <v>6</v>
      </c>
      <c r="G140" s="1">
        <v>1</v>
      </c>
      <c r="H140" s="34">
        <v>55.65</v>
      </c>
      <c r="J140" s="1" t="s">
        <v>1797</v>
      </c>
      <c r="K140" s="34">
        <v>55.65</v>
      </c>
      <c r="L140" s="31">
        <f t="shared" si="3"/>
        <v>55.65</v>
      </c>
    </row>
    <row r="141" spans="1:12" x14ac:dyDescent="0.2">
      <c r="A141" s="33">
        <v>135</v>
      </c>
      <c r="B141" s="1" t="s">
        <v>1798</v>
      </c>
      <c r="D141" s="1" t="s">
        <v>832</v>
      </c>
      <c r="E141" s="1" t="s">
        <v>1799</v>
      </c>
      <c r="F141" s="1">
        <v>8</v>
      </c>
      <c r="G141" s="1">
        <v>4</v>
      </c>
      <c r="H141" s="34">
        <v>17.16</v>
      </c>
      <c r="J141" s="1" t="s">
        <v>1800</v>
      </c>
      <c r="K141" s="34">
        <v>17.16</v>
      </c>
      <c r="L141" s="31">
        <f t="shared" si="3"/>
        <v>68.64</v>
      </c>
    </row>
    <row r="142" spans="1:12" x14ac:dyDescent="0.2">
      <c r="A142" s="33">
        <v>136</v>
      </c>
      <c r="B142" s="1" t="s">
        <v>1801</v>
      </c>
      <c r="D142" s="1" t="s">
        <v>832</v>
      </c>
      <c r="E142" s="1" t="s">
        <v>1799</v>
      </c>
      <c r="F142" s="1">
        <v>6</v>
      </c>
      <c r="G142" s="1">
        <v>2</v>
      </c>
      <c r="H142" s="34">
        <v>88.2</v>
      </c>
      <c r="J142" s="1" t="s">
        <v>1802</v>
      </c>
      <c r="K142" s="34">
        <v>88.2</v>
      </c>
      <c r="L142" s="31">
        <f t="shared" si="3"/>
        <v>176.4</v>
      </c>
    </row>
    <row r="143" spans="1:12" x14ac:dyDescent="0.2">
      <c r="A143" s="33">
        <v>137</v>
      </c>
      <c r="B143" s="1" t="s">
        <v>1803</v>
      </c>
      <c r="D143" s="1" t="s">
        <v>832</v>
      </c>
      <c r="E143" s="1" t="s">
        <v>1804</v>
      </c>
      <c r="F143" s="1">
        <v>9</v>
      </c>
      <c r="G143" s="1">
        <v>8</v>
      </c>
      <c r="H143" s="34">
        <v>10.48</v>
      </c>
      <c r="J143" s="1" t="s">
        <v>1805</v>
      </c>
      <c r="K143" s="34">
        <v>10.48</v>
      </c>
      <c r="L143" s="31">
        <f t="shared" si="3"/>
        <v>83.84</v>
      </c>
    </row>
    <row r="144" spans="1:12" x14ac:dyDescent="0.2">
      <c r="A144" s="33">
        <v>138</v>
      </c>
      <c r="B144" s="1" t="s">
        <v>1806</v>
      </c>
      <c r="D144" s="1" t="s">
        <v>1470</v>
      </c>
      <c r="E144" s="1" t="s">
        <v>1807</v>
      </c>
      <c r="F144" s="1">
        <v>6</v>
      </c>
      <c r="G144" s="1">
        <v>1</v>
      </c>
      <c r="H144" s="34">
        <v>0.32</v>
      </c>
      <c r="J144" s="1" t="s">
        <v>1696</v>
      </c>
      <c r="K144" s="34">
        <v>0.32</v>
      </c>
      <c r="L144" s="31">
        <f t="shared" si="3"/>
        <v>0.32</v>
      </c>
    </row>
    <row r="145" spans="1:12" x14ac:dyDescent="0.2">
      <c r="A145" s="33">
        <v>139</v>
      </c>
      <c r="B145" s="1" t="s">
        <v>1808</v>
      </c>
      <c r="D145" s="1" t="s">
        <v>1809</v>
      </c>
      <c r="E145" s="1" t="s">
        <v>1810</v>
      </c>
      <c r="F145" s="1">
        <v>10</v>
      </c>
      <c r="G145" s="1">
        <v>1</v>
      </c>
      <c r="H145" s="34">
        <v>373.12</v>
      </c>
      <c r="J145" s="1" t="s">
        <v>1811</v>
      </c>
      <c r="K145" s="34">
        <v>373.12</v>
      </c>
      <c r="L145" s="31">
        <f t="shared" si="3"/>
        <v>373.12</v>
      </c>
    </row>
    <row r="146" spans="1:12" x14ac:dyDescent="0.2">
      <c r="A146" s="33">
        <v>140</v>
      </c>
      <c r="B146" s="1" t="s">
        <v>1812</v>
      </c>
      <c r="D146" s="1" t="s">
        <v>454</v>
      </c>
      <c r="E146" s="1" t="s">
        <v>1813</v>
      </c>
      <c r="F146" s="1">
        <v>12</v>
      </c>
      <c r="G146" s="1">
        <v>1</v>
      </c>
      <c r="H146" s="34">
        <v>19224.98</v>
      </c>
      <c r="J146" s="1" t="s">
        <v>1814</v>
      </c>
      <c r="K146" s="34">
        <v>19224.98</v>
      </c>
      <c r="L146" s="31">
        <f t="shared" si="3"/>
        <v>19224.98</v>
      </c>
    </row>
    <row r="147" spans="1:12" x14ac:dyDescent="0.2">
      <c r="A147" s="33">
        <v>141</v>
      </c>
      <c r="B147" s="1" t="s">
        <v>1815</v>
      </c>
      <c r="D147" s="1" t="s">
        <v>454</v>
      </c>
      <c r="E147" s="1" t="s">
        <v>1816</v>
      </c>
      <c r="F147" s="1">
        <v>14</v>
      </c>
      <c r="G147" s="1">
        <v>1</v>
      </c>
      <c r="H147" s="34">
        <v>8279.0400000000009</v>
      </c>
      <c r="J147" s="1" t="s">
        <v>1817</v>
      </c>
      <c r="K147" s="34">
        <v>8279.0400000000009</v>
      </c>
      <c r="L147" s="31">
        <f t="shared" si="3"/>
        <v>8279.0400000000009</v>
      </c>
    </row>
    <row r="148" spans="1:12" x14ac:dyDescent="0.2">
      <c r="A148" s="33">
        <v>142</v>
      </c>
      <c r="B148" s="1" t="s">
        <v>1818</v>
      </c>
      <c r="D148" s="1" t="s">
        <v>1809</v>
      </c>
      <c r="E148" s="1" t="s">
        <v>1819</v>
      </c>
      <c r="F148" s="1">
        <v>9</v>
      </c>
      <c r="G148" s="1">
        <v>1</v>
      </c>
      <c r="H148" s="34">
        <v>582.02</v>
      </c>
      <c r="J148" s="1" t="s">
        <v>1820</v>
      </c>
      <c r="K148" s="34">
        <v>582.02</v>
      </c>
      <c r="L148" s="31">
        <f t="shared" si="3"/>
        <v>582.02</v>
      </c>
    </row>
    <row r="149" spans="1:12" x14ac:dyDescent="0.2">
      <c r="A149" s="33">
        <v>143</v>
      </c>
      <c r="B149" s="1" t="s">
        <v>1821</v>
      </c>
      <c r="C149" s="33" t="s">
        <v>1462</v>
      </c>
      <c r="D149" s="1" t="s">
        <v>1470</v>
      </c>
      <c r="E149" s="1" t="s">
        <v>1822</v>
      </c>
      <c r="F149" s="1">
        <v>6</v>
      </c>
      <c r="G149" s="1">
        <v>12</v>
      </c>
      <c r="H149" s="34">
        <v>6.5</v>
      </c>
      <c r="J149" s="1" t="s">
        <v>1823</v>
      </c>
      <c r="K149" s="34">
        <v>6.5</v>
      </c>
      <c r="L149" s="31">
        <f t="shared" si="3"/>
        <v>78</v>
      </c>
    </row>
    <row r="150" spans="1:12" x14ac:dyDescent="0.2">
      <c r="A150" s="33">
        <v>144</v>
      </c>
      <c r="B150" s="1" t="s">
        <v>1824</v>
      </c>
      <c r="C150" s="33" t="s">
        <v>1462</v>
      </c>
      <c r="D150" s="1" t="s">
        <v>1825</v>
      </c>
      <c r="E150" s="1" t="s">
        <v>1826</v>
      </c>
      <c r="F150" s="1">
        <v>10</v>
      </c>
      <c r="G150" s="1">
        <v>2</v>
      </c>
      <c r="H150" s="34">
        <v>20.84</v>
      </c>
      <c r="J150" s="1" t="s">
        <v>1827</v>
      </c>
      <c r="K150" s="34">
        <v>20.84</v>
      </c>
      <c r="L150" s="31">
        <f t="shared" si="3"/>
        <v>41.68</v>
      </c>
    </row>
    <row r="151" spans="1:12" x14ac:dyDescent="0.2">
      <c r="A151" s="33">
        <v>145</v>
      </c>
      <c r="B151" s="1" t="s">
        <v>1828</v>
      </c>
      <c r="C151" s="33" t="s">
        <v>1462</v>
      </c>
      <c r="D151" s="1" t="s">
        <v>1470</v>
      </c>
      <c r="E151" s="1" t="s">
        <v>0</v>
      </c>
      <c r="F151" s="1">
        <v>11</v>
      </c>
      <c r="G151" s="1">
        <v>10</v>
      </c>
      <c r="H151" s="34">
        <v>34.299999999999997</v>
      </c>
      <c r="J151" s="1" t="s">
        <v>1</v>
      </c>
      <c r="K151" s="34">
        <v>34.299999999999997</v>
      </c>
      <c r="L151" s="31">
        <f t="shared" si="3"/>
        <v>343</v>
      </c>
    </row>
    <row r="152" spans="1:12" x14ac:dyDescent="0.2">
      <c r="A152" s="33">
        <v>146</v>
      </c>
      <c r="B152" s="1" t="s">
        <v>2</v>
      </c>
      <c r="C152" s="33" t="s">
        <v>1462</v>
      </c>
      <c r="D152" s="1" t="s">
        <v>1470</v>
      </c>
      <c r="E152" s="1" t="s">
        <v>3</v>
      </c>
      <c r="F152" s="1">
        <v>17</v>
      </c>
      <c r="G152" s="1">
        <v>2</v>
      </c>
      <c r="H152" s="34">
        <v>108.36</v>
      </c>
      <c r="J152" s="1" t="s">
        <v>4</v>
      </c>
      <c r="K152" s="34">
        <v>108.36</v>
      </c>
      <c r="L152" s="31">
        <f t="shared" si="3"/>
        <v>216.72</v>
      </c>
    </row>
    <row r="153" spans="1:12" x14ac:dyDescent="0.2">
      <c r="A153" s="33">
        <v>147</v>
      </c>
      <c r="B153" s="1" t="s">
        <v>5</v>
      </c>
      <c r="C153" s="33" t="s">
        <v>1462</v>
      </c>
      <c r="D153" s="1" t="s">
        <v>1470</v>
      </c>
      <c r="E153" s="1" t="s">
        <v>6</v>
      </c>
      <c r="F153" s="1">
        <v>20</v>
      </c>
      <c r="G153" s="1">
        <v>3</v>
      </c>
      <c r="H153" s="34">
        <v>9.3800000000000008</v>
      </c>
      <c r="J153" s="1" t="s">
        <v>7</v>
      </c>
      <c r="K153" s="34">
        <v>9.3800000000000008</v>
      </c>
      <c r="L153" s="31">
        <f t="shared" si="3"/>
        <v>28.14</v>
      </c>
    </row>
    <row r="154" spans="1:12" x14ac:dyDescent="0.2">
      <c r="A154" s="33">
        <v>148</v>
      </c>
      <c r="B154" s="1" t="s">
        <v>8</v>
      </c>
      <c r="C154" s="33" t="s">
        <v>1462</v>
      </c>
      <c r="D154" s="1" t="s">
        <v>1477</v>
      </c>
      <c r="E154" s="1" t="s">
        <v>9</v>
      </c>
      <c r="F154" s="1">
        <v>5</v>
      </c>
      <c r="G154" s="1">
        <v>3</v>
      </c>
      <c r="H154" s="34">
        <v>11.5</v>
      </c>
      <c r="J154" s="1" t="s">
        <v>10</v>
      </c>
      <c r="K154" s="34">
        <v>11.5</v>
      </c>
      <c r="L154" s="31">
        <f t="shared" si="3"/>
        <v>34.5</v>
      </c>
    </row>
    <row r="155" spans="1:12" x14ac:dyDescent="0.2">
      <c r="A155" s="33">
        <v>149</v>
      </c>
      <c r="B155" s="1" t="s">
        <v>11</v>
      </c>
      <c r="C155" s="33" t="s">
        <v>1462</v>
      </c>
      <c r="D155" s="1" t="s">
        <v>1491</v>
      </c>
      <c r="E155" s="1" t="s">
        <v>12</v>
      </c>
      <c r="F155" s="1">
        <v>3</v>
      </c>
      <c r="G155" s="1">
        <v>3</v>
      </c>
      <c r="H155" s="34">
        <v>6.93</v>
      </c>
      <c r="J155" s="1" t="s">
        <v>13</v>
      </c>
      <c r="K155" s="34">
        <v>6.93</v>
      </c>
      <c r="L155" s="31">
        <f t="shared" si="3"/>
        <v>20.79</v>
      </c>
    </row>
    <row r="156" spans="1:12" x14ac:dyDescent="0.2">
      <c r="A156" s="33">
        <v>150</v>
      </c>
      <c r="B156" s="1" t="s">
        <v>14</v>
      </c>
      <c r="D156" s="1" t="s">
        <v>1470</v>
      </c>
      <c r="E156" s="1" t="s">
        <v>15</v>
      </c>
      <c r="F156" s="1">
        <v>3</v>
      </c>
      <c r="G156" s="1">
        <v>13</v>
      </c>
      <c r="H156" s="34">
        <v>58</v>
      </c>
      <c r="J156" s="1" t="s">
        <v>16</v>
      </c>
      <c r="K156" s="34">
        <v>58</v>
      </c>
      <c r="L156" s="31">
        <f t="shared" si="3"/>
        <v>754</v>
      </c>
    </row>
    <row r="157" spans="1:12" x14ac:dyDescent="0.2">
      <c r="A157" s="33">
        <v>151</v>
      </c>
      <c r="B157" s="1" t="s">
        <v>17</v>
      </c>
      <c r="D157" s="1" t="s">
        <v>1491</v>
      </c>
      <c r="E157" s="1" t="s">
        <v>18</v>
      </c>
      <c r="F157" s="1">
        <v>6</v>
      </c>
      <c r="G157" s="1">
        <v>13</v>
      </c>
      <c r="H157" s="34">
        <v>0.63</v>
      </c>
      <c r="J157" s="1" t="s">
        <v>19</v>
      </c>
      <c r="K157" s="34">
        <v>0.63</v>
      </c>
      <c r="L157" s="31">
        <f t="shared" si="3"/>
        <v>8.19</v>
      </c>
    </row>
  </sheetData>
  <pageMargins left="0.75" right="0.75" top="1" bottom="1" header="0.5" footer="0.5"/>
  <pageSetup scale="85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19"/>
  <sheetViews>
    <sheetView workbookViewId="0">
      <selection activeCell="G18" sqref="G18"/>
    </sheetView>
  </sheetViews>
  <sheetFormatPr defaultRowHeight="12.75" x14ac:dyDescent="0.2"/>
  <cols>
    <col min="1" max="1" width="5.7109375" style="33" customWidth="1"/>
    <col min="2" max="2" width="13" style="1" hidden="1" customWidth="1"/>
    <col min="3" max="3" width="7.7109375" style="33" customWidth="1"/>
    <col min="4" max="4" width="13.42578125" style="1" customWidth="1"/>
    <col min="5" max="5" width="38.5703125" style="1" customWidth="1"/>
    <col min="6" max="6" width="6" style="1" customWidth="1"/>
    <col min="7" max="7" width="5.85546875" style="1" customWidth="1"/>
    <col min="8" max="8" width="12.28515625" style="34" hidden="1" customWidth="1"/>
    <col min="9" max="9" width="4" style="1" hidden="1" customWidth="1"/>
    <col min="10" max="10" width="19.85546875" style="1" hidden="1" customWidth="1"/>
    <col min="11" max="11" width="12.140625" style="34" hidden="1" customWidth="1"/>
    <col min="12" max="12" width="18.7109375" style="31" customWidth="1"/>
    <col min="13" max="13" width="12.42578125" style="1" hidden="1" customWidth="1"/>
    <col min="14" max="18" width="9.140625" style="1"/>
  </cols>
  <sheetData>
    <row r="1" spans="1:13" ht="14.25" customHeight="1" x14ac:dyDescent="0.2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">
      <c r="A2" s="2"/>
      <c r="B2" s="3"/>
      <c r="C2" s="4"/>
      <c r="D2" s="5"/>
      <c r="E2" s="5"/>
      <c r="F2" s="4"/>
      <c r="G2" s="4"/>
      <c r="H2" s="6">
        <f>SUM(H7:H298)</f>
        <v>7760351.9000000004</v>
      </c>
      <c r="I2" s="3"/>
      <c r="J2" s="3"/>
      <c r="K2" s="7"/>
      <c r="L2" s="8">
        <f>SUM(L7:L498)</f>
        <v>7760351.9000000004</v>
      </c>
      <c r="M2" s="10">
        <f>SUM(M7:M498)</f>
        <v>0</v>
      </c>
    </row>
    <row r="3" spans="1:13" s="18" customFormat="1" ht="14.25" customHeight="1" thickBot="1" x14ac:dyDescent="0.3">
      <c r="A3" s="11" t="s">
        <v>1398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">
      <c r="A7" s="33">
        <v>1</v>
      </c>
      <c r="B7" s="1" t="s">
        <v>1399</v>
      </c>
      <c r="D7" s="1" t="s">
        <v>1400</v>
      </c>
      <c r="E7" s="1" t="s">
        <v>1401</v>
      </c>
      <c r="F7" s="1">
        <v>15</v>
      </c>
      <c r="G7" s="1">
        <v>1</v>
      </c>
      <c r="H7" s="34">
        <v>182902</v>
      </c>
      <c r="J7" s="1" t="s">
        <v>1402</v>
      </c>
      <c r="K7" s="34">
        <v>182902</v>
      </c>
      <c r="L7" s="31">
        <f t="shared" ref="L7:L19" si="0">K7*G7</f>
        <v>182902</v>
      </c>
    </row>
    <row r="8" spans="1:13" x14ac:dyDescent="0.2">
      <c r="A8" s="33">
        <v>2</v>
      </c>
      <c r="B8" s="1" t="s">
        <v>1403</v>
      </c>
      <c r="D8" s="1" t="s">
        <v>1400</v>
      </c>
      <c r="E8" s="1" t="s">
        <v>1404</v>
      </c>
      <c r="F8" s="1">
        <v>19</v>
      </c>
      <c r="G8" s="1">
        <v>1</v>
      </c>
      <c r="H8" s="34">
        <v>137414</v>
      </c>
      <c r="J8" s="1" t="s">
        <v>1405</v>
      </c>
      <c r="K8" s="34">
        <v>137414</v>
      </c>
      <c r="L8" s="31">
        <f t="shared" si="0"/>
        <v>137414</v>
      </c>
    </row>
    <row r="9" spans="1:13" x14ac:dyDescent="0.2">
      <c r="A9" s="33">
        <v>3</v>
      </c>
      <c r="B9" s="1" t="s">
        <v>1406</v>
      </c>
      <c r="D9" s="1" t="s">
        <v>1400</v>
      </c>
      <c r="E9" s="1" t="s">
        <v>1407</v>
      </c>
      <c r="F9" s="1">
        <v>37</v>
      </c>
      <c r="G9" s="1">
        <v>1</v>
      </c>
      <c r="H9" s="34">
        <v>74762</v>
      </c>
      <c r="J9" s="1" t="s">
        <v>1408</v>
      </c>
      <c r="K9" s="34">
        <v>74762</v>
      </c>
      <c r="L9" s="31">
        <f t="shared" si="0"/>
        <v>74762</v>
      </c>
    </row>
    <row r="10" spans="1:13" x14ac:dyDescent="0.2">
      <c r="A10" s="33">
        <v>4</v>
      </c>
      <c r="B10" s="1" t="s">
        <v>1409</v>
      </c>
      <c r="C10" s="33" t="s">
        <v>904</v>
      </c>
      <c r="D10" s="1" t="s">
        <v>1400</v>
      </c>
      <c r="E10" s="1" t="s">
        <v>1410</v>
      </c>
      <c r="F10" s="1">
        <v>29</v>
      </c>
      <c r="G10" s="1">
        <v>1</v>
      </c>
      <c r="H10" s="34">
        <v>892751</v>
      </c>
      <c r="J10" s="1" t="s">
        <v>1411</v>
      </c>
      <c r="K10" s="34">
        <v>892751</v>
      </c>
      <c r="L10" s="31">
        <f t="shared" si="0"/>
        <v>892751</v>
      </c>
    </row>
    <row r="11" spans="1:13" x14ac:dyDescent="0.2">
      <c r="A11" s="33">
        <v>5</v>
      </c>
      <c r="B11" s="1" t="s">
        <v>1412</v>
      </c>
      <c r="C11" s="33" t="s">
        <v>1413</v>
      </c>
      <c r="D11" s="1" t="s">
        <v>1400</v>
      </c>
      <c r="E11" s="1" t="s">
        <v>1414</v>
      </c>
      <c r="F11" s="1">
        <v>37</v>
      </c>
      <c r="G11" s="1">
        <v>1</v>
      </c>
      <c r="H11" s="34">
        <v>207783</v>
      </c>
      <c r="J11" s="1" t="s">
        <v>1415</v>
      </c>
      <c r="K11" s="34">
        <v>207783</v>
      </c>
      <c r="L11" s="31">
        <f t="shared" si="0"/>
        <v>207783</v>
      </c>
    </row>
    <row r="12" spans="1:13" x14ac:dyDescent="0.2">
      <c r="A12" s="33">
        <v>6</v>
      </c>
      <c r="B12" s="1" t="s">
        <v>1416</v>
      </c>
      <c r="D12" s="1" t="s">
        <v>1400</v>
      </c>
      <c r="E12" s="1" t="s">
        <v>1417</v>
      </c>
      <c r="F12" s="1">
        <v>19</v>
      </c>
      <c r="G12" s="1">
        <v>1</v>
      </c>
      <c r="H12" s="34">
        <v>811394</v>
      </c>
      <c r="J12" s="1" t="s">
        <v>1418</v>
      </c>
      <c r="K12" s="34">
        <v>811394</v>
      </c>
      <c r="L12" s="31">
        <f t="shared" si="0"/>
        <v>811394</v>
      </c>
    </row>
    <row r="13" spans="1:13" x14ac:dyDescent="0.2">
      <c r="A13" s="33">
        <v>7</v>
      </c>
      <c r="B13" s="1" t="s">
        <v>1419</v>
      </c>
      <c r="D13" s="1" t="s">
        <v>1400</v>
      </c>
      <c r="E13" s="1" t="s">
        <v>1420</v>
      </c>
      <c r="F13" s="1">
        <v>21</v>
      </c>
      <c r="G13" s="1">
        <v>1</v>
      </c>
      <c r="H13" s="34">
        <v>910540</v>
      </c>
      <c r="J13" s="1" t="s">
        <v>1421</v>
      </c>
      <c r="K13" s="34">
        <v>910540</v>
      </c>
      <c r="L13" s="31">
        <f t="shared" si="0"/>
        <v>910540</v>
      </c>
    </row>
    <row r="14" spans="1:13" x14ac:dyDescent="0.2">
      <c r="A14" s="33">
        <v>8</v>
      </c>
      <c r="B14" s="1" t="s">
        <v>1422</v>
      </c>
      <c r="D14" s="1" t="s">
        <v>1400</v>
      </c>
      <c r="E14" s="1" t="s">
        <v>1423</v>
      </c>
      <c r="F14" s="1">
        <v>33</v>
      </c>
      <c r="G14" s="1">
        <v>1</v>
      </c>
      <c r="H14" s="34">
        <v>901965</v>
      </c>
      <c r="J14" s="1" t="s">
        <v>1424</v>
      </c>
      <c r="K14" s="34">
        <v>901965</v>
      </c>
      <c r="L14" s="31">
        <f t="shared" si="0"/>
        <v>901965</v>
      </c>
    </row>
    <row r="15" spans="1:13" x14ac:dyDescent="0.2">
      <c r="A15" s="33">
        <v>9</v>
      </c>
      <c r="B15" s="1" t="s">
        <v>1425</v>
      </c>
      <c r="D15" s="1" t="s">
        <v>1400</v>
      </c>
      <c r="E15" s="1" t="s">
        <v>1426</v>
      </c>
      <c r="F15" s="1">
        <v>13</v>
      </c>
      <c r="G15" s="1">
        <v>1</v>
      </c>
      <c r="H15" s="34">
        <v>791255</v>
      </c>
      <c r="J15" s="1" t="s">
        <v>1427</v>
      </c>
      <c r="K15" s="34">
        <v>791255</v>
      </c>
      <c r="L15" s="31">
        <f t="shared" si="0"/>
        <v>791255</v>
      </c>
    </row>
    <row r="16" spans="1:13" x14ac:dyDescent="0.2">
      <c r="A16" s="33">
        <v>10</v>
      </c>
      <c r="B16" s="1" t="s">
        <v>1428</v>
      </c>
      <c r="D16" s="1" t="s">
        <v>1429</v>
      </c>
      <c r="E16" s="1" t="s">
        <v>1430</v>
      </c>
      <c r="F16" s="1">
        <v>17</v>
      </c>
      <c r="G16" s="1">
        <v>1</v>
      </c>
      <c r="H16" s="34">
        <v>899488</v>
      </c>
      <c r="J16" s="35" t="s">
        <v>1431</v>
      </c>
      <c r="K16" s="34">
        <v>899488</v>
      </c>
      <c r="L16" s="31">
        <f t="shared" si="0"/>
        <v>899488</v>
      </c>
    </row>
    <row r="17" spans="1:12" x14ac:dyDescent="0.2">
      <c r="A17" s="33">
        <v>11</v>
      </c>
      <c r="B17" s="1" t="s">
        <v>1432</v>
      </c>
      <c r="D17" s="1" t="s">
        <v>1429</v>
      </c>
      <c r="E17" s="1" t="s">
        <v>1433</v>
      </c>
      <c r="F17" s="1">
        <v>29</v>
      </c>
      <c r="G17" s="1">
        <v>1</v>
      </c>
      <c r="H17" s="34">
        <v>926971</v>
      </c>
      <c r="J17" s="35" t="s">
        <v>1434</v>
      </c>
      <c r="K17" s="34">
        <v>926971</v>
      </c>
      <c r="L17" s="31">
        <f t="shared" si="0"/>
        <v>926971</v>
      </c>
    </row>
    <row r="18" spans="1:12" x14ac:dyDescent="0.2">
      <c r="A18" s="33">
        <v>12</v>
      </c>
      <c r="B18" s="1" t="s">
        <v>1435</v>
      </c>
      <c r="D18" s="1" t="s">
        <v>1436</v>
      </c>
      <c r="E18" s="1" t="s">
        <v>1437</v>
      </c>
      <c r="F18" s="1">
        <v>24</v>
      </c>
      <c r="G18" s="1">
        <v>1</v>
      </c>
      <c r="H18" s="34">
        <v>36558.9</v>
      </c>
      <c r="J18" s="1" t="s">
        <v>1438</v>
      </c>
      <c r="K18" s="34">
        <v>36558.9</v>
      </c>
      <c r="L18" s="31">
        <f t="shared" si="0"/>
        <v>36558.9</v>
      </c>
    </row>
    <row r="19" spans="1:12" x14ac:dyDescent="0.2">
      <c r="A19" s="33">
        <v>13</v>
      </c>
      <c r="B19" s="1" t="s">
        <v>1439</v>
      </c>
      <c r="D19" s="1" t="s">
        <v>1429</v>
      </c>
      <c r="E19" s="1" t="s">
        <v>1440</v>
      </c>
      <c r="F19" s="1">
        <v>25</v>
      </c>
      <c r="G19" s="1">
        <v>1</v>
      </c>
      <c r="H19" s="34">
        <v>986568</v>
      </c>
      <c r="J19" s="35" t="s">
        <v>1441</v>
      </c>
      <c r="K19" s="34">
        <v>986568</v>
      </c>
      <c r="L19" s="31">
        <f t="shared" si="0"/>
        <v>986568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R257"/>
  <sheetViews>
    <sheetView workbookViewId="0">
      <selection activeCell="D13" sqref="D13"/>
    </sheetView>
  </sheetViews>
  <sheetFormatPr defaultRowHeight="12.75" x14ac:dyDescent="0.2"/>
  <cols>
    <col min="1" max="1" width="5.7109375" style="33" customWidth="1"/>
    <col min="2" max="2" width="13" style="1" hidden="1" customWidth="1"/>
    <col min="3" max="3" width="7.7109375" style="33" customWidth="1"/>
    <col min="4" max="4" width="17.7109375" style="1" customWidth="1"/>
    <col min="5" max="5" width="42.85546875" style="1" customWidth="1"/>
    <col min="6" max="6" width="6" style="1" customWidth="1"/>
    <col min="7" max="7" width="5.85546875" style="1" customWidth="1"/>
    <col min="8" max="8" width="12.28515625" style="34" hidden="1" customWidth="1"/>
    <col min="9" max="9" width="4" style="1" hidden="1" customWidth="1"/>
    <col min="10" max="10" width="19.85546875" style="1" hidden="1" customWidth="1"/>
    <col min="11" max="11" width="12.140625" style="34" hidden="1" customWidth="1"/>
    <col min="12" max="12" width="18.7109375" style="31" customWidth="1"/>
    <col min="13" max="13" width="12.42578125" style="1" hidden="1" customWidth="1"/>
    <col min="14" max="18" width="9.140625" style="1"/>
  </cols>
  <sheetData>
    <row r="1" spans="1:13" ht="14.25" customHeight="1" x14ac:dyDescent="0.2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">
      <c r="A2" s="2"/>
      <c r="B2" s="3"/>
      <c r="C2" s="4"/>
      <c r="D2" s="5"/>
      <c r="E2" s="5"/>
      <c r="F2" s="4"/>
      <c r="G2" s="4"/>
      <c r="H2" s="6">
        <f>SUM(H7:H298)</f>
        <v>312328.30999999994</v>
      </c>
      <c r="I2" s="3"/>
      <c r="J2" s="3"/>
      <c r="K2" s="7"/>
      <c r="L2" s="8">
        <f>SUM(L7:L498)</f>
        <v>339496.82000000007</v>
      </c>
      <c r="M2" s="10">
        <f>SUM(M7:M498)</f>
        <v>0</v>
      </c>
    </row>
    <row r="3" spans="1:13" s="18" customFormat="1" ht="14.25" customHeight="1" thickBot="1" x14ac:dyDescent="0.3">
      <c r="A3" s="11" t="s">
        <v>739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">
      <c r="A7" s="33">
        <v>1</v>
      </c>
      <c r="B7" s="1" t="s">
        <v>740</v>
      </c>
      <c r="C7" s="33" t="s">
        <v>741</v>
      </c>
      <c r="D7" s="1" t="s">
        <v>742</v>
      </c>
      <c r="E7" s="1" t="s">
        <v>743</v>
      </c>
      <c r="F7" s="1">
        <v>6</v>
      </c>
      <c r="G7" s="1">
        <v>1</v>
      </c>
      <c r="H7" s="34">
        <v>119.7</v>
      </c>
      <c r="J7" s="1" t="s">
        <v>744</v>
      </c>
      <c r="K7" s="34">
        <v>119.7</v>
      </c>
      <c r="L7" s="31">
        <f t="shared" ref="L7:L70" si="0">K7*G7</f>
        <v>119.7</v>
      </c>
    </row>
    <row r="8" spans="1:13" x14ac:dyDescent="0.2">
      <c r="A8" s="33">
        <v>2</v>
      </c>
      <c r="B8" s="1" t="s">
        <v>745</v>
      </c>
      <c r="C8" s="33" t="s">
        <v>741</v>
      </c>
      <c r="D8" s="1" t="s">
        <v>742</v>
      </c>
      <c r="E8" s="1" t="s">
        <v>746</v>
      </c>
      <c r="F8" s="1">
        <v>6</v>
      </c>
      <c r="G8" s="1">
        <v>1</v>
      </c>
      <c r="H8" s="34">
        <v>109.62</v>
      </c>
      <c r="J8" s="1" t="s">
        <v>747</v>
      </c>
      <c r="K8" s="34">
        <v>109.62</v>
      </c>
      <c r="L8" s="31">
        <f t="shared" si="0"/>
        <v>109.62</v>
      </c>
    </row>
    <row r="9" spans="1:13" x14ac:dyDescent="0.2">
      <c r="A9" s="33">
        <v>3</v>
      </c>
      <c r="B9" s="1" t="s">
        <v>748</v>
      </c>
      <c r="C9" s="33" t="s">
        <v>749</v>
      </c>
      <c r="D9" s="1" t="s">
        <v>750</v>
      </c>
      <c r="E9" s="1" t="s">
        <v>751</v>
      </c>
      <c r="F9" s="1">
        <v>8</v>
      </c>
      <c r="G9" s="1">
        <v>1</v>
      </c>
      <c r="H9" s="34">
        <v>156.44999999999999</v>
      </c>
      <c r="J9" s="1" t="s">
        <v>752</v>
      </c>
      <c r="K9" s="34">
        <v>156.44999999999999</v>
      </c>
      <c r="L9" s="31">
        <f t="shared" si="0"/>
        <v>156.44999999999999</v>
      </c>
    </row>
    <row r="10" spans="1:13" x14ac:dyDescent="0.2">
      <c r="A10" s="33">
        <v>4</v>
      </c>
      <c r="B10" s="1" t="s">
        <v>753</v>
      </c>
      <c r="C10" s="33" t="s">
        <v>749</v>
      </c>
      <c r="D10" s="1" t="s">
        <v>754</v>
      </c>
      <c r="E10" s="1" t="s">
        <v>755</v>
      </c>
      <c r="F10" s="1">
        <v>6</v>
      </c>
      <c r="G10" s="1">
        <v>1</v>
      </c>
      <c r="H10" s="34">
        <v>429.51</v>
      </c>
      <c r="J10" s="35" t="s">
        <v>756</v>
      </c>
      <c r="K10" s="34">
        <v>429.51</v>
      </c>
      <c r="L10" s="31">
        <f t="shared" si="0"/>
        <v>429.51</v>
      </c>
    </row>
    <row r="11" spans="1:13" x14ac:dyDescent="0.2">
      <c r="A11" s="33">
        <v>5</v>
      </c>
      <c r="B11" s="1" t="s">
        <v>757</v>
      </c>
      <c r="C11" s="33" t="s">
        <v>749</v>
      </c>
      <c r="D11" s="1" t="s">
        <v>754</v>
      </c>
      <c r="E11" s="1" t="s">
        <v>758</v>
      </c>
      <c r="F11" s="1">
        <v>6</v>
      </c>
      <c r="G11" s="1">
        <v>1</v>
      </c>
      <c r="H11" s="34">
        <v>429.51</v>
      </c>
      <c r="J11" s="35" t="s">
        <v>756</v>
      </c>
      <c r="K11" s="34">
        <v>429.51</v>
      </c>
      <c r="L11" s="31">
        <f t="shared" si="0"/>
        <v>429.51</v>
      </c>
    </row>
    <row r="12" spans="1:13" x14ac:dyDescent="0.2">
      <c r="A12" s="33">
        <v>6</v>
      </c>
      <c r="B12" s="1" t="s">
        <v>759</v>
      </c>
      <c r="C12" s="33" t="s">
        <v>749</v>
      </c>
      <c r="D12" s="1" t="s">
        <v>754</v>
      </c>
      <c r="E12" s="1" t="s">
        <v>760</v>
      </c>
      <c r="F12" s="1">
        <v>6</v>
      </c>
      <c r="G12" s="1">
        <v>1</v>
      </c>
      <c r="H12" s="34">
        <v>429.51</v>
      </c>
      <c r="J12" s="35" t="s">
        <v>756</v>
      </c>
      <c r="K12" s="34">
        <v>429.51</v>
      </c>
      <c r="L12" s="31">
        <f t="shared" si="0"/>
        <v>429.51</v>
      </c>
    </row>
    <row r="13" spans="1:13" x14ac:dyDescent="0.2">
      <c r="A13" s="33">
        <v>7</v>
      </c>
      <c r="B13" s="1" t="s">
        <v>761</v>
      </c>
      <c r="C13" s="33" t="s">
        <v>749</v>
      </c>
      <c r="D13" s="1" t="s">
        <v>754</v>
      </c>
      <c r="E13" s="1" t="s">
        <v>762</v>
      </c>
      <c r="F13" s="1">
        <v>6</v>
      </c>
      <c r="G13" s="1">
        <v>1</v>
      </c>
      <c r="H13" s="34">
        <v>429.51</v>
      </c>
      <c r="J13" s="35" t="s">
        <v>756</v>
      </c>
      <c r="K13" s="34">
        <v>429.51</v>
      </c>
      <c r="L13" s="31">
        <f t="shared" si="0"/>
        <v>429.51</v>
      </c>
    </row>
    <row r="14" spans="1:13" x14ac:dyDescent="0.2">
      <c r="A14" s="33">
        <v>8</v>
      </c>
      <c r="B14" s="1" t="s">
        <v>763</v>
      </c>
      <c r="C14" s="33" t="s">
        <v>749</v>
      </c>
      <c r="D14" s="1" t="s">
        <v>754</v>
      </c>
      <c r="E14" s="1" t="s">
        <v>764</v>
      </c>
      <c r="F14" s="1">
        <v>6</v>
      </c>
      <c r="G14" s="1">
        <v>1</v>
      </c>
      <c r="H14" s="34">
        <v>429.51</v>
      </c>
      <c r="J14" s="35" t="s">
        <v>756</v>
      </c>
      <c r="K14" s="34">
        <v>429.51</v>
      </c>
      <c r="L14" s="31">
        <f t="shared" si="0"/>
        <v>429.51</v>
      </c>
    </row>
    <row r="15" spans="1:13" x14ac:dyDescent="0.2">
      <c r="A15" s="33">
        <v>9</v>
      </c>
      <c r="B15" s="1" t="s">
        <v>765</v>
      </c>
      <c r="C15" s="33" t="s">
        <v>749</v>
      </c>
      <c r="D15" s="1" t="s">
        <v>766</v>
      </c>
      <c r="E15" s="1" t="s">
        <v>767</v>
      </c>
      <c r="F15" s="1">
        <v>14</v>
      </c>
      <c r="G15" s="1">
        <v>1</v>
      </c>
      <c r="H15" s="34">
        <v>273</v>
      </c>
      <c r="J15" s="35" t="s">
        <v>768</v>
      </c>
      <c r="K15" s="34">
        <v>273</v>
      </c>
      <c r="L15" s="31">
        <f t="shared" si="0"/>
        <v>273</v>
      </c>
    </row>
    <row r="16" spans="1:13" x14ac:dyDescent="0.2">
      <c r="A16" s="33">
        <v>10</v>
      </c>
      <c r="B16" s="1" t="s">
        <v>769</v>
      </c>
      <c r="C16" s="33" t="s">
        <v>749</v>
      </c>
      <c r="D16" s="1" t="s">
        <v>766</v>
      </c>
      <c r="E16" s="1" t="s">
        <v>770</v>
      </c>
      <c r="F16" s="1">
        <v>14</v>
      </c>
      <c r="G16" s="1">
        <v>1</v>
      </c>
      <c r="H16" s="34">
        <v>273</v>
      </c>
      <c r="J16" s="35" t="s">
        <v>768</v>
      </c>
      <c r="K16" s="34">
        <v>273</v>
      </c>
      <c r="L16" s="31">
        <f t="shared" si="0"/>
        <v>273</v>
      </c>
    </row>
    <row r="17" spans="1:12" x14ac:dyDescent="0.2">
      <c r="A17" s="33">
        <v>11</v>
      </c>
      <c r="B17" s="1" t="s">
        <v>771</v>
      </c>
      <c r="C17" s="33" t="s">
        <v>749</v>
      </c>
      <c r="D17" s="1" t="s">
        <v>766</v>
      </c>
      <c r="E17" s="1" t="s">
        <v>772</v>
      </c>
      <c r="F17" s="1">
        <v>14</v>
      </c>
      <c r="G17" s="1">
        <v>1</v>
      </c>
      <c r="H17" s="34">
        <v>273</v>
      </c>
      <c r="J17" s="35" t="s">
        <v>768</v>
      </c>
      <c r="K17" s="34">
        <v>273</v>
      </c>
      <c r="L17" s="31">
        <f t="shared" si="0"/>
        <v>273</v>
      </c>
    </row>
    <row r="18" spans="1:12" x14ac:dyDescent="0.2">
      <c r="A18" s="33">
        <v>12</v>
      </c>
      <c r="B18" s="1" t="s">
        <v>773</v>
      </c>
      <c r="C18" s="33" t="s">
        <v>749</v>
      </c>
      <c r="D18" s="1" t="s">
        <v>766</v>
      </c>
      <c r="E18" s="1" t="s">
        <v>774</v>
      </c>
      <c r="F18" s="1">
        <v>14</v>
      </c>
      <c r="G18" s="1">
        <v>1</v>
      </c>
      <c r="H18" s="34">
        <v>273</v>
      </c>
      <c r="J18" s="35" t="s">
        <v>768</v>
      </c>
      <c r="K18" s="34">
        <v>273</v>
      </c>
      <c r="L18" s="31">
        <f t="shared" si="0"/>
        <v>273</v>
      </c>
    </row>
    <row r="19" spans="1:12" x14ac:dyDescent="0.2">
      <c r="A19" s="33">
        <v>13</v>
      </c>
      <c r="B19" s="1" t="s">
        <v>775</v>
      </c>
      <c r="C19" s="33" t="s">
        <v>749</v>
      </c>
      <c r="D19" s="1" t="s">
        <v>766</v>
      </c>
      <c r="E19" s="1" t="s">
        <v>776</v>
      </c>
      <c r="F19" s="1">
        <v>14</v>
      </c>
      <c r="G19" s="1">
        <v>1</v>
      </c>
      <c r="H19" s="34">
        <v>383.99</v>
      </c>
      <c r="J19" s="35" t="s">
        <v>777</v>
      </c>
      <c r="K19" s="34">
        <v>383.99</v>
      </c>
      <c r="L19" s="31">
        <f t="shared" si="0"/>
        <v>383.99</v>
      </c>
    </row>
    <row r="20" spans="1:12" x14ac:dyDescent="0.2">
      <c r="A20" s="33">
        <v>14</v>
      </c>
      <c r="B20" s="1" t="s">
        <v>778</v>
      </c>
      <c r="C20" s="33" t="s">
        <v>749</v>
      </c>
      <c r="D20" s="1" t="s">
        <v>754</v>
      </c>
      <c r="E20" s="1" t="s">
        <v>779</v>
      </c>
      <c r="F20" s="1">
        <v>6</v>
      </c>
      <c r="G20" s="1">
        <v>1</v>
      </c>
      <c r="H20" s="34">
        <v>429.51</v>
      </c>
      <c r="J20" s="35" t="s">
        <v>756</v>
      </c>
      <c r="K20" s="34">
        <v>429.51</v>
      </c>
      <c r="L20" s="31">
        <f t="shared" si="0"/>
        <v>429.51</v>
      </c>
    </row>
    <row r="21" spans="1:12" x14ac:dyDescent="0.2">
      <c r="A21" s="33">
        <v>15</v>
      </c>
      <c r="B21" s="1" t="s">
        <v>780</v>
      </c>
      <c r="C21" s="33" t="s">
        <v>749</v>
      </c>
      <c r="D21" s="1" t="s">
        <v>754</v>
      </c>
      <c r="E21" s="1" t="s">
        <v>781</v>
      </c>
      <c r="F21" s="1">
        <v>6</v>
      </c>
      <c r="G21" s="1">
        <v>1</v>
      </c>
      <c r="H21" s="34">
        <v>429.51</v>
      </c>
      <c r="J21" s="35" t="s">
        <v>756</v>
      </c>
      <c r="K21" s="34">
        <v>429.51</v>
      </c>
      <c r="L21" s="31">
        <f t="shared" si="0"/>
        <v>429.51</v>
      </c>
    </row>
    <row r="22" spans="1:12" x14ac:dyDescent="0.2">
      <c r="A22" s="33">
        <v>16</v>
      </c>
      <c r="B22" s="1" t="s">
        <v>782</v>
      </c>
      <c r="C22" s="33" t="s">
        <v>749</v>
      </c>
      <c r="D22" s="1" t="s">
        <v>754</v>
      </c>
      <c r="E22" s="1" t="s">
        <v>783</v>
      </c>
      <c r="F22" s="1">
        <v>6</v>
      </c>
      <c r="G22" s="1">
        <v>1</v>
      </c>
      <c r="H22" s="34">
        <v>429.51</v>
      </c>
      <c r="J22" s="35" t="s">
        <v>756</v>
      </c>
      <c r="K22" s="34">
        <v>429.51</v>
      </c>
      <c r="L22" s="31">
        <f t="shared" si="0"/>
        <v>429.51</v>
      </c>
    </row>
    <row r="23" spans="1:12" x14ac:dyDescent="0.2">
      <c r="A23" s="33">
        <v>17</v>
      </c>
      <c r="B23" s="1" t="s">
        <v>784</v>
      </c>
      <c r="C23" s="33" t="s">
        <v>749</v>
      </c>
      <c r="D23" s="1" t="s">
        <v>754</v>
      </c>
      <c r="E23" s="1" t="s">
        <v>785</v>
      </c>
      <c r="F23" s="1">
        <v>6</v>
      </c>
      <c r="G23" s="1">
        <v>1</v>
      </c>
      <c r="H23" s="34">
        <v>429.51</v>
      </c>
      <c r="J23" s="35" t="s">
        <v>756</v>
      </c>
      <c r="K23" s="34">
        <v>429.51</v>
      </c>
      <c r="L23" s="31">
        <f t="shared" si="0"/>
        <v>429.51</v>
      </c>
    </row>
    <row r="24" spans="1:12" x14ac:dyDescent="0.2">
      <c r="A24" s="33">
        <v>18</v>
      </c>
      <c r="B24" s="1" t="s">
        <v>786</v>
      </c>
      <c r="C24" s="33" t="s">
        <v>749</v>
      </c>
      <c r="D24" s="1" t="s">
        <v>750</v>
      </c>
      <c r="E24" s="1" t="s">
        <v>787</v>
      </c>
      <c r="F24" s="1">
        <v>6</v>
      </c>
      <c r="G24" s="1">
        <v>2</v>
      </c>
      <c r="H24" s="34">
        <v>150.94</v>
      </c>
      <c r="J24" s="1" t="s">
        <v>788</v>
      </c>
      <c r="K24" s="34">
        <v>150.94</v>
      </c>
      <c r="L24" s="31">
        <f t="shared" si="0"/>
        <v>301.88</v>
      </c>
    </row>
    <row r="25" spans="1:12" x14ac:dyDescent="0.2">
      <c r="A25" s="33">
        <v>19</v>
      </c>
      <c r="B25" s="1" t="s">
        <v>789</v>
      </c>
      <c r="C25" s="33" t="s">
        <v>749</v>
      </c>
      <c r="D25" s="1" t="s">
        <v>754</v>
      </c>
      <c r="E25" s="1" t="s">
        <v>790</v>
      </c>
      <c r="F25" s="1">
        <v>6</v>
      </c>
      <c r="G25" s="1">
        <v>2</v>
      </c>
      <c r="H25" s="34">
        <v>429.51</v>
      </c>
      <c r="J25" s="35" t="s">
        <v>756</v>
      </c>
      <c r="K25" s="34">
        <v>429.51</v>
      </c>
      <c r="L25" s="31">
        <f t="shared" si="0"/>
        <v>859.02</v>
      </c>
    </row>
    <row r="26" spans="1:12" x14ac:dyDescent="0.2">
      <c r="A26" s="33">
        <v>20</v>
      </c>
      <c r="B26" s="1" t="s">
        <v>791</v>
      </c>
      <c r="C26" s="33" t="s">
        <v>749</v>
      </c>
      <c r="D26" s="1" t="s">
        <v>766</v>
      </c>
      <c r="E26" s="1" t="s">
        <v>792</v>
      </c>
      <c r="F26" s="1">
        <v>4</v>
      </c>
      <c r="G26" s="1">
        <v>2</v>
      </c>
      <c r="H26" s="34">
        <v>216.3</v>
      </c>
      <c r="J26" s="35" t="s">
        <v>793</v>
      </c>
      <c r="K26" s="34">
        <v>216.3</v>
      </c>
      <c r="L26" s="31">
        <f t="shared" si="0"/>
        <v>432.6</v>
      </c>
    </row>
    <row r="27" spans="1:12" x14ac:dyDescent="0.2">
      <c r="A27" s="33">
        <v>21</v>
      </c>
      <c r="B27" s="1" t="s">
        <v>794</v>
      </c>
      <c r="C27" s="33" t="s">
        <v>795</v>
      </c>
      <c r="D27" s="1" t="s">
        <v>796</v>
      </c>
      <c r="E27" s="1" t="s">
        <v>797</v>
      </c>
      <c r="F27" s="1">
        <v>14</v>
      </c>
      <c r="G27" s="1">
        <v>2</v>
      </c>
      <c r="H27" s="34">
        <v>1440.6</v>
      </c>
      <c r="J27" s="1" t="s">
        <v>798</v>
      </c>
      <c r="K27" s="34">
        <v>1440.6</v>
      </c>
      <c r="L27" s="31">
        <f t="shared" si="0"/>
        <v>2881.2</v>
      </c>
    </row>
    <row r="28" spans="1:12" x14ac:dyDescent="0.2">
      <c r="A28" s="33">
        <v>22</v>
      </c>
      <c r="B28" s="1" t="s">
        <v>799</v>
      </c>
      <c r="C28" s="33" t="s">
        <v>795</v>
      </c>
      <c r="D28" s="1" t="s">
        <v>800</v>
      </c>
      <c r="E28" s="1" t="s">
        <v>801</v>
      </c>
      <c r="F28" s="1">
        <v>6</v>
      </c>
      <c r="G28" s="1">
        <v>4</v>
      </c>
      <c r="H28" s="34">
        <v>0.63</v>
      </c>
      <c r="J28" s="1" t="s">
        <v>802</v>
      </c>
      <c r="K28" s="34">
        <v>0.63</v>
      </c>
      <c r="L28" s="31">
        <f t="shared" si="0"/>
        <v>2.52</v>
      </c>
    </row>
    <row r="29" spans="1:12" x14ac:dyDescent="0.2">
      <c r="A29" s="33">
        <v>23</v>
      </c>
      <c r="B29" s="1" t="s">
        <v>803</v>
      </c>
      <c r="C29" s="33" t="s">
        <v>795</v>
      </c>
      <c r="D29" s="1" t="s">
        <v>800</v>
      </c>
      <c r="E29" s="1" t="s">
        <v>804</v>
      </c>
      <c r="F29" s="1">
        <v>6</v>
      </c>
      <c r="G29" s="1">
        <v>8</v>
      </c>
      <c r="H29" s="34">
        <v>3.13</v>
      </c>
      <c r="J29" s="1" t="s">
        <v>805</v>
      </c>
      <c r="K29" s="34">
        <v>3.13</v>
      </c>
      <c r="L29" s="31">
        <f t="shared" si="0"/>
        <v>25.04</v>
      </c>
    </row>
    <row r="30" spans="1:12" x14ac:dyDescent="0.2">
      <c r="A30" s="33">
        <v>24</v>
      </c>
      <c r="B30" s="1" t="s">
        <v>806</v>
      </c>
      <c r="D30" s="1" t="s">
        <v>454</v>
      </c>
      <c r="E30" s="1" t="s">
        <v>807</v>
      </c>
      <c r="F30" s="1">
        <v>6</v>
      </c>
      <c r="G30" s="1">
        <v>2</v>
      </c>
      <c r="H30" s="34">
        <v>58</v>
      </c>
      <c r="J30" s="1" t="s">
        <v>808</v>
      </c>
      <c r="K30" s="34">
        <v>58</v>
      </c>
      <c r="L30" s="31">
        <f t="shared" si="0"/>
        <v>116</v>
      </c>
    </row>
    <row r="31" spans="1:12" x14ac:dyDescent="0.2">
      <c r="A31" s="33">
        <v>25</v>
      </c>
      <c r="B31" s="1" t="s">
        <v>806</v>
      </c>
      <c r="D31" s="1" t="s">
        <v>809</v>
      </c>
      <c r="E31" s="1" t="s">
        <v>810</v>
      </c>
      <c r="F31" s="1">
        <v>6</v>
      </c>
      <c r="G31" s="1">
        <v>1</v>
      </c>
      <c r="H31" s="34">
        <v>46.2</v>
      </c>
      <c r="J31" s="1" t="s">
        <v>811</v>
      </c>
      <c r="K31" s="34">
        <v>46.2</v>
      </c>
      <c r="L31" s="31">
        <f t="shared" si="0"/>
        <v>46.2</v>
      </c>
    </row>
    <row r="32" spans="1:12" x14ac:dyDescent="0.2">
      <c r="A32" s="33">
        <v>26</v>
      </c>
      <c r="B32" s="1" t="s">
        <v>806</v>
      </c>
      <c r="D32" s="1" t="s">
        <v>812</v>
      </c>
      <c r="E32" s="1" t="s">
        <v>813</v>
      </c>
      <c r="F32" s="1">
        <v>6</v>
      </c>
      <c r="G32" s="1">
        <v>1</v>
      </c>
      <c r="H32" s="34">
        <v>14.7</v>
      </c>
      <c r="J32" s="1" t="s">
        <v>814</v>
      </c>
      <c r="K32" s="34">
        <v>14.7</v>
      </c>
      <c r="L32" s="31">
        <f t="shared" si="0"/>
        <v>14.7</v>
      </c>
    </row>
    <row r="33" spans="1:12" x14ac:dyDescent="0.2">
      <c r="A33" s="33">
        <v>27</v>
      </c>
      <c r="B33" s="1" t="s">
        <v>806</v>
      </c>
      <c r="D33" s="1" t="s">
        <v>815</v>
      </c>
      <c r="E33" s="1" t="s">
        <v>816</v>
      </c>
      <c r="F33" s="1">
        <v>6</v>
      </c>
      <c r="G33" s="1">
        <v>1</v>
      </c>
      <c r="H33" s="34">
        <v>33.1</v>
      </c>
      <c r="J33" s="1" t="s">
        <v>817</v>
      </c>
      <c r="K33" s="34">
        <v>33.1</v>
      </c>
      <c r="L33" s="31">
        <f t="shared" si="0"/>
        <v>33.1</v>
      </c>
    </row>
    <row r="34" spans="1:12" x14ac:dyDescent="0.2">
      <c r="A34" s="33">
        <v>28</v>
      </c>
      <c r="B34" s="1" t="s">
        <v>806</v>
      </c>
      <c r="D34" s="1" t="s">
        <v>818</v>
      </c>
      <c r="E34" s="1" t="s">
        <v>819</v>
      </c>
      <c r="F34" s="1">
        <v>6</v>
      </c>
      <c r="G34" s="1">
        <v>1</v>
      </c>
      <c r="H34" s="34">
        <v>8.9</v>
      </c>
      <c r="J34" s="1" t="s">
        <v>820</v>
      </c>
      <c r="K34" s="34">
        <v>8.9</v>
      </c>
      <c r="L34" s="31">
        <f t="shared" si="0"/>
        <v>8.9</v>
      </c>
    </row>
    <row r="35" spans="1:12" x14ac:dyDescent="0.2">
      <c r="A35" s="33">
        <v>29</v>
      </c>
      <c r="B35" s="1" t="s">
        <v>806</v>
      </c>
      <c r="D35" s="1" t="s">
        <v>821</v>
      </c>
      <c r="E35" s="1" t="s">
        <v>822</v>
      </c>
      <c r="F35" s="1">
        <v>6</v>
      </c>
      <c r="G35" s="1">
        <v>1</v>
      </c>
      <c r="H35" s="34">
        <v>1030</v>
      </c>
      <c r="J35" s="1" t="s">
        <v>823</v>
      </c>
      <c r="K35" s="34">
        <v>1030</v>
      </c>
      <c r="L35" s="31">
        <f t="shared" si="0"/>
        <v>1030</v>
      </c>
    </row>
    <row r="36" spans="1:12" x14ac:dyDescent="0.2">
      <c r="A36" s="33">
        <v>30</v>
      </c>
      <c r="B36" s="1" t="s">
        <v>806</v>
      </c>
      <c r="D36" s="1" t="s">
        <v>824</v>
      </c>
      <c r="E36" s="1" t="s">
        <v>825</v>
      </c>
      <c r="F36" s="1">
        <v>8</v>
      </c>
      <c r="G36" s="1">
        <v>1</v>
      </c>
      <c r="H36" s="34">
        <v>5743</v>
      </c>
      <c r="J36" s="1" t="s">
        <v>826</v>
      </c>
      <c r="K36" s="34">
        <v>5743</v>
      </c>
      <c r="L36" s="31">
        <f t="shared" si="0"/>
        <v>5743</v>
      </c>
    </row>
    <row r="37" spans="1:12" x14ac:dyDescent="0.2">
      <c r="A37" s="33">
        <v>31</v>
      </c>
      <c r="B37" s="1" t="s">
        <v>827</v>
      </c>
      <c r="D37" s="1" t="s">
        <v>828</v>
      </c>
      <c r="E37" s="1" t="s">
        <v>829</v>
      </c>
      <c r="F37" s="1">
        <v>8</v>
      </c>
      <c r="G37" s="1">
        <v>3</v>
      </c>
      <c r="H37" s="34">
        <v>123.48</v>
      </c>
      <c r="J37" s="1" t="s">
        <v>830</v>
      </c>
      <c r="K37" s="34">
        <v>123.48</v>
      </c>
      <c r="L37" s="31">
        <f t="shared" si="0"/>
        <v>370.44</v>
      </c>
    </row>
    <row r="38" spans="1:12" x14ac:dyDescent="0.2">
      <c r="A38" s="33">
        <v>32</v>
      </c>
      <c r="B38" s="1" t="s">
        <v>831</v>
      </c>
      <c r="D38" s="1" t="s">
        <v>832</v>
      </c>
      <c r="E38" s="1" t="s">
        <v>833</v>
      </c>
      <c r="F38" s="1">
        <v>6</v>
      </c>
      <c r="G38" s="1">
        <v>2</v>
      </c>
      <c r="H38" s="34">
        <v>3.31</v>
      </c>
      <c r="J38" s="1" t="s">
        <v>834</v>
      </c>
      <c r="K38" s="34">
        <v>3.31</v>
      </c>
      <c r="L38" s="31">
        <f t="shared" si="0"/>
        <v>6.62</v>
      </c>
    </row>
    <row r="39" spans="1:12" x14ac:dyDescent="0.2">
      <c r="A39" s="33">
        <v>33</v>
      </c>
      <c r="B39" s="1" t="s">
        <v>835</v>
      </c>
      <c r="D39" s="1" t="s">
        <v>533</v>
      </c>
      <c r="E39" s="1" t="s">
        <v>836</v>
      </c>
      <c r="F39" s="1">
        <v>6</v>
      </c>
      <c r="G39" s="1">
        <v>1</v>
      </c>
      <c r="H39" s="34">
        <v>42.1</v>
      </c>
      <c r="J39" s="1" t="s">
        <v>837</v>
      </c>
      <c r="K39" s="34">
        <v>42.1</v>
      </c>
      <c r="L39" s="31">
        <f t="shared" si="0"/>
        <v>42.1</v>
      </c>
    </row>
    <row r="40" spans="1:12" x14ac:dyDescent="0.2">
      <c r="A40" s="33">
        <v>34</v>
      </c>
      <c r="B40" s="1" t="s">
        <v>835</v>
      </c>
      <c r="D40" s="1" t="s">
        <v>838</v>
      </c>
      <c r="E40" s="1" t="s">
        <v>819</v>
      </c>
      <c r="F40" s="1">
        <v>6</v>
      </c>
      <c r="G40" s="1">
        <v>1</v>
      </c>
      <c r="H40" s="34">
        <v>5</v>
      </c>
      <c r="J40" s="1" t="s">
        <v>839</v>
      </c>
      <c r="K40" s="34">
        <v>5</v>
      </c>
      <c r="L40" s="31">
        <f t="shared" si="0"/>
        <v>5</v>
      </c>
    </row>
    <row r="41" spans="1:12" x14ac:dyDescent="0.2">
      <c r="A41" s="33">
        <v>35</v>
      </c>
      <c r="B41" s="1" t="s">
        <v>835</v>
      </c>
      <c r="D41" s="1" t="s">
        <v>840</v>
      </c>
      <c r="E41" s="1" t="s">
        <v>841</v>
      </c>
      <c r="F41" s="1">
        <v>6</v>
      </c>
      <c r="G41" s="1">
        <v>1</v>
      </c>
      <c r="H41" s="34">
        <v>543</v>
      </c>
      <c r="J41" s="1" t="s">
        <v>842</v>
      </c>
      <c r="K41" s="34">
        <v>543</v>
      </c>
      <c r="L41" s="31">
        <f t="shared" si="0"/>
        <v>543</v>
      </c>
    </row>
    <row r="42" spans="1:12" x14ac:dyDescent="0.2">
      <c r="A42" s="33">
        <v>36</v>
      </c>
      <c r="B42" s="1" t="s">
        <v>835</v>
      </c>
      <c r="D42" s="1" t="s">
        <v>843</v>
      </c>
      <c r="E42" s="1" t="s">
        <v>844</v>
      </c>
      <c r="F42" s="1">
        <v>6</v>
      </c>
      <c r="G42" s="1">
        <v>1</v>
      </c>
      <c r="H42" s="34">
        <v>2068</v>
      </c>
      <c r="J42" s="1" t="s">
        <v>845</v>
      </c>
      <c r="K42" s="34">
        <v>2068</v>
      </c>
      <c r="L42" s="31">
        <f t="shared" si="0"/>
        <v>2068</v>
      </c>
    </row>
    <row r="43" spans="1:12" x14ac:dyDescent="0.2">
      <c r="A43" s="33">
        <v>37</v>
      </c>
      <c r="B43" s="1" t="s">
        <v>835</v>
      </c>
      <c r="D43" s="1" t="s">
        <v>821</v>
      </c>
      <c r="E43" s="1" t="s">
        <v>822</v>
      </c>
      <c r="F43" s="1">
        <v>6</v>
      </c>
      <c r="G43" s="1">
        <v>1</v>
      </c>
      <c r="H43" s="34">
        <v>147</v>
      </c>
      <c r="J43" s="1" t="s">
        <v>846</v>
      </c>
      <c r="K43" s="34">
        <v>147</v>
      </c>
      <c r="L43" s="31">
        <f t="shared" si="0"/>
        <v>147</v>
      </c>
    </row>
    <row r="44" spans="1:12" x14ac:dyDescent="0.2">
      <c r="A44" s="33">
        <v>38</v>
      </c>
      <c r="B44" s="1" t="s">
        <v>835</v>
      </c>
      <c r="D44" s="1" t="s">
        <v>847</v>
      </c>
      <c r="E44" s="1" t="s">
        <v>848</v>
      </c>
      <c r="F44" s="1">
        <v>6</v>
      </c>
      <c r="G44" s="1">
        <v>1</v>
      </c>
      <c r="H44" s="34">
        <v>4337</v>
      </c>
      <c r="J44" s="1" t="s">
        <v>849</v>
      </c>
      <c r="K44" s="34">
        <v>4337</v>
      </c>
      <c r="L44" s="31">
        <f t="shared" si="0"/>
        <v>4337</v>
      </c>
    </row>
    <row r="45" spans="1:12" x14ac:dyDescent="0.2">
      <c r="A45" s="33">
        <v>39</v>
      </c>
      <c r="B45" s="1" t="s">
        <v>835</v>
      </c>
      <c r="D45" s="1" t="s">
        <v>824</v>
      </c>
      <c r="E45" s="1" t="s">
        <v>825</v>
      </c>
      <c r="F45" s="1">
        <v>8</v>
      </c>
      <c r="G45" s="1">
        <v>1</v>
      </c>
      <c r="H45" s="34">
        <v>4234</v>
      </c>
      <c r="J45" s="1" t="s">
        <v>850</v>
      </c>
      <c r="K45" s="34">
        <v>4234</v>
      </c>
      <c r="L45" s="31">
        <f t="shared" si="0"/>
        <v>4234</v>
      </c>
    </row>
    <row r="46" spans="1:12" x14ac:dyDescent="0.2">
      <c r="A46" s="33">
        <v>40</v>
      </c>
      <c r="B46" s="1" t="s">
        <v>851</v>
      </c>
      <c r="D46" s="1" t="s">
        <v>828</v>
      </c>
      <c r="E46" s="1" t="s">
        <v>852</v>
      </c>
      <c r="F46" s="1">
        <v>11</v>
      </c>
      <c r="G46" s="1">
        <v>3</v>
      </c>
      <c r="H46" s="34">
        <v>138.86000000000001</v>
      </c>
      <c r="J46" s="1" t="s">
        <v>853</v>
      </c>
      <c r="K46" s="34">
        <v>138.86000000000001</v>
      </c>
      <c r="L46" s="31">
        <f t="shared" si="0"/>
        <v>416.58000000000004</v>
      </c>
    </row>
    <row r="47" spans="1:12" x14ac:dyDescent="0.2">
      <c r="A47" s="33">
        <v>41</v>
      </c>
      <c r="B47" s="1" t="s">
        <v>854</v>
      </c>
      <c r="D47" s="1" t="s">
        <v>855</v>
      </c>
      <c r="E47" s="1" t="s">
        <v>856</v>
      </c>
      <c r="F47" s="1">
        <v>12</v>
      </c>
      <c r="G47" s="1">
        <v>1</v>
      </c>
      <c r="H47" s="34">
        <v>878.85</v>
      </c>
      <c r="J47" s="1" t="s">
        <v>857</v>
      </c>
      <c r="K47" s="34">
        <v>878.85</v>
      </c>
      <c r="L47" s="31">
        <f t="shared" si="0"/>
        <v>878.85</v>
      </c>
    </row>
    <row r="48" spans="1:12" x14ac:dyDescent="0.2">
      <c r="A48" s="33">
        <v>42</v>
      </c>
      <c r="B48" s="1" t="s">
        <v>858</v>
      </c>
      <c r="D48" s="1" t="s">
        <v>859</v>
      </c>
      <c r="E48" s="1" t="s">
        <v>860</v>
      </c>
      <c r="F48" s="1">
        <v>20</v>
      </c>
      <c r="G48" s="1">
        <v>2</v>
      </c>
      <c r="H48" s="34">
        <v>1515.86</v>
      </c>
      <c r="J48" s="1" t="s">
        <v>861</v>
      </c>
      <c r="K48" s="34">
        <v>1515.86</v>
      </c>
      <c r="L48" s="31">
        <f t="shared" si="0"/>
        <v>3031.72</v>
      </c>
    </row>
    <row r="49" spans="1:12" x14ac:dyDescent="0.2">
      <c r="A49" s="33">
        <v>43</v>
      </c>
      <c r="B49" s="1" t="s">
        <v>862</v>
      </c>
      <c r="D49" s="1" t="s">
        <v>863</v>
      </c>
      <c r="E49" s="1" t="s">
        <v>864</v>
      </c>
      <c r="F49" s="1">
        <v>9</v>
      </c>
      <c r="G49" s="1">
        <v>3</v>
      </c>
      <c r="H49" s="34">
        <v>743.82</v>
      </c>
      <c r="J49" s="1" t="s">
        <v>865</v>
      </c>
      <c r="K49" s="34">
        <v>743.82</v>
      </c>
      <c r="L49" s="31">
        <f t="shared" si="0"/>
        <v>2231.46</v>
      </c>
    </row>
    <row r="50" spans="1:12" x14ac:dyDescent="0.2">
      <c r="A50" s="33">
        <v>44</v>
      </c>
      <c r="B50" s="1" t="s">
        <v>866</v>
      </c>
      <c r="D50" s="1" t="s">
        <v>867</v>
      </c>
      <c r="E50" s="1" t="s">
        <v>868</v>
      </c>
      <c r="F50" s="1">
        <v>7</v>
      </c>
      <c r="G50" s="1">
        <v>2</v>
      </c>
      <c r="H50" s="34">
        <v>131.62</v>
      </c>
      <c r="J50" s="1" t="s">
        <v>869</v>
      </c>
      <c r="K50" s="34">
        <v>131.62</v>
      </c>
      <c r="L50" s="31">
        <f t="shared" si="0"/>
        <v>263.24</v>
      </c>
    </row>
    <row r="51" spans="1:12" x14ac:dyDescent="0.2">
      <c r="A51" s="33">
        <v>45</v>
      </c>
      <c r="B51" s="1" t="s">
        <v>870</v>
      </c>
      <c r="D51" s="1" t="s">
        <v>863</v>
      </c>
      <c r="E51" s="1" t="s">
        <v>871</v>
      </c>
      <c r="F51" s="1">
        <v>7</v>
      </c>
      <c r="G51" s="1">
        <v>1</v>
      </c>
      <c r="H51" s="34">
        <v>276.14999999999998</v>
      </c>
      <c r="J51" s="1" t="s">
        <v>872</v>
      </c>
      <c r="K51" s="34">
        <v>276.14999999999998</v>
      </c>
      <c r="L51" s="31">
        <f t="shared" si="0"/>
        <v>276.14999999999998</v>
      </c>
    </row>
    <row r="52" spans="1:12" x14ac:dyDescent="0.2">
      <c r="A52" s="33">
        <v>46</v>
      </c>
      <c r="B52" s="1" t="s">
        <v>873</v>
      </c>
      <c r="C52" s="33" t="s">
        <v>874</v>
      </c>
      <c r="D52" s="1" t="s">
        <v>875</v>
      </c>
      <c r="E52" s="1" t="s">
        <v>876</v>
      </c>
      <c r="F52" s="1">
        <v>5</v>
      </c>
      <c r="G52" s="1">
        <v>2</v>
      </c>
      <c r="H52" s="34">
        <v>31.5</v>
      </c>
      <c r="J52" s="1" t="s">
        <v>877</v>
      </c>
      <c r="K52" s="34">
        <v>31.5</v>
      </c>
      <c r="L52" s="31">
        <f t="shared" si="0"/>
        <v>63</v>
      </c>
    </row>
    <row r="53" spans="1:12" x14ac:dyDescent="0.2">
      <c r="A53" s="33">
        <v>47</v>
      </c>
      <c r="B53" s="1" t="s">
        <v>878</v>
      </c>
      <c r="C53" s="33" t="s">
        <v>874</v>
      </c>
      <c r="D53" s="1" t="s">
        <v>454</v>
      </c>
      <c r="E53" s="1" t="s">
        <v>879</v>
      </c>
      <c r="F53" s="1">
        <v>5</v>
      </c>
      <c r="G53" s="1">
        <v>2</v>
      </c>
      <c r="H53" s="34">
        <v>31.5</v>
      </c>
      <c r="J53" s="1" t="s">
        <v>880</v>
      </c>
      <c r="K53" s="34">
        <v>31.5</v>
      </c>
      <c r="L53" s="31">
        <f t="shared" si="0"/>
        <v>63</v>
      </c>
    </row>
    <row r="54" spans="1:12" x14ac:dyDescent="0.2">
      <c r="A54" s="33">
        <v>48</v>
      </c>
      <c r="B54" s="1" t="s">
        <v>881</v>
      </c>
      <c r="C54" s="33" t="s">
        <v>874</v>
      </c>
      <c r="D54" s="1" t="s">
        <v>533</v>
      </c>
      <c r="E54" s="1" t="s">
        <v>882</v>
      </c>
      <c r="F54" s="1">
        <v>12</v>
      </c>
      <c r="G54" s="1">
        <v>1</v>
      </c>
      <c r="H54" s="34">
        <v>12.6</v>
      </c>
      <c r="J54" s="1" t="s">
        <v>883</v>
      </c>
      <c r="K54" s="34">
        <v>12.6</v>
      </c>
      <c r="L54" s="31">
        <f t="shared" si="0"/>
        <v>12.6</v>
      </c>
    </row>
    <row r="55" spans="1:12" x14ac:dyDescent="0.2">
      <c r="A55" s="33">
        <v>49</v>
      </c>
      <c r="B55" s="1" t="s">
        <v>884</v>
      </c>
      <c r="C55" s="33" t="s">
        <v>874</v>
      </c>
      <c r="D55" s="1" t="s">
        <v>885</v>
      </c>
      <c r="E55" s="1" t="s">
        <v>886</v>
      </c>
      <c r="F55" s="1">
        <v>3</v>
      </c>
      <c r="G55" s="1">
        <v>2</v>
      </c>
      <c r="H55" s="34">
        <v>12.6</v>
      </c>
      <c r="J55" s="1" t="s">
        <v>887</v>
      </c>
      <c r="K55" s="34">
        <v>12.6</v>
      </c>
      <c r="L55" s="31">
        <f t="shared" si="0"/>
        <v>25.2</v>
      </c>
    </row>
    <row r="56" spans="1:12" x14ac:dyDescent="0.2">
      <c r="A56" s="33">
        <v>50</v>
      </c>
      <c r="B56" s="1" t="s">
        <v>888</v>
      </c>
      <c r="C56" s="33" t="s">
        <v>874</v>
      </c>
      <c r="D56" s="1" t="s">
        <v>889</v>
      </c>
      <c r="E56" s="1" t="s">
        <v>890</v>
      </c>
      <c r="F56" s="1">
        <v>12</v>
      </c>
      <c r="G56" s="1">
        <v>1</v>
      </c>
      <c r="H56" s="34">
        <v>2467.25</v>
      </c>
      <c r="J56" s="1" t="s">
        <v>891</v>
      </c>
      <c r="K56" s="34">
        <v>2467.25</v>
      </c>
      <c r="L56" s="31">
        <f t="shared" si="0"/>
        <v>2467.25</v>
      </c>
    </row>
    <row r="57" spans="1:12" x14ac:dyDescent="0.2">
      <c r="A57" s="33">
        <v>51</v>
      </c>
      <c r="B57" s="1" t="s">
        <v>892</v>
      </c>
      <c r="D57" s="1" t="s">
        <v>893</v>
      </c>
      <c r="E57" s="1" t="s">
        <v>894</v>
      </c>
      <c r="F57" s="1">
        <v>13</v>
      </c>
      <c r="G57" s="1">
        <v>1</v>
      </c>
      <c r="H57" s="34">
        <v>1141.0899999999999</v>
      </c>
      <c r="J57" s="1" t="s">
        <v>895</v>
      </c>
      <c r="K57" s="34">
        <v>1141.0899999999999</v>
      </c>
      <c r="L57" s="31">
        <f t="shared" si="0"/>
        <v>1141.0899999999999</v>
      </c>
    </row>
    <row r="58" spans="1:12" x14ac:dyDescent="0.2">
      <c r="A58" s="33">
        <v>52</v>
      </c>
      <c r="B58" s="1" t="s">
        <v>896</v>
      </c>
      <c r="D58" s="1" t="s">
        <v>897</v>
      </c>
      <c r="E58" s="1" t="s">
        <v>898</v>
      </c>
      <c r="F58" s="1">
        <v>13</v>
      </c>
      <c r="G58" s="1">
        <v>1</v>
      </c>
      <c r="H58" s="34">
        <v>1141.0899999999999</v>
      </c>
      <c r="J58" s="1" t="s">
        <v>895</v>
      </c>
      <c r="K58" s="34">
        <v>1141.0899999999999</v>
      </c>
      <c r="L58" s="31">
        <f t="shared" si="0"/>
        <v>1141.0899999999999</v>
      </c>
    </row>
    <row r="59" spans="1:12" x14ac:dyDescent="0.2">
      <c r="A59" s="33">
        <v>53</v>
      </c>
      <c r="B59" s="1" t="s">
        <v>899</v>
      </c>
      <c r="D59" s="1" t="s">
        <v>900</v>
      </c>
      <c r="E59" s="1" t="s">
        <v>901</v>
      </c>
      <c r="F59" s="1">
        <v>28</v>
      </c>
      <c r="G59" s="1">
        <v>1</v>
      </c>
      <c r="H59" s="34">
        <v>1987.44</v>
      </c>
      <c r="J59" s="1" t="s">
        <v>902</v>
      </c>
      <c r="K59" s="34">
        <v>1987.44</v>
      </c>
      <c r="L59" s="31">
        <f t="shared" si="0"/>
        <v>1987.44</v>
      </c>
    </row>
    <row r="60" spans="1:12" x14ac:dyDescent="0.2">
      <c r="A60" s="33">
        <v>54</v>
      </c>
      <c r="B60" s="1" t="s">
        <v>903</v>
      </c>
      <c r="C60" s="33" t="s">
        <v>904</v>
      </c>
      <c r="D60" s="1" t="s">
        <v>905</v>
      </c>
      <c r="E60" s="1" t="s">
        <v>906</v>
      </c>
      <c r="F60" s="1">
        <v>3</v>
      </c>
      <c r="G60" s="1">
        <v>1</v>
      </c>
      <c r="H60" s="34">
        <v>22.83</v>
      </c>
      <c r="J60" s="1" t="s">
        <v>907</v>
      </c>
      <c r="K60" s="34">
        <v>22.83</v>
      </c>
      <c r="L60" s="31">
        <f t="shared" si="0"/>
        <v>22.83</v>
      </c>
    </row>
    <row r="61" spans="1:12" x14ac:dyDescent="0.2">
      <c r="A61" s="33">
        <v>55</v>
      </c>
      <c r="B61" s="1" t="s">
        <v>908</v>
      </c>
      <c r="C61" s="33" t="s">
        <v>904</v>
      </c>
      <c r="D61" s="1" t="s">
        <v>905</v>
      </c>
      <c r="E61" s="1" t="s">
        <v>909</v>
      </c>
      <c r="F61" s="1">
        <v>3</v>
      </c>
      <c r="G61" s="1">
        <v>1</v>
      </c>
      <c r="H61" s="34">
        <v>22.83</v>
      </c>
      <c r="J61" s="1" t="s">
        <v>907</v>
      </c>
      <c r="K61" s="34">
        <v>22.83</v>
      </c>
      <c r="L61" s="31">
        <f t="shared" si="0"/>
        <v>22.83</v>
      </c>
    </row>
    <row r="62" spans="1:12" x14ac:dyDescent="0.2">
      <c r="A62" s="33">
        <v>56</v>
      </c>
      <c r="B62" s="1" t="s">
        <v>910</v>
      </c>
      <c r="C62" s="33" t="s">
        <v>904</v>
      </c>
      <c r="D62" s="1" t="s">
        <v>905</v>
      </c>
      <c r="E62" s="1" t="s">
        <v>911</v>
      </c>
      <c r="F62" s="1">
        <v>3</v>
      </c>
      <c r="G62" s="1">
        <v>1</v>
      </c>
      <c r="H62" s="34">
        <v>22.83</v>
      </c>
      <c r="J62" s="1" t="s">
        <v>907</v>
      </c>
      <c r="K62" s="34">
        <v>22.83</v>
      </c>
      <c r="L62" s="31">
        <f t="shared" si="0"/>
        <v>22.83</v>
      </c>
    </row>
    <row r="63" spans="1:12" x14ac:dyDescent="0.2">
      <c r="A63" s="33">
        <v>57</v>
      </c>
      <c r="B63" s="1" t="s">
        <v>912</v>
      </c>
      <c r="C63" s="33" t="s">
        <v>904</v>
      </c>
      <c r="D63" s="1" t="s">
        <v>905</v>
      </c>
      <c r="E63" s="1" t="s">
        <v>913</v>
      </c>
      <c r="F63" s="1">
        <v>3</v>
      </c>
      <c r="G63" s="1">
        <v>1</v>
      </c>
      <c r="H63" s="34">
        <v>22.83</v>
      </c>
      <c r="J63" s="1" t="s">
        <v>907</v>
      </c>
      <c r="K63" s="34">
        <v>22.83</v>
      </c>
      <c r="L63" s="31">
        <f t="shared" si="0"/>
        <v>22.83</v>
      </c>
    </row>
    <row r="64" spans="1:12" x14ac:dyDescent="0.2">
      <c r="A64" s="33">
        <v>58</v>
      </c>
      <c r="B64" s="1" t="s">
        <v>914</v>
      </c>
      <c r="C64" s="33" t="s">
        <v>904</v>
      </c>
      <c r="D64" s="1" t="s">
        <v>905</v>
      </c>
      <c r="E64" s="1" t="s">
        <v>915</v>
      </c>
      <c r="F64" s="1">
        <v>3</v>
      </c>
      <c r="G64" s="1">
        <v>1</v>
      </c>
      <c r="H64" s="34">
        <v>22.83</v>
      </c>
      <c r="J64" s="1" t="s">
        <v>907</v>
      </c>
      <c r="K64" s="34">
        <v>22.83</v>
      </c>
      <c r="L64" s="31">
        <f t="shared" si="0"/>
        <v>22.83</v>
      </c>
    </row>
    <row r="65" spans="1:12" x14ac:dyDescent="0.2">
      <c r="A65" s="33">
        <v>59</v>
      </c>
      <c r="B65" s="1" t="s">
        <v>916</v>
      </c>
      <c r="C65" s="33" t="s">
        <v>904</v>
      </c>
      <c r="D65" s="1" t="s">
        <v>905</v>
      </c>
      <c r="E65" s="1" t="s">
        <v>917</v>
      </c>
      <c r="F65" s="1">
        <v>3</v>
      </c>
      <c r="G65" s="1">
        <v>1</v>
      </c>
      <c r="H65" s="34">
        <v>22.83</v>
      </c>
      <c r="J65" s="1" t="s">
        <v>907</v>
      </c>
      <c r="K65" s="34">
        <v>22.83</v>
      </c>
      <c r="L65" s="31">
        <f t="shared" si="0"/>
        <v>22.83</v>
      </c>
    </row>
    <row r="66" spans="1:12" x14ac:dyDescent="0.2">
      <c r="A66" s="33">
        <v>60</v>
      </c>
      <c r="B66" s="1" t="s">
        <v>918</v>
      </c>
      <c r="C66" s="33" t="s">
        <v>904</v>
      </c>
      <c r="D66" s="1" t="s">
        <v>905</v>
      </c>
      <c r="E66" s="1" t="s">
        <v>919</v>
      </c>
      <c r="F66" s="1">
        <v>3</v>
      </c>
      <c r="G66" s="1">
        <v>1</v>
      </c>
      <c r="H66" s="34">
        <v>22.83</v>
      </c>
      <c r="J66" s="1" t="s">
        <v>907</v>
      </c>
      <c r="K66" s="34">
        <v>22.83</v>
      </c>
      <c r="L66" s="31">
        <f t="shared" si="0"/>
        <v>22.83</v>
      </c>
    </row>
    <row r="67" spans="1:12" x14ac:dyDescent="0.2">
      <c r="A67" s="33">
        <v>61</v>
      </c>
      <c r="B67" s="1" t="s">
        <v>920</v>
      </c>
      <c r="C67" s="33" t="s">
        <v>904</v>
      </c>
      <c r="D67" s="1" t="s">
        <v>905</v>
      </c>
      <c r="E67" s="1" t="s">
        <v>921</v>
      </c>
      <c r="F67" s="1">
        <v>3</v>
      </c>
      <c r="G67" s="1">
        <v>1</v>
      </c>
      <c r="H67" s="34">
        <v>22.83</v>
      </c>
      <c r="J67" s="1" t="s">
        <v>907</v>
      </c>
      <c r="K67" s="34">
        <v>22.83</v>
      </c>
      <c r="L67" s="31">
        <f t="shared" si="0"/>
        <v>22.83</v>
      </c>
    </row>
    <row r="68" spans="1:12" x14ac:dyDescent="0.2">
      <c r="A68" s="33">
        <v>62</v>
      </c>
      <c r="B68" s="1" t="s">
        <v>922</v>
      </c>
      <c r="C68" s="33" t="s">
        <v>904</v>
      </c>
      <c r="D68" s="1" t="s">
        <v>923</v>
      </c>
      <c r="E68" s="1" t="s">
        <v>924</v>
      </c>
      <c r="F68" s="1">
        <v>5</v>
      </c>
      <c r="G68" s="1">
        <v>1</v>
      </c>
      <c r="H68" s="34">
        <v>1.89</v>
      </c>
      <c r="J68" s="1" t="s">
        <v>925</v>
      </c>
      <c r="K68" s="34">
        <v>1.89</v>
      </c>
      <c r="L68" s="31">
        <f t="shared" si="0"/>
        <v>1.89</v>
      </c>
    </row>
    <row r="69" spans="1:12" x14ac:dyDescent="0.2">
      <c r="A69" s="33">
        <v>63</v>
      </c>
      <c r="B69" s="1" t="s">
        <v>926</v>
      </c>
      <c r="C69" s="33" t="s">
        <v>904</v>
      </c>
      <c r="D69" s="1" t="s">
        <v>905</v>
      </c>
      <c r="E69" s="1" t="s">
        <v>927</v>
      </c>
      <c r="F69" s="1">
        <v>11</v>
      </c>
      <c r="G69" s="1">
        <v>1</v>
      </c>
      <c r="H69" s="34">
        <v>41.37</v>
      </c>
      <c r="J69" s="1" t="s">
        <v>928</v>
      </c>
      <c r="K69" s="34">
        <v>41.37</v>
      </c>
      <c r="L69" s="31">
        <f t="shared" si="0"/>
        <v>41.37</v>
      </c>
    </row>
    <row r="70" spans="1:12" x14ac:dyDescent="0.2">
      <c r="A70" s="33">
        <v>64</v>
      </c>
      <c r="B70" s="1" t="s">
        <v>929</v>
      </c>
      <c r="C70" s="33" t="s">
        <v>904</v>
      </c>
      <c r="D70" s="1" t="s">
        <v>905</v>
      </c>
      <c r="E70" s="1" t="s">
        <v>930</v>
      </c>
      <c r="F70" s="1">
        <v>11</v>
      </c>
      <c r="G70" s="1">
        <v>1</v>
      </c>
      <c r="H70" s="34">
        <v>41.37</v>
      </c>
      <c r="J70" s="1" t="s">
        <v>928</v>
      </c>
      <c r="K70" s="34">
        <v>41.37</v>
      </c>
      <c r="L70" s="31">
        <f t="shared" si="0"/>
        <v>41.37</v>
      </c>
    </row>
    <row r="71" spans="1:12" x14ac:dyDescent="0.2">
      <c r="A71" s="33">
        <v>65</v>
      </c>
      <c r="B71" s="1" t="s">
        <v>931</v>
      </c>
      <c r="C71" s="33" t="s">
        <v>904</v>
      </c>
      <c r="D71" s="1" t="s">
        <v>923</v>
      </c>
      <c r="E71" s="1" t="s">
        <v>932</v>
      </c>
      <c r="F71" s="1">
        <v>5</v>
      </c>
      <c r="G71" s="1">
        <v>1</v>
      </c>
      <c r="H71" s="34">
        <v>1.89</v>
      </c>
      <c r="J71" s="1" t="s">
        <v>925</v>
      </c>
      <c r="K71" s="34">
        <v>1.89</v>
      </c>
      <c r="L71" s="31">
        <f t="shared" ref="L71:L134" si="1">K71*G71</f>
        <v>1.89</v>
      </c>
    </row>
    <row r="72" spans="1:12" x14ac:dyDescent="0.2">
      <c r="A72" s="33">
        <v>66</v>
      </c>
      <c r="B72" s="1" t="s">
        <v>933</v>
      </c>
      <c r="C72" s="33" t="s">
        <v>904</v>
      </c>
      <c r="D72" s="1" t="s">
        <v>905</v>
      </c>
      <c r="E72" s="1" t="s">
        <v>934</v>
      </c>
      <c r="F72" s="1">
        <v>3</v>
      </c>
      <c r="G72" s="1">
        <v>1</v>
      </c>
      <c r="H72" s="34">
        <v>29.2</v>
      </c>
      <c r="J72" s="1" t="s">
        <v>935</v>
      </c>
      <c r="K72" s="34">
        <v>29.2</v>
      </c>
      <c r="L72" s="31">
        <f t="shared" si="1"/>
        <v>29.2</v>
      </c>
    </row>
    <row r="73" spans="1:12" x14ac:dyDescent="0.2">
      <c r="A73" s="33">
        <v>67</v>
      </c>
      <c r="B73" s="1" t="s">
        <v>936</v>
      </c>
      <c r="C73" s="33" t="s">
        <v>904</v>
      </c>
      <c r="D73" s="1" t="s">
        <v>923</v>
      </c>
      <c r="E73" s="1" t="s">
        <v>937</v>
      </c>
      <c r="F73" s="1">
        <v>5</v>
      </c>
      <c r="G73" s="1">
        <v>1</v>
      </c>
      <c r="H73" s="34">
        <v>1.89</v>
      </c>
      <c r="J73" s="1" t="s">
        <v>925</v>
      </c>
      <c r="K73" s="34">
        <v>1.89</v>
      </c>
      <c r="L73" s="31">
        <f t="shared" si="1"/>
        <v>1.89</v>
      </c>
    </row>
    <row r="74" spans="1:12" x14ac:dyDescent="0.2">
      <c r="A74" s="33">
        <v>68</v>
      </c>
      <c r="B74" s="1" t="s">
        <v>938</v>
      </c>
      <c r="C74" s="33" t="s">
        <v>741</v>
      </c>
      <c r="D74" s="1" t="s">
        <v>939</v>
      </c>
      <c r="E74" s="1" t="s">
        <v>940</v>
      </c>
      <c r="F74" s="1">
        <v>11</v>
      </c>
      <c r="G74" s="1">
        <v>1</v>
      </c>
      <c r="H74" s="34">
        <v>777.63</v>
      </c>
      <c r="J74" s="1" t="s">
        <v>941</v>
      </c>
      <c r="K74" s="34">
        <v>777.63</v>
      </c>
      <c r="L74" s="31">
        <f t="shared" si="1"/>
        <v>777.63</v>
      </c>
    </row>
    <row r="75" spans="1:12" x14ac:dyDescent="0.2">
      <c r="A75" s="33">
        <v>69</v>
      </c>
      <c r="B75" s="1" t="s">
        <v>942</v>
      </c>
      <c r="D75" s="1" t="s">
        <v>943</v>
      </c>
      <c r="E75" s="1" t="s">
        <v>944</v>
      </c>
      <c r="F75" s="1">
        <v>11</v>
      </c>
      <c r="G75" s="1">
        <v>1</v>
      </c>
      <c r="H75" s="34">
        <v>352.59</v>
      </c>
      <c r="J75" s="1" t="s">
        <v>945</v>
      </c>
      <c r="K75" s="34">
        <v>352.59</v>
      </c>
      <c r="L75" s="31">
        <f t="shared" si="1"/>
        <v>352.59</v>
      </c>
    </row>
    <row r="76" spans="1:12" x14ac:dyDescent="0.2">
      <c r="A76" s="33">
        <v>70</v>
      </c>
      <c r="B76" s="1" t="s">
        <v>946</v>
      </c>
      <c r="D76" s="1" t="s">
        <v>533</v>
      </c>
      <c r="E76" s="1" t="s">
        <v>947</v>
      </c>
      <c r="F76" s="1">
        <v>3</v>
      </c>
      <c r="G76" s="1">
        <v>1</v>
      </c>
      <c r="H76" s="34">
        <v>17.46</v>
      </c>
      <c r="J76" s="1" t="s">
        <v>948</v>
      </c>
      <c r="K76" s="34">
        <v>17.46</v>
      </c>
      <c r="L76" s="31">
        <f t="shared" si="1"/>
        <v>17.46</v>
      </c>
    </row>
    <row r="77" spans="1:12" x14ac:dyDescent="0.2">
      <c r="A77" s="33">
        <v>71</v>
      </c>
      <c r="B77" s="1" t="s">
        <v>949</v>
      </c>
      <c r="C77" s="33" t="s">
        <v>950</v>
      </c>
      <c r="D77" s="1" t="s">
        <v>951</v>
      </c>
      <c r="E77" s="1" t="s">
        <v>952</v>
      </c>
      <c r="F77" s="1">
        <v>9</v>
      </c>
      <c r="G77" s="1">
        <v>2</v>
      </c>
      <c r="H77" s="34">
        <v>348.97</v>
      </c>
      <c r="J77" s="1" t="s">
        <v>953</v>
      </c>
      <c r="K77" s="34">
        <v>348.97</v>
      </c>
      <c r="L77" s="31">
        <f t="shared" si="1"/>
        <v>697.94</v>
      </c>
    </row>
    <row r="78" spans="1:12" x14ac:dyDescent="0.2">
      <c r="A78" s="33">
        <v>72</v>
      </c>
      <c r="B78" s="1" t="s">
        <v>954</v>
      </c>
      <c r="D78" s="1" t="s">
        <v>943</v>
      </c>
      <c r="E78" s="1" t="s">
        <v>955</v>
      </c>
      <c r="F78" s="1">
        <v>13</v>
      </c>
      <c r="G78" s="1">
        <v>2</v>
      </c>
      <c r="H78" s="34">
        <v>155.77000000000001</v>
      </c>
      <c r="J78" s="1" t="s">
        <v>956</v>
      </c>
      <c r="K78" s="34">
        <v>155.77000000000001</v>
      </c>
      <c r="L78" s="31">
        <f t="shared" si="1"/>
        <v>311.54000000000002</v>
      </c>
    </row>
    <row r="79" spans="1:12" x14ac:dyDescent="0.2">
      <c r="A79" s="33">
        <v>73</v>
      </c>
      <c r="B79" s="1" t="s">
        <v>957</v>
      </c>
      <c r="C79" s="33" t="s">
        <v>958</v>
      </c>
      <c r="D79" s="1" t="s">
        <v>959</v>
      </c>
      <c r="E79" s="1" t="s">
        <v>960</v>
      </c>
      <c r="F79" s="1">
        <v>11</v>
      </c>
      <c r="G79" s="1">
        <v>1</v>
      </c>
      <c r="H79" s="34">
        <v>736.58</v>
      </c>
      <c r="J79" s="1" t="s">
        <v>961</v>
      </c>
      <c r="K79" s="34">
        <v>736.58</v>
      </c>
      <c r="L79" s="31">
        <f t="shared" si="1"/>
        <v>736.58</v>
      </c>
    </row>
    <row r="80" spans="1:12" x14ac:dyDescent="0.2">
      <c r="A80" s="33">
        <v>74</v>
      </c>
      <c r="B80" s="1" t="s">
        <v>962</v>
      </c>
      <c r="C80" s="33" t="s">
        <v>963</v>
      </c>
      <c r="D80" s="1" t="s">
        <v>964</v>
      </c>
      <c r="E80" s="1" t="s">
        <v>965</v>
      </c>
      <c r="F80" s="1">
        <v>14</v>
      </c>
      <c r="G80" s="1">
        <v>4</v>
      </c>
      <c r="H80" s="34">
        <v>341.72</v>
      </c>
      <c r="J80" s="1" t="s">
        <v>966</v>
      </c>
      <c r="K80" s="34">
        <v>341.72</v>
      </c>
      <c r="L80" s="31">
        <f t="shared" si="1"/>
        <v>1366.88</v>
      </c>
    </row>
    <row r="81" spans="1:12" x14ac:dyDescent="0.2">
      <c r="A81" s="33">
        <v>75</v>
      </c>
      <c r="B81" s="1" t="s">
        <v>967</v>
      </c>
      <c r="C81" s="33" t="s">
        <v>958</v>
      </c>
      <c r="D81" s="1" t="s">
        <v>959</v>
      </c>
      <c r="E81" s="1" t="s">
        <v>968</v>
      </c>
      <c r="F81" s="1">
        <v>16</v>
      </c>
      <c r="G81" s="1">
        <v>1</v>
      </c>
      <c r="H81" s="34">
        <v>266.86</v>
      </c>
      <c r="J81" s="1" t="s">
        <v>969</v>
      </c>
      <c r="K81" s="34">
        <v>266.86</v>
      </c>
      <c r="L81" s="31">
        <f t="shared" si="1"/>
        <v>266.86</v>
      </c>
    </row>
    <row r="82" spans="1:12" x14ac:dyDescent="0.2">
      <c r="A82" s="33">
        <v>76</v>
      </c>
      <c r="B82" s="1" t="s">
        <v>970</v>
      </c>
      <c r="D82" s="1" t="s">
        <v>959</v>
      </c>
      <c r="E82" s="1" t="s">
        <v>971</v>
      </c>
      <c r="F82" s="1">
        <v>9</v>
      </c>
      <c r="G82" s="1">
        <v>1</v>
      </c>
      <c r="H82" s="34">
        <v>361.04</v>
      </c>
      <c r="J82" s="1" t="s">
        <v>972</v>
      </c>
      <c r="K82" s="34">
        <v>361.04</v>
      </c>
      <c r="L82" s="31">
        <f t="shared" si="1"/>
        <v>361.04</v>
      </c>
    </row>
    <row r="83" spans="1:12" x14ac:dyDescent="0.2">
      <c r="A83" s="33">
        <v>77</v>
      </c>
      <c r="B83" s="1" t="s">
        <v>973</v>
      </c>
      <c r="D83" s="1" t="s">
        <v>974</v>
      </c>
      <c r="E83" s="1" t="s">
        <v>975</v>
      </c>
      <c r="F83" s="1">
        <v>11</v>
      </c>
      <c r="G83" s="1">
        <v>1</v>
      </c>
      <c r="H83" s="34">
        <v>1465.3</v>
      </c>
      <c r="J83" s="1" t="s">
        <v>976</v>
      </c>
      <c r="K83" s="34">
        <v>1465.3</v>
      </c>
      <c r="L83" s="31">
        <f t="shared" si="1"/>
        <v>1465.3</v>
      </c>
    </row>
    <row r="84" spans="1:12" x14ac:dyDescent="0.2">
      <c r="A84" s="33">
        <v>78</v>
      </c>
      <c r="B84" s="1" t="s">
        <v>977</v>
      </c>
      <c r="D84" s="1" t="s">
        <v>974</v>
      </c>
      <c r="E84" s="1" t="s">
        <v>978</v>
      </c>
      <c r="F84" s="1">
        <v>11</v>
      </c>
      <c r="G84" s="1">
        <v>1</v>
      </c>
      <c r="H84" s="34">
        <v>842.84</v>
      </c>
      <c r="J84" s="1" t="s">
        <v>979</v>
      </c>
      <c r="K84" s="34">
        <v>842.84</v>
      </c>
      <c r="L84" s="31">
        <f t="shared" si="1"/>
        <v>842.84</v>
      </c>
    </row>
    <row r="85" spans="1:12" x14ac:dyDescent="0.2">
      <c r="A85" s="33">
        <v>79</v>
      </c>
      <c r="B85" s="1" t="s">
        <v>980</v>
      </c>
      <c r="D85" s="1" t="s">
        <v>959</v>
      </c>
      <c r="E85" s="1" t="s">
        <v>981</v>
      </c>
      <c r="F85" s="1">
        <v>11</v>
      </c>
      <c r="G85" s="1">
        <v>1</v>
      </c>
      <c r="H85" s="34">
        <v>736.58</v>
      </c>
      <c r="J85" s="1" t="s">
        <v>961</v>
      </c>
      <c r="K85" s="34">
        <v>736.58</v>
      </c>
      <c r="L85" s="31">
        <f t="shared" si="1"/>
        <v>736.58</v>
      </c>
    </row>
    <row r="86" spans="1:12" x14ac:dyDescent="0.2">
      <c r="A86" s="33">
        <v>80</v>
      </c>
      <c r="B86" s="1" t="s">
        <v>982</v>
      </c>
      <c r="D86" s="1" t="s">
        <v>983</v>
      </c>
      <c r="E86" s="1" t="s">
        <v>984</v>
      </c>
      <c r="F86" s="1">
        <v>14</v>
      </c>
      <c r="G86" s="1">
        <v>1</v>
      </c>
      <c r="H86" s="34">
        <v>78.12</v>
      </c>
      <c r="J86" s="1" t="s">
        <v>985</v>
      </c>
      <c r="K86" s="34">
        <v>78.12</v>
      </c>
      <c r="L86" s="31">
        <f t="shared" si="1"/>
        <v>78.12</v>
      </c>
    </row>
    <row r="87" spans="1:12" x14ac:dyDescent="0.2">
      <c r="A87" s="33">
        <v>81</v>
      </c>
      <c r="B87" s="1" t="s">
        <v>986</v>
      </c>
      <c r="D87" s="1" t="s">
        <v>983</v>
      </c>
      <c r="E87" s="1" t="s">
        <v>987</v>
      </c>
      <c r="F87" s="1">
        <v>14</v>
      </c>
      <c r="G87" s="1">
        <v>1</v>
      </c>
      <c r="H87" s="34">
        <v>78.12</v>
      </c>
      <c r="J87" s="1" t="s">
        <v>985</v>
      </c>
      <c r="K87" s="34">
        <v>78.12</v>
      </c>
      <c r="L87" s="31">
        <f t="shared" si="1"/>
        <v>78.12</v>
      </c>
    </row>
    <row r="88" spans="1:12" x14ac:dyDescent="0.2">
      <c r="A88" s="33">
        <v>82</v>
      </c>
      <c r="B88" s="1" t="s">
        <v>988</v>
      </c>
      <c r="D88" s="1" t="s">
        <v>983</v>
      </c>
      <c r="E88" s="1" t="s">
        <v>989</v>
      </c>
      <c r="F88" s="1">
        <v>10</v>
      </c>
      <c r="G88" s="1">
        <v>1</v>
      </c>
      <c r="H88" s="34">
        <v>74.34</v>
      </c>
      <c r="J88" s="1" t="s">
        <v>990</v>
      </c>
      <c r="K88" s="34">
        <v>74.34</v>
      </c>
      <c r="L88" s="31">
        <f t="shared" si="1"/>
        <v>74.34</v>
      </c>
    </row>
    <row r="89" spans="1:12" x14ac:dyDescent="0.2">
      <c r="A89" s="33">
        <v>83</v>
      </c>
      <c r="B89" s="1" t="s">
        <v>991</v>
      </c>
      <c r="D89" s="1" t="s">
        <v>983</v>
      </c>
      <c r="E89" s="1" t="s">
        <v>992</v>
      </c>
      <c r="F89" s="1">
        <v>10</v>
      </c>
      <c r="G89" s="1">
        <v>1</v>
      </c>
      <c r="H89" s="34">
        <v>74.34</v>
      </c>
      <c r="J89" s="1" t="s">
        <v>990</v>
      </c>
      <c r="K89" s="34">
        <v>74.34</v>
      </c>
      <c r="L89" s="31">
        <f t="shared" si="1"/>
        <v>74.34</v>
      </c>
    </row>
    <row r="90" spans="1:12" x14ac:dyDescent="0.2">
      <c r="A90" s="33">
        <v>84</v>
      </c>
      <c r="B90" s="1" t="s">
        <v>993</v>
      </c>
      <c r="D90" s="1" t="s">
        <v>983</v>
      </c>
      <c r="E90" s="1" t="s">
        <v>994</v>
      </c>
      <c r="F90" s="1">
        <v>10</v>
      </c>
      <c r="G90" s="1">
        <v>1</v>
      </c>
      <c r="H90" s="34">
        <v>74.34</v>
      </c>
      <c r="J90" s="1" t="s">
        <v>990</v>
      </c>
      <c r="K90" s="34">
        <v>74.34</v>
      </c>
      <c r="L90" s="31">
        <f t="shared" si="1"/>
        <v>74.34</v>
      </c>
    </row>
    <row r="91" spans="1:12" x14ac:dyDescent="0.2">
      <c r="A91" s="33">
        <v>85</v>
      </c>
      <c r="B91" s="1" t="s">
        <v>995</v>
      </c>
      <c r="D91" s="1" t="s">
        <v>983</v>
      </c>
      <c r="E91" s="1" t="s">
        <v>996</v>
      </c>
      <c r="F91" s="1">
        <v>14</v>
      </c>
      <c r="G91" s="1">
        <v>1</v>
      </c>
      <c r="H91" s="34">
        <v>90.72</v>
      </c>
      <c r="J91" s="1" t="s">
        <v>997</v>
      </c>
      <c r="K91" s="34">
        <v>90.72</v>
      </c>
      <c r="L91" s="31">
        <f t="shared" si="1"/>
        <v>90.72</v>
      </c>
    </row>
    <row r="92" spans="1:12" x14ac:dyDescent="0.2">
      <c r="A92" s="33">
        <v>86</v>
      </c>
      <c r="B92" s="1" t="s">
        <v>998</v>
      </c>
      <c r="D92" s="1" t="s">
        <v>983</v>
      </c>
      <c r="E92" s="1" t="s">
        <v>999</v>
      </c>
      <c r="F92" s="1">
        <v>10</v>
      </c>
      <c r="G92" s="1">
        <v>1</v>
      </c>
      <c r="H92" s="34">
        <v>216.14</v>
      </c>
      <c r="J92" s="1" t="s">
        <v>1000</v>
      </c>
      <c r="K92" s="34">
        <v>216.14</v>
      </c>
      <c r="L92" s="31">
        <f t="shared" si="1"/>
        <v>216.14</v>
      </c>
    </row>
    <row r="93" spans="1:12" x14ac:dyDescent="0.2">
      <c r="A93" s="33">
        <v>87</v>
      </c>
      <c r="B93" s="1" t="s">
        <v>1001</v>
      </c>
      <c r="D93" s="1" t="s">
        <v>983</v>
      </c>
      <c r="E93" s="1" t="s">
        <v>1002</v>
      </c>
      <c r="F93" s="1">
        <v>10</v>
      </c>
      <c r="G93" s="1">
        <v>1</v>
      </c>
      <c r="H93" s="34">
        <v>212.52</v>
      </c>
      <c r="J93" s="1" t="s">
        <v>1003</v>
      </c>
      <c r="K93" s="34">
        <v>212.52</v>
      </c>
      <c r="L93" s="31">
        <f t="shared" si="1"/>
        <v>212.52</v>
      </c>
    </row>
    <row r="94" spans="1:12" x14ac:dyDescent="0.2">
      <c r="A94" s="33">
        <v>88</v>
      </c>
      <c r="B94" s="1" t="s">
        <v>1004</v>
      </c>
      <c r="D94" s="1" t="s">
        <v>863</v>
      </c>
      <c r="E94" s="1" t="s">
        <v>1005</v>
      </c>
      <c r="F94" s="1">
        <v>3</v>
      </c>
      <c r="G94" s="1">
        <v>3</v>
      </c>
      <c r="H94" s="34">
        <v>118.44</v>
      </c>
      <c r="J94" s="1" t="s">
        <v>1006</v>
      </c>
      <c r="K94" s="34">
        <v>118.44</v>
      </c>
      <c r="L94" s="31">
        <f t="shared" si="1"/>
        <v>355.32</v>
      </c>
    </row>
    <row r="95" spans="1:12" x14ac:dyDescent="0.2">
      <c r="A95" s="33">
        <v>89</v>
      </c>
      <c r="B95" s="1" t="s">
        <v>1007</v>
      </c>
      <c r="D95" s="1" t="s">
        <v>863</v>
      </c>
      <c r="E95" s="1" t="s">
        <v>1008</v>
      </c>
      <c r="F95" s="1">
        <v>14</v>
      </c>
      <c r="G95" s="1">
        <v>1</v>
      </c>
      <c r="H95" s="34">
        <v>297.05</v>
      </c>
      <c r="J95" s="1" t="s">
        <v>1009</v>
      </c>
      <c r="K95" s="34">
        <v>297.05</v>
      </c>
      <c r="L95" s="31">
        <f t="shared" si="1"/>
        <v>297.05</v>
      </c>
    </row>
    <row r="96" spans="1:12" x14ac:dyDescent="0.2">
      <c r="A96" s="33">
        <v>90</v>
      </c>
      <c r="B96" s="1" t="s">
        <v>1010</v>
      </c>
      <c r="D96" s="1" t="s">
        <v>1011</v>
      </c>
      <c r="E96" s="1" t="s">
        <v>1012</v>
      </c>
      <c r="F96" s="1">
        <v>4</v>
      </c>
      <c r="G96" s="1">
        <v>1</v>
      </c>
      <c r="H96" s="34">
        <v>6.15</v>
      </c>
      <c r="J96" s="1" t="s">
        <v>1013</v>
      </c>
      <c r="K96" s="34">
        <v>6.15</v>
      </c>
      <c r="L96" s="31">
        <f t="shared" si="1"/>
        <v>6.15</v>
      </c>
    </row>
    <row r="97" spans="1:12" x14ac:dyDescent="0.2">
      <c r="A97" s="33">
        <v>91</v>
      </c>
      <c r="B97" s="1" t="s">
        <v>1014</v>
      </c>
      <c r="D97" s="1" t="s">
        <v>1015</v>
      </c>
      <c r="E97" s="1" t="s">
        <v>1016</v>
      </c>
      <c r="F97" s="1">
        <v>14</v>
      </c>
      <c r="G97" s="1">
        <v>1</v>
      </c>
      <c r="H97" s="34">
        <v>2969.4</v>
      </c>
      <c r="J97" s="1" t="s">
        <v>1017</v>
      </c>
      <c r="K97" s="34">
        <v>2969.4</v>
      </c>
      <c r="L97" s="31">
        <f t="shared" si="1"/>
        <v>2969.4</v>
      </c>
    </row>
    <row r="98" spans="1:12" x14ac:dyDescent="0.2">
      <c r="A98" s="33">
        <v>92</v>
      </c>
      <c r="B98" s="1" t="s">
        <v>1018</v>
      </c>
      <c r="C98" s="33" t="s">
        <v>1019</v>
      </c>
      <c r="D98" s="1" t="s">
        <v>1020</v>
      </c>
      <c r="E98" s="1" t="s">
        <v>1021</v>
      </c>
      <c r="F98" s="1">
        <v>9</v>
      </c>
      <c r="G98" s="1">
        <v>3</v>
      </c>
      <c r="H98" s="34">
        <v>398.48</v>
      </c>
      <c r="J98" s="1" t="s">
        <v>1022</v>
      </c>
      <c r="K98" s="34">
        <v>398.48</v>
      </c>
      <c r="L98" s="31">
        <f t="shared" si="1"/>
        <v>1195.44</v>
      </c>
    </row>
    <row r="99" spans="1:12" x14ac:dyDescent="0.2">
      <c r="A99" s="33">
        <v>93</v>
      </c>
      <c r="B99" s="1" t="s">
        <v>1023</v>
      </c>
      <c r="C99" s="33" t="s">
        <v>1019</v>
      </c>
      <c r="D99" s="1" t="s">
        <v>1020</v>
      </c>
      <c r="E99" s="1" t="s">
        <v>1024</v>
      </c>
      <c r="F99" s="1">
        <v>9</v>
      </c>
      <c r="G99" s="1">
        <v>3</v>
      </c>
      <c r="H99" s="34">
        <v>935.81</v>
      </c>
      <c r="J99" s="1" t="s">
        <v>1025</v>
      </c>
      <c r="K99" s="34">
        <v>935.81</v>
      </c>
      <c r="L99" s="31">
        <f t="shared" si="1"/>
        <v>2807.43</v>
      </c>
    </row>
    <row r="100" spans="1:12" x14ac:dyDescent="0.2">
      <c r="A100" s="33">
        <v>94</v>
      </c>
      <c r="B100" s="1" t="s">
        <v>1026</v>
      </c>
      <c r="C100" s="33" t="s">
        <v>1019</v>
      </c>
      <c r="D100" s="1" t="s">
        <v>1020</v>
      </c>
      <c r="E100" s="1" t="s">
        <v>1027</v>
      </c>
      <c r="F100" s="1">
        <v>9</v>
      </c>
      <c r="G100" s="1">
        <v>3</v>
      </c>
      <c r="H100" s="34">
        <v>275.31</v>
      </c>
      <c r="J100" s="1" t="s">
        <v>1028</v>
      </c>
      <c r="K100" s="34">
        <v>275.31</v>
      </c>
      <c r="L100" s="31">
        <f t="shared" si="1"/>
        <v>825.93000000000006</v>
      </c>
    </row>
    <row r="101" spans="1:12" x14ac:dyDescent="0.2">
      <c r="A101" s="33">
        <v>95</v>
      </c>
      <c r="B101" s="1" t="s">
        <v>1029</v>
      </c>
      <c r="C101" s="33" t="s">
        <v>741</v>
      </c>
      <c r="D101" s="1" t="s">
        <v>1030</v>
      </c>
      <c r="E101" s="1" t="s">
        <v>1031</v>
      </c>
      <c r="F101" s="1">
        <v>11</v>
      </c>
      <c r="G101" s="1">
        <v>1</v>
      </c>
      <c r="H101" s="34">
        <v>143.69</v>
      </c>
      <c r="J101" s="1" t="s">
        <v>1032</v>
      </c>
      <c r="K101" s="34">
        <v>143.69</v>
      </c>
      <c r="L101" s="31">
        <f t="shared" si="1"/>
        <v>143.69</v>
      </c>
    </row>
    <row r="102" spans="1:12" x14ac:dyDescent="0.2">
      <c r="A102" s="33">
        <v>96</v>
      </c>
      <c r="B102" s="1" t="s">
        <v>1033</v>
      </c>
      <c r="C102" s="33" t="s">
        <v>741</v>
      </c>
      <c r="D102" s="1" t="s">
        <v>964</v>
      </c>
      <c r="E102" s="1" t="s">
        <v>1034</v>
      </c>
      <c r="F102" s="1">
        <v>14</v>
      </c>
      <c r="G102" s="1">
        <v>1</v>
      </c>
      <c r="H102" s="34">
        <v>421.42</v>
      </c>
      <c r="J102" s="1" t="s">
        <v>1035</v>
      </c>
      <c r="K102" s="34">
        <v>421.42</v>
      </c>
      <c r="L102" s="31">
        <f t="shared" si="1"/>
        <v>421.42</v>
      </c>
    </row>
    <row r="103" spans="1:12" x14ac:dyDescent="0.2">
      <c r="A103" s="33">
        <v>97</v>
      </c>
      <c r="B103" s="1" t="s">
        <v>1036</v>
      </c>
      <c r="D103" s="1" t="s">
        <v>855</v>
      </c>
      <c r="E103" s="1" t="s">
        <v>1037</v>
      </c>
      <c r="F103" s="1">
        <v>9</v>
      </c>
      <c r="G103" s="1">
        <v>1</v>
      </c>
      <c r="H103" s="34">
        <v>422.63</v>
      </c>
      <c r="J103" s="1" t="s">
        <v>1038</v>
      </c>
      <c r="K103" s="34">
        <v>422.63</v>
      </c>
      <c r="L103" s="31">
        <f t="shared" si="1"/>
        <v>422.63</v>
      </c>
    </row>
    <row r="104" spans="1:12" x14ac:dyDescent="0.2">
      <c r="A104" s="33">
        <v>98</v>
      </c>
      <c r="B104" s="1" t="s">
        <v>1039</v>
      </c>
      <c r="D104" s="1" t="s">
        <v>1040</v>
      </c>
      <c r="E104" s="1" t="s">
        <v>1041</v>
      </c>
      <c r="F104" s="1">
        <v>5</v>
      </c>
      <c r="G104" s="1">
        <v>1</v>
      </c>
      <c r="H104" s="34">
        <v>1761.65</v>
      </c>
      <c r="J104" s="1" t="s">
        <v>1042</v>
      </c>
      <c r="K104" s="34">
        <v>1761.65</v>
      </c>
      <c r="L104" s="31">
        <f t="shared" si="1"/>
        <v>1761.65</v>
      </c>
    </row>
    <row r="105" spans="1:12" x14ac:dyDescent="0.2">
      <c r="A105" s="33">
        <v>99</v>
      </c>
      <c r="B105" s="1" t="s">
        <v>1043</v>
      </c>
      <c r="D105" s="1" t="s">
        <v>1044</v>
      </c>
      <c r="E105" s="1" t="s">
        <v>1045</v>
      </c>
      <c r="F105" s="1">
        <v>10</v>
      </c>
      <c r="G105" s="1">
        <v>1</v>
      </c>
      <c r="H105" s="34">
        <v>5122.66</v>
      </c>
      <c r="J105" s="1" t="s">
        <v>1046</v>
      </c>
      <c r="K105" s="34">
        <v>5122.66</v>
      </c>
      <c r="L105" s="31">
        <f t="shared" si="1"/>
        <v>5122.66</v>
      </c>
    </row>
    <row r="106" spans="1:12" x14ac:dyDescent="0.2">
      <c r="A106" s="33">
        <v>100</v>
      </c>
      <c r="B106" s="1" t="s">
        <v>1047</v>
      </c>
      <c r="D106" s="1" t="s">
        <v>863</v>
      </c>
      <c r="E106" s="1" t="s">
        <v>1048</v>
      </c>
      <c r="F106" s="1">
        <v>14</v>
      </c>
      <c r="G106" s="1">
        <v>1</v>
      </c>
      <c r="H106" s="34">
        <v>7123.03</v>
      </c>
      <c r="J106" s="1" t="s">
        <v>1049</v>
      </c>
      <c r="K106" s="34">
        <v>7123.03</v>
      </c>
      <c r="L106" s="31">
        <f t="shared" si="1"/>
        <v>7123.03</v>
      </c>
    </row>
    <row r="107" spans="1:12" x14ac:dyDescent="0.2">
      <c r="A107" s="33">
        <v>101</v>
      </c>
      <c r="B107" s="1" t="s">
        <v>1050</v>
      </c>
      <c r="D107" s="1" t="s">
        <v>863</v>
      </c>
      <c r="E107" s="1" t="s">
        <v>1051</v>
      </c>
      <c r="F107" s="1">
        <v>14</v>
      </c>
      <c r="G107" s="1">
        <v>1</v>
      </c>
      <c r="H107" s="34">
        <v>3038.7</v>
      </c>
      <c r="J107" s="1" t="s">
        <v>1052</v>
      </c>
      <c r="K107" s="34">
        <v>3038.7</v>
      </c>
      <c r="L107" s="31">
        <f t="shared" si="1"/>
        <v>3038.7</v>
      </c>
    </row>
    <row r="108" spans="1:12" x14ac:dyDescent="0.2">
      <c r="A108" s="33">
        <v>102</v>
      </c>
      <c r="B108" s="1" t="s">
        <v>1053</v>
      </c>
      <c r="D108" s="1" t="s">
        <v>863</v>
      </c>
      <c r="E108" s="1" t="s">
        <v>1054</v>
      </c>
      <c r="F108" s="1">
        <v>14</v>
      </c>
      <c r="G108" s="1">
        <v>1</v>
      </c>
      <c r="H108" s="34">
        <v>1540.56</v>
      </c>
      <c r="J108" s="1" t="s">
        <v>1055</v>
      </c>
      <c r="K108" s="34">
        <v>1540.56</v>
      </c>
      <c r="L108" s="31">
        <f t="shared" si="1"/>
        <v>1540.56</v>
      </c>
    </row>
    <row r="109" spans="1:12" x14ac:dyDescent="0.2">
      <c r="A109" s="33">
        <v>103</v>
      </c>
      <c r="B109" s="1" t="s">
        <v>1056</v>
      </c>
      <c r="D109" s="1" t="s">
        <v>863</v>
      </c>
      <c r="E109" s="1" t="s">
        <v>1057</v>
      </c>
      <c r="F109" s="1">
        <v>20</v>
      </c>
      <c r="G109" s="1">
        <v>1</v>
      </c>
      <c r="H109" s="34">
        <v>6882.9</v>
      </c>
      <c r="J109" s="1" t="s">
        <v>1058</v>
      </c>
      <c r="K109" s="34">
        <v>6882.9</v>
      </c>
      <c r="L109" s="31">
        <f t="shared" si="1"/>
        <v>6882.9</v>
      </c>
    </row>
    <row r="110" spans="1:12" x14ac:dyDescent="0.2">
      <c r="A110" s="33">
        <v>104</v>
      </c>
      <c r="B110" s="1" t="s">
        <v>1059</v>
      </c>
      <c r="D110" s="1" t="s">
        <v>1060</v>
      </c>
      <c r="E110" s="1" t="s">
        <v>1061</v>
      </c>
      <c r="F110" s="1">
        <v>8</v>
      </c>
      <c r="G110" s="1">
        <v>1</v>
      </c>
      <c r="H110" s="34">
        <v>1754</v>
      </c>
      <c r="J110" s="1" t="s">
        <v>1062</v>
      </c>
      <c r="K110" s="34">
        <v>1754</v>
      </c>
      <c r="L110" s="31">
        <f t="shared" si="1"/>
        <v>1754</v>
      </c>
    </row>
    <row r="111" spans="1:12" x14ac:dyDescent="0.2">
      <c r="A111" s="33">
        <v>105</v>
      </c>
      <c r="B111" s="1" t="s">
        <v>1063</v>
      </c>
      <c r="D111" s="1" t="s">
        <v>1064</v>
      </c>
      <c r="E111" s="1" t="s">
        <v>1065</v>
      </c>
      <c r="F111" s="1">
        <v>8</v>
      </c>
      <c r="G111" s="1">
        <v>2</v>
      </c>
      <c r="H111" s="34">
        <v>160</v>
      </c>
      <c r="J111" s="1" t="s">
        <v>1066</v>
      </c>
      <c r="K111" s="34">
        <v>160</v>
      </c>
      <c r="L111" s="31">
        <f t="shared" si="1"/>
        <v>320</v>
      </c>
    </row>
    <row r="112" spans="1:12" x14ac:dyDescent="0.2">
      <c r="A112" s="33">
        <v>106</v>
      </c>
      <c r="B112" s="1" t="s">
        <v>1067</v>
      </c>
      <c r="D112" s="1" t="s">
        <v>1064</v>
      </c>
      <c r="E112" s="1" t="s">
        <v>1068</v>
      </c>
      <c r="F112" s="1">
        <v>6</v>
      </c>
      <c r="G112" s="1">
        <v>24</v>
      </c>
      <c r="H112" s="34">
        <v>14.2</v>
      </c>
      <c r="J112" s="1" t="s">
        <v>1069</v>
      </c>
      <c r="K112" s="34">
        <v>14.2</v>
      </c>
      <c r="L112" s="31">
        <f t="shared" si="1"/>
        <v>340.79999999999995</v>
      </c>
    </row>
    <row r="113" spans="1:12" x14ac:dyDescent="0.2">
      <c r="A113" s="33">
        <v>107</v>
      </c>
      <c r="B113" s="1" t="s">
        <v>1070</v>
      </c>
      <c r="D113" s="1" t="s">
        <v>1044</v>
      </c>
      <c r="E113" s="1" t="s">
        <v>1071</v>
      </c>
      <c r="F113" s="1">
        <v>14</v>
      </c>
      <c r="G113" s="1">
        <v>1</v>
      </c>
      <c r="H113" s="34">
        <v>3956.06</v>
      </c>
      <c r="J113" s="1" t="s">
        <v>1072</v>
      </c>
      <c r="K113" s="34">
        <v>3956.06</v>
      </c>
      <c r="L113" s="31">
        <f t="shared" si="1"/>
        <v>3956.06</v>
      </c>
    </row>
    <row r="114" spans="1:12" x14ac:dyDescent="0.2">
      <c r="A114" s="33">
        <v>108</v>
      </c>
      <c r="B114" s="1" t="s">
        <v>1073</v>
      </c>
      <c r="D114" s="1" t="s">
        <v>863</v>
      </c>
      <c r="E114" s="1" t="s">
        <v>1074</v>
      </c>
      <c r="F114" s="1">
        <v>20</v>
      </c>
      <c r="G114" s="1">
        <v>1</v>
      </c>
      <c r="H114" s="34">
        <v>7599.31</v>
      </c>
      <c r="J114" s="1" t="s">
        <v>1075</v>
      </c>
      <c r="K114" s="34">
        <v>7599.31</v>
      </c>
      <c r="L114" s="31">
        <f t="shared" si="1"/>
        <v>7599.31</v>
      </c>
    </row>
    <row r="115" spans="1:12" x14ac:dyDescent="0.2">
      <c r="A115" s="33">
        <v>109</v>
      </c>
      <c r="B115" s="1" t="s">
        <v>1076</v>
      </c>
      <c r="D115" s="1" t="s">
        <v>1077</v>
      </c>
      <c r="E115" s="1" t="s">
        <v>1078</v>
      </c>
      <c r="F115" s="1">
        <v>40</v>
      </c>
      <c r="G115" s="1">
        <v>4</v>
      </c>
      <c r="H115" s="34">
        <v>3171</v>
      </c>
      <c r="J115" s="1" t="s">
        <v>1079</v>
      </c>
      <c r="K115" s="34">
        <v>3171</v>
      </c>
      <c r="L115" s="31">
        <f t="shared" si="1"/>
        <v>12684</v>
      </c>
    </row>
    <row r="116" spans="1:12" x14ac:dyDescent="0.2">
      <c r="A116" s="33">
        <v>110</v>
      </c>
      <c r="B116" s="1" t="s">
        <v>1080</v>
      </c>
      <c r="D116" s="1" t="s">
        <v>1081</v>
      </c>
      <c r="E116" s="1" t="s">
        <v>1082</v>
      </c>
      <c r="F116" s="1">
        <v>18</v>
      </c>
      <c r="G116" s="1">
        <v>2</v>
      </c>
      <c r="H116" s="34">
        <v>738.99</v>
      </c>
      <c r="J116" s="1" t="s">
        <v>1083</v>
      </c>
      <c r="K116" s="34">
        <v>738.99</v>
      </c>
      <c r="L116" s="31">
        <f t="shared" si="1"/>
        <v>1477.98</v>
      </c>
    </row>
    <row r="117" spans="1:12" x14ac:dyDescent="0.2">
      <c r="A117" s="33">
        <v>111</v>
      </c>
      <c r="B117" s="1" t="s">
        <v>1084</v>
      </c>
      <c r="D117" s="1" t="s">
        <v>1085</v>
      </c>
      <c r="E117" s="1" t="s">
        <v>1086</v>
      </c>
      <c r="F117" s="1">
        <v>26</v>
      </c>
      <c r="G117" s="1">
        <v>1</v>
      </c>
      <c r="H117" s="34">
        <v>5162</v>
      </c>
      <c r="J117" s="1" t="s">
        <v>1087</v>
      </c>
      <c r="K117" s="34">
        <v>5162</v>
      </c>
      <c r="L117" s="31">
        <f t="shared" si="1"/>
        <v>5162</v>
      </c>
    </row>
    <row r="118" spans="1:12" x14ac:dyDescent="0.2">
      <c r="A118" s="33">
        <v>112</v>
      </c>
      <c r="B118" s="1" t="s">
        <v>1088</v>
      </c>
      <c r="D118" s="1" t="s">
        <v>1089</v>
      </c>
      <c r="E118" s="1" t="s">
        <v>1090</v>
      </c>
      <c r="F118" s="1">
        <v>12</v>
      </c>
      <c r="G118" s="1">
        <v>2</v>
      </c>
      <c r="H118" s="34">
        <v>1934.52</v>
      </c>
      <c r="J118" s="35" t="s">
        <v>1091</v>
      </c>
      <c r="K118" s="34">
        <v>1934.52</v>
      </c>
      <c r="L118" s="31">
        <f t="shared" si="1"/>
        <v>3869.04</v>
      </c>
    </row>
    <row r="119" spans="1:12" x14ac:dyDescent="0.2">
      <c r="A119" s="33">
        <v>113</v>
      </c>
      <c r="B119" s="1" t="s">
        <v>1092</v>
      </c>
      <c r="D119" s="1" t="s">
        <v>1093</v>
      </c>
      <c r="E119" s="1" t="s">
        <v>1094</v>
      </c>
      <c r="F119" s="1">
        <v>15</v>
      </c>
      <c r="G119" s="1">
        <v>2</v>
      </c>
      <c r="H119" s="34">
        <v>21.69</v>
      </c>
      <c r="J119" s="1">
        <v>35068</v>
      </c>
      <c r="K119" s="34">
        <v>21.69</v>
      </c>
      <c r="L119" s="31">
        <f t="shared" si="1"/>
        <v>43.38</v>
      </c>
    </row>
    <row r="120" spans="1:12" x14ac:dyDescent="0.2">
      <c r="A120" s="33">
        <v>114</v>
      </c>
      <c r="B120" s="1" t="s">
        <v>1095</v>
      </c>
      <c r="D120" s="1" t="s">
        <v>800</v>
      </c>
      <c r="E120" s="1" t="s">
        <v>1096</v>
      </c>
      <c r="F120" s="1">
        <v>9</v>
      </c>
      <c r="G120" s="1">
        <v>8</v>
      </c>
      <c r="H120" s="34">
        <v>1.26</v>
      </c>
      <c r="J120" s="1" t="s">
        <v>1097</v>
      </c>
      <c r="K120" s="34">
        <v>1.26</v>
      </c>
      <c r="L120" s="31">
        <f t="shared" si="1"/>
        <v>10.08</v>
      </c>
    </row>
    <row r="121" spans="1:12" x14ac:dyDescent="0.2">
      <c r="A121" s="33">
        <v>115</v>
      </c>
      <c r="B121" s="1" t="s">
        <v>1098</v>
      </c>
      <c r="D121" s="1" t="s">
        <v>1099</v>
      </c>
      <c r="E121" s="1" t="s">
        <v>1100</v>
      </c>
      <c r="F121" s="1">
        <v>3</v>
      </c>
      <c r="G121" s="1">
        <v>8</v>
      </c>
      <c r="H121" s="34">
        <v>6.44</v>
      </c>
      <c r="J121" s="1" t="s">
        <v>1101</v>
      </c>
      <c r="K121" s="34">
        <v>6.44</v>
      </c>
      <c r="L121" s="31">
        <f t="shared" si="1"/>
        <v>51.52</v>
      </c>
    </row>
    <row r="122" spans="1:12" x14ac:dyDescent="0.2">
      <c r="A122" s="33">
        <v>116</v>
      </c>
      <c r="B122" s="1" t="s">
        <v>1102</v>
      </c>
      <c r="D122" s="1" t="s">
        <v>800</v>
      </c>
      <c r="E122" s="1" t="s">
        <v>1096</v>
      </c>
      <c r="F122" s="1">
        <v>9</v>
      </c>
      <c r="G122" s="1">
        <v>4</v>
      </c>
      <c r="H122" s="34">
        <v>1.26</v>
      </c>
      <c r="J122" s="1" t="s">
        <v>1097</v>
      </c>
      <c r="K122" s="34">
        <v>1.26</v>
      </c>
      <c r="L122" s="31">
        <f t="shared" si="1"/>
        <v>5.04</v>
      </c>
    </row>
    <row r="123" spans="1:12" x14ac:dyDescent="0.2">
      <c r="A123" s="33">
        <v>117</v>
      </c>
      <c r="B123" s="1" t="s">
        <v>1103</v>
      </c>
      <c r="D123" s="1" t="s">
        <v>1099</v>
      </c>
      <c r="E123" s="1" t="s">
        <v>1100</v>
      </c>
      <c r="F123" s="1">
        <v>3</v>
      </c>
      <c r="G123" s="1">
        <v>4</v>
      </c>
      <c r="H123" s="34">
        <v>6.44</v>
      </c>
      <c r="J123" s="1" t="s">
        <v>1101</v>
      </c>
      <c r="K123" s="34">
        <v>6.44</v>
      </c>
      <c r="L123" s="31">
        <f t="shared" si="1"/>
        <v>25.76</v>
      </c>
    </row>
    <row r="124" spans="1:12" x14ac:dyDescent="0.2">
      <c r="A124" s="33">
        <v>118</v>
      </c>
      <c r="B124" s="1" t="s">
        <v>1104</v>
      </c>
      <c r="D124" s="1" t="s">
        <v>1093</v>
      </c>
      <c r="E124" s="1" t="s">
        <v>1094</v>
      </c>
      <c r="F124" s="1">
        <v>15</v>
      </c>
      <c r="G124" s="1">
        <v>2</v>
      </c>
      <c r="H124" s="34">
        <v>21.69</v>
      </c>
      <c r="J124" s="1">
        <v>35068</v>
      </c>
      <c r="K124" s="34">
        <v>21.69</v>
      </c>
      <c r="L124" s="31">
        <f t="shared" si="1"/>
        <v>43.38</v>
      </c>
    </row>
    <row r="125" spans="1:12" x14ac:dyDescent="0.2">
      <c r="A125" s="33">
        <v>119</v>
      </c>
      <c r="B125" s="1" t="s">
        <v>1105</v>
      </c>
      <c r="D125" s="1" t="s">
        <v>800</v>
      </c>
      <c r="E125" s="1" t="s">
        <v>1096</v>
      </c>
      <c r="F125" s="1">
        <v>9</v>
      </c>
      <c r="G125" s="1">
        <v>8</v>
      </c>
      <c r="H125" s="34">
        <v>1.26</v>
      </c>
      <c r="J125" s="1" t="s">
        <v>1097</v>
      </c>
      <c r="K125" s="34">
        <v>1.26</v>
      </c>
      <c r="L125" s="31">
        <f t="shared" si="1"/>
        <v>10.08</v>
      </c>
    </row>
    <row r="126" spans="1:12" x14ac:dyDescent="0.2">
      <c r="A126" s="33">
        <v>120</v>
      </c>
      <c r="B126" s="1" t="s">
        <v>1106</v>
      </c>
      <c r="D126" s="1" t="s">
        <v>1099</v>
      </c>
      <c r="E126" s="1" t="s">
        <v>1100</v>
      </c>
      <c r="F126" s="1">
        <v>3</v>
      </c>
      <c r="G126" s="1">
        <v>8</v>
      </c>
      <c r="H126" s="34">
        <v>6.44</v>
      </c>
      <c r="J126" s="1" t="s">
        <v>1101</v>
      </c>
      <c r="K126" s="34">
        <v>6.44</v>
      </c>
      <c r="L126" s="31">
        <f t="shared" si="1"/>
        <v>51.52</v>
      </c>
    </row>
    <row r="127" spans="1:12" x14ac:dyDescent="0.2">
      <c r="A127" s="33">
        <v>121</v>
      </c>
      <c r="B127" s="1" t="s">
        <v>1107</v>
      </c>
      <c r="D127" s="1" t="s">
        <v>828</v>
      </c>
      <c r="E127" s="1" t="s">
        <v>1108</v>
      </c>
      <c r="F127" s="1">
        <v>22</v>
      </c>
      <c r="G127" s="1">
        <v>1</v>
      </c>
      <c r="H127" s="34">
        <v>8529.15</v>
      </c>
      <c r="J127" s="1" t="s">
        <v>1109</v>
      </c>
      <c r="K127" s="34">
        <v>8529.15</v>
      </c>
      <c r="L127" s="31">
        <f t="shared" si="1"/>
        <v>8529.15</v>
      </c>
    </row>
    <row r="128" spans="1:12" x14ac:dyDescent="0.2">
      <c r="A128" s="33">
        <v>122</v>
      </c>
      <c r="B128" s="1" t="s">
        <v>1110</v>
      </c>
      <c r="C128" s="33" t="s">
        <v>1111</v>
      </c>
      <c r="D128" s="1" t="s">
        <v>1112</v>
      </c>
      <c r="E128" s="1" t="s">
        <v>1113</v>
      </c>
      <c r="F128" s="1">
        <v>20</v>
      </c>
      <c r="G128" s="1">
        <v>1</v>
      </c>
      <c r="H128" s="34">
        <v>6431.54</v>
      </c>
      <c r="J128" s="1" t="s">
        <v>1114</v>
      </c>
      <c r="K128" s="34">
        <v>6431.54</v>
      </c>
      <c r="L128" s="31">
        <f t="shared" si="1"/>
        <v>6431.54</v>
      </c>
    </row>
    <row r="129" spans="1:12" x14ac:dyDescent="0.2">
      <c r="A129" s="33">
        <v>123</v>
      </c>
      <c r="B129" s="1" t="s">
        <v>1110</v>
      </c>
      <c r="D129" s="1" t="s">
        <v>1112</v>
      </c>
      <c r="E129" s="1" t="s">
        <v>1113</v>
      </c>
      <c r="F129" s="1">
        <v>22</v>
      </c>
      <c r="G129" s="1">
        <v>1</v>
      </c>
      <c r="H129" s="34">
        <v>8747.09</v>
      </c>
      <c r="J129" s="1" t="s">
        <v>1115</v>
      </c>
      <c r="K129" s="34">
        <v>8747.09</v>
      </c>
      <c r="L129" s="31">
        <f t="shared" si="1"/>
        <v>8747.09</v>
      </c>
    </row>
    <row r="130" spans="1:12" x14ac:dyDescent="0.2">
      <c r="A130" s="33">
        <v>124</v>
      </c>
      <c r="B130" s="1" t="s">
        <v>1116</v>
      </c>
      <c r="D130" s="1" t="s">
        <v>1117</v>
      </c>
      <c r="E130" s="1" t="s">
        <v>1118</v>
      </c>
      <c r="F130" s="1">
        <v>24</v>
      </c>
      <c r="G130" s="1">
        <v>1</v>
      </c>
      <c r="H130" s="34">
        <v>12000.45</v>
      </c>
      <c r="J130" s="1" t="s">
        <v>1119</v>
      </c>
      <c r="K130" s="34">
        <v>12000.45</v>
      </c>
      <c r="L130" s="31">
        <f t="shared" si="1"/>
        <v>12000.45</v>
      </c>
    </row>
    <row r="131" spans="1:12" x14ac:dyDescent="0.2">
      <c r="A131" s="33">
        <v>125</v>
      </c>
      <c r="B131" s="1" t="s">
        <v>1120</v>
      </c>
      <c r="D131" s="1" t="s">
        <v>1117</v>
      </c>
      <c r="E131" s="1" t="s">
        <v>1121</v>
      </c>
      <c r="F131" s="1">
        <v>28</v>
      </c>
      <c r="G131" s="1">
        <v>1</v>
      </c>
      <c r="H131" s="34">
        <v>81916.800000000003</v>
      </c>
      <c r="J131" s="1" t="s">
        <v>1122</v>
      </c>
      <c r="K131" s="34">
        <v>81916.800000000003</v>
      </c>
      <c r="L131" s="31">
        <f t="shared" si="1"/>
        <v>81916.800000000003</v>
      </c>
    </row>
    <row r="132" spans="1:12" x14ac:dyDescent="0.2">
      <c r="A132" s="33">
        <v>126</v>
      </c>
      <c r="B132" s="1" t="s">
        <v>1123</v>
      </c>
      <c r="C132" s="33">
        <v>953</v>
      </c>
      <c r="D132" s="1" t="s">
        <v>863</v>
      </c>
      <c r="E132" s="1" t="s">
        <v>1124</v>
      </c>
      <c r="F132" s="1">
        <v>13</v>
      </c>
      <c r="G132" s="1">
        <v>1</v>
      </c>
      <c r="H132" s="34">
        <v>1205.4000000000001</v>
      </c>
      <c r="J132" s="1" t="s">
        <v>1125</v>
      </c>
      <c r="K132" s="34">
        <v>1205.4000000000001</v>
      </c>
      <c r="L132" s="31">
        <f t="shared" si="1"/>
        <v>1205.4000000000001</v>
      </c>
    </row>
    <row r="133" spans="1:12" x14ac:dyDescent="0.2">
      <c r="A133" s="33">
        <v>127</v>
      </c>
      <c r="B133" s="1" t="s">
        <v>1126</v>
      </c>
      <c r="C133" s="33">
        <v>953</v>
      </c>
      <c r="D133" s="1" t="s">
        <v>863</v>
      </c>
      <c r="E133" s="1" t="s">
        <v>1127</v>
      </c>
      <c r="F133" s="1">
        <v>13</v>
      </c>
      <c r="G133" s="1">
        <v>1</v>
      </c>
      <c r="H133" s="34">
        <v>1205.4000000000001</v>
      </c>
      <c r="J133" s="1" t="s">
        <v>1125</v>
      </c>
      <c r="K133" s="34">
        <v>1205.4000000000001</v>
      </c>
      <c r="L133" s="31">
        <f t="shared" si="1"/>
        <v>1205.4000000000001</v>
      </c>
    </row>
    <row r="134" spans="1:12" x14ac:dyDescent="0.2">
      <c r="A134" s="33">
        <v>128</v>
      </c>
      <c r="B134" s="1" t="s">
        <v>1128</v>
      </c>
      <c r="C134" s="33">
        <v>938</v>
      </c>
      <c r="D134" s="1" t="s">
        <v>1129</v>
      </c>
      <c r="E134" s="1" t="s">
        <v>1130</v>
      </c>
      <c r="F134" s="1">
        <v>13</v>
      </c>
      <c r="G134" s="1">
        <v>1</v>
      </c>
      <c r="H134" s="34">
        <v>584.85</v>
      </c>
      <c r="J134" s="1" t="s">
        <v>1131</v>
      </c>
      <c r="K134" s="34">
        <v>584.85</v>
      </c>
      <c r="L134" s="31">
        <f t="shared" si="1"/>
        <v>584.85</v>
      </c>
    </row>
    <row r="135" spans="1:12" x14ac:dyDescent="0.2">
      <c r="A135" s="33">
        <v>129</v>
      </c>
      <c r="B135" s="1" t="s">
        <v>1132</v>
      </c>
      <c r="C135" s="33">
        <v>938</v>
      </c>
      <c r="D135" s="1" t="s">
        <v>1129</v>
      </c>
      <c r="E135" s="1" t="s">
        <v>1130</v>
      </c>
      <c r="F135" s="1">
        <v>13</v>
      </c>
      <c r="G135" s="1">
        <v>1</v>
      </c>
      <c r="H135" s="34">
        <v>584.85</v>
      </c>
      <c r="J135" s="1" t="s">
        <v>1131</v>
      </c>
      <c r="K135" s="34">
        <v>584.85</v>
      </c>
      <c r="L135" s="31">
        <f t="shared" ref="L135:L198" si="2">K135*G135</f>
        <v>584.85</v>
      </c>
    </row>
    <row r="136" spans="1:12" x14ac:dyDescent="0.2">
      <c r="A136" s="33">
        <v>130</v>
      </c>
      <c r="B136" s="1" t="s">
        <v>1133</v>
      </c>
      <c r="C136" s="33" t="s">
        <v>1134</v>
      </c>
      <c r="D136" s="1" t="s">
        <v>1060</v>
      </c>
      <c r="E136" s="1" t="s">
        <v>1135</v>
      </c>
      <c r="F136" s="1">
        <v>13</v>
      </c>
      <c r="G136" s="1">
        <v>1</v>
      </c>
      <c r="H136" s="34">
        <v>484</v>
      </c>
      <c r="J136" s="1" t="s">
        <v>1136</v>
      </c>
      <c r="K136" s="34">
        <v>484</v>
      </c>
      <c r="L136" s="31">
        <f t="shared" si="2"/>
        <v>484</v>
      </c>
    </row>
    <row r="137" spans="1:12" x14ac:dyDescent="0.2">
      <c r="A137" s="33">
        <v>131</v>
      </c>
      <c r="B137" s="1" t="s">
        <v>1137</v>
      </c>
      <c r="C137" s="33" t="s">
        <v>1134</v>
      </c>
      <c r="D137" s="1" t="s">
        <v>1060</v>
      </c>
      <c r="E137" s="1" t="s">
        <v>1135</v>
      </c>
      <c r="F137" s="1">
        <v>13</v>
      </c>
      <c r="G137" s="1">
        <v>1</v>
      </c>
      <c r="H137" s="34">
        <v>484</v>
      </c>
      <c r="J137" s="1" t="s">
        <v>1138</v>
      </c>
      <c r="K137" s="34">
        <v>484</v>
      </c>
      <c r="L137" s="31">
        <f t="shared" si="2"/>
        <v>484</v>
      </c>
    </row>
    <row r="138" spans="1:12" x14ac:dyDescent="0.2">
      <c r="A138" s="33">
        <v>132</v>
      </c>
      <c r="B138" s="1" t="s">
        <v>1139</v>
      </c>
      <c r="C138" s="33" t="s">
        <v>1140</v>
      </c>
      <c r="D138" s="1" t="s">
        <v>1141</v>
      </c>
      <c r="E138" s="1" t="s">
        <v>1142</v>
      </c>
      <c r="F138" s="1">
        <v>13</v>
      </c>
      <c r="G138" s="1">
        <v>1</v>
      </c>
      <c r="H138" s="34">
        <v>291</v>
      </c>
      <c r="J138" s="1" t="s">
        <v>1143</v>
      </c>
      <c r="K138" s="34">
        <v>291</v>
      </c>
      <c r="L138" s="31">
        <f t="shared" si="2"/>
        <v>291</v>
      </c>
    </row>
    <row r="139" spans="1:12" x14ac:dyDescent="0.2">
      <c r="A139" s="33">
        <v>133</v>
      </c>
      <c r="B139" s="1" t="s">
        <v>1144</v>
      </c>
      <c r="C139" s="33" t="s">
        <v>1140</v>
      </c>
      <c r="D139" s="1" t="s">
        <v>1060</v>
      </c>
      <c r="E139" s="1" t="s">
        <v>1145</v>
      </c>
      <c r="F139" s="1">
        <v>13</v>
      </c>
      <c r="G139" s="1">
        <v>1</v>
      </c>
      <c r="H139" s="34">
        <v>335</v>
      </c>
      <c r="J139" s="1" t="s">
        <v>1146</v>
      </c>
      <c r="K139" s="34">
        <v>335</v>
      </c>
      <c r="L139" s="31">
        <f t="shared" si="2"/>
        <v>335</v>
      </c>
    </row>
    <row r="140" spans="1:12" x14ac:dyDescent="0.2">
      <c r="A140" s="33">
        <v>134</v>
      </c>
      <c r="B140" s="1" t="s">
        <v>1147</v>
      </c>
      <c r="C140" s="33">
        <v>938</v>
      </c>
      <c r="D140" s="1" t="s">
        <v>1148</v>
      </c>
      <c r="E140" s="1" t="s">
        <v>1149</v>
      </c>
      <c r="F140" s="1">
        <v>10</v>
      </c>
      <c r="G140" s="1">
        <v>1</v>
      </c>
      <c r="H140" s="34">
        <v>21.42</v>
      </c>
      <c r="J140" s="1" t="s">
        <v>1150</v>
      </c>
      <c r="K140" s="34">
        <v>21.42</v>
      </c>
      <c r="L140" s="31">
        <f t="shared" si="2"/>
        <v>21.42</v>
      </c>
    </row>
    <row r="141" spans="1:12" x14ac:dyDescent="0.2">
      <c r="A141" s="33">
        <v>135</v>
      </c>
      <c r="B141" s="1" t="s">
        <v>1147</v>
      </c>
      <c r="C141" s="33" t="s">
        <v>1140</v>
      </c>
      <c r="D141" s="1" t="s">
        <v>1148</v>
      </c>
      <c r="E141" s="1" t="s">
        <v>1149</v>
      </c>
      <c r="F141" s="1">
        <v>13</v>
      </c>
      <c r="G141" s="1">
        <v>1</v>
      </c>
      <c r="H141" s="34">
        <v>335</v>
      </c>
      <c r="J141" s="1" t="s">
        <v>1146</v>
      </c>
      <c r="K141" s="34">
        <v>335</v>
      </c>
      <c r="L141" s="31">
        <f t="shared" si="2"/>
        <v>335</v>
      </c>
    </row>
    <row r="142" spans="1:12" x14ac:dyDescent="0.2">
      <c r="A142" s="33">
        <v>136</v>
      </c>
      <c r="B142" s="1" t="s">
        <v>1151</v>
      </c>
      <c r="C142" s="33">
        <v>938</v>
      </c>
      <c r="D142" s="1" t="s">
        <v>1148</v>
      </c>
      <c r="E142" s="1" t="s">
        <v>1152</v>
      </c>
      <c r="F142" s="1">
        <v>10</v>
      </c>
      <c r="G142" s="1">
        <v>1</v>
      </c>
      <c r="H142" s="34">
        <v>21.42</v>
      </c>
      <c r="J142" s="1" t="s">
        <v>1150</v>
      </c>
      <c r="K142" s="34">
        <v>21.42</v>
      </c>
      <c r="L142" s="31">
        <f t="shared" si="2"/>
        <v>21.42</v>
      </c>
    </row>
    <row r="143" spans="1:12" x14ac:dyDescent="0.2">
      <c r="A143" s="33">
        <v>137</v>
      </c>
      <c r="B143" s="1" t="s">
        <v>1151</v>
      </c>
      <c r="C143" s="33" t="s">
        <v>1140</v>
      </c>
      <c r="D143" s="1" t="s">
        <v>1148</v>
      </c>
      <c r="E143" s="1" t="s">
        <v>1152</v>
      </c>
      <c r="F143" s="1">
        <v>13</v>
      </c>
      <c r="G143" s="1">
        <v>1</v>
      </c>
      <c r="H143" s="34">
        <v>335</v>
      </c>
      <c r="J143" s="1" t="s">
        <v>1146</v>
      </c>
      <c r="K143" s="34">
        <v>335</v>
      </c>
      <c r="L143" s="31">
        <f t="shared" si="2"/>
        <v>335</v>
      </c>
    </row>
    <row r="144" spans="1:12" x14ac:dyDescent="0.2">
      <c r="A144" s="33">
        <v>138</v>
      </c>
      <c r="B144" s="1" t="s">
        <v>1153</v>
      </c>
      <c r="C144" s="33" t="s">
        <v>1140</v>
      </c>
      <c r="D144" s="1" t="s">
        <v>1060</v>
      </c>
      <c r="E144" s="1" t="s">
        <v>1154</v>
      </c>
      <c r="F144" s="1">
        <v>13</v>
      </c>
      <c r="G144" s="1">
        <v>1</v>
      </c>
      <c r="H144" s="34">
        <v>339</v>
      </c>
      <c r="J144" s="1" t="s">
        <v>1155</v>
      </c>
      <c r="K144" s="34">
        <v>339</v>
      </c>
      <c r="L144" s="31">
        <f t="shared" si="2"/>
        <v>339</v>
      </c>
    </row>
    <row r="145" spans="1:12" x14ac:dyDescent="0.2">
      <c r="A145" s="33">
        <v>139</v>
      </c>
      <c r="B145" s="1" t="s">
        <v>1156</v>
      </c>
      <c r="C145" s="33" t="s">
        <v>1140</v>
      </c>
      <c r="D145" s="1" t="s">
        <v>1060</v>
      </c>
      <c r="E145" s="1" t="s">
        <v>1154</v>
      </c>
      <c r="F145" s="1">
        <v>13</v>
      </c>
      <c r="G145" s="1">
        <v>1</v>
      </c>
      <c r="H145" s="34">
        <v>339</v>
      </c>
      <c r="J145" s="1" t="s">
        <v>1155</v>
      </c>
      <c r="K145" s="34">
        <v>339</v>
      </c>
      <c r="L145" s="31">
        <f t="shared" si="2"/>
        <v>339</v>
      </c>
    </row>
    <row r="146" spans="1:12" x14ac:dyDescent="0.2">
      <c r="A146" s="33">
        <v>140</v>
      </c>
      <c r="B146" s="1" t="s">
        <v>1157</v>
      </c>
      <c r="C146" s="33" t="s">
        <v>1134</v>
      </c>
      <c r="D146" s="1" t="s">
        <v>1141</v>
      </c>
      <c r="E146" s="1" t="s">
        <v>1158</v>
      </c>
      <c r="F146" s="1">
        <v>13</v>
      </c>
      <c r="G146" s="1">
        <v>1</v>
      </c>
      <c r="H146" s="34">
        <v>484</v>
      </c>
      <c r="J146" s="1" t="s">
        <v>1136</v>
      </c>
      <c r="K146" s="34">
        <v>484</v>
      </c>
      <c r="L146" s="31">
        <f t="shared" si="2"/>
        <v>484</v>
      </c>
    </row>
    <row r="147" spans="1:12" x14ac:dyDescent="0.2">
      <c r="A147" s="33">
        <v>141</v>
      </c>
      <c r="B147" s="1" t="s">
        <v>1159</v>
      </c>
      <c r="C147" s="33" t="s">
        <v>1134</v>
      </c>
      <c r="D147" s="1" t="s">
        <v>1141</v>
      </c>
      <c r="E147" s="1" t="s">
        <v>1160</v>
      </c>
      <c r="F147" s="1">
        <v>13</v>
      </c>
      <c r="G147" s="1">
        <v>1</v>
      </c>
      <c r="H147" s="34">
        <v>484</v>
      </c>
      <c r="J147" s="1" t="s">
        <v>1138</v>
      </c>
      <c r="K147" s="34">
        <v>484</v>
      </c>
      <c r="L147" s="31">
        <f t="shared" si="2"/>
        <v>484</v>
      </c>
    </row>
    <row r="148" spans="1:12" x14ac:dyDescent="0.2">
      <c r="A148" s="33">
        <v>142</v>
      </c>
      <c r="B148" s="1" t="s">
        <v>1161</v>
      </c>
      <c r="C148" s="33">
        <v>1218</v>
      </c>
      <c r="D148" s="1" t="s">
        <v>639</v>
      </c>
      <c r="E148" s="1" t="s">
        <v>1162</v>
      </c>
      <c r="F148" s="1">
        <v>11</v>
      </c>
      <c r="G148" s="1">
        <v>1</v>
      </c>
      <c r="H148" s="34">
        <v>1287.72</v>
      </c>
      <c r="J148" s="1" t="s">
        <v>1163</v>
      </c>
      <c r="K148" s="34">
        <v>1287.72</v>
      </c>
      <c r="L148" s="31">
        <f t="shared" si="2"/>
        <v>1287.72</v>
      </c>
    </row>
    <row r="149" spans="1:12" x14ac:dyDescent="0.2">
      <c r="A149" s="33">
        <v>143</v>
      </c>
      <c r="B149" s="1" t="s">
        <v>1164</v>
      </c>
      <c r="C149" s="33">
        <v>1218</v>
      </c>
      <c r="D149" s="1" t="s">
        <v>639</v>
      </c>
      <c r="E149" s="1" t="s">
        <v>1162</v>
      </c>
      <c r="F149" s="1">
        <v>11</v>
      </c>
      <c r="G149" s="1">
        <v>1</v>
      </c>
      <c r="H149" s="34">
        <v>1287.72</v>
      </c>
      <c r="J149" s="1" t="s">
        <v>1163</v>
      </c>
      <c r="K149" s="34">
        <v>1287.72</v>
      </c>
      <c r="L149" s="31">
        <f t="shared" si="2"/>
        <v>1287.72</v>
      </c>
    </row>
    <row r="150" spans="1:12" x14ac:dyDescent="0.2">
      <c r="A150" s="33">
        <v>144</v>
      </c>
      <c r="B150" s="1" t="s">
        <v>1165</v>
      </c>
      <c r="C150" s="33">
        <v>1218</v>
      </c>
      <c r="D150" s="1" t="s">
        <v>639</v>
      </c>
      <c r="E150" s="1" t="s">
        <v>1166</v>
      </c>
      <c r="F150" s="1">
        <v>11</v>
      </c>
      <c r="G150" s="1">
        <v>1</v>
      </c>
      <c r="H150" s="34">
        <v>1287.72</v>
      </c>
      <c r="J150" s="1" t="s">
        <v>1163</v>
      </c>
      <c r="K150" s="34">
        <v>1287.72</v>
      </c>
      <c r="L150" s="31">
        <f t="shared" si="2"/>
        <v>1287.72</v>
      </c>
    </row>
    <row r="151" spans="1:12" x14ac:dyDescent="0.2">
      <c r="A151" s="33">
        <v>145</v>
      </c>
      <c r="B151" s="1" t="s">
        <v>1167</v>
      </c>
      <c r="C151" s="33">
        <v>1218</v>
      </c>
      <c r="D151" s="1" t="s">
        <v>639</v>
      </c>
      <c r="E151" s="1" t="s">
        <v>1162</v>
      </c>
      <c r="F151" s="1">
        <v>11</v>
      </c>
      <c r="G151" s="1">
        <v>1</v>
      </c>
      <c r="H151" s="34">
        <v>1287.72</v>
      </c>
      <c r="J151" s="1" t="s">
        <v>1163</v>
      </c>
      <c r="K151" s="34">
        <v>1287.72</v>
      </c>
      <c r="L151" s="31">
        <f t="shared" si="2"/>
        <v>1287.72</v>
      </c>
    </row>
    <row r="152" spans="1:12" x14ac:dyDescent="0.2">
      <c r="A152" s="33">
        <v>146</v>
      </c>
      <c r="B152" s="1" t="s">
        <v>1168</v>
      </c>
      <c r="C152" s="33">
        <v>1218</v>
      </c>
      <c r="D152" s="1" t="s">
        <v>639</v>
      </c>
      <c r="E152" s="1" t="s">
        <v>1162</v>
      </c>
      <c r="F152" s="1">
        <v>11</v>
      </c>
      <c r="G152" s="1">
        <v>1</v>
      </c>
      <c r="H152" s="34">
        <v>1287.72</v>
      </c>
      <c r="J152" s="1" t="s">
        <v>1163</v>
      </c>
      <c r="K152" s="34">
        <v>1287.72</v>
      </c>
      <c r="L152" s="31">
        <f t="shared" si="2"/>
        <v>1287.72</v>
      </c>
    </row>
    <row r="153" spans="1:12" x14ac:dyDescent="0.2">
      <c r="A153" s="33">
        <v>147</v>
      </c>
      <c r="B153" s="1" t="s">
        <v>1169</v>
      </c>
      <c r="C153" s="33">
        <v>235</v>
      </c>
      <c r="D153" s="1" t="s">
        <v>867</v>
      </c>
      <c r="E153" s="1" t="s">
        <v>1170</v>
      </c>
      <c r="F153" s="1">
        <v>4</v>
      </c>
      <c r="G153" s="1">
        <v>1</v>
      </c>
      <c r="H153" s="34">
        <v>660.45</v>
      </c>
      <c r="J153" s="35" t="s">
        <v>1171</v>
      </c>
      <c r="K153" s="34">
        <v>660.45</v>
      </c>
      <c r="L153" s="31">
        <f t="shared" si="2"/>
        <v>660.45</v>
      </c>
    </row>
    <row r="154" spans="1:12" x14ac:dyDescent="0.2">
      <c r="A154" s="33">
        <v>148</v>
      </c>
      <c r="B154" s="1" t="s">
        <v>1172</v>
      </c>
      <c r="C154" s="33">
        <v>235</v>
      </c>
      <c r="D154" s="1" t="s">
        <v>867</v>
      </c>
      <c r="E154" s="1" t="s">
        <v>1170</v>
      </c>
      <c r="F154" s="1">
        <v>7</v>
      </c>
      <c r="G154" s="1">
        <v>1</v>
      </c>
      <c r="H154" s="34">
        <v>243.6</v>
      </c>
      <c r="J154" s="35" t="s">
        <v>1173</v>
      </c>
      <c r="K154" s="34">
        <v>243.6</v>
      </c>
      <c r="L154" s="31">
        <f t="shared" si="2"/>
        <v>243.6</v>
      </c>
    </row>
    <row r="155" spans="1:12" x14ac:dyDescent="0.2">
      <c r="A155" s="33">
        <v>149</v>
      </c>
      <c r="B155" s="1" t="s">
        <v>1174</v>
      </c>
      <c r="C155" s="33">
        <v>235</v>
      </c>
      <c r="D155" s="1" t="s">
        <v>867</v>
      </c>
      <c r="E155" s="1" t="s">
        <v>1170</v>
      </c>
      <c r="F155" s="1">
        <v>7</v>
      </c>
      <c r="G155" s="1">
        <v>1</v>
      </c>
      <c r="H155" s="34">
        <v>243.6</v>
      </c>
      <c r="J155" s="35" t="s">
        <v>1173</v>
      </c>
      <c r="K155" s="34">
        <v>243.6</v>
      </c>
      <c r="L155" s="31">
        <f t="shared" si="2"/>
        <v>243.6</v>
      </c>
    </row>
    <row r="156" spans="1:12" x14ac:dyDescent="0.2">
      <c r="A156" s="33">
        <v>150</v>
      </c>
      <c r="B156" s="1" t="s">
        <v>1175</v>
      </c>
      <c r="C156" s="33">
        <v>235</v>
      </c>
      <c r="D156" s="1" t="s">
        <v>867</v>
      </c>
      <c r="E156" s="1" t="s">
        <v>1170</v>
      </c>
      <c r="F156" s="1">
        <v>18</v>
      </c>
      <c r="G156" s="1">
        <v>1</v>
      </c>
      <c r="H156" s="34">
        <v>267.75</v>
      </c>
      <c r="J156" s="35" t="s">
        <v>1176</v>
      </c>
      <c r="K156" s="34">
        <v>267.75</v>
      </c>
      <c r="L156" s="31">
        <f t="shared" si="2"/>
        <v>267.75</v>
      </c>
    </row>
    <row r="157" spans="1:12" x14ac:dyDescent="0.2">
      <c r="A157" s="33">
        <v>151</v>
      </c>
      <c r="B157" s="1" t="s">
        <v>1177</v>
      </c>
      <c r="C157" s="33">
        <v>235</v>
      </c>
      <c r="D157" s="1" t="s">
        <v>867</v>
      </c>
      <c r="E157" s="1" t="s">
        <v>1170</v>
      </c>
      <c r="F157" s="1">
        <v>18</v>
      </c>
      <c r="G157" s="1">
        <v>1</v>
      </c>
      <c r="H157" s="34">
        <v>267.75</v>
      </c>
      <c r="J157" s="35" t="s">
        <v>1176</v>
      </c>
      <c r="K157" s="34">
        <v>267.75</v>
      </c>
      <c r="L157" s="31">
        <f t="shared" si="2"/>
        <v>267.75</v>
      </c>
    </row>
    <row r="158" spans="1:12" x14ac:dyDescent="0.2">
      <c r="A158" s="33">
        <v>152</v>
      </c>
      <c r="B158" s="1" t="s">
        <v>1178</v>
      </c>
      <c r="C158" s="33">
        <v>235</v>
      </c>
      <c r="D158" s="1" t="s">
        <v>867</v>
      </c>
      <c r="E158" s="1" t="s">
        <v>1170</v>
      </c>
      <c r="F158" s="1">
        <v>7</v>
      </c>
      <c r="G158" s="1">
        <v>1</v>
      </c>
      <c r="H158" s="34">
        <v>272.89999999999998</v>
      </c>
      <c r="J158" s="35" t="s">
        <v>1179</v>
      </c>
      <c r="K158" s="34">
        <v>272.89999999999998</v>
      </c>
      <c r="L158" s="31">
        <f t="shared" si="2"/>
        <v>272.89999999999998</v>
      </c>
    </row>
    <row r="159" spans="1:12" x14ac:dyDescent="0.2">
      <c r="A159" s="33">
        <v>153</v>
      </c>
      <c r="B159" s="1" t="s">
        <v>1180</v>
      </c>
      <c r="C159" s="33">
        <v>235</v>
      </c>
      <c r="D159" s="1" t="s">
        <v>867</v>
      </c>
      <c r="E159" s="1" t="s">
        <v>1170</v>
      </c>
      <c r="F159" s="1">
        <v>7</v>
      </c>
      <c r="G159" s="1">
        <v>1</v>
      </c>
      <c r="H159" s="34">
        <v>272.89999999999998</v>
      </c>
      <c r="J159" s="35" t="s">
        <v>1179</v>
      </c>
      <c r="K159" s="34">
        <v>272.89999999999998</v>
      </c>
      <c r="L159" s="31">
        <f t="shared" si="2"/>
        <v>272.89999999999998</v>
      </c>
    </row>
    <row r="160" spans="1:12" x14ac:dyDescent="0.2">
      <c r="A160" s="33">
        <v>154</v>
      </c>
      <c r="B160" s="1" t="s">
        <v>1181</v>
      </c>
      <c r="C160" s="33">
        <v>1165</v>
      </c>
      <c r="D160" s="1" t="s">
        <v>1060</v>
      </c>
      <c r="E160" s="1" t="s">
        <v>1182</v>
      </c>
      <c r="F160" s="1">
        <v>11</v>
      </c>
      <c r="G160" s="1">
        <v>1</v>
      </c>
      <c r="H160" s="34">
        <v>214.2</v>
      </c>
      <c r="J160" s="1" t="s">
        <v>1183</v>
      </c>
      <c r="K160" s="34">
        <v>214.2</v>
      </c>
      <c r="L160" s="31">
        <f t="shared" si="2"/>
        <v>214.2</v>
      </c>
    </row>
    <row r="161" spans="1:12" x14ac:dyDescent="0.2">
      <c r="A161" s="33">
        <v>155</v>
      </c>
      <c r="B161" s="1" t="s">
        <v>1184</v>
      </c>
      <c r="C161" s="33">
        <v>1160</v>
      </c>
      <c r="D161" s="1" t="s">
        <v>1077</v>
      </c>
      <c r="E161" s="1" t="s">
        <v>1185</v>
      </c>
      <c r="F161" s="1">
        <v>24</v>
      </c>
      <c r="G161" s="1">
        <v>1</v>
      </c>
      <c r="H161" s="34">
        <v>429</v>
      </c>
      <c r="J161" s="1" t="s">
        <v>1186</v>
      </c>
      <c r="K161" s="34">
        <v>429</v>
      </c>
      <c r="L161" s="31">
        <f t="shared" si="2"/>
        <v>429</v>
      </c>
    </row>
    <row r="162" spans="1:12" x14ac:dyDescent="0.2">
      <c r="A162" s="33">
        <v>156</v>
      </c>
      <c r="B162" s="1" t="s">
        <v>1187</v>
      </c>
      <c r="C162" s="33">
        <v>1160</v>
      </c>
      <c r="D162" s="1" t="s">
        <v>1077</v>
      </c>
      <c r="E162" s="1" t="s">
        <v>1185</v>
      </c>
      <c r="F162" s="1">
        <v>24</v>
      </c>
      <c r="G162" s="1">
        <v>1</v>
      </c>
      <c r="H162" s="34">
        <v>429</v>
      </c>
      <c r="J162" s="1" t="s">
        <v>1186</v>
      </c>
      <c r="K162" s="34">
        <v>429</v>
      </c>
      <c r="L162" s="31">
        <f t="shared" si="2"/>
        <v>429</v>
      </c>
    </row>
    <row r="163" spans="1:12" x14ac:dyDescent="0.2">
      <c r="A163" s="33">
        <v>157</v>
      </c>
      <c r="B163" s="1" t="s">
        <v>1188</v>
      </c>
      <c r="C163" s="33">
        <v>1160</v>
      </c>
      <c r="D163" s="1" t="s">
        <v>1077</v>
      </c>
      <c r="E163" s="1" t="s">
        <v>1185</v>
      </c>
      <c r="F163" s="1">
        <v>24</v>
      </c>
      <c r="G163" s="1">
        <v>1</v>
      </c>
      <c r="H163" s="34">
        <v>429</v>
      </c>
      <c r="J163" s="1" t="s">
        <v>1189</v>
      </c>
      <c r="K163" s="34">
        <v>429</v>
      </c>
      <c r="L163" s="31">
        <f t="shared" si="2"/>
        <v>429</v>
      </c>
    </row>
    <row r="164" spans="1:12" x14ac:dyDescent="0.2">
      <c r="A164" s="33">
        <v>158</v>
      </c>
      <c r="B164" s="1" t="s">
        <v>1190</v>
      </c>
      <c r="C164" s="33">
        <v>1160</v>
      </c>
      <c r="D164" s="1" t="s">
        <v>1077</v>
      </c>
      <c r="E164" s="1" t="s">
        <v>1185</v>
      </c>
      <c r="F164" s="1">
        <v>24</v>
      </c>
      <c r="G164" s="1">
        <v>1</v>
      </c>
      <c r="H164" s="34">
        <v>429</v>
      </c>
      <c r="J164" s="1" t="s">
        <v>1189</v>
      </c>
      <c r="K164" s="34">
        <v>429</v>
      </c>
      <c r="L164" s="31">
        <f t="shared" si="2"/>
        <v>429</v>
      </c>
    </row>
    <row r="165" spans="1:12" x14ac:dyDescent="0.2">
      <c r="A165" s="33">
        <v>159</v>
      </c>
      <c r="B165" s="1" t="s">
        <v>1191</v>
      </c>
      <c r="C165" s="33">
        <v>1103</v>
      </c>
      <c r="D165" s="1" t="s">
        <v>1077</v>
      </c>
      <c r="E165" s="1" t="s">
        <v>1185</v>
      </c>
      <c r="F165" s="1">
        <v>24</v>
      </c>
      <c r="G165" s="1">
        <v>1</v>
      </c>
      <c r="H165" s="34">
        <v>429</v>
      </c>
      <c r="J165" s="1" t="s">
        <v>1189</v>
      </c>
      <c r="K165" s="34">
        <v>429</v>
      </c>
      <c r="L165" s="31">
        <f t="shared" si="2"/>
        <v>429</v>
      </c>
    </row>
    <row r="166" spans="1:12" x14ac:dyDescent="0.2">
      <c r="A166" s="33">
        <v>160</v>
      </c>
      <c r="B166" s="1" t="s">
        <v>1192</v>
      </c>
      <c r="C166" s="33">
        <v>1103</v>
      </c>
      <c r="D166" s="1" t="s">
        <v>1077</v>
      </c>
      <c r="E166" s="1" t="s">
        <v>1185</v>
      </c>
      <c r="F166" s="1">
        <v>24</v>
      </c>
      <c r="G166" s="1">
        <v>1</v>
      </c>
      <c r="H166" s="34">
        <v>429</v>
      </c>
      <c r="J166" s="1" t="s">
        <v>1189</v>
      </c>
      <c r="K166" s="34">
        <v>429</v>
      </c>
      <c r="L166" s="31">
        <f t="shared" si="2"/>
        <v>429</v>
      </c>
    </row>
    <row r="167" spans="1:12" x14ac:dyDescent="0.2">
      <c r="A167" s="33">
        <v>161</v>
      </c>
      <c r="B167" s="1" t="s">
        <v>1193</v>
      </c>
      <c r="C167" s="33">
        <v>1154</v>
      </c>
      <c r="D167" s="1" t="s">
        <v>1077</v>
      </c>
      <c r="E167" s="1" t="s">
        <v>1185</v>
      </c>
      <c r="F167" s="1">
        <v>24</v>
      </c>
      <c r="G167" s="1">
        <v>1</v>
      </c>
      <c r="H167" s="34">
        <v>429</v>
      </c>
      <c r="J167" s="1" t="s">
        <v>1189</v>
      </c>
      <c r="K167" s="34">
        <v>429</v>
      </c>
      <c r="L167" s="31">
        <f t="shared" si="2"/>
        <v>429</v>
      </c>
    </row>
    <row r="168" spans="1:12" x14ac:dyDescent="0.2">
      <c r="A168" s="33">
        <v>162</v>
      </c>
      <c r="B168" s="1" t="s">
        <v>1194</v>
      </c>
      <c r="C168" s="33">
        <v>1154</v>
      </c>
      <c r="D168" s="1" t="s">
        <v>1077</v>
      </c>
      <c r="E168" s="1" t="s">
        <v>1185</v>
      </c>
      <c r="F168" s="1">
        <v>24</v>
      </c>
      <c r="G168" s="1">
        <v>1</v>
      </c>
      <c r="H168" s="34">
        <v>429</v>
      </c>
      <c r="J168" s="1" t="s">
        <v>1189</v>
      </c>
      <c r="K168" s="34">
        <v>429</v>
      </c>
      <c r="L168" s="31">
        <f t="shared" si="2"/>
        <v>429</v>
      </c>
    </row>
    <row r="169" spans="1:12" x14ac:dyDescent="0.2">
      <c r="A169" s="33">
        <v>163</v>
      </c>
      <c r="B169" s="1" t="s">
        <v>1195</v>
      </c>
      <c r="C169" s="33">
        <v>1154</v>
      </c>
      <c r="D169" s="1" t="s">
        <v>1077</v>
      </c>
      <c r="E169" s="1" t="s">
        <v>1185</v>
      </c>
      <c r="F169" s="1">
        <v>24</v>
      </c>
      <c r="G169" s="1">
        <v>1</v>
      </c>
      <c r="H169" s="34">
        <v>429</v>
      </c>
      <c r="J169" s="1" t="s">
        <v>1189</v>
      </c>
      <c r="K169" s="34">
        <v>429</v>
      </c>
      <c r="L169" s="31">
        <f t="shared" si="2"/>
        <v>429</v>
      </c>
    </row>
    <row r="170" spans="1:12" x14ac:dyDescent="0.2">
      <c r="A170" s="33">
        <v>164</v>
      </c>
      <c r="B170" s="1" t="s">
        <v>1196</v>
      </c>
      <c r="C170" s="33">
        <v>1154</v>
      </c>
      <c r="D170" s="1" t="s">
        <v>1077</v>
      </c>
      <c r="E170" s="1" t="s">
        <v>1185</v>
      </c>
      <c r="F170" s="1">
        <v>24</v>
      </c>
      <c r="G170" s="1">
        <v>1</v>
      </c>
      <c r="H170" s="34">
        <v>429</v>
      </c>
      <c r="J170" s="1" t="s">
        <v>1189</v>
      </c>
      <c r="K170" s="34">
        <v>429</v>
      </c>
      <c r="L170" s="31">
        <f t="shared" si="2"/>
        <v>429</v>
      </c>
    </row>
    <row r="171" spans="1:12" x14ac:dyDescent="0.2">
      <c r="A171" s="33">
        <v>165</v>
      </c>
      <c r="B171" s="1" t="s">
        <v>1197</v>
      </c>
      <c r="C171" s="33">
        <v>559</v>
      </c>
      <c r="D171" s="1" t="s">
        <v>1198</v>
      </c>
      <c r="E171" s="1" t="s">
        <v>1199</v>
      </c>
      <c r="F171" s="1">
        <v>10</v>
      </c>
      <c r="G171" s="1">
        <v>1</v>
      </c>
      <c r="H171" s="34">
        <v>299.25</v>
      </c>
      <c r="J171" s="1" t="s">
        <v>1200</v>
      </c>
      <c r="K171" s="34">
        <v>299.25</v>
      </c>
      <c r="L171" s="31">
        <f t="shared" si="2"/>
        <v>299.25</v>
      </c>
    </row>
    <row r="172" spans="1:12" x14ac:dyDescent="0.2">
      <c r="A172" s="33">
        <v>166</v>
      </c>
      <c r="B172" s="1" t="s">
        <v>1201</v>
      </c>
      <c r="C172" s="33">
        <v>559</v>
      </c>
      <c r="D172" s="1" t="s">
        <v>1198</v>
      </c>
      <c r="E172" s="1" t="s">
        <v>1202</v>
      </c>
      <c r="F172" s="1">
        <v>10</v>
      </c>
      <c r="G172" s="1">
        <v>1</v>
      </c>
      <c r="H172" s="34">
        <v>299.25</v>
      </c>
      <c r="J172" s="1" t="s">
        <v>1200</v>
      </c>
      <c r="K172" s="34">
        <v>299.25</v>
      </c>
      <c r="L172" s="31">
        <f t="shared" si="2"/>
        <v>299.25</v>
      </c>
    </row>
    <row r="173" spans="1:12" x14ac:dyDescent="0.2">
      <c r="A173" s="33">
        <v>167</v>
      </c>
      <c r="B173" s="1" t="s">
        <v>1203</v>
      </c>
      <c r="C173" s="33">
        <v>559</v>
      </c>
      <c r="D173" s="1" t="s">
        <v>1198</v>
      </c>
      <c r="E173" s="1" t="s">
        <v>1202</v>
      </c>
      <c r="F173" s="1">
        <v>10</v>
      </c>
      <c r="G173" s="1">
        <v>1</v>
      </c>
      <c r="H173" s="34">
        <v>299.25</v>
      </c>
      <c r="J173" s="1" t="s">
        <v>1200</v>
      </c>
      <c r="K173" s="34">
        <v>299.25</v>
      </c>
      <c r="L173" s="31">
        <f t="shared" si="2"/>
        <v>299.25</v>
      </c>
    </row>
    <row r="174" spans="1:12" x14ac:dyDescent="0.2">
      <c r="A174" s="33">
        <v>168</v>
      </c>
      <c r="B174" s="1" t="s">
        <v>1204</v>
      </c>
      <c r="C174" s="33">
        <v>926</v>
      </c>
      <c r="D174" s="1" t="s">
        <v>1060</v>
      </c>
      <c r="E174" s="1" t="s">
        <v>1205</v>
      </c>
      <c r="F174" s="1">
        <v>9</v>
      </c>
      <c r="G174" s="1">
        <v>1</v>
      </c>
      <c r="H174" s="34">
        <v>501.11</v>
      </c>
      <c r="J174" s="1" t="s">
        <v>1206</v>
      </c>
      <c r="K174" s="34">
        <v>501.11</v>
      </c>
      <c r="L174" s="31">
        <f t="shared" si="2"/>
        <v>501.11</v>
      </c>
    </row>
    <row r="175" spans="1:12" x14ac:dyDescent="0.2">
      <c r="A175" s="33">
        <v>169</v>
      </c>
      <c r="B175" s="1" t="s">
        <v>1207</v>
      </c>
      <c r="C175" s="33">
        <v>926</v>
      </c>
      <c r="D175" s="1" t="s">
        <v>1060</v>
      </c>
      <c r="E175" s="1" t="s">
        <v>1208</v>
      </c>
      <c r="F175" s="1">
        <v>13</v>
      </c>
      <c r="G175" s="1">
        <v>1</v>
      </c>
      <c r="H175" s="34">
        <v>283</v>
      </c>
      <c r="J175" s="1" t="s">
        <v>1209</v>
      </c>
      <c r="K175" s="34">
        <v>283</v>
      </c>
      <c r="L175" s="31">
        <f t="shared" si="2"/>
        <v>283</v>
      </c>
    </row>
    <row r="176" spans="1:12" x14ac:dyDescent="0.2">
      <c r="A176" s="33">
        <v>170</v>
      </c>
      <c r="B176" s="1" t="s">
        <v>1210</v>
      </c>
      <c r="C176" s="33">
        <v>926</v>
      </c>
      <c r="D176" s="1" t="s">
        <v>1060</v>
      </c>
      <c r="E176" s="1" t="s">
        <v>1211</v>
      </c>
      <c r="F176" s="1">
        <v>13</v>
      </c>
      <c r="G176" s="1">
        <v>1</v>
      </c>
      <c r="H176" s="34">
        <v>260</v>
      </c>
      <c r="J176" s="1" t="s">
        <v>1212</v>
      </c>
      <c r="K176" s="34">
        <v>260</v>
      </c>
      <c r="L176" s="31">
        <f t="shared" si="2"/>
        <v>260</v>
      </c>
    </row>
    <row r="177" spans="1:12" x14ac:dyDescent="0.2">
      <c r="A177" s="33">
        <v>171</v>
      </c>
      <c r="B177" s="1" t="s">
        <v>1213</v>
      </c>
      <c r="C177" s="33">
        <v>926</v>
      </c>
      <c r="D177" s="1" t="s">
        <v>1060</v>
      </c>
      <c r="E177" s="1" t="s">
        <v>1214</v>
      </c>
      <c r="F177" s="1">
        <v>13</v>
      </c>
      <c r="G177" s="1">
        <v>1</v>
      </c>
      <c r="H177" s="34">
        <v>416</v>
      </c>
      <c r="J177" s="1" t="s">
        <v>1215</v>
      </c>
      <c r="K177" s="34">
        <v>416</v>
      </c>
      <c r="L177" s="31">
        <f t="shared" si="2"/>
        <v>416</v>
      </c>
    </row>
    <row r="178" spans="1:12" x14ac:dyDescent="0.2">
      <c r="A178" s="33">
        <v>172</v>
      </c>
      <c r="B178" s="1" t="s">
        <v>1216</v>
      </c>
      <c r="C178" s="33">
        <v>509</v>
      </c>
      <c r="D178" s="1" t="s">
        <v>889</v>
      </c>
      <c r="E178" s="1" t="s">
        <v>1217</v>
      </c>
      <c r="F178" s="1">
        <v>3</v>
      </c>
      <c r="G178" s="1">
        <v>1</v>
      </c>
      <c r="H178" s="34">
        <v>2537.81</v>
      </c>
      <c r="J178" s="1" t="s">
        <v>1218</v>
      </c>
      <c r="K178" s="34">
        <v>2537.81</v>
      </c>
      <c r="L178" s="31">
        <f t="shared" si="2"/>
        <v>2537.81</v>
      </c>
    </row>
    <row r="179" spans="1:12" x14ac:dyDescent="0.2">
      <c r="A179" s="33">
        <v>173</v>
      </c>
      <c r="B179" s="1" t="s">
        <v>1219</v>
      </c>
      <c r="C179" s="33">
        <v>565</v>
      </c>
      <c r="D179" s="1" t="s">
        <v>889</v>
      </c>
      <c r="E179" s="1" t="s">
        <v>1220</v>
      </c>
      <c r="F179" s="1">
        <v>12</v>
      </c>
      <c r="G179" s="1">
        <v>1</v>
      </c>
      <c r="H179" s="34">
        <v>2467.25</v>
      </c>
      <c r="J179" s="1" t="s">
        <v>891</v>
      </c>
      <c r="K179" s="34">
        <v>2467.25</v>
      </c>
      <c r="L179" s="31">
        <f t="shared" si="2"/>
        <v>2467.25</v>
      </c>
    </row>
    <row r="180" spans="1:12" x14ac:dyDescent="0.2">
      <c r="A180" s="33">
        <v>174</v>
      </c>
      <c r="B180" s="1" t="s">
        <v>1221</v>
      </c>
      <c r="C180" s="33">
        <v>235</v>
      </c>
      <c r="D180" s="1" t="s">
        <v>875</v>
      </c>
      <c r="E180" s="1" t="s">
        <v>1222</v>
      </c>
      <c r="F180" s="1">
        <v>7</v>
      </c>
      <c r="G180" s="1">
        <v>1</v>
      </c>
      <c r="H180" s="34">
        <v>272.89999999999998</v>
      </c>
      <c r="J180" s="35" t="s">
        <v>1179</v>
      </c>
      <c r="K180" s="34">
        <v>272.89999999999998</v>
      </c>
      <c r="L180" s="31">
        <f t="shared" si="2"/>
        <v>272.89999999999998</v>
      </c>
    </row>
    <row r="181" spans="1:12" x14ac:dyDescent="0.2">
      <c r="A181" s="33">
        <v>175</v>
      </c>
      <c r="B181" s="1" t="s">
        <v>1223</v>
      </c>
      <c r="C181" s="33">
        <v>507</v>
      </c>
      <c r="D181" s="1" t="s">
        <v>889</v>
      </c>
      <c r="E181" s="1" t="s">
        <v>1224</v>
      </c>
      <c r="F181" s="1">
        <v>3</v>
      </c>
      <c r="G181" s="1">
        <v>1</v>
      </c>
      <c r="H181" s="34">
        <v>2537.81</v>
      </c>
      <c r="J181" s="1" t="s">
        <v>1218</v>
      </c>
      <c r="K181" s="34">
        <v>2537.81</v>
      </c>
      <c r="L181" s="31">
        <f t="shared" si="2"/>
        <v>2537.81</v>
      </c>
    </row>
    <row r="182" spans="1:12" x14ac:dyDescent="0.2">
      <c r="A182" s="33">
        <v>176</v>
      </c>
      <c r="B182" s="1" t="s">
        <v>1225</v>
      </c>
      <c r="C182" s="33">
        <v>559</v>
      </c>
      <c r="D182" s="1" t="s">
        <v>1226</v>
      </c>
      <c r="E182" s="1" t="s">
        <v>1227</v>
      </c>
      <c r="F182" s="1">
        <v>12</v>
      </c>
      <c r="G182" s="1">
        <v>1</v>
      </c>
      <c r="H182" s="34">
        <v>1383.9</v>
      </c>
      <c r="J182" s="1" t="s">
        <v>1228</v>
      </c>
      <c r="K182" s="34">
        <v>1383.9</v>
      </c>
      <c r="L182" s="31">
        <f t="shared" si="2"/>
        <v>1383.9</v>
      </c>
    </row>
    <row r="183" spans="1:12" x14ac:dyDescent="0.2">
      <c r="A183" s="33">
        <v>177</v>
      </c>
      <c r="B183" s="1" t="s">
        <v>1229</v>
      </c>
      <c r="C183" s="33">
        <v>559</v>
      </c>
      <c r="D183" s="1" t="s">
        <v>1226</v>
      </c>
      <c r="E183" s="1" t="s">
        <v>1227</v>
      </c>
      <c r="F183" s="1">
        <v>12</v>
      </c>
      <c r="G183" s="1">
        <v>1</v>
      </c>
      <c r="H183" s="34">
        <v>1383.9</v>
      </c>
      <c r="J183" s="1" t="s">
        <v>1228</v>
      </c>
      <c r="K183" s="34">
        <v>1383.9</v>
      </c>
      <c r="L183" s="31">
        <f t="shared" si="2"/>
        <v>1383.9</v>
      </c>
    </row>
    <row r="184" spans="1:12" x14ac:dyDescent="0.2">
      <c r="A184" s="33">
        <v>178</v>
      </c>
      <c r="B184" s="1" t="s">
        <v>1230</v>
      </c>
      <c r="C184" s="33">
        <v>559</v>
      </c>
      <c r="D184" s="1" t="s">
        <v>1226</v>
      </c>
      <c r="E184" s="1" t="s">
        <v>1227</v>
      </c>
      <c r="F184" s="1">
        <v>12</v>
      </c>
      <c r="G184" s="1">
        <v>1</v>
      </c>
      <c r="H184" s="34">
        <v>1383.9</v>
      </c>
      <c r="J184" s="1" t="s">
        <v>1228</v>
      </c>
      <c r="K184" s="34">
        <v>1383.9</v>
      </c>
      <c r="L184" s="31">
        <f t="shared" si="2"/>
        <v>1383.9</v>
      </c>
    </row>
    <row r="185" spans="1:12" x14ac:dyDescent="0.2">
      <c r="A185" s="33">
        <v>179</v>
      </c>
      <c r="B185" s="1" t="s">
        <v>1231</v>
      </c>
      <c r="C185" s="33">
        <v>559</v>
      </c>
      <c r="D185" s="1" t="s">
        <v>1226</v>
      </c>
      <c r="E185" s="1" t="s">
        <v>1232</v>
      </c>
      <c r="F185" s="1">
        <v>12</v>
      </c>
      <c r="G185" s="1">
        <v>1</v>
      </c>
      <c r="H185" s="34">
        <v>2562</v>
      </c>
      <c r="J185" s="1" t="s">
        <v>1233</v>
      </c>
      <c r="K185" s="34">
        <v>2562</v>
      </c>
      <c r="L185" s="31">
        <f t="shared" si="2"/>
        <v>2562</v>
      </c>
    </row>
    <row r="186" spans="1:12" x14ac:dyDescent="0.2">
      <c r="A186" s="33">
        <v>180</v>
      </c>
      <c r="B186" s="1" t="s">
        <v>1234</v>
      </c>
      <c r="C186" s="33">
        <v>559</v>
      </c>
      <c r="D186" s="1" t="s">
        <v>1226</v>
      </c>
      <c r="E186" s="1" t="s">
        <v>1235</v>
      </c>
      <c r="F186" s="1">
        <v>8</v>
      </c>
      <c r="G186" s="1">
        <v>1</v>
      </c>
      <c r="H186" s="34">
        <v>2469</v>
      </c>
      <c r="J186" s="1" t="s">
        <v>1236</v>
      </c>
      <c r="K186" s="34">
        <v>2469</v>
      </c>
      <c r="L186" s="31">
        <f t="shared" si="2"/>
        <v>2469</v>
      </c>
    </row>
    <row r="187" spans="1:12" x14ac:dyDescent="0.2">
      <c r="A187" s="33">
        <v>181</v>
      </c>
      <c r="B187" s="1" t="s">
        <v>1237</v>
      </c>
      <c r="C187" s="33">
        <v>559</v>
      </c>
      <c r="D187" s="1" t="s">
        <v>1226</v>
      </c>
      <c r="E187" s="1" t="s">
        <v>1238</v>
      </c>
      <c r="F187" s="1">
        <v>8</v>
      </c>
      <c r="G187" s="1">
        <v>1</v>
      </c>
      <c r="H187" s="34">
        <v>2400.3000000000002</v>
      </c>
      <c r="J187" s="1" t="s">
        <v>1239</v>
      </c>
      <c r="K187" s="34">
        <v>2400.3000000000002</v>
      </c>
      <c r="L187" s="31">
        <f t="shared" si="2"/>
        <v>2400.3000000000002</v>
      </c>
    </row>
    <row r="188" spans="1:12" x14ac:dyDescent="0.2">
      <c r="A188" s="33">
        <v>182</v>
      </c>
      <c r="B188" s="1" t="s">
        <v>1240</v>
      </c>
      <c r="C188" s="33">
        <v>639</v>
      </c>
      <c r="D188" s="1" t="s">
        <v>1226</v>
      </c>
      <c r="E188" s="1" t="s">
        <v>1241</v>
      </c>
      <c r="F188" s="1">
        <v>12</v>
      </c>
      <c r="G188" s="1">
        <v>1</v>
      </c>
      <c r="H188" s="34">
        <v>2696.57</v>
      </c>
      <c r="J188" s="1" t="s">
        <v>1242</v>
      </c>
      <c r="K188" s="34">
        <v>2696.57</v>
      </c>
      <c r="L188" s="31">
        <f t="shared" si="2"/>
        <v>2696.57</v>
      </c>
    </row>
    <row r="189" spans="1:12" x14ac:dyDescent="0.2">
      <c r="A189" s="33">
        <v>183</v>
      </c>
      <c r="B189" s="1" t="s">
        <v>1243</v>
      </c>
      <c r="C189" s="33">
        <v>639</v>
      </c>
      <c r="D189" s="1" t="s">
        <v>1226</v>
      </c>
      <c r="E189" s="1" t="s">
        <v>1241</v>
      </c>
      <c r="F189" s="1">
        <v>12</v>
      </c>
      <c r="G189" s="1">
        <v>1</v>
      </c>
      <c r="H189" s="34">
        <v>2562</v>
      </c>
      <c r="J189" s="1" t="s">
        <v>1233</v>
      </c>
      <c r="K189" s="34">
        <v>2562</v>
      </c>
      <c r="L189" s="31">
        <f t="shared" si="2"/>
        <v>2562</v>
      </c>
    </row>
    <row r="190" spans="1:12" x14ac:dyDescent="0.2">
      <c r="A190" s="33">
        <v>184</v>
      </c>
      <c r="B190" s="1" t="s">
        <v>1244</v>
      </c>
      <c r="C190" s="33">
        <v>639</v>
      </c>
      <c r="D190" s="1" t="s">
        <v>1226</v>
      </c>
      <c r="E190" s="1" t="s">
        <v>1245</v>
      </c>
      <c r="F190" s="1">
        <v>12</v>
      </c>
      <c r="G190" s="1">
        <v>1</v>
      </c>
      <c r="H190" s="34">
        <v>1549.97</v>
      </c>
      <c r="J190" s="1" t="s">
        <v>1246</v>
      </c>
      <c r="K190" s="34">
        <v>1549.97</v>
      </c>
      <c r="L190" s="31">
        <f t="shared" si="2"/>
        <v>1549.97</v>
      </c>
    </row>
    <row r="191" spans="1:12" x14ac:dyDescent="0.2">
      <c r="A191" s="33">
        <v>185</v>
      </c>
      <c r="B191" s="1" t="s">
        <v>1247</v>
      </c>
      <c r="C191" s="33">
        <v>509</v>
      </c>
      <c r="D191" s="1" t="s">
        <v>859</v>
      </c>
      <c r="E191" s="1" t="s">
        <v>1248</v>
      </c>
      <c r="F191" s="1">
        <v>18</v>
      </c>
      <c r="G191" s="1">
        <v>1</v>
      </c>
      <c r="H191" s="34">
        <v>1507.63</v>
      </c>
      <c r="J191" s="1" t="s">
        <v>1249</v>
      </c>
      <c r="K191" s="34">
        <v>1507.63</v>
      </c>
      <c r="L191" s="31">
        <f t="shared" si="2"/>
        <v>1507.63</v>
      </c>
    </row>
    <row r="192" spans="1:12" x14ac:dyDescent="0.2">
      <c r="A192" s="33">
        <v>186</v>
      </c>
      <c r="B192" s="1" t="s">
        <v>1250</v>
      </c>
      <c r="C192" s="33">
        <v>509</v>
      </c>
      <c r="D192" s="1" t="s">
        <v>859</v>
      </c>
      <c r="E192" s="1" t="s">
        <v>1248</v>
      </c>
      <c r="F192" s="1">
        <v>18</v>
      </c>
      <c r="G192" s="1">
        <v>1</v>
      </c>
      <c r="H192" s="34">
        <v>1507.63</v>
      </c>
      <c r="J192" s="1" t="s">
        <v>1249</v>
      </c>
      <c r="K192" s="34">
        <v>1507.63</v>
      </c>
      <c r="L192" s="31">
        <f t="shared" si="2"/>
        <v>1507.63</v>
      </c>
    </row>
    <row r="193" spans="1:12" x14ac:dyDescent="0.2">
      <c r="A193" s="33">
        <v>187</v>
      </c>
      <c r="B193" s="1" t="s">
        <v>1251</v>
      </c>
      <c r="C193" s="33">
        <v>564</v>
      </c>
      <c r="D193" s="1" t="s">
        <v>859</v>
      </c>
      <c r="E193" s="1" t="s">
        <v>1252</v>
      </c>
      <c r="F193" s="1">
        <v>12</v>
      </c>
      <c r="G193" s="1">
        <v>1</v>
      </c>
      <c r="H193" s="34">
        <v>2927.06</v>
      </c>
      <c r="J193" s="1" t="s">
        <v>1253</v>
      </c>
      <c r="K193" s="34">
        <v>2927.06</v>
      </c>
      <c r="L193" s="31">
        <f t="shared" si="2"/>
        <v>2927.06</v>
      </c>
    </row>
    <row r="194" spans="1:12" x14ac:dyDescent="0.2">
      <c r="A194" s="33">
        <v>188</v>
      </c>
      <c r="B194" s="1" t="s">
        <v>1254</v>
      </c>
      <c r="C194" s="33">
        <v>564</v>
      </c>
      <c r="D194" s="1" t="s">
        <v>859</v>
      </c>
      <c r="E194" s="1" t="s">
        <v>1252</v>
      </c>
      <c r="F194" s="1">
        <v>12</v>
      </c>
      <c r="G194" s="1">
        <v>1</v>
      </c>
      <c r="H194" s="34">
        <v>2927.06</v>
      </c>
      <c r="J194" s="1" t="s">
        <v>1253</v>
      </c>
      <c r="K194" s="34">
        <v>2927.06</v>
      </c>
      <c r="L194" s="31">
        <f t="shared" si="2"/>
        <v>2927.06</v>
      </c>
    </row>
    <row r="195" spans="1:12" x14ac:dyDescent="0.2">
      <c r="A195" s="33">
        <v>189</v>
      </c>
      <c r="B195" s="1" t="s">
        <v>1255</v>
      </c>
      <c r="C195" s="33">
        <v>507</v>
      </c>
      <c r="D195" s="1" t="s">
        <v>859</v>
      </c>
      <c r="E195" s="1" t="s">
        <v>1256</v>
      </c>
      <c r="F195" s="1">
        <v>12</v>
      </c>
      <c r="G195" s="1">
        <v>1</v>
      </c>
      <c r="H195" s="34">
        <v>1771.35</v>
      </c>
      <c r="J195" s="1" t="s">
        <v>1257</v>
      </c>
      <c r="K195" s="34">
        <v>1771.35</v>
      </c>
      <c r="L195" s="31">
        <f t="shared" si="2"/>
        <v>1771.35</v>
      </c>
    </row>
    <row r="196" spans="1:12" x14ac:dyDescent="0.2">
      <c r="A196" s="33">
        <v>190</v>
      </c>
      <c r="B196" s="1" t="s">
        <v>1258</v>
      </c>
      <c r="C196" s="33">
        <v>507</v>
      </c>
      <c r="D196" s="1" t="s">
        <v>859</v>
      </c>
      <c r="E196" s="1" t="s">
        <v>1256</v>
      </c>
      <c r="F196" s="1">
        <v>12</v>
      </c>
      <c r="G196" s="1">
        <v>1</v>
      </c>
      <c r="H196" s="34">
        <v>1771.35</v>
      </c>
      <c r="J196" s="1" t="s">
        <v>1257</v>
      </c>
      <c r="K196" s="34">
        <v>1771.35</v>
      </c>
      <c r="L196" s="31">
        <f t="shared" si="2"/>
        <v>1771.35</v>
      </c>
    </row>
    <row r="197" spans="1:12" x14ac:dyDescent="0.2">
      <c r="A197" s="33">
        <v>191</v>
      </c>
      <c r="B197" s="1" t="s">
        <v>1259</v>
      </c>
      <c r="C197" s="33">
        <v>548</v>
      </c>
      <c r="D197" s="1" t="s">
        <v>859</v>
      </c>
      <c r="E197" s="1" t="s">
        <v>1260</v>
      </c>
      <c r="F197" s="1">
        <v>20</v>
      </c>
      <c r="G197" s="1">
        <v>1</v>
      </c>
      <c r="H197" s="34">
        <v>1515.86</v>
      </c>
      <c r="J197" s="1" t="s">
        <v>861</v>
      </c>
      <c r="K197" s="34">
        <v>1515.86</v>
      </c>
      <c r="L197" s="31">
        <f t="shared" si="2"/>
        <v>1515.86</v>
      </c>
    </row>
    <row r="198" spans="1:12" x14ac:dyDescent="0.2">
      <c r="A198" s="33">
        <v>192</v>
      </c>
      <c r="B198" s="1" t="s">
        <v>1261</v>
      </c>
      <c r="C198" s="33">
        <v>548</v>
      </c>
      <c r="D198" s="1" t="s">
        <v>859</v>
      </c>
      <c r="E198" s="1" t="s">
        <v>1260</v>
      </c>
      <c r="F198" s="1">
        <v>20</v>
      </c>
      <c r="G198" s="1">
        <v>1</v>
      </c>
      <c r="H198" s="34">
        <v>1515.86</v>
      </c>
      <c r="J198" s="1" t="s">
        <v>861</v>
      </c>
      <c r="K198" s="34">
        <v>1515.86</v>
      </c>
      <c r="L198" s="31">
        <f t="shared" si="2"/>
        <v>1515.86</v>
      </c>
    </row>
    <row r="199" spans="1:12" x14ac:dyDescent="0.2">
      <c r="A199" s="33">
        <v>193</v>
      </c>
      <c r="B199" s="1" t="s">
        <v>1262</v>
      </c>
      <c r="C199" s="33">
        <v>235</v>
      </c>
      <c r="D199" s="1" t="s">
        <v>1226</v>
      </c>
      <c r="E199" s="1" t="s">
        <v>1263</v>
      </c>
      <c r="F199" s="1">
        <v>4</v>
      </c>
      <c r="G199" s="1">
        <v>1</v>
      </c>
      <c r="H199" s="34">
        <v>660.45</v>
      </c>
      <c r="J199" s="35" t="s">
        <v>1264</v>
      </c>
      <c r="K199" s="34">
        <v>660.45</v>
      </c>
      <c r="L199" s="31">
        <f t="shared" ref="L199:L257" si="3">K199*G199</f>
        <v>660.45</v>
      </c>
    </row>
    <row r="200" spans="1:12" x14ac:dyDescent="0.2">
      <c r="A200" s="33">
        <v>194</v>
      </c>
      <c r="B200" s="1" t="s">
        <v>1265</v>
      </c>
      <c r="C200" s="33">
        <v>235</v>
      </c>
      <c r="D200" s="1" t="s">
        <v>1226</v>
      </c>
      <c r="E200" s="1" t="s">
        <v>1263</v>
      </c>
      <c r="F200" s="1">
        <v>4</v>
      </c>
      <c r="G200" s="1">
        <v>1</v>
      </c>
      <c r="H200" s="34">
        <v>660.45</v>
      </c>
      <c r="J200" s="35" t="s">
        <v>1264</v>
      </c>
      <c r="K200" s="34">
        <v>660.45</v>
      </c>
      <c r="L200" s="31">
        <f t="shared" si="3"/>
        <v>660.45</v>
      </c>
    </row>
    <row r="201" spans="1:12" x14ac:dyDescent="0.2">
      <c r="A201" s="33">
        <v>195</v>
      </c>
      <c r="B201" s="1" t="s">
        <v>1266</v>
      </c>
      <c r="D201" s="1" t="s">
        <v>533</v>
      </c>
      <c r="E201" s="1" t="s">
        <v>1267</v>
      </c>
      <c r="F201" s="1">
        <v>6</v>
      </c>
      <c r="G201" s="1">
        <v>1</v>
      </c>
      <c r="H201" s="34">
        <v>63.79</v>
      </c>
      <c r="J201" s="1" t="s">
        <v>1268</v>
      </c>
      <c r="K201" s="34">
        <v>63.79</v>
      </c>
      <c r="L201" s="31">
        <f t="shared" si="3"/>
        <v>63.79</v>
      </c>
    </row>
    <row r="202" spans="1:12" x14ac:dyDescent="0.2">
      <c r="A202" s="33">
        <v>196</v>
      </c>
      <c r="B202" s="1" t="s">
        <v>1269</v>
      </c>
      <c r="D202" s="1" t="s">
        <v>800</v>
      </c>
      <c r="E202" s="1" t="s">
        <v>1270</v>
      </c>
      <c r="F202" s="1">
        <v>4</v>
      </c>
      <c r="G202" s="1">
        <v>8</v>
      </c>
      <c r="H202" s="34">
        <v>2.84</v>
      </c>
      <c r="J202" s="1" t="s">
        <v>1271</v>
      </c>
      <c r="K202" s="34">
        <v>2.84</v>
      </c>
      <c r="L202" s="31">
        <f t="shared" si="3"/>
        <v>22.72</v>
      </c>
    </row>
    <row r="203" spans="1:12" x14ac:dyDescent="0.2">
      <c r="A203" s="33">
        <v>197</v>
      </c>
      <c r="B203" s="1" t="s">
        <v>1272</v>
      </c>
      <c r="D203" s="1" t="s">
        <v>964</v>
      </c>
      <c r="E203" s="1" t="s">
        <v>1273</v>
      </c>
      <c r="F203" s="1">
        <v>8</v>
      </c>
      <c r="G203" s="1">
        <v>6</v>
      </c>
      <c r="H203" s="34">
        <v>491.45</v>
      </c>
      <c r="J203" s="1" t="s">
        <v>1274</v>
      </c>
      <c r="K203" s="34">
        <v>491.45</v>
      </c>
      <c r="L203" s="31">
        <f t="shared" si="3"/>
        <v>2948.7</v>
      </c>
    </row>
    <row r="204" spans="1:12" x14ac:dyDescent="0.2">
      <c r="A204" s="33">
        <v>198</v>
      </c>
      <c r="B204" s="1" t="s">
        <v>1275</v>
      </c>
      <c r="D204" s="1" t="s">
        <v>964</v>
      </c>
      <c r="E204" s="1" t="s">
        <v>1276</v>
      </c>
      <c r="F204" s="1">
        <v>12</v>
      </c>
      <c r="G204" s="1">
        <v>1</v>
      </c>
      <c r="H204" s="34">
        <v>330.86</v>
      </c>
      <c r="J204" s="1" t="s">
        <v>1277</v>
      </c>
      <c r="K204" s="34">
        <v>330.86</v>
      </c>
      <c r="L204" s="31">
        <f t="shared" si="3"/>
        <v>330.86</v>
      </c>
    </row>
    <row r="205" spans="1:12" x14ac:dyDescent="0.2">
      <c r="A205" s="33">
        <v>199</v>
      </c>
      <c r="B205" s="1" t="s">
        <v>1278</v>
      </c>
      <c r="D205" s="1" t="s">
        <v>964</v>
      </c>
      <c r="E205" s="1" t="s">
        <v>1279</v>
      </c>
      <c r="F205" s="1">
        <v>11</v>
      </c>
      <c r="G205" s="1">
        <v>1</v>
      </c>
      <c r="H205" s="34">
        <v>179.92</v>
      </c>
      <c r="J205" s="1" t="s">
        <v>1280</v>
      </c>
      <c r="K205" s="34">
        <v>179.92</v>
      </c>
      <c r="L205" s="31">
        <f t="shared" si="3"/>
        <v>179.92</v>
      </c>
    </row>
    <row r="206" spans="1:12" x14ac:dyDescent="0.2">
      <c r="A206" s="33">
        <v>200</v>
      </c>
      <c r="B206" s="1" t="s">
        <v>1281</v>
      </c>
      <c r="D206" s="1" t="s">
        <v>1015</v>
      </c>
      <c r="E206" s="1" t="s">
        <v>1282</v>
      </c>
      <c r="F206" s="1">
        <v>9</v>
      </c>
      <c r="G206" s="1">
        <v>1</v>
      </c>
      <c r="H206" s="34">
        <v>70.56</v>
      </c>
      <c r="J206" s="1" t="s">
        <v>1283</v>
      </c>
      <c r="K206" s="34">
        <v>70.56</v>
      </c>
      <c r="L206" s="31">
        <f t="shared" si="3"/>
        <v>70.56</v>
      </c>
    </row>
    <row r="207" spans="1:12" x14ac:dyDescent="0.2">
      <c r="A207" s="33">
        <v>201</v>
      </c>
      <c r="B207" s="1" t="s">
        <v>1284</v>
      </c>
      <c r="D207" s="1" t="s">
        <v>1015</v>
      </c>
      <c r="E207" s="1" t="s">
        <v>1285</v>
      </c>
      <c r="F207" s="1">
        <v>14</v>
      </c>
      <c r="G207" s="1">
        <v>1</v>
      </c>
      <c r="H207" s="34">
        <v>73.08</v>
      </c>
      <c r="J207" s="1" t="s">
        <v>1286</v>
      </c>
      <c r="K207" s="34">
        <v>73.08</v>
      </c>
      <c r="L207" s="31">
        <f t="shared" si="3"/>
        <v>73.08</v>
      </c>
    </row>
    <row r="208" spans="1:12" x14ac:dyDescent="0.2">
      <c r="A208" s="33">
        <v>202</v>
      </c>
      <c r="B208" s="1" t="s">
        <v>1287</v>
      </c>
      <c r="D208" s="1" t="s">
        <v>1015</v>
      </c>
      <c r="E208" s="1" t="s">
        <v>1282</v>
      </c>
      <c r="F208" s="1">
        <v>9</v>
      </c>
      <c r="G208" s="1">
        <v>1</v>
      </c>
      <c r="H208" s="34">
        <v>44.3</v>
      </c>
      <c r="J208" s="1" t="s">
        <v>1288</v>
      </c>
      <c r="K208" s="34">
        <v>44.3</v>
      </c>
      <c r="L208" s="31">
        <f t="shared" si="3"/>
        <v>44.3</v>
      </c>
    </row>
    <row r="209" spans="1:12" x14ac:dyDescent="0.2">
      <c r="A209" s="33">
        <v>203</v>
      </c>
      <c r="B209" s="1" t="s">
        <v>1289</v>
      </c>
      <c r="D209" s="1" t="s">
        <v>1015</v>
      </c>
      <c r="E209" s="1" t="s">
        <v>1285</v>
      </c>
      <c r="F209" s="1">
        <v>5</v>
      </c>
      <c r="G209" s="1">
        <v>2</v>
      </c>
      <c r="H209" s="34">
        <v>23.68</v>
      </c>
      <c r="J209" s="1" t="s">
        <v>1290</v>
      </c>
      <c r="K209" s="34">
        <v>23.68</v>
      </c>
      <c r="L209" s="31">
        <f t="shared" si="3"/>
        <v>47.36</v>
      </c>
    </row>
    <row r="210" spans="1:12" x14ac:dyDescent="0.2">
      <c r="A210" s="33">
        <v>204</v>
      </c>
      <c r="B210" s="1" t="s">
        <v>1291</v>
      </c>
      <c r="D210" s="1" t="s">
        <v>1015</v>
      </c>
      <c r="E210" s="1" t="s">
        <v>1282</v>
      </c>
      <c r="F210" s="1">
        <v>5</v>
      </c>
      <c r="G210" s="1">
        <v>2</v>
      </c>
      <c r="H210" s="34">
        <v>64.05</v>
      </c>
      <c r="J210" s="1" t="s">
        <v>1292</v>
      </c>
      <c r="K210" s="34">
        <v>64.05</v>
      </c>
      <c r="L210" s="31">
        <f t="shared" si="3"/>
        <v>128.1</v>
      </c>
    </row>
    <row r="211" spans="1:12" x14ac:dyDescent="0.2">
      <c r="A211" s="33">
        <v>205</v>
      </c>
      <c r="B211" s="1" t="s">
        <v>1293</v>
      </c>
      <c r="C211" s="33">
        <v>235</v>
      </c>
      <c r="D211" s="1" t="s">
        <v>1294</v>
      </c>
      <c r="E211" s="1" t="s">
        <v>1295</v>
      </c>
      <c r="F211" s="1">
        <v>13</v>
      </c>
      <c r="G211" s="1">
        <v>1</v>
      </c>
      <c r="H211" s="34">
        <v>158.55000000000001</v>
      </c>
      <c r="J211" s="1" t="s">
        <v>1296</v>
      </c>
      <c r="K211" s="34">
        <v>158.55000000000001</v>
      </c>
      <c r="L211" s="31">
        <f t="shared" si="3"/>
        <v>158.55000000000001</v>
      </c>
    </row>
    <row r="212" spans="1:12" x14ac:dyDescent="0.2">
      <c r="A212" s="33">
        <v>206</v>
      </c>
      <c r="B212" s="1" t="s">
        <v>1297</v>
      </c>
      <c r="C212" s="33">
        <v>235</v>
      </c>
      <c r="D212" s="1" t="s">
        <v>1294</v>
      </c>
      <c r="E212" s="1" t="s">
        <v>1295</v>
      </c>
      <c r="F212" s="1">
        <v>13</v>
      </c>
      <c r="G212" s="1">
        <v>1</v>
      </c>
      <c r="H212" s="34">
        <v>158.55000000000001</v>
      </c>
      <c r="J212" s="1" t="s">
        <v>1296</v>
      </c>
      <c r="K212" s="34">
        <v>158.55000000000001</v>
      </c>
      <c r="L212" s="31">
        <f t="shared" si="3"/>
        <v>158.55000000000001</v>
      </c>
    </row>
    <row r="213" spans="1:12" x14ac:dyDescent="0.2">
      <c r="A213" s="33">
        <v>207</v>
      </c>
      <c r="B213" s="1" t="s">
        <v>1298</v>
      </c>
      <c r="C213" s="33">
        <v>235</v>
      </c>
      <c r="D213" s="1" t="s">
        <v>1294</v>
      </c>
      <c r="E213" s="1" t="s">
        <v>1299</v>
      </c>
      <c r="F213" s="1">
        <v>13</v>
      </c>
      <c r="G213" s="1">
        <v>1</v>
      </c>
      <c r="H213" s="34">
        <v>158.55000000000001</v>
      </c>
      <c r="J213" s="1" t="s">
        <v>1296</v>
      </c>
      <c r="K213" s="34">
        <v>158.55000000000001</v>
      </c>
      <c r="L213" s="31">
        <f t="shared" si="3"/>
        <v>158.55000000000001</v>
      </c>
    </row>
    <row r="214" spans="1:12" x14ac:dyDescent="0.2">
      <c r="A214" s="33">
        <v>208</v>
      </c>
      <c r="B214" s="1" t="s">
        <v>1300</v>
      </c>
      <c r="C214" s="33">
        <v>235</v>
      </c>
      <c r="D214" s="1" t="s">
        <v>1294</v>
      </c>
      <c r="E214" s="1" t="s">
        <v>1299</v>
      </c>
      <c r="F214" s="1">
        <v>13</v>
      </c>
      <c r="G214" s="1">
        <v>1</v>
      </c>
      <c r="H214" s="34">
        <v>158.55000000000001</v>
      </c>
      <c r="J214" s="1" t="s">
        <v>1296</v>
      </c>
      <c r="K214" s="34">
        <v>158.55000000000001</v>
      </c>
      <c r="L214" s="31">
        <f t="shared" si="3"/>
        <v>158.55000000000001</v>
      </c>
    </row>
    <row r="215" spans="1:12" x14ac:dyDescent="0.2">
      <c r="A215" s="33">
        <v>209</v>
      </c>
      <c r="B215" s="1" t="s">
        <v>1301</v>
      </c>
      <c r="C215" s="33">
        <v>235</v>
      </c>
      <c r="D215" s="1" t="s">
        <v>1294</v>
      </c>
      <c r="E215" s="1" t="s">
        <v>1302</v>
      </c>
      <c r="F215" s="1">
        <v>13</v>
      </c>
      <c r="G215" s="1">
        <v>1</v>
      </c>
      <c r="H215" s="34">
        <v>158.55000000000001</v>
      </c>
      <c r="J215" s="1" t="s">
        <v>1296</v>
      </c>
      <c r="K215" s="34">
        <v>158.55000000000001</v>
      </c>
      <c r="L215" s="31">
        <f t="shared" si="3"/>
        <v>158.55000000000001</v>
      </c>
    </row>
    <row r="216" spans="1:12" x14ac:dyDescent="0.2">
      <c r="A216" s="33">
        <v>210</v>
      </c>
      <c r="B216" s="1" t="s">
        <v>1303</v>
      </c>
      <c r="C216" s="33">
        <v>235</v>
      </c>
      <c r="D216" s="1" t="s">
        <v>1294</v>
      </c>
      <c r="E216" s="1" t="s">
        <v>1302</v>
      </c>
      <c r="F216" s="1">
        <v>13</v>
      </c>
      <c r="G216" s="1">
        <v>1</v>
      </c>
      <c r="H216" s="34">
        <v>158.55000000000001</v>
      </c>
      <c r="J216" s="1" t="s">
        <v>1296</v>
      </c>
      <c r="K216" s="34">
        <v>158.55000000000001</v>
      </c>
      <c r="L216" s="31">
        <f t="shared" si="3"/>
        <v>158.55000000000001</v>
      </c>
    </row>
    <row r="217" spans="1:12" x14ac:dyDescent="0.2">
      <c r="A217" s="33">
        <v>211</v>
      </c>
      <c r="B217" s="1" t="s">
        <v>1304</v>
      </c>
      <c r="C217" s="33">
        <v>235</v>
      </c>
      <c r="D217" s="1" t="s">
        <v>1294</v>
      </c>
      <c r="E217" s="1" t="s">
        <v>1305</v>
      </c>
      <c r="F217" s="1">
        <v>13</v>
      </c>
      <c r="G217" s="1">
        <v>1</v>
      </c>
      <c r="H217" s="34">
        <v>158.55000000000001</v>
      </c>
      <c r="J217" s="1" t="s">
        <v>1296</v>
      </c>
      <c r="K217" s="34">
        <v>158.55000000000001</v>
      </c>
      <c r="L217" s="31">
        <f t="shared" si="3"/>
        <v>158.55000000000001</v>
      </c>
    </row>
    <row r="218" spans="1:12" x14ac:dyDescent="0.2">
      <c r="A218" s="33">
        <v>212</v>
      </c>
      <c r="B218" s="1" t="s">
        <v>1306</v>
      </c>
      <c r="C218" s="33">
        <v>235</v>
      </c>
      <c r="D218" s="1" t="s">
        <v>1294</v>
      </c>
      <c r="E218" s="1" t="s">
        <v>1305</v>
      </c>
      <c r="F218" s="1">
        <v>13</v>
      </c>
      <c r="G218" s="1">
        <v>1</v>
      </c>
      <c r="H218" s="34">
        <v>158.55000000000001</v>
      </c>
      <c r="J218" s="1" t="s">
        <v>1296</v>
      </c>
      <c r="K218" s="34">
        <v>158.55000000000001</v>
      </c>
      <c r="L218" s="31">
        <f t="shared" si="3"/>
        <v>158.55000000000001</v>
      </c>
    </row>
    <row r="219" spans="1:12" x14ac:dyDescent="0.2">
      <c r="A219" s="33">
        <v>213</v>
      </c>
      <c r="B219" s="1" t="s">
        <v>1307</v>
      </c>
      <c r="C219" s="33">
        <v>235</v>
      </c>
      <c r="D219" s="1" t="s">
        <v>1294</v>
      </c>
      <c r="E219" s="1" t="s">
        <v>1308</v>
      </c>
      <c r="F219" s="1">
        <v>13</v>
      </c>
      <c r="G219" s="1">
        <v>1</v>
      </c>
      <c r="H219" s="34">
        <v>158.55000000000001</v>
      </c>
      <c r="J219" s="1" t="s">
        <v>1296</v>
      </c>
      <c r="K219" s="34">
        <v>158.55000000000001</v>
      </c>
      <c r="L219" s="31">
        <f t="shared" si="3"/>
        <v>158.55000000000001</v>
      </c>
    </row>
    <row r="220" spans="1:12" x14ac:dyDescent="0.2">
      <c r="A220" s="33">
        <v>214</v>
      </c>
      <c r="B220" s="1" t="s">
        <v>1309</v>
      </c>
      <c r="C220" s="33">
        <v>235</v>
      </c>
      <c r="D220" s="1" t="s">
        <v>1294</v>
      </c>
      <c r="E220" s="1" t="s">
        <v>1308</v>
      </c>
      <c r="F220" s="1">
        <v>13</v>
      </c>
      <c r="G220" s="1">
        <v>1</v>
      </c>
      <c r="H220" s="34">
        <v>158.55000000000001</v>
      </c>
      <c r="J220" s="1" t="s">
        <v>1296</v>
      </c>
      <c r="K220" s="34">
        <v>158.55000000000001</v>
      </c>
      <c r="L220" s="31">
        <f t="shared" si="3"/>
        <v>158.55000000000001</v>
      </c>
    </row>
    <row r="221" spans="1:12" x14ac:dyDescent="0.2">
      <c r="A221" s="33">
        <v>215</v>
      </c>
      <c r="B221" s="1" t="s">
        <v>1310</v>
      </c>
      <c r="C221" s="33">
        <v>637</v>
      </c>
      <c r="D221" s="1" t="s">
        <v>1294</v>
      </c>
      <c r="E221" s="1" t="s">
        <v>1311</v>
      </c>
      <c r="F221" s="1">
        <v>14</v>
      </c>
      <c r="G221" s="1">
        <v>1</v>
      </c>
      <c r="H221" s="34">
        <v>773.85</v>
      </c>
      <c r="J221" s="1" t="s">
        <v>1312</v>
      </c>
      <c r="K221" s="34">
        <v>773.85</v>
      </c>
      <c r="L221" s="31">
        <f t="shared" si="3"/>
        <v>773.85</v>
      </c>
    </row>
    <row r="222" spans="1:12" x14ac:dyDescent="0.2">
      <c r="A222" s="33">
        <v>216</v>
      </c>
      <c r="B222" s="1" t="s">
        <v>1313</v>
      </c>
      <c r="C222" s="33">
        <v>637</v>
      </c>
      <c r="D222" s="1" t="s">
        <v>1294</v>
      </c>
      <c r="E222" s="1" t="s">
        <v>1314</v>
      </c>
      <c r="F222" s="1">
        <v>14</v>
      </c>
      <c r="G222" s="1">
        <v>1</v>
      </c>
      <c r="H222" s="34">
        <v>773.85</v>
      </c>
      <c r="J222" s="1" t="s">
        <v>1312</v>
      </c>
      <c r="K222" s="34">
        <v>773.85</v>
      </c>
      <c r="L222" s="31">
        <f t="shared" si="3"/>
        <v>773.85</v>
      </c>
    </row>
    <row r="223" spans="1:12" x14ac:dyDescent="0.2">
      <c r="A223" s="33">
        <v>217</v>
      </c>
      <c r="B223" s="1" t="s">
        <v>1315</v>
      </c>
      <c r="C223" s="33">
        <v>637</v>
      </c>
      <c r="D223" s="1" t="s">
        <v>1294</v>
      </c>
      <c r="E223" s="1" t="s">
        <v>1316</v>
      </c>
      <c r="F223" s="1">
        <v>14</v>
      </c>
      <c r="G223" s="1">
        <v>1</v>
      </c>
      <c r="H223" s="34">
        <v>773.85</v>
      </c>
      <c r="J223" s="1" t="s">
        <v>1312</v>
      </c>
      <c r="K223" s="34">
        <v>773.85</v>
      </c>
      <c r="L223" s="31">
        <f t="shared" si="3"/>
        <v>773.85</v>
      </c>
    </row>
    <row r="224" spans="1:12" x14ac:dyDescent="0.2">
      <c r="A224" s="33">
        <v>218</v>
      </c>
      <c r="B224" s="1" t="s">
        <v>1317</v>
      </c>
      <c r="C224" s="33">
        <v>637</v>
      </c>
      <c r="D224" s="1" t="s">
        <v>1294</v>
      </c>
      <c r="E224" s="1" t="s">
        <v>1318</v>
      </c>
      <c r="F224" s="1">
        <v>11</v>
      </c>
      <c r="G224" s="1">
        <v>1</v>
      </c>
      <c r="H224" s="34">
        <v>276.52</v>
      </c>
      <c r="J224" s="1" t="s">
        <v>1319</v>
      </c>
      <c r="K224" s="34">
        <v>276.52</v>
      </c>
      <c r="L224" s="31">
        <f t="shared" si="3"/>
        <v>276.52</v>
      </c>
    </row>
    <row r="225" spans="1:12" x14ac:dyDescent="0.2">
      <c r="A225" s="33">
        <v>219</v>
      </c>
      <c r="B225" s="1" t="s">
        <v>1320</v>
      </c>
      <c r="C225" s="33">
        <v>637</v>
      </c>
      <c r="D225" s="1" t="s">
        <v>1294</v>
      </c>
      <c r="E225" s="1" t="s">
        <v>1318</v>
      </c>
      <c r="F225" s="1">
        <v>11</v>
      </c>
      <c r="G225" s="1">
        <v>1</v>
      </c>
      <c r="H225" s="34">
        <v>276.52</v>
      </c>
      <c r="J225" s="1" t="s">
        <v>1319</v>
      </c>
      <c r="K225" s="34">
        <v>276.52</v>
      </c>
      <c r="L225" s="31">
        <f t="shared" si="3"/>
        <v>276.52</v>
      </c>
    </row>
    <row r="226" spans="1:12" x14ac:dyDescent="0.2">
      <c r="A226" s="33">
        <v>220</v>
      </c>
      <c r="B226" s="1" t="s">
        <v>1321</v>
      </c>
      <c r="C226" s="33">
        <v>637</v>
      </c>
      <c r="D226" s="1" t="s">
        <v>1322</v>
      </c>
      <c r="E226" s="1" t="s">
        <v>1323</v>
      </c>
      <c r="F226" s="1">
        <v>11</v>
      </c>
      <c r="G226" s="1">
        <v>1</v>
      </c>
      <c r="H226" s="34">
        <v>224.6</v>
      </c>
      <c r="J226" s="1" t="s">
        <v>1324</v>
      </c>
      <c r="K226" s="34">
        <v>224.6</v>
      </c>
      <c r="L226" s="31">
        <f t="shared" si="3"/>
        <v>224.6</v>
      </c>
    </row>
    <row r="227" spans="1:12" x14ac:dyDescent="0.2">
      <c r="A227" s="33">
        <v>221</v>
      </c>
      <c r="B227" s="1" t="s">
        <v>1325</v>
      </c>
      <c r="C227" s="33">
        <v>564</v>
      </c>
      <c r="D227" s="1" t="s">
        <v>855</v>
      </c>
      <c r="E227" s="1" t="s">
        <v>1326</v>
      </c>
      <c r="F227" s="1">
        <v>12</v>
      </c>
      <c r="G227" s="1">
        <v>1</v>
      </c>
      <c r="H227" s="34">
        <v>878.85</v>
      </c>
      <c r="J227" s="1" t="s">
        <v>857</v>
      </c>
      <c r="K227" s="34">
        <v>878.85</v>
      </c>
      <c r="L227" s="31">
        <f t="shared" si="3"/>
        <v>878.85</v>
      </c>
    </row>
    <row r="228" spans="1:12" x14ac:dyDescent="0.2">
      <c r="A228" s="33">
        <v>222</v>
      </c>
      <c r="B228" s="1" t="s">
        <v>1327</v>
      </c>
      <c r="C228" s="33">
        <v>548</v>
      </c>
      <c r="D228" s="1" t="s">
        <v>855</v>
      </c>
      <c r="E228" s="1" t="s">
        <v>1328</v>
      </c>
      <c r="F228" s="1">
        <v>12</v>
      </c>
      <c r="G228" s="1">
        <v>1</v>
      </c>
      <c r="H228" s="34">
        <v>878.85</v>
      </c>
      <c r="J228" s="1" t="s">
        <v>857</v>
      </c>
      <c r="K228" s="34">
        <v>878.85</v>
      </c>
      <c r="L228" s="31">
        <f t="shared" si="3"/>
        <v>878.85</v>
      </c>
    </row>
    <row r="229" spans="1:12" x14ac:dyDescent="0.2">
      <c r="A229" s="33">
        <v>223</v>
      </c>
      <c r="B229" s="1" t="s">
        <v>1329</v>
      </c>
      <c r="C229" s="33">
        <v>507</v>
      </c>
      <c r="D229" s="1" t="s">
        <v>855</v>
      </c>
      <c r="E229" s="1" t="s">
        <v>1330</v>
      </c>
      <c r="F229" s="1">
        <v>12</v>
      </c>
      <c r="G229" s="1">
        <v>1</v>
      </c>
      <c r="H229" s="34">
        <v>878.85</v>
      </c>
      <c r="J229" s="1" t="s">
        <v>857</v>
      </c>
      <c r="K229" s="34">
        <v>878.85</v>
      </c>
      <c r="L229" s="31">
        <f t="shared" si="3"/>
        <v>878.85</v>
      </c>
    </row>
    <row r="230" spans="1:12" x14ac:dyDescent="0.2">
      <c r="A230" s="33">
        <v>224</v>
      </c>
      <c r="B230" s="1" t="s">
        <v>1331</v>
      </c>
      <c r="C230" s="33">
        <v>509</v>
      </c>
      <c r="D230" s="1" t="s">
        <v>855</v>
      </c>
      <c r="E230" s="1" t="s">
        <v>1332</v>
      </c>
      <c r="F230" s="1">
        <v>12</v>
      </c>
      <c r="G230" s="1">
        <v>1</v>
      </c>
      <c r="H230" s="34">
        <v>878.85</v>
      </c>
      <c r="J230" s="1" t="s">
        <v>857</v>
      </c>
      <c r="K230" s="34">
        <v>878.85</v>
      </c>
      <c r="L230" s="31">
        <f t="shared" si="3"/>
        <v>878.85</v>
      </c>
    </row>
    <row r="231" spans="1:12" x14ac:dyDescent="0.2">
      <c r="A231" s="33">
        <v>225</v>
      </c>
      <c r="B231" s="1" t="s">
        <v>1333</v>
      </c>
      <c r="C231" s="33">
        <v>639</v>
      </c>
      <c r="D231" s="1" t="s">
        <v>1294</v>
      </c>
      <c r="E231" s="1" t="s">
        <v>1334</v>
      </c>
      <c r="F231" s="1">
        <v>10</v>
      </c>
      <c r="G231" s="1">
        <v>1</v>
      </c>
      <c r="H231" s="34">
        <v>309.12</v>
      </c>
      <c r="J231" s="1" t="s">
        <v>1335</v>
      </c>
      <c r="K231" s="34">
        <v>309.12</v>
      </c>
      <c r="L231" s="31">
        <f t="shared" si="3"/>
        <v>309.12</v>
      </c>
    </row>
    <row r="232" spans="1:12" x14ac:dyDescent="0.2">
      <c r="A232" s="33">
        <v>226</v>
      </c>
      <c r="B232" s="1" t="s">
        <v>1336</v>
      </c>
      <c r="C232" s="33">
        <v>637</v>
      </c>
      <c r="D232" s="1" t="s">
        <v>1294</v>
      </c>
      <c r="E232" s="1" t="s">
        <v>1337</v>
      </c>
      <c r="F232" s="1">
        <v>10</v>
      </c>
      <c r="G232" s="1">
        <v>1</v>
      </c>
      <c r="H232" s="34">
        <v>322.39999999999998</v>
      </c>
      <c r="J232" s="1" t="s">
        <v>1338</v>
      </c>
      <c r="K232" s="34">
        <v>322.39999999999998</v>
      </c>
      <c r="L232" s="31">
        <f t="shared" si="3"/>
        <v>322.39999999999998</v>
      </c>
    </row>
    <row r="233" spans="1:12" x14ac:dyDescent="0.2">
      <c r="A233" s="33">
        <v>227</v>
      </c>
      <c r="B233" s="1" t="s">
        <v>1339</v>
      </c>
      <c r="C233" s="33">
        <v>637</v>
      </c>
      <c r="D233" s="1" t="s">
        <v>1294</v>
      </c>
      <c r="E233" s="1" t="s">
        <v>1340</v>
      </c>
      <c r="F233" s="1">
        <v>10</v>
      </c>
      <c r="G233" s="1">
        <v>1</v>
      </c>
      <c r="H233" s="34">
        <v>322.39999999999998</v>
      </c>
      <c r="J233" s="1" t="s">
        <v>1338</v>
      </c>
      <c r="K233" s="34">
        <v>322.39999999999998</v>
      </c>
      <c r="L233" s="31">
        <f t="shared" si="3"/>
        <v>322.39999999999998</v>
      </c>
    </row>
    <row r="234" spans="1:12" x14ac:dyDescent="0.2">
      <c r="A234" s="33">
        <v>228</v>
      </c>
      <c r="B234" s="1" t="s">
        <v>1341</v>
      </c>
      <c r="C234" s="33">
        <v>637</v>
      </c>
      <c r="D234" s="1" t="s">
        <v>1294</v>
      </c>
      <c r="E234" s="1" t="s">
        <v>1342</v>
      </c>
      <c r="F234" s="1">
        <v>10</v>
      </c>
      <c r="G234" s="1">
        <v>1</v>
      </c>
      <c r="H234" s="34">
        <v>322.39999999999998</v>
      </c>
      <c r="J234" s="1" t="s">
        <v>1338</v>
      </c>
      <c r="K234" s="34">
        <v>322.39999999999998</v>
      </c>
      <c r="L234" s="31">
        <f t="shared" si="3"/>
        <v>322.39999999999998</v>
      </c>
    </row>
    <row r="235" spans="1:12" x14ac:dyDescent="0.2">
      <c r="A235" s="33">
        <v>229</v>
      </c>
      <c r="B235" s="1" t="s">
        <v>1343</v>
      </c>
      <c r="C235" s="33">
        <v>637</v>
      </c>
      <c r="D235" s="1" t="s">
        <v>1294</v>
      </c>
      <c r="E235" s="1" t="s">
        <v>1344</v>
      </c>
      <c r="F235" s="1">
        <v>10</v>
      </c>
      <c r="G235" s="1">
        <v>1</v>
      </c>
      <c r="H235" s="34">
        <v>316.37</v>
      </c>
      <c r="J235" s="1" t="s">
        <v>1345</v>
      </c>
      <c r="K235" s="34">
        <v>316.37</v>
      </c>
      <c r="L235" s="31">
        <f t="shared" si="3"/>
        <v>316.37</v>
      </c>
    </row>
    <row r="236" spans="1:12" x14ac:dyDescent="0.2">
      <c r="A236" s="33">
        <v>230</v>
      </c>
      <c r="B236" s="1" t="s">
        <v>1346</v>
      </c>
      <c r="C236" s="33">
        <v>637</v>
      </c>
      <c r="D236" s="1" t="s">
        <v>1294</v>
      </c>
      <c r="E236" s="1" t="s">
        <v>1347</v>
      </c>
      <c r="F236" s="1">
        <v>14</v>
      </c>
      <c r="G236" s="1">
        <v>1</v>
      </c>
      <c r="H236" s="34">
        <v>356.21</v>
      </c>
      <c r="J236" s="1" t="s">
        <v>1348</v>
      </c>
      <c r="K236" s="34">
        <v>356.21</v>
      </c>
      <c r="L236" s="31">
        <f t="shared" si="3"/>
        <v>356.21</v>
      </c>
    </row>
    <row r="237" spans="1:12" x14ac:dyDescent="0.2">
      <c r="A237" s="33">
        <v>231</v>
      </c>
      <c r="B237" s="1" t="s">
        <v>1349</v>
      </c>
      <c r="C237" s="33">
        <v>637</v>
      </c>
      <c r="D237" s="1" t="s">
        <v>1294</v>
      </c>
      <c r="E237" s="1" t="s">
        <v>1347</v>
      </c>
      <c r="F237" s="1">
        <v>14</v>
      </c>
      <c r="G237" s="1">
        <v>1</v>
      </c>
      <c r="H237" s="34">
        <v>356.21</v>
      </c>
      <c r="J237" s="1" t="s">
        <v>1348</v>
      </c>
      <c r="K237" s="34">
        <v>356.21</v>
      </c>
      <c r="L237" s="31">
        <f t="shared" si="3"/>
        <v>356.21</v>
      </c>
    </row>
    <row r="238" spans="1:12" x14ac:dyDescent="0.2">
      <c r="A238" s="33">
        <v>232</v>
      </c>
      <c r="B238" s="1" t="s">
        <v>1350</v>
      </c>
      <c r="C238" s="33">
        <v>637</v>
      </c>
      <c r="D238" s="1" t="s">
        <v>1294</v>
      </c>
      <c r="E238" s="1" t="s">
        <v>1347</v>
      </c>
      <c r="F238" s="1">
        <v>14</v>
      </c>
      <c r="G238" s="1">
        <v>3</v>
      </c>
      <c r="H238" s="34">
        <v>356.21</v>
      </c>
      <c r="J238" s="1" t="s">
        <v>1348</v>
      </c>
      <c r="K238" s="34">
        <v>356.21</v>
      </c>
      <c r="L238" s="31">
        <f t="shared" si="3"/>
        <v>1068.6299999999999</v>
      </c>
    </row>
    <row r="239" spans="1:12" x14ac:dyDescent="0.2">
      <c r="A239" s="33">
        <v>233</v>
      </c>
      <c r="B239" s="1" t="s">
        <v>1351</v>
      </c>
      <c r="C239" s="33">
        <v>637</v>
      </c>
      <c r="D239" s="1" t="s">
        <v>1294</v>
      </c>
      <c r="E239" s="1" t="s">
        <v>1352</v>
      </c>
      <c r="F239" s="1">
        <v>14</v>
      </c>
      <c r="G239" s="1">
        <v>1</v>
      </c>
      <c r="H239" s="34">
        <v>732.9</v>
      </c>
      <c r="J239" s="1" t="s">
        <v>1353</v>
      </c>
      <c r="K239" s="34">
        <v>732.9</v>
      </c>
      <c r="L239" s="31">
        <f t="shared" si="3"/>
        <v>732.9</v>
      </c>
    </row>
    <row r="240" spans="1:12" x14ac:dyDescent="0.2">
      <c r="A240" s="33">
        <v>234</v>
      </c>
      <c r="B240" s="1" t="s">
        <v>1354</v>
      </c>
      <c r="C240" s="33">
        <v>637</v>
      </c>
      <c r="D240" s="1" t="s">
        <v>1294</v>
      </c>
      <c r="E240" s="1" t="s">
        <v>1355</v>
      </c>
      <c r="F240" s="1">
        <v>14</v>
      </c>
      <c r="G240" s="1">
        <v>1</v>
      </c>
      <c r="H240" s="34">
        <v>732.9</v>
      </c>
      <c r="J240" s="1" t="s">
        <v>1353</v>
      </c>
      <c r="K240" s="34">
        <v>732.9</v>
      </c>
      <c r="L240" s="31">
        <f t="shared" si="3"/>
        <v>732.9</v>
      </c>
    </row>
    <row r="241" spans="1:12" x14ac:dyDescent="0.2">
      <c r="A241" s="33">
        <v>235</v>
      </c>
      <c r="B241" s="1" t="s">
        <v>1356</v>
      </c>
      <c r="C241" s="33">
        <v>637</v>
      </c>
      <c r="D241" s="1" t="s">
        <v>1294</v>
      </c>
      <c r="E241" s="1" t="s">
        <v>1357</v>
      </c>
      <c r="F241" s="1">
        <v>14</v>
      </c>
      <c r="G241" s="1">
        <v>1</v>
      </c>
      <c r="H241" s="34">
        <v>732.9</v>
      </c>
      <c r="J241" s="1" t="s">
        <v>1358</v>
      </c>
      <c r="K241" s="34">
        <v>732.9</v>
      </c>
      <c r="L241" s="31">
        <f t="shared" si="3"/>
        <v>732.9</v>
      </c>
    </row>
    <row r="242" spans="1:12" x14ac:dyDescent="0.2">
      <c r="A242" s="33">
        <v>236</v>
      </c>
      <c r="B242" s="1" t="s">
        <v>1359</v>
      </c>
      <c r="C242" s="33">
        <v>637</v>
      </c>
      <c r="D242" s="1" t="s">
        <v>1294</v>
      </c>
      <c r="E242" s="1" t="s">
        <v>1360</v>
      </c>
      <c r="F242" s="1">
        <v>14</v>
      </c>
      <c r="G242" s="1">
        <v>1</v>
      </c>
      <c r="H242" s="34">
        <v>732.9</v>
      </c>
      <c r="J242" s="1" t="s">
        <v>1358</v>
      </c>
      <c r="K242" s="34">
        <v>732.9</v>
      </c>
      <c r="L242" s="31">
        <f t="shared" si="3"/>
        <v>732.9</v>
      </c>
    </row>
    <row r="243" spans="1:12" x14ac:dyDescent="0.2">
      <c r="A243" s="33">
        <v>237</v>
      </c>
      <c r="B243" s="1" t="s">
        <v>1361</v>
      </c>
      <c r="C243" s="33">
        <v>637</v>
      </c>
      <c r="D243" s="1" t="s">
        <v>1294</v>
      </c>
      <c r="E243" s="1" t="s">
        <v>1362</v>
      </c>
      <c r="F243" s="1">
        <v>14</v>
      </c>
      <c r="G243" s="1">
        <v>1</v>
      </c>
      <c r="H243" s="34">
        <v>732.9</v>
      </c>
      <c r="J243" s="1" t="s">
        <v>1363</v>
      </c>
      <c r="K243" s="34">
        <v>732.9</v>
      </c>
      <c r="L243" s="31">
        <f t="shared" si="3"/>
        <v>732.9</v>
      </c>
    </row>
    <row r="244" spans="1:12" x14ac:dyDescent="0.2">
      <c r="A244" s="33">
        <v>238</v>
      </c>
      <c r="B244" s="1" t="s">
        <v>1364</v>
      </c>
      <c r="C244" s="33">
        <v>637</v>
      </c>
      <c r="D244" s="1" t="s">
        <v>1294</v>
      </c>
      <c r="E244" s="1" t="s">
        <v>1365</v>
      </c>
      <c r="F244" s="1">
        <v>14</v>
      </c>
      <c r="G244" s="1">
        <v>1</v>
      </c>
      <c r="H244" s="34">
        <v>732.9</v>
      </c>
      <c r="J244" s="1" t="s">
        <v>1363</v>
      </c>
      <c r="K244" s="34">
        <v>732.9</v>
      </c>
      <c r="L244" s="31">
        <f t="shared" si="3"/>
        <v>732.9</v>
      </c>
    </row>
    <row r="245" spans="1:12" x14ac:dyDescent="0.2">
      <c r="A245" s="33">
        <v>239</v>
      </c>
      <c r="B245" s="1" t="s">
        <v>1366</v>
      </c>
      <c r="C245" s="33">
        <v>637</v>
      </c>
      <c r="D245" s="1" t="s">
        <v>1294</v>
      </c>
      <c r="E245" s="1" t="s">
        <v>1367</v>
      </c>
      <c r="F245" s="1">
        <v>14</v>
      </c>
      <c r="G245" s="1">
        <v>1</v>
      </c>
      <c r="H245" s="34">
        <v>732.9</v>
      </c>
      <c r="J245" s="1" t="s">
        <v>1368</v>
      </c>
      <c r="K245" s="34">
        <v>732.9</v>
      </c>
      <c r="L245" s="31">
        <f t="shared" si="3"/>
        <v>732.9</v>
      </c>
    </row>
    <row r="246" spans="1:12" x14ac:dyDescent="0.2">
      <c r="A246" s="33">
        <v>240</v>
      </c>
      <c r="B246" s="1" t="s">
        <v>1369</v>
      </c>
      <c r="C246" s="33">
        <v>637</v>
      </c>
      <c r="D246" s="1" t="s">
        <v>1294</v>
      </c>
      <c r="E246" s="1" t="s">
        <v>1370</v>
      </c>
      <c r="F246" s="1">
        <v>14</v>
      </c>
      <c r="G246" s="1">
        <v>1</v>
      </c>
      <c r="H246" s="34">
        <v>732.9</v>
      </c>
      <c r="J246" s="1" t="s">
        <v>1368</v>
      </c>
      <c r="K246" s="34">
        <v>732.9</v>
      </c>
      <c r="L246" s="31">
        <f t="shared" si="3"/>
        <v>732.9</v>
      </c>
    </row>
    <row r="247" spans="1:12" x14ac:dyDescent="0.2">
      <c r="A247" s="33">
        <v>241</v>
      </c>
      <c r="B247" s="1" t="s">
        <v>1371</v>
      </c>
      <c r="C247" s="33">
        <v>637</v>
      </c>
      <c r="D247" s="1" t="s">
        <v>1294</v>
      </c>
      <c r="E247" s="1" t="s">
        <v>1372</v>
      </c>
      <c r="F247" s="1">
        <v>10</v>
      </c>
      <c r="G247" s="1">
        <v>1</v>
      </c>
      <c r="H247" s="34">
        <v>380.36</v>
      </c>
      <c r="J247" s="1" t="s">
        <v>1373</v>
      </c>
      <c r="K247" s="34">
        <v>380.36</v>
      </c>
      <c r="L247" s="31">
        <f t="shared" si="3"/>
        <v>380.36</v>
      </c>
    </row>
    <row r="248" spans="1:12" x14ac:dyDescent="0.2">
      <c r="A248" s="33">
        <v>242</v>
      </c>
      <c r="B248" s="1" t="s">
        <v>1374</v>
      </c>
      <c r="C248" s="33">
        <v>637</v>
      </c>
      <c r="D248" s="1" t="s">
        <v>1294</v>
      </c>
      <c r="E248" s="1" t="s">
        <v>1375</v>
      </c>
      <c r="F248" s="1">
        <v>10</v>
      </c>
      <c r="G248" s="1">
        <v>1</v>
      </c>
      <c r="H248" s="34">
        <v>380.36</v>
      </c>
      <c r="J248" s="1" t="s">
        <v>1373</v>
      </c>
      <c r="K248" s="34">
        <v>380.36</v>
      </c>
      <c r="L248" s="31">
        <f t="shared" si="3"/>
        <v>380.36</v>
      </c>
    </row>
    <row r="249" spans="1:12" x14ac:dyDescent="0.2">
      <c r="A249" s="33">
        <v>243</v>
      </c>
      <c r="B249" s="1" t="s">
        <v>1376</v>
      </c>
      <c r="C249" s="33">
        <v>637</v>
      </c>
      <c r="D249" s="1" t="s">
        <v>1294</v>
      </c>
      <c r="E249" s="1" t="s">
        <v>1377</v>
      </c>
      <c r="F249" s="1">
        <v>14</v>
      </c>
      <c r="G249" s="1">
        <v>1</v>
      </c>
      <c r="H249" s="34">
        <v>732.9</v>
      </c>
      <c r="J249" s="1" t="s">
        <v>1353</v>
      </c>
      <c r="K249" s="34">
        <v>732.9</v>
      </c>
      <c r="L249" s="31">
        <f t="shared" si="3"/>
        <v>732.9</v>
      </c>
    </row>
    <row r="250" spans="1:12" x14ac:dyDescent="0.2">
      <c r="A250" s="33">
        <v>244</v>
      </c>
      <c r="B250" s="1" t="s">
        <v>1378</v>
      </c>
      <c r="C250" s="33">
        <v>637</v>
      </c>
      <c r="D250" s="1" t="s">
        <v>1294</v>
      </c>
      <c r="E250" s="1" t="s">
        <v>1379</v>
      </c>
      <c r="F250" s="1">
        <v>14</v>
      </c>
      <c r="G250" s="1">
        <v>1</v>
      </c>
      <c r="H250" s="34">
        <v>732.9</v>
      </c>
      <c r="J250" s="1" t="s">
        <v>1353</v>
      </c>
      <c r="K250" s="34">
        <v>732.9</v>
      </c>
      <c r="L250" s="31">
        <f t="shared" si="3"/>
        <v>732.9</v>
      </c>
    </row>
    <row r="251" spans="1:12" x14ac:dyDescent="0.2">
      <c r="A251" s="33">
        <v>245</v>
      </c>
      <c r="B251" s="1" t="s">
        <v>1380</v>
      </c>
      <c r="C251" s="33">
        <v>947</v>
      </c>
      <c r="D251" s="1" t="s">
        <v>1381</v>
      </c>
      <c r="E251" s="1" t="s">
        <v>1382</v>
      </c>
      <c r="F251" s="1">
        <v>10</v>
      </c>
      <c r="G251" s="1">
        <v>1</v>
      </c>
      <c r="H251" s="34">
        <v>298.25</v>
      </c>
      <c r="J251" s="1" t="s">
        <v>1383</v>
      </c>
      <c r="K251" s="34">
        <v>298.25</v>
      </c>
      <c r="L251" s="31">
        <f t="shared" si="3"/>
        <v>298.25</v>
      </c>
    </row>
    <row r="252" spans="1:12" x14ac:dyDescent="0.2">
      <c r="A252" s="33">
        <v>246</v>
      </c>
      <c r="B252" s="1" t="s">
        <v>1384</v>
      </c>
      <c r="C252" s="33">
        <v>947</v>
      </c>
      <c r="D252" s="1" t="s">
        <v>1381</v>
      </c>
      <c r="E252" s="1" t="s">
        <v>1385</v>
      </c>
      <c r="F252" s="1">
        <v>10</v>
      </c>
      <c r="G252" s="1">
        <v>1</v>
      </c>
      <c r="H252" s="34">
        <v>298.25</v>
      </c>
      <c r="J252" s="1" t="s">
        <v>1383</v>
      </c>
      <c r="K252" s="34">
        <v>298.25</v>
      </c>
      <c r="L252" s="31">
        <f t="shared" si="3"/>
        <v>298.25</v>
      </c>
    </row>
    <row r="253" spans="1:12" x14ac:dyDescent="0.2">
      <c r="A253" s="33">
        <v>247</v>
      </c>
      <c r="B253" s="1" t="s">
        <v>1386</v>
      </c>
      <c r="C253" s="33">
        <v>947</v>
      </c>
      <c r="D253" s="1" t="s">
        <v>943</v>
      </c>
      <c r="E253" s="1" t="s">
        <v>1387</v>
      </c>
      <c r="F253" s="1">
        <v>10</v>
      </c>
      <c r="G253" s="1">
        <v>1</v>
      </c>
      <c r="H253" s="34">
        <v>312.74</v>
      </c>
      <c r="J253" s="1" t="s">
        <v>1388</v>
      </c>
      <c r="K253" s="34">
        <v>312.74</v>
      </c>
      <c r="L253" s="31">
        <f t="shared" si="3"/>
        <v>312.74</v>
      </c>
    </row>
    <row r="254" spans="1:12" x14ac:dyDescent="0.2">
      <c r="A254" s="33">
        <v>248</v>
      </c>
      <c r="B254" s="1" t="s">
        <v>1389</v>
      </c>
      <c r="C254" s="33">
        <v>947</v>
      </c>
      <c r="D254" s="1" t="s">
        <v>943</v>
      </c>
      <c r="E254" s="1" t="s">
        <v>1387</v>
      </c>
      <c r="F254" s="1">
        <v>10</v>
      </c>
      <c r="G254" s="1">
        <v>1</v>
      </c>
      <c r="H254" s="34">
        <v>312.74</v>
      </c>
      <c r="J254" s="1" t="s">
        <v>1388</v>
      </c>
      <c r="K254" s="34">
        <v>312.74</v>
      </c>
      <c r="L254" s="31">
        <f t="shared" si="3"/>
        <v>312.74</v>
      </c>
    </row>
    <row r="255" spans="1:12" x14ac:dyDescent="0.2">
      <c r="A255" s="33">
        <v>249</v>
      </c>
      <c r="B255" s="1" t="s">
        <v>1390</v>
      </c>
      <c r="C255" s="33">
        <v>507</v>
      </c>
      <c r="D255" s="1" t="s">
        <v>863</v>
      </c>
      <c r="E255" s="1" t="s">
        <v>1391</v>
      </c>
      <c r="F255" s="1">
        <v>16</v>
      </c>
      <c r="G255" s="1">
        <v>1</v>
      </c>
      <c r="H255" s="34">
        <v>4113.6499999999996</v>
      </c>
      <c r="J255" s="1" t="s">
        <v>1392</v>
      </c>
      <c r="K255" s="34">
        <v>4113.6499999999996</v>
      </c>
      <c r="L255" s="31">
        <f t="shared" si="3"/>
        <v>4113.6499999999996</v>
      </c>
    </row>
    <row r="256" spans="1:12" x14ac:dyDescent="0.2">
      <c r="A256" s="33">
        <v>250</v>
      </c>
      <c r="B256" s="1" t="s">
        <v>1393</v>
      </c>
      <c r="C256" s="33">
        <v>947</v>
      </c>
      <c r="D256" s="1" t="s">
        <v>1040</v>
      </c>
      <c r="E256" s="1" t="s">
        <v>1394</v>
      </c>
      <c r="F256" s="1">
        <v>14</v>
      </c>
      <c r="G256" s="1">
        <v>1</v>
      </c>
      <c r="H256" s="34">
        <v>1252.44</v>
      </c>
      <c r="J256" s="1" t="s">
        <v>1395</v>
      </c>
      <c r="K256" s="34">
        <v>1252.44</v>
      </c>
      <c r="L256" s="31">
        <f t="shared" si="3"/>
        <v>1252.44</v>
      </c>
    </row>
    <row r="257" spans="1:12" x14ac:dyDescent="0.2">
      <c r="A257" s="33">
        <v>251</v>
      </c>
      <c r="B257" s="1" t="s">
        <v>1396</v>
      </c>
      <c r="C257" s="33">
        <v>947</v>
      </c>
      <c r="D257" s="1" t="s">
        <v>1040</v>
      </c>
      <c r="E257" s="1" t="s">
        <v>1397</v>
      </c>
      <c r="F257" s="1">
        <v>14</v>
      </c>
      <c r="G257" s="1">
        <v>1</v>
      </c>
      <c r="H257" s="34">
        <v>1252.44</v>
      </c>
      <c r="J257" s="1" t="s">
        <v>1395</v>
      </c>
      <c r="K257" s="34">
        <v>1252.44</v>
      </c>
      <c r="L257" s="31">
        <f t="shared" si="3"/>
        <v>1252.44</v>
      </c>
    </row>
  </sheetData>
  <pageMargins left="0.75" right="0.75" top="1" bottom="1" header="0.5" footer="0.5"/>
  <pageSetup scale="85" orientation="portrait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R54"/>
  <sheetViews>
    <sheetView workbookViewId="0">
      <selection activeCell="E17" sqref="E17"/>
    </sheetView>
  </sheetViews>
  <sheetFormatPr defaultRowHeight="12.75" x14ac:dyDescent="0.2"/>
  <cols>
    <col min="1" max="1" width="5.7109375" style="33" customWidth="1"/>
    <col min="2" max="2" width="13" style="1" hidden="1" customWidth="1"/>
    <col min="3" max="3" width="7.7109375" style="33" customWidth="1"/>
    <col min="4" max="4" width="13.42578125" style="1" customWidth="1"/>
    <col min="5" max="5" width="33.140625" style="1" customWidth="1"/>
    <col min="6" max="6" width="6" style="1" customWidth="1"/>
    <col min="7" max="7" width="5.85546875" style="1" customWidth="1"/>
    <col min="8" max="8" width="12.28515625" style="34" hidden="1" customWidth="1"/>
    <col min="9" max="9" width="4" style="1" hidden="1" customWidth="1"/>
    <col min="10" max="10" width="19.85546875" style="1" hidden="1" customWidth="1"/>
    <col min="11" max="11" width="12.140625" style="34" hidden="1" customWidth="1"/>
    <col min="12" max="12" width="18.7109375" style="31" customWidth="1"/>
    <col min="13" max="13" width="12.42578125" style="1" hidden="1" customWidth="1"/>
    <col min="14" max="18" width="9.140625" style="1"/>
  </cols>
  <sheetData>
    <row r="1" spans="1:13" ht="14.25" customHeight="1" x14ac:dyDescent="0.2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">
      <c r="A2" s="2"/>
      <c r="B2" s="3"/>
      <c r="C2" s="4"/>
      <c r="D2" s="5"/>
      <c r="E2" s="5"/>
      <c r="F2" s="4"/>
      <c r="G2" s="4"/>
      <c r="H2" s="6">
        <f>SUM(H7:H298)</f>
        <v>127090.41999999998</v>
      </c>
      <c r="I2" s="3"/>
      <c r="J2" s="3"/>
      <c r="K2" s="7"/>
      <c r="L2" s="8">
        <f>SUM(L7:L498)</f>
        <v>127435.41999999998</v>
      </c>
      <c r="M2" s="10">
        <f>SUM(M7:M498)</f>
        <v>0</v>
      </c>
    </row>
    <row r="3" spans="1:13" s="18" customFormat="1" ht="14.25" customHeight="1" thickBot="1" x14ac:dyDescent="0.3">
      <c r="A3" s="11" t="s">
        <v>648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">
      <c r="A7" s="33">
        <v>1</v>
      </c>
      <c r="E7" s="1" t="s">
        <v>646</v>
      </c>
      <c r="F7" s="1">
        <v>10</v>
      </c>
      <c r="G7" s="1">
        <v>1</v>
      </c>
      <c r="H7" s="34">
        <v>29</v>
      </c>
      <c r="J7" s="1" t="s">
        <v>647</v>
      </c>
      <c r="K7" s="34">
        <v>29</v>
      </c>
      <c r="L7" s="31">
        <f t="shared" ref="L7:L54" si="0">K7*G7</f>
        <v>29</v>
      </c>
    </row>
    <row r="8" spans="1:13" x14ac:dyDescent="0.2">
      <c r="A8" s="33">
        <v>2</v>
      </c>
      <c r="E8" s="1" t="s">
        <v>649</v>
      </c>
      <c r="F8" s="1">
        <v>6</v>
      </c>
      <c r="G8" s="1">
        <v>10</v>
      </c>
      <c r="H8" s="34">
        <v>3</v>
      </c>
      <c r="J8" s="1" t="s">
        <v>650</v>
      </c>
      <c r="K8" s="34">
        <v>3</v>
      </c>
      <c r="L8" s="31">
        <f t="shared" si="0"/>
        <v>30</v>
      </c>
    </row>
    <row r="9" spans="1:13" x14ac:dyDescent="0.2">
      <c r="A9" s="33">
        <v>3</v>
      </c>
      <c r="E9" s="1" t="s">
        <v>651</v>
      </c>
      <c r="F9" s="1">
        <v>12</v>
      </c>
      <c r="G9" s="1">
        <v>1</v>
      </c>
      <c r="H9" s="34">
        <v>33</v>
      </c>
      <c r="J9" s="1" t="s">
        <v>652</v>
      </c>
      <c r="K9" s="34">
        <v>33</v>
      </c>
      <c r="L9" s="31">
        <f t="shared" si="0"/>
        <v>33</v>
      </c>
    </row>
    <row r="10" spans="1:13" x14ac:dyDescent="0.2">
      <c r="A10" s="33">
        <v>4</v>
      </c>
      <c r="E10" s="1" t="s">
        <v>653</v>
      </c>
      <c r="F10" s="1">
        <v>5</v>
      </c>
      <c r="G10" s="1">
        <v>1</v>
      </c>
      <c r="H10" s="34">
        <v>50</v>
      </c>
      <c r="J10" s="1" t="s">
        <v>654</v>
      </c>
      <c r="K10" s="34">
        <v>50</v>
      </c>
      <c r="L10" s="31">
        <f t="shared" si="0"/>
        <v>50</v>
      </c>
    </row>
    <row r="11" spans="1:13" x14ac:dyDescent="0.2">
      <c r="A11" s="33">
        <v>5</v>
      </c>
      <c r="E11" s="1" t="s">
        <v>655</v>
      </c>
      <c r="F11" s="1">
        <v>12</v>
      </c>
      <c r="G11" s="1">
        <v>1</v>
      </c>
      <c r="H11" s="34">
        <v>81.900000000000006</v>
      </c>
      <c r="J11" s="1" t="s">
        <v>656</v>
      </c>
      <c r="K11" s="34">
        <v>81.900000000000006</v>
      </c>
      <c r="L11" s="31">
        <f t="shared" si="0"/>
        <v>81.900000000000006</v>
      </c>
    </row>
    <row r="12" spans="1:13" x14ac:dyDescent="0.2">
      <c r="A12" s="33">
        <v>6</v>
      </c>
      <c r="E12" s="1" t="s">
        <v>642</v>
      </c>
      <c r="F12" s="1">
        <v>12</v>
      </c>
      <c r="G12" s="1">
        <v>1</v>
      </c>
      <c r="H12" s="34">
        <v>8</v>
      </c>
      <c r="J12" s="1" t="s">
        <v>657</v>
      </c>
      <c r="K12" s="34">
        <v>8</v>
      </c>
      <c r="L12" s="31">
        <f t="shared" si="0"/>
        <v>8</v>
      </c>
    </row>
    <row r="13" spans="1:13" x14ac:dyDescent="0.2">
      <c r="A13" s="33">
        <v>7</v>
      </c>
      <c r="E13" s="1" t="s">
        <v>658</v>
      </c>
      <c r="F13" s="1">
        <v>12</v>
      </c>
      <c r="G13" s="1">
        <v>1</v>
      </c>
      <c r="H13" s="34">
        <v>12</v>
      </c>
      <c r="J13" s="1" t="s">
        <v>659</v>
      </c>
      <c r="K13" s="34">
        <v>12</v>
      </c>
      <c r="L13" s="31">
        <f t="shared" si="0"/>
        <v>12</v>
      </c>
    </row>
    <row r="14" spans="1:13" x14ac:dyDescent="0.2">
      <c r="A14" s="33">
        <v>8</v>
      </c>
      <c r="E14" s="1" t="s">
        <v>660</v>
      </c>
      <c r="F14" s="1">
        <v>9</v>
      </c>
      <c r="G14" s="1">
        <v>1</v>
      </c>
      <c r="H14" s="34">
        <v>825</v>
      </c>
      <c r="J14" s="1" t="s">
        <v>661</v>
      </c>
      <c r="K14" s="34">
        <v>825</v>
      </c>
      <c r="L14" s="31">
        <f t="shared" si="0"/>
        <v>825</v>
      </c>
    </row>
    <row r="15" spans="1:13" x14ac:dyDescent="0.2">
      <c r="A15" s="33">
        <v>9</v>
      </c>
      <c r="E15" s="1" t="s">
        <v>662</v>
      </c>
      <c r="F15" s="1">
        <v>5</v>
      </c>
      <c r="G15" s="1">
        <v>1</v>
      </c>
      <c r="H15" s="34">
        <v>113.7</v>
      </c>
      <c r="J15" s="1" t="s">
        <v>663</v>
      </c>
      <c r="K15" s="34">
        <v>113.7</v>
      </c>
      <c r="L15" s="31">
        <f t="shared" si="0"/>
        <v>113.7</v>
      </c>
    </row>
    <row r="16" spans="1:13" x14ac:dyDescent="0.2">
      <c r="A16" s="33">
        <v>10</v>
      </c>
      <c r="E16" s="1" t="s">
        <v>637</v>
      </c>
      <c r="F16" s="1">
        <v>12</v>
      </c>
      <c r="G16" s="1">
        <v>1</v>
      </c>
      <c r="H16" s="34">
        <v>15.95</v>
      </c>
      <c r="J16" s="1" t="s">
        <v>664</v>
      </c>
      <c r="K16" s="34">
        <v>15.95</v>
      </c>
      <c r="L16" s="31">
        <f t="shared" si="0"/>
        <v>15.95</v>
      </c>
    </row>
    <row r="17" spans="1:12" x14ac:dyDescent="0.2">
      <c r="A17" s="33">
        <v>11</v>
      </c>
      <c r="E17" s="1" t="s">
        <v>637</v>
      </c>
      <c r="F17" s="1">
        <v>12</v>
      </c>
      <c r="G17" s="1">
        <v>1</v>
      </c>
      <c r="H17" s="34">
        <v>59</v>
      </c>
      <c r="J17" s="1" t="s">
        <v>665</v>
      </c>
      <c r="K17" s="34">
        <v>59</v>
      </c>
      <c r="L17" s="31">
        <f t="shared" si="0"/>
        <v>59</v>
      </c>
    </row>
    <row r="18" spans="1:12" x14ac:dyDescent="0.2">
      <c r="A18" s="33">
        <v>12</v>
      </c>
      <c r="E18" s="1" t="s">
        <v>666</v>
      </c>
      <c r="F18" s="1">
        <v>7</v>
      </c>
      <c r="G18" s="1">
        <v>10</v>
      </c>
      <c r="H18" s="34">
        <v>4</v>
      </c>
      <c r="J18" s="1" t="s">
        <v>667</v>
      </c>
      <c r="K18" s="34">
        <v>4</v>
      </c>
      <c r="L18" s="31">
        <f t="shared" si="0"/>
        <v>40</v>
      </c>
    </row>
    <row r="19" spans="1:12" x14ac:dyDescent="0.2">
      <c r="A19" s="33">
        <v>13</v>
      </c>
      <c r="E19" s="1" t="s">
        <v>668</v>
      </c>
      <c r="F19" s="1">
        <v>7</v>
      </c>
      <c r="G19" s="1">
        <v>10</v>
      </c>
      <c r="H19" s="34">
        <v>4</v>
      </c>
      <c r="J19" s="1" t="s">
        <v>669</v>
      </c>
      <c r="K19" s="34">
        <v>4</v>
      </c>
      <c r="L19" s="31">
        <f t="shared" si="0"/>
        <v>40</v>
      </c>
    </row>
    <row r="20" spans="1:12" x14ac:dyDescent="0.2">
      <c r="A20" s="33">
        <v>14</v>
      </c>
      <c r="E20" s="1" t="s">
        <v>670</v>
      </c>
      <c r="F20" s="1">
        <v>6</v>
      </c>
      <c r="G20" s="1">
        <v>10</v>
      </c>
      <c r="H20" s="34">
        <v>4</v>
      </c>
      <c r="J20" s="1" t="s">
        <v>671</v>
      </c>
      <c r="K20" s="34">
        <v>4</v>
      </c>
      <c r="L20" s="31">
        <f t="shared" si="0"/>
        <v>40</v>
      </c>
    </row>
    <row r="21" spans="1:12" x14ac:dyDescent="0.2">
      <c r="A21" s="33">
        <v>15</v>
      </c>
      <c r="E21" s="1" t="s">
        <v>672</v>
      </c>
      <c r="F21" s="1">
        <v>7</v>
      </c>
      <c r="G21" s="1">
        <v>10</v>
      </c>
      <c r="H21" s="34">
        <v>4</v>
      </c>
      <c r="J21" s="1" t="s">
        <v>673</v>
      </c>
      <c r="K21" s="34">
        <v>4</v>
      </c>
      <c r="L21" s="31">
        <f t="shared" si="0"/>
        <v>40</v>
      </c>
    </row>
    <row r="22" spans="1:12" x14ac:dyDescent="0.2">
      <c r="A22" s="33">
        <v>16</v>
      </c>
      <c r="E22" s="1" t="s">
        <v>674</v>
      </c>
      <c r="F22" s="1">
        <v>7</v>
      </c>
      <c r="G22" s="1">
        <v>10</v>
      </c>
      <c r="H22" s="34">
        <v>4</v>
      </c>
      <c r="J22" s="1" t="s">
        <v>675</v>
      </c>
      <c r="K22" s="34">
        <v>4</v>
      </c>
      <c r="L22" s="31">
        <f t="shared" si="0"/>
        <v>40</v>
      </c>
    </row>
    <row r="23" spans="1:12" x14ac:dyDescent="0.2">
      <c r="A23" s="33">
        <v>17</v>
      </c>
      <c r="E23" s="1" t="s">
        <v>676</v>
      </c>
      <c r="F23" s="1">
        <v>7</v>
      </c>
      <c r="G23" s="1">
        <v>10</v>
      </c>
      <c r="H23" s="34">
        <v>6</v>
      </c>
      <c r="J23" s="1" t="s">
        <v>677</v>
      </c>
      <c r="K23" s="34">
        <v>6</v>
      </c>
      <c r="L23" s="31">
        <f t="shared" si="0"/>
        <v>60</v>
      </c>
    </row>
    <row r="24" spans="1:12" x14ac:dyDescent="0.2">
      <c r="A24" s="33">
        <v>18</v>
      </c>
      <c r="E24" s="1" t="s">
        <v>678</v>
      </c>
      <c r="F24" s="1">
        <v>7</v>
      </c>
      <c r="G24" s="1">
        <v>10</v>
      </c>
      <c r="H24" s="34">
        <v>6</v>
      </c>
      <c r="J24" s="1" t="s">
        <v>679</v>
      </c>
      <c r="K24" s="34">
        <v>6</v>
      </c>
      <c r="L24" s="31">
        <f t="shared" si="0"/>
        <v>60</v>
      </c>
    </row>
    <row r="25" spans="1:12" x14ac:dyDescent="0.2">
      <c r="A25" s="33">
        <v>19</v>
      </c>
      <c r="E25" s="1" t="s">
        <v>680</v>
      </c>
      <c r="F25" s="1">
        <v>5</v>
      </c>
      <c r="G25" s="1">
        <v>10</v>
      </c>
      <c r="H25" s="34">
        <v>3</v>
      </c>
      <c r="J25" s="1" t="s">
        <v>681</v>
      </c>
      <c r="K25" s="34">
        <v>3</v>
      </c>
      <c r="L25" s="31">
        <f t="shared" si="0"/>
        <v>30</v>
      </c>
    </row>
    <row r="26" spans="1:12" x14ac:dyDescent="0.2">
      <c r="A26" s="33">
        <v>20</v>
      </c>
      <c r="E26" s="1" t="s">
        <v>682</v>
      </c>
      <c r="F26" s="1">
        <v>8</v>
      </c>
      <c r="G26" s="1">
        <v>1</v>
      </c>
      <c r="H26" s="34">
        <v>746</v>
      </c>
      <c r="J26" s="1" t="s">
        <v>683</v>
      </c>
      <c r="K26" s="34">
        <v>746</v>
      </c>
      <c r="L26" s="31">
        <f t="shared" si="0"/>
        <v>746</v>
      </c>
    </row>
    <row r="27" spans="1:12" x14ac:dyDescent="0.2">
      <c r="A27" s="33">
        <v>21</v>
      </c>
      <c r="E27" s="1" t="s">
        <v>684</v>
      </c>
      <c r="F27" s="1">
        <v>15</v>
      </c>
      <c r="G27" s="1">
        <v>1</v>
      </c>
      <c r="H27" s="34">
        <v>29</v>
      </c>
      <c r="J27" s="1" t="s">
        <v>685</v>
      </c>
      <c r="K27" s="34">
        <v>29</v>
      </c>
      <c r="L27" s="31">
        <f t="shared" si="0"/>
        <v>29</v>
      </c>
    </row>
    <row r="28" spans="1:12" x14ac:dyDescent="0.2">
      <c r="A28" s="33">
        <v>22</v>
      </c>
      <c r="E28" s="1" t="s">
        <v>686</v>
      </c>
      <c r="F28" s="1">
        <v>23</v>
      </c>
      <c r="G28" s="1">
        <v>1</v>
      </c>
      <c r="H28" s="34">
        <v>12</v>
      </c>
      <c r="J28" s="1" t="s">
        <v>687</v>
      </c>
      <c r="K28" s="34">
        <v>12</v>
      </c>
      <c r="L28" s="31">
        <f t="shared" si="0"/>
        <v>12</v>
      </c>
    </row>
    <row r="29" spans="1:12" x14ac:dyDescent="0.2">
      <c r="A29" s="33">
        <v>23</v>
      </c>
      <c r="E29" s="1" t="s">
        <v>688</v>
      </c>
      <c r="F29" s="1">
        <v>12</v>
      </c>
      <c r="G29" s="1">
        <v>1</v>
      </c>
      <c r="H29" s="34">
        <v>245</v>
      </c>
      <c r="J29" s="1" t="s">
        <v>689</v>
      </c>
      <c r="K29" s="34">
        <v>245</v>
      </c>
      <c r="L29" s="31">
        <f t="shared" si="0"/>
        <v>245</v>
      </c>
    </row>
    <row r="30" spans="1:12" x14ac:dyDescent="0.2">
      <c r="A30" s="33">
        <v>24</v>
      </c>
      <c r="E30" s="1" t="s">
        <v>690</v>
      </c>
      <c r="F30" s="1">
        <v>8</v>
      </c>
      <c r="G30" s="1">
        <v>1</v>
      </c>
      <c r="H30" s="34">
        <v>4486.1499999999996</v>
      </c>
      <c r="J30" s="1" t="s">
        <v>691</v>
      </c>
      <c r="K30" s="34">
        <v>4486.1499999999996</v>
      </c>
      <c r="L30" s="31">
        <f t="shared" si="0"/>
        <v>4486.1499999999996</v>
      </c>
    </row>
    <row r="31" spans="1:12" x14ac:dyDescent="0.2">
      <c r="A31" s="33">
        <v>25</v>
      </c>
      <c r="E31" s="1" t="s">
        <v>692</v>
      </c>
      <c r="F31" s="1">
        <v>7</v>
      </c>
      <c r="G31" s="1">
        <v>1</v>
      </c>
      <c r="H31" s="34">
        <v>4486.1499999999996</v>
      </c>
      <c r="J31" s="1" t="s">
        <v>693</v>
      </c>
      <c r="K31" s="34">
        <v>4486.1499999999996</v>
      </c>
      <c r="L31" s="31">
        <f t="shared" si="0"/>
        <v>4486.1499999999996</v>
      </c>
    </row>
    <row r="32" spans="1:12" x14ac:dyDescent="0.2">
      <c r="A32" s="33">
        <v>26</v>
      </c>
      <c r="E32" s="1" t="s">
        <v>694</v>
      </c>
      <c r="F32" s="1">
        <v>7</v>
      </c>
      <c r="G32" s="1">
        <v>1</v>
      </c>
      <c r="H32" s="34">
        <v>4486.1499999999996</v>
      </c>
      <c r="J32" s="1" t="s">
        <v>695</v>
      </c>
      <c r="K32" s="34">
        <v>4486.1499999999996</v>
      </c>
      <c r="L32" s="31">
        <f t="shared" si="0"/>
        <v>4486.1499999999996</v>
      </c>
    </row>
    <row r="33" spans="1:12" x14ac:dyDescent="0.2">
      <c r="A33" s="33">
        <v>27</v>
      </c>
      <c r="E33" s="1" t="s">
        <v>696</v>
      </c>
      <c r="F33" s="1">
        <v>7</v>
      </c>
      <c r="G33" s="1">
        <v>1</v>
      </c>
      <c r="H33" s="34">
        <v>4486.1499999999996</v>
      </c>
      <c r="J33" s="1" t="s">
        <v>697</v>
      </c>
      <c r="K33" s="34">
        <v>4486.1499999999996</v>
      </c>
      <c r="L33" s="31">
        <f t="shared" si="0"/>
        <v>4486.1499999999996</v>
      </c>
    </row>
    <row r="34" spans="1:12" x14ac:dyDescent="0.2">
      <c r="A34" s="33">
        <v>28</v>
      </c>
      <c r="E34" s="1" t="s">
        <v>698</v>
      </c>
      <c r="F34" s="1">
        <v>7</v>
      </c>
      <c r="G34" s="1">
        <v>1</v>
      </c>
      <c r="H34" s="34">
        <v>3901</v>
      </c>
      <c r="J34" s="1" t="s">
        <v>699</v>
      </c>
      <c r="K34" s="34">
        <v>3901</v>
      </c>
      <c r="L34" s="31">
        <f t="shared" si="0"/>
        <v>3901</v>
      </c>
    </row>
    <row r="35" spans="1:12" x14ac:dyDescent="0.2">
      <c r="A35" s="33">
        <v>29</v>
      </c>
      <c r="E35" s="1" t="s">
        <v>700</v>
      </c>
      <c r="F35" s="1">
        <v>9</v>
      </c>
      <c r="G35" s="1">
        <v>1</v>
      </c>
      <c r="H35" s="34">
        <v>4300.8500000000004</v>
      </c>
      <c r="J35" s="1" t="s">
        <v>701</v>
      </c>
      <c r="K35" s="34">
        <v>4300.8500000000004</v>
      </c>
      <c r="L35" s="31">
        <f t="shared" si="0"/>
        <v>4300.8500000000004</v>
      </c>
    </row>
    <row r="36" spans="1:12" x14ac:dyDescent="0.2">
      <c r="A36" s="33">
        <v>30</v>
      </c>
      <c r="E36" s="1" t="s">
        <v>702</v>
      </c>
      <c r="F36" s="1">
        <v>8</v>
      </c>
      <c r="G36" s="1">
        <v>1</v>
      </c>
      <c r="H36" s="34">
        <v>4486.1499999999996</v>
      </c>
      <c r="J36" s="1" t="s">
        <v>703</v>
      </c>
      <c r="K36" s="34">
        <v>4486.1499999999996</v>
      </c>
      <c r="L36" s="31">
        <f t="shared" si="0"/>
        <v>4486.1499999999996</v>
      </c>
    </row>
    <row r="37" spans="1:12" x14ac:dyDescent="0.2">
      <c r="A37" s="33">
        <v>31</v>
      </c>
      <c r="E37" s="1" t="s">
        <v>704</v>
      </c>
      <c r="F37" s="1">
        <v>8</v>
      </c>
      <c r="G37" s="1">
        <v>1</v>
      </c>
      <c r="H37" s="34">
        <v>5673</v>
      </c>
      <c r="J37" s="1" t="s">
        <v>705</v>
      </c>
      <c r="K37" s="34">
        <v>5673</v>
      </c>
      <c r="L37" s="31">
        <f t="shared" si="0"/>
        <v>5673</v>
      </c>
    </row>
    <row r="38" spans="1:12" x14ac:dyDescent="0.2">
      <c r="A38" s="33">
        <v>32</v>
      </c>
      <c r="E38" s="1" t="s">
        <v>706</v>
      </c>
      <c r="F38" s="1">
        <v>7</v>
      </c>
      <c r="G38" s="1">
        <v>1</v>
      </c>
      <c r="H38" s="34">
        <v>7652.1</v>
      </c>
      <c r="J38" s="1" t="s">
        <v>707</v>
      </c>
      <c r="K38" s="34">
        <v>7652.1</v>
      </c>
      <c r="L38" s="31">
        <f t="shared" si="0"/>
        <v>7652.1</v>
      </c>
    </row>
    <row r="39" spans="1:12" x14ac:dyDescent="0.2">
      <c r="A39" s="33">
        <v>33</v>
      </c>
      <c r="E39" s="1" t="s">
        <v>708</v>
      </c>
      <c r="F39" s="1">
        <v>7</v>
      </c>
      <c r="G39" s="1">
        <v>1</v>
      </c>
      <c r="H39" s="34">
        <v>4486.1499999999996</v>
      </c>
      <c r="J39" s="1" t="s">
        <v>709</v>
      </c>
      <c r="K39" s="34">
        <v>4486.1499999999996</v>
      </c>
      <c r="L39" s="31">
        <f t="shared" si="0"/>
        <v>4486.1499999999996</v>
      </c>
    </row>
    <row r="40" spans="1:12" x14ac:dyDescent="0.2">
      <c r="A40" s="33">
        <v>34</v>
      </c>
      <c r="E40" s="1" t="s">
        <v>710</v>
      </c>
      <c r="F40" s="1">
        <v>7</v>
      </c>
      <c r="G40" s="1">
        <v>1</v>
      </c>
      <c r="H40" s="34">
        <v>4486.1499999999996</v>
      </c>
      <c r="J40" s="1" t="s">
        <v>711</v>
      </c>
      <c r="K40" s="34">
        <v>4486.1499999999996</v>
      </c>
      <c r="L40" s="31">
        <f t="shared" si="0"/>
        <v>4486.1499999999996</v>
      </c>
    </row>
    <row r="41" spans="1:12" x14ac:dyDescent="0.2">
      <c r="A41" s="33">
        <v>35</v>
      </c>
      <c r="E41" s="1" t="s">
        <v>712</v>
      </c>
      <c r="F41" s="1">
        <v>7</v>
      </c>
      <c r="G41" s="1">
        <v>1</v>
      </c>
      <c r="H41" s="34">
        <v>4486.1499999999996</v>
      </c>
      <c r="J41" s="1" t="s">
        <v>713</v>
      </c>
      <c r="K41" s="34">
        <v>4486.1499999999996</v>
      </c>
      <c r="L41" s="31">
        <f t="shared" si="0"/>
        <v>4486.1499999999996</v>
      </c>
    </row>
    <row r="42" spans="1:12" x14ac:dyDescent="0.2">
      <c r="A42" s="33">
        <v>36</v>
      </c>
      <c r="E42" s="1" t="s">
        <v>714</v>
      </c>
      <c r="F42" s="1">
        <v>8</v>
      </c>
      <c r="G42" s="1">
        <v>1</v>
      </c>
      <c r="H42" s="34">
        <v>5192.25</v>
      </c>
      <c r="J42" s="1" t="s">
        <v>715</v>
      </c>
      <c r="K42" s="34">
        <v>5192.25</v>
      </c>
      <c r="L42" s="31">
        <f t="shared" si="0"/>
        <v>5192.25</v>
      </c>
    </row>
    <row r="43" spans="1:12" x14ac:dyDescent="0.2">
      <c r="A43" s="33">
        <v>37</v>
      </c>
      <c r="E43" s="1" t="s">
        <v>716</v>
      </c>
      <c r="F43" s="1">
        <v>10</v>
      </c>
      <c r="G43" s="1">
        <v>1</v>
      </c>
      <c r="H43" s="34">
        <v>5005</v>
      </c>
      <c r="J43" s="1" t="s">
        <v>717</v>
      </c>
      <c r="K43" s="34">
        <v>5005</v>
      </c>
      <c r="L43" s="31">
        <f t="shared" si="0"/>
        <v>5005</v>
      </c>
    </row>
    <row r="44" spans="1:12" x14ac:dyDescent="0.2">
      <c r="A44" s="33">
        <v>38</v>
      </c>
      <c r="E44" s="1" t="s">
        <v>718</v>
      </c>
      <c r="F44" s="1">
        <v>8</v>
      </c>
      <c r="G44" s="1">
        <v>1</v>
      </c>
      <c r="H44" s="34">
        <v>7409.45</v>
      </c>
      <c r="J44" s="1" t="s">
        <v>719</v>
      </c>
      <c r="K44" s="34">
        <v>7409.45</v>
      </c>
      <c r="L44" s="31">
        <f t="shared" si="0"/>
        <v>7409.45</v>
      </c>
    </row>
    <row r="45" spans="1:12" x14ac:dyDescent="0.2">
      <c r="A45" s="33">
        <v>39</v>
      </c>
      <c r="E45" s="1" t="s">
        <v>720</v>
      </c>
      <c r="F45" s="1">
        <v>9</v>
      </c>
      <c r="G45" s="1">
        <v>1</v>
      </c>
      <c r="H45" s="34">
        <v>7955.82</v>
      </c>
      <c r="J45" s="1" t="s">
        <v>721</v>
      </c>
      <c r="K45" s="34">
        <v>7955.82</v>
      </c>
      <c r="L45" s="31">
        <f t="shared" si="0"/>
        <v>7955.82</v>
      </c>
    </row>
    <row r="46" spans="1:12" x14ac:dyDescent="0.2">
      <c r="A46" s="33">
        <v>40</v>
      </c>
      <c r="E46" s="1" t="s">
        <v>722</v>
      </c>
      <c r="F46" s="1">
        <v>7</v>
      </c>
      <c r="G46" s="1">
        <v>1</v>
      </c>
      <c r="H46" s="34">
        <v>5768.4</v>
      </c>
      <c r="J46" s="1" t="s">
        <v>723</v>
      </c>
      <c r="K46" s="34">
        <v>5768.4</v>
      </c>
      <c r="L46" s="31">
        <f t="shared" si="0"/>
        <v>5768.4</v>
      </c>
    </row>
    <row r="47" spans="1:12" x14ac:dyDescent="0.2">
      <c r="A47" s="33">
        <v>41</v>
      </c>
      <c r="E47" s="1" t="s">
        <v>724</v>
      </c>
      <c r="F47" s="1">
        <v>8</v>
      </c>
      <c r="G47" s="1">
        <v>1</v>
      </c>
      <c r="H47" s="34">
        <v>7409.45</v>
      </c>
      <c r="J47" s="1" t="s">
        <v>725</v>
      </c>
      <c r="K47" s="34">
        <v>7409.45</v>
      </c>
      <c r="L47" s="31">
        <f t="shared" si="0"/>
        <v>7409.45</v>
      </c>
    </row>
    <row r="48" spans="1:12" x14ac:dyDescent="0.2">
      <c r="A48" s="33">
        <v>42</v>
      </c>
      <c r="E48" s="1" t="s">
        <v>726</v>
      </c>
      <c r="F48" s="1">
        <v>8</v>
      </c>
      <c r="G48" s="1">
        <v>1</v>
      </c>
      <c r="H48" s="34">
        <v>7409.45</v>
      </c>
      <c r="J48" s="1" t="s">
        <v>727</v>
      </c>
      <c r="K48" s="34">
        <v>7409.45</v>
      </c>
      <c r="L48" s="31">
        <f t="shared" si="0"/>
        <v>7409.45</v>
      </c>
    </row>
    <row r="49" spans="1:12" x14ac:dyDescent="0.2">
      <c r="A49" s="33">
        <v>43</v>
      </c>
      <c r="E49" s="1" t="s">
        <v>728</v>
      </c>
      <c r="F49" s="1">
        <v>8</v>
      </c>
      <c r="G49" s="1">
        <v>1</v>
      </c>
      <c r="H49" s="34">
        <v>7409.45</v>
      </c>
      <c r="J49" s="1" t="s">
        <v>729</v>
      </c>
      <c r="K49" s="34">
        <v>7409.45</v>
      </c>
      <c r="L49" s="31">
        <f t="shared" si="0"/>
        <v>7409.45</v>
      </c>
    </row>
    <row r="50" spans="1:12" x14ac:dyDescent="0.2">
      <c r="A50" s="33">
        <v>44</v>
      </c>
      <c r="E50" s="1" t="s">
        <v>730</v>
      </c>
      <c r="F50" s="1">
        <v>7</v>
      </c>
      <c r="G50" s="1">
        <v>1</v>
      </c>
      <c r="H50" s="34">
        <v>6338.65</v>
      </c>
      <c r="J50" s="1" t="s">
        <v>731</v>
      </c>
      <c r="K50" s="34">
        <v>6338.65</v>
      </c>
      <c r="L50" s="31">
        <f t="shared" si="0"/>
        <v>6338.65</v>
      </c>
    </row>
    <row r="51" spans="1:12" x14ac:dyDescent="0.2">
      <c r="A51" s="33">
        <v>45</v>
      </c>
      <c r="E51" s="1" t="s">
        <v>732</v>
      </c>
      <c r="F51" s="1">
        <v>7</v>
      </c>
      <c r="G51" s="1">
        <v>1</v>
      </c>
      <c r="H51" s="34">
        <v>6891.8</v>
      </c>
      <c r="J51" s="1" t="s">
        <v>733</v>
      </c>
      <c r="K51" s="34">
        <v>6891.8</v>
      </c>
      <c r="L51" s="31">
        <f t="shared" si="0"/>
        <v>6891.8</v>
      </c>
    </row>
    <row r="52" spans="1:12" x14ac:dyDescent="0.2">
      <c r="A52" s="33">
        <v>46</v>
      </c>
      <c r="E52" s="1" t="s">
        <v>625</v>
      </c>
      <c r="F52" s="1">
        <v>4</v>
      </c>
      <c r="G52" s="1">
        <v>2</v>
      </c>
      <c r="H52" s="34">
        <v>3</v>
      </c>
      <c r="J52" s="1" t="s">
        <v>734</v>
      </c>
      <c r="K52" s="34">
        <v>3</v>
      </c>
      <c r="L52" s="31">
        <f t="shared" si="0"/>
        <v>6</v>
      </c>
    </row>
    <row r="53" spans="1:12" x14ac:dyDescent="0.2">
      <c r="A53" s="33">
        <v>47</v>
      </c>
      <c r="E53" s="1" t="s">
        <v>735</v>
      </c>
      <c r="F53" s="1">
        <v>8</v>
      </c>
      <c r="G53" s="1">
        <v>1</v>
      </c>
      <c r="H53" s="34">
        <v>551</v>
      </c>
      <c r="J53" s="1" t="s">
        <v>736</v>
      </c>
      <c r="K53" s="34">
        <v>551</v>
      </c>
      <c r="L53" s="31">
        <f t="shared" si="0"/>
        <v>551</v>
      </c>
    </row>
    <row r="54" spans="1:12" x14ac:dyDescent="0.2">
      <c r="A54" s="33">
        <v>48</v>
      </c>
      <c r="E54" s="1" t="s">
        <v>737</v>
      </c>
      <c r="F54" s="1">
        <v>7</v>
      </c>
      <c r="G54" s="1">
        <v>1</v>
      </c>
      <c r="H54" s="34">
        <v>33</v>
      </c>
      <c r="J54" s="1" t="s">
        <v>738</v>
      </c>
      <c r="K54" s="34">
        <v>33</v>
      </c>
      <c r="L54" s="31">
        <f t="shared" si="0"/>
        <v>33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R37"/>
  <sheetViews>
    <sheetView workbookViewId="0">
      <selection activeCell="C8" sqref="C8"/>
    </sheetView>
  </sheetViews>
  <sheetFormatPr defaultRowHeight="12.75" x14ac:dyDescent="0.2"/>
  <cols>
    <col min="1" max="1" width="5.7109375" style="33" customWidth="1"/>
    <col min="2" max="2" width="13" style="1" hidden="1" customWidth="1"/>
    <col min="3" max="3" width="7.7109375" style="33" customWidth="1"/>
    <col min="4" max="4" width="13.42578125" style="1" customWidth="1"/>
    <col min="5" max="5" width="33.7109375" style="1" customWidth="1"/>
    <col min="6" max="6" width="6" style="1" customWidth="1"/>
    <col min="7" max="7" width="5.85546875" style="1" customWidth="1"/>
    <col min="8" max="8" width="12.28515625" style="34" hidden="1" customWidth="1"/>
    <col min="9" max="9" width="4" style="1" hidden="1" customWidth="1"/>
    <col min="10" max="10" width="19.85546875" style="1" hidden="1" customWidth="1"/>
    <col min="11" max="11" width="12.140625" style="34" hidden="1" customWidth="1"/>
    <col min="12" max="12" width="18.7109375" style="31" customWidth="1"/>
    <col min="13" max="13" width="12.42578125" style="1" hidden="1" customWidth="1"/>
    <col min="14" max="18" width="9.140625" style="1"/>
  </cols>
  <sheetData>
    <row r="1" spans="1:13" ht="14.25" customHeight="1" x14ac:dyDescent="0.2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">
      <c r="A2" s="2"/>
      <c r="B2" s="3"/>
      <c r="C2" s="4"/>
      <c r="D2" s="5"/>
      <c r="E2" s="5"/>
      <c r="F2" s="4"/>
      <c r="G2" s="4"/>
      <c r="H2" s="6">
        <f>SUM(H7:H298)</f>
        <v>66337.640000000014</v>
      </c>
      <c r="I2" s="3"/>
      <c r="J2" s="3"/>
      <c r="K2" s="7"/>
      <c r="L2" s="8">
        <f>SUM(L7:L498)</f>
        <v>66343.640000000014</v>
      </c>
      <c r="M2" s="10">
        <f>SUM(M7:M498)</f>
        <v>0</v>
      </c>
    </row>
    <row r="3" spans="1:13" s="18" customFormat="1" ht="14.25" customHeight="1" thickBot="1" x14ac:dyDescent="0.3">
      <c r="A3" s="11" t="s">
        <v>573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">
      <c r="A7" s="33">
        <v>1</v>
      </c>
      <c r="D7" s="1" t="s">
        <v>574</v>
      </c>
      <c r="E7" s="1" t="s">
        <v>575</v>
      </c>
      <c r="F7" s="1">
        <v>6</v>
      </c>
      <c r="G7" s="1">
        <v>1</v>
      </c>
      <c r="H7" s="34">
        <v>5236.7299999999996</v>
      </c>
      <c r="J7" s="1" t="s">
        <v>576</v>
      </c>
      <c r="K7" s="34">
        <v>5236.7299999999996</v>
      </c>
      <c r="L7" s="31">
        <f t="shared" ref="L7:L37" si="0">K7*G7</f>
        <v>5236.7299999999996</v>
      </c>
    </row>
    <row r="8" spans="1:13" x14ac:dyDescent="0.2">
      <c r="A8" s="33">
        <v>2</v>
      </c>
      <c r="D8" s="1" t="s">
        <v>577</v>
      </c>
      <c r="E8" s="1" t="s">
        <v>577</v>
      </c>
      <c r="F8" s="1">
        <v>5</v>
      </c>
      <c r="G8" s="1">
        <v>1</v>
      </c>
      <c r="H8" s="34">
        <v>231</v>
      </c>
      <c r="J8" s="1" t="s">
        <v>578</v>
      </c>
      <c r="K8" s="34">
        <v>231</v>
      </c>
      <c r="L8" s="31">
        <f t="shared" si="0"/>
        <v>231</v>
      </c>
    </row>
    <row r="9" spans="1:13" x14ac:dyDescent="0.2">
      <c r="A9" s="33">
        <v>3</v>
      </c>
      <c r="D9" s="1" t="s">
        <v>577</v>
      </c>
      <c r="E9" s="1" t="s">
        <v>577</v>
      </c>
      <c r="F9" s="1">
        <v>5</v>
      </c>
      <c r="G9" s="1">
        <v>1</v>
      </c>
      <c r="H9" s="34">
        <v>399</v>
      </c>
      <c r="J9" s="1" t="s">
        <v>579</v>
      </c>
      <c r="K9" s="34">
        <v>399</v>
      </c>
      <c r="L9" s="31">
        <f t="shared" si="0"/>
        <v>399</v>
      </c>
    </row>
    <row r="10" spans="1:13" x14ac:dyDescent="0.2">
      <c r="A10" s="33">
        <v>4</v>
      </c>
      <c r="D10" s="1" t="s">
        <v>580</v>
      </c>
      <c r="E10" s="1" t="s">
        <v>581</v>
      </c>
      <c r="F10" s="1">
        <v>15</v>
      </c>
      <c r="G10" s="1">
        <v>1</v>
      </c>
      <c r="H10" s="34">
        <v>58</v>
      </c>
      <c r="J10" s="1" t="s">
        <v>582</v>
      </c>
      <c r="K10" s="34">
        <v>58</v>
      </c>
      <c r="L10" s="31">
        <f t="shared" si="0"/>
        <v>58</v>
      </c>
    </row>
    <row r="11" spans="1:13" x14ac:dyDescent="0.2">
      <c r="A11" s="33">
        <v>5</v>
      </c>
      <c r="D11" s="1" t="s">
        <v>580</v>
      </c>
      <c r="E11" s="1" t="s">
        <v>583</v>
      </c>
      <c r="F11" s="1">
        <v>14</v>
      </c>
      <c r="G11" s="1">
        <v>1</v>
      </c>
      <c r="H11" s="34">
        <v>218.56</v>
      </c>
      <c r="J11" s="1" t="s">
        <v>584</v>
      </c>
      <c r="K11" s="34">
        <v>218.56</v>
      </c>
      <c r="L11" s="31">
        <f t="shared" si="0"/>
        <v>218.56</v>
      </c>
    </row>
    <row r="12" spans="1:13" x14ac:dyDescent="0.2">
      <c r="A12" s="33">
        <v>6</v>
      </c>
      <c r="D12" s="1" t="s">
        <v>580</v>
      </c>
      <c r="E12" s="1" t="s">
        <v>585</v>
      </c>
      <c r="F12" s="1">
        <v>8</v>
      </c>
      <c r="G12" s="1">
        <v>1</v>
      </c>
      <c r="H12" s="34">
        <v>3</v>
      </c>
      <c r="J12" s="1" t="s">
        <v>586</v>
      </c>
      <c r="K12" s="34">
        <v>3</v>
      </c>
      <c r="L12" s="31">
        <f t="shared" si="0"/>
        <v>3</v>
      </c>
    </row>
    <row r="13" spans="1:13" x14ac:dyDescent="0.2">
      <c r="A13" s="33">
        <v>7</v>
      </c>
      <c r="D13" s="1" t="s">
        <v>587</v>
      </c>
      <c r="E13" s="1" t="s">
        <v>588</v>
      </c>
      <c r="F13" s="1">
        <v>18</v>
      </c>
      <c r="G13" s="1">
        <v>1</v>
      </c>
      <c r="H13" s="34">
        <v>64.260000000000005</v>
      </c>
      <c r="J13" s="1" t="s">
        <v>589</v>
      </c>
      <c r="K13" s="34">
        <v>64.260000000000005</v>
      </c>
      <c r="L13" s="31">
        <f t="shared" si="0"/>
        <v>64.260000000000005</v>
      </c>
    </row>
    <row r="14" spans="1:13" x14ac:dyDescent="0.2">
      <c r="A14" s="33">
        <v>8</v>
      </c>
      <c r="D14" s="1" t="s">
        <v>590</v>
      </c>
      <c r="E14" s="1" t="s">
        <v>591</v>
      </c>
      <c r="F14" s="1">
        <v>11</v>
      </c>
      <c r="G14" s="1">
        <v>1</v>
      </c>
      <c r="H14" s="34">
        <v>4631</v>
      </c>
      <c r="J14" s="1" t="s">
        <v>592</v>
      </c>
      <c r="K14" s="34">
        <v>4631</v>
      </c>
      <c r="L14" s="31">
        <f t="shared" si="0"/>
        <v>4631</v>
      </c>
    </row>
    <row r="15" spans="1:13" x14ac:dyDescent="0.2">
      <c r="A15" s="33">
        <v>9</v>
      </c>
      <c r="D15" s="1" t="s">
        <v>590</v>
      </c>
      <c r="E15" s="1" t="s">
        <v>593</v>
      </c>
      <c r="F15" s="1">
        <v>8</v>
      </c>
      <c r="G15" s="1">
        <v>1</v>
      </c>
      <c r="H15" s="34">
        <v>1058</v>
      </c>
      <c r="J15" s="1" t="s">
        <v>594</v>
      </c>
      <c r="K15" s="34">
        <v>1058</v>
      </c>
      <c r="L15" s="31">
        <f t="shared" si="0"/>
        <v>1058</v>
      </c>
    </row>
    <row r="16" spans="1:13" x14ac:dyDescent="0.2">
      <c r="A16" s="33">
        <v>10</v>
      </c>
      <c r="D16" s="1" t="s">
        <v>590</v>
      </c>
      <c r="E16" s="1" t="s">
        <v>595</v>
      </c>
      <c r="F16" s="1">
        <v>9</v>
      </c>
      <c r="G16" s="1">
        <v>1</v>
      </c>
      <c r="H16" s="34">
        <v>6544.44</v>
      </c>
      <c r="J16" s="1" t="s">
        <v>596</v>
      </c>
      <c r="K16" s="34">
        <v>6544.44</v>
      </c>
      <c r="L16" s="31">
        <f t="shared" si="0"/>
        <v>6544.44</v>
      </c>
    </row>
    <row r="17" spans="1:12" x14ac:dyDescent="0.2">
      <c r="A17" s="33">
        <v>11</v>
      </c>
      <c r="D17" s="1" t="s">
        <v>590</v>
      </c>
      <c r="E17" s="1" t="s">
        <v>597</v>
      </c>
      <c r="F17" s="1">
        <v>10</v>
      </c>
      <c r="G17" s="1">
        <v>1</v>
      </c>
      <c r="H17" s="34">
        <v>5382</v>
      </c>
      <c r="J17" s="1" t="s">
        <v>598</v>
      </c>
      <c r="K17" s="34">
        <v>5382</v>
      </c>
      <c r="L17" s="31">
        <f t="shared" si="0"/>
        <v>5382</v>
      </c>
    </row>
    <row r="18" spans="1:12" x14ac:dyDescent="0.2">
      <c r="A18" s="33">
        <v>12</v>
      </c>
      <c r="D18" s="1" t="s">
        <v>590</v>
      </c>
      <c r="E18" s="1" t="s">
        <v>599</v>
      </c>
      <c r="F18" s="1">
        <v>8</v>
      </c>
      <c r="G18" s="1">
        <v>1</v>
      </c>
      <c r="H18" s="34">
        <v>4230</v>
      </c>
      <c r="J18" s="1" t="s">
        <v>600</v>
      </c>
      <c r="K18" s="34">
        <v>4230</v>
      </c>
      <c r="L18" s="31">
        <f t="shared" si="0"/>
        <v>4230</v>
      </c>
    </row>
    <row r="19" spans="1:12" x14ac:dyDescent="0.2">
      <c r="A19" s="33">
        <v>13</v>
      </c>
      <c r="D19" s="1" t="s">
        <v>590</v>
      </c>
      <c r="E19" s="1" t="s">
        <v>601</v>
      </c>
      <c r="F19" s="1">
        <v>8</v>
      </c>
      <c r="G19" s="1">
        <v>1</v>
      </c>
      <c r="H19" s="34">
        <v>6958</v>
      </c>
      <c r="J19" s="1" t="s">
        <v>602</v>
      </c>
      <c r="K19" s="34">
        <v>6958</v>
      </c>
      <c r="L19" s="31">
        <f t="shared" si="0"/>
        <v>6958</v>
      </c>
    </row>
    <row r="20" spans="1:12" x14ac:dyDescent="0.2">
      <c r="A20" s="33">
        <v>14</v>
      </c>
      <c r="D20" s="1" t="s">
        <v>603</v>
      </c>
      <c r="E20" s="1" t="s">
        <v>604</v>
      </c>
      <c r="F20" s="1">
        <v>7</v>
      </c>
      <c r="G20" s="1">
        <v>1</v>
      </c>
      <c r="H20" s="34">
        <v>4193</v>
      </c>
      <c r="J20" s="1" t="s">
        <v>605</v>
      </c>
      <c r="K20" s="34">
        <v>4193</v>
      </c>
      <c r="L20" s="31">
        <f t="shared" si="0"/>
        <v>4193</v>
      </c>
    </row>
    <row r="21" spans="1:12" x14ac:dyDescent="0.2">
      <c r="A21" s="33">
        <v>15</v>
      </c>
      <c r="D21" s="1" t="s">
        <v>606</v>
      </c>
      <c r="E21" s="1" t="s">
        <v>606</v>
      </c>
      <c r="F21" s="1">
        <v>13</v>
      </c>
      <c r="G21" s="1">
        <v>1</v>
      </c>
      <c r="H21" s="34">
        <v>1359</v>
      </c>
      <c r="J21" s="1" t="s">
        <v>607</v>
      </c>
      <c r="K21" s="34">
        <v>1359</v>
      </c>
      <c r="L21" s="31">
        <f t="shared" si="0"/>
        <v>1359</v>
      </c>
    </row>
    <row r="22" spans="1:12" x14ac:dyDescent="0.2">
      <c r="A22" s="33">
        <v>16</v>
      </c>
      <c r="D22" s="1" t="s">
        <v>608</v>
      </c>
      <c r="E22" s="1" t="s">
        <v>609</v>
      </c>
      <c r="F22" s="1">
        <v>8</v>
      </c>
      <c r="G22" s="1">
        <v>1</v>
      </c>
      <c r="H22" s="34">
        <v>5211</v>
      </c>
      <c r="J22" s="1" t="s">
        <v>610</v>
      </c>
      <c r="K22" s="34">
        <v>5211</v>
      </c>
      <c r="L22" s="31">
        <f t="shared" si="0"/>
        <v>5211</v>
      </c>
    </row>
    <row r="23" spans="1:12" x14ac:dyDescent="0.2">
      <c r="A23" s="33">
        <v>17</v>
      </c>
      <c r="D23" s="1" t="s">
        <v>608</v>
      </c>
      <c r="E23" s="1" t="s">
        <v>611</v>
      </c>
      <c r="F23" s="1">
        <v>9</v>
      </c>
      <c r="G23" s="1">
        <v>1</v>
      </c>
      <c r="H23" s="34">
        <v>5189.6899999999996</v>
      </c>
      <c r="J23" s="1" t="s">
        <v>612</v>
      </c>
      <c r="K23" s="34">
        <v>5189.6899999999996</v>
      </c>
      <c r="L23" s="31">
        <f t="shared" si="0"/>
        <v>5189.6899999999996</v>
      </c>
    </row>
    <row r="24" spans="1:12" x14ac:dyDescent="0.2">
      <c r="A24" s="33">
        <v>18</v>
      </c>
      <c r="D24" s="1" t="s">
        <v>613</v>
      </c>
      <c r="E24" s="1" t="s">
        <v>614</v>
      </c>
      <c r="F24" s="1">
        <v>6</v>
      </c>
      <c r="G24" s="1">
        <v>1</v>
      </c>
      <c r="H24" s="34">
        <v>3</v>
      </c>
      <c r="J24" s="1" t="s">
        <v>615</v>
      </c>
      <c r="K24" s="34">
        <v>3</v>
      </c>
      <c r="L24" s="31">
        <f t="shared" si="0"/>
        <v>3</v>
      </c>
    </row>
    <row r="25" spans="1:12" x14ac:dyDescent="0.2">
      <c r="A25" s="33">
        <v>19</v>
      </c>
      <c r="D25" s="1" t="s">
        <v>613</v>
      </c>
      <c r="E25" s="1" t="s">
        <v>616</v>
      </c>
      <c r="F25" s="1">
        <v>7</v>
      </c>
      <c r="G25" s="1">
        <v>1</v>
      </c>
      <c r="H25" s="34">
        <v>3</v>
      </c>
      <c r="J25" s="1" t="s">
        <v>617</v>
      </c>
      <c r="K25" s="34">
        <v>3</v>
      </c>
      <c r="L25" s="31">
        <f t="shared" si="0"/>
        <v>3</v>
      </c>
    </row>
    <row r="26" spans="1:12" x14ac:dyDescent="0.2">
      <c r="A26" s="33">
        <v>20</v>
      </c>
      <c r="D26" s="1" t="s">
        <v>613</v>
      </c>
      <c r="E26" s="1" t="s">
        <v>618</v>
      </c>
      <c r="F26" s="1">
        <v>11</v>
      </c>
      <c r="G26" s="1">
        <v>1</v>
      </c>
      <c r="H26" s="34">
        <v>5.51</v>
      </c>
      <c r="J26" s="1" t="s">
        <v>619</v>
      </c>
      <c r="K26" s="34">
        <v>5.51</v>
      </c>
      <c r="L26" s="31">
        <f t="shared" si="0"/>
        <v>5.51</v>
      </c>
    </row>
    <row r="27" spans="1:12" x14ac:dyDescent="0.2">
      <c r="A27" s="33">
        <v>21</v>
      </c>
      <c r="D27" s="1" t="s">
        <v>613</v>
      </c>
      <c r="E27" s="1" t="s">
        <v>620</v>
      </c>
      <c r="F27" s="1">
        <v>7</v>
      </c>
      <c r="G27" s="1">
        <v>2</v>
      </c>
      <c r="H27" s="34">
        <v>6</v>
      </c>
      <c r="J27" s="1" t="s">
        <v>621</v>
      </c>
      <c r="K27" s="34">
        <v>6</v>
      </c>
      <c r="L27" s="31">
        <f t="shared" si="0"/>
        <v>12</v>
      </c>
    </row>
    <row r="28" spans="1:12" x14ac:dyDescent="0.2">
      <c r="A28" s="33">
        <v>22</v>
      </c>
      <c r="D28" s="1" t="s">
        <v>622</v>
      </c>
      <c r="E28" s="1" t="s">
        <v>623</v>
      </c>
      <c r="F28" s="1">
        <v>13</v>
      </c>
      <c r="G28" s="1">
        <v>1</v>
      </c>
      <c r="H28" s="34">
        <v>309.12</v>
      </c>
      <c r="J28" s="1" t="s">
        <v>624</v>
      </c>
      <c r="K28" s="34">
        <v>309.12</v>
      </c>
      <c r="L28" s="31">
        <f t="shared" si="0"/>
        <v>309.12</v>
      </c>
    </row>
    <row r="29" spans="1:12" x14ac:dyDescent="0.2">
      <c r="A29" s="33">
        <v>23</v>
      </c>
      <c r="D29" s="1" t="s">
        <v>625</v>
      </c>
      <c r="E29" s="1" t="s">
        <v>625</v>
      </c>
      <c r="F29" s="1">
        <v>15</v>
      </c>
      <c r="G29" s="1">
        <v>1</v>
      </c>
      <c r="H29" s="34">
        <v>632.73</v>
      </c>
      <c r="J29" s="1" t="s">
        <v>626</v>
      </c>
      <c r="K29" s="34">
        <v>632.73</v>
      </c>
      <c r="L29" s="31">
        <f t="shared" si="0"/>
        <v>632.73</v>
      </c>
    </row>
    <row r="30" spans="1:12" x14ac:dyDescent="0.2">
      <c r="A30" s="33">
        <v>24</v>
      </c>
      <c r="D30" s="1" t="s">
        <v>627</v>
      </c>
      <c r="E30" s="1" t="s">
        <v>628</v>
      </c>
      <c r="F30" s="1">
        <v>9</v>
      </c>
      <c r="G30" s="1">
        <v>1</v>
      </c>
      <c r="H30" s="34">
        <v>1186.6500000000001</v>
      </c>
      <c r="J30" s="1" t="s">
        <v>629</v>
      </c>
      <c r="K30" s="34">
        <v>1186.6500000000001</v>
      </c>
      <c r="L30" s="31">
        <f t="shared" si="0"/>
        <v>1186.6500000000001</v>
      </c>
    </row>
    <row r="31" spans="1:12" x14ac:dyDescent="0.2">
      <c r="A31" s="33">
        <v>25</v>
      </c>
      <c r="D31" s="1" t="s">
        <v>630</v>
      </c>
      <c r="E31" s="1" t="s">
        <v>631</v>
      </c>
      <c r="F31" s="1">
        <v>16</v>
      </c>
      <c r="G31" s="1">
        <v>1</v>
      </c>
      <c r="H31" s="34">
        <v>52</v>
      </c>
      <c r="J31" s="1" t="s">
        <v>632</v>
      </c>
      <c r="K31" s="34">
        <v>52</v>
      </c>
      <c r="L31" s="31">
        <f t="shared" si="0"/>
        <v>52</v>
      </c>
    </row>
    <row r="32" spans="1:12" x14ac:dyDescent="0.2">
      <c r="A32" s="33">
        <v>26</v>
      </c>
      <c r="D32" s="1" t="s">
        <v>630</v>
      </c>
      <c r="E32" s="1" t="s">
        <v>633</v>
      </c>
      <c r="F32" s="1">
        <v>4</v>
      </c>
      <c r="G32" s="1">
        <v>1</v>
      </c>
      <c r="H32" s="34">
        <v>25.2</v>
      </c>
      <c r="J32" s="1" t="s">
        <v>634</v>
      </c>
      <c r="K32" s="34">
        <v>25.2</v>
      </c>
      <c r="L32" s="31">
        <f t="shared" si="0"/>
        <v>25.2</v>
      </c>
    </row>
    <row r="33" spans="1:12" x14ac:dyDescent="0.2">
      <c r="A33" s="33">
        <v>27</v>
      </c>
      <c r="D33" s="1" t="s">
        <v>630</v>
      </c>
      <c r="E33" s="1" t="s">
        <v>635</v>
      </c>
      <c r="F33" s="1">
        <v>9</v>
      </c>
      <c r="G33" s="1">
        <v>1</v>
      </c>
      <c r="H33" s="34">
        <v>84</v>
      </c>
      <c r="J33" s="1" t="s">
        <v>636</v>
      </c>
      <c r="K33" s="34">
        <v>84</v>
      </c>
      <c r="L33" s="31">
        <f t="shared" si="0"/>
        <v>84</v>
      </c>
    </row>
    <row r="34" spans="1:12" x14ac:dyDescent="0.2">
      <c r="A34" s="33">
        <v>28</v>
      </c>
      <c r="D34" s="1" t="s">
        <v>637</v>
      </c>
      <c r="E34" s="1" t="s">
        <v>637</v>
      </c>
      <c r="F34" s="1">
        <v>4</v>
      </c>
      <c r="G34" s="1">
        <v>1</v>
      </c>
      <c r="H34" s="34">
        <v>22.05</v>
      </c>
      <c r="J34" s="1" t="s">
        <v>638</v>
      </c>
      <c r="K34" s="34">
        <v>22.05</v>
      </c>
      <c r="L34" s="31">
        <f t="shared" si="0"/>
        <v>22.05</v>
      </c>
    </row>
    <row r="35" spans="1:12" x14ac:dyDescent="0.2">
      <c r="A35" s="33">
        <v>29</v>
      </c>
      <c r="D35" s="1" t="s">
        <v>639</v>
      </c>
      <c r="E35" s="1" t="s">
        <v>640</v>
      </c>
      <c r="F35" s="1">
        <v>4</v>
      </c>
      <c r="G35" s="1">
        <v>1</v>
      </c>
      <c r="H35" s="34">
        <v>12971.7</v>
      </c>
      <c r="J35" s="1" t="s">
        <v>641</v>
      </c>
      <c r="K35" s="34">
        <v>12971.7</v>
      </c>
      <c r="L35" s="31">
        <f t="shared" si="0"/>
        <v>12971.7</v>
      </c>
    </row>
    <row r="36" spans="1:12" x14ac:dyDescent="0.2">
      <c r="A36" s="33">
        <v>30</v>
      </c>
      <c r="D36" s="1" t="s">
        <v>642</v>
      </c>
      <c r="E36" s="1" t="s">
        <v>643</v>
      </c>
      <c r="F36" s="1">
        <v>7</v>
      </c>
      <c r="G36" s="1">
        <v>1</v>
      </c>
      <c r="H36" s="34">
        <v>41</v>
      </c>
      <c r="J36" s="1" t="s">
        <v>644</v>
      </c>
      <c r="K36" s="34">
        <v>41</v>
      </c>
      <c r="L36" s="31">
        <f t="shared" si="0"/>
        <v>41</v>
      </c>
    </row>
    <row r="37" spans="1:12" x14ac:dyDescent="0.2">
      <c r="A37" s="33">
        <v>31</v>
      </c>
      <c r="D37" s="1" t="s">
        <v>645</v>
      </c>
      <c r="E37" s="1" t="s">
        <v>646</v>
      </c>
      <c r="F37" s="1">
        <v>10</v>
      </c>
      <c r="G37" s="1">
        <v>1</v>
      </c>
      <c r="H37" s="34">
        <v>29</v>
      </c>
      <c r="J37" s="1" t="s">
        <v>647</v>
      </c>
      <c r="K37" s="34">
        <v>29</v>
      </c>
      <c r="L37" s="31">
        <f t="shared" si="0"/>
        <v>29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Summery - Base Load</vt:lpstr>
      <vt:lpstr>CI Capitals</vt:lpstr>
      <vt:lpstr>CI Consumables</vt:lpstr>
      <vt:lpstr>HGP Inspection</vt:lpstr>
      <vt:lpstr>Major Inspection</vt:lpstr>
      <vt:lpstr>Turbine Capitals</vt:lpstr>
      <vt:lpstr>Turbine Ops</vt:lpstr>
      <vt:lpstr>Mark V TMR</vt:lpstr>
      <vt:lpstr>Gen Excitation</vt:lpstr>
      <vt:lpstr>Gen Consumables</vt:lpstr>
      <vt:lpstr>Gen Capitals</vt:lpstr>
      <vt:lpstr>Gen Maintenance</vt:lpstr>
      <vt:lpstr>'CI Consumables'!Print_Titles</vt:lpstr>
      <vt:lpstr>'HGP Inspection'!Print_Titles</vt:lpstr>
      <vt:lpstr>'Major Inspection'!Print_Titles</vt:lpstr>
      <vt:lpstr>'Mark V TMR'!Print_Titles</vt:lpstr>
      <vt:lpstr>'Turbine Ops'!Print_Titles</vt:lpstr>
    </vt:vector>
  </TitlesOfParts>
  <Company>Skadden, Arps, Slate, Meagher &amp; Flom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 Spar Parts Price List</dc:title>
  <dc:subject>LIST</dc:subject>
  <dc:creator>VWILSON</dc:creator>
  <dc:description/>
  <cp:lastModifiedBy>Jan Havlíček</cp:lastModifiedBy>
  <cp:lastPrinted>2000-03-13T23:50:04Z</cp:lastPrinted>
  <dcterms:created xsi:type="dcterms:W3CDTF">2000-03-13T21:08:49Z</dcterms:created>
  <dcterms:modified xsi:type="dcterms:W3CDTF">2023-09-16T21:43:42Z</dcterms:modified>
</cp:coreProperties>
</file>