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FC5711-0425-447F-A93A-99407087359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Sheet1!$B$2:$H$47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E18" i="1"/>
  <c r="H18" i="1"/>
  <c r="H19" i="1"/>
  <c r="H20" i="1"/>
  <c r="H21" i="1"/>
  <c r="H22" i="1"/>
  <c r="H23" i="1"/>
  <c r="G24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D44" i="1"/>
  <c r="H44" i="1"/>
  <c r="E45" i="1"/>
</calcChain>
</file>

<file path=xl/sharedStrings.xml><?xml version="1.0" encoding="utf-8"?>
<sst xmlns="http://schemas.openxmlformats.org/spreadsheetml/2006/main" count="86" uniqueCount="82">
  <si>
    <t>FIRST OF THE MONTH NOMS</t>
  </si>
  <si>
    <t>WELLHEAD</t>
  </si>
  <si>
    <t>WELL NAME</t>
  </si>
  <si>
    <t>METER #</t>
  </si>
  <si>
    <t>Mcf/d</t>
  </si>
  <si>
    <t>MMBTU/d</t>
  </si>
  <si>
    <t>DAKOTA - Wildhorse Transport Contract #408</t>
  </si>
  <si>
    <t>Blackhorse 31-1</t>
  </si>
  <si>
    <t>SA #4</t>
  </si>
  <si>
    <t>Federal Gilbert</t>
  </si>
  <si>
    <t>SA #17</t>
  </si>
  <si>
    <t>San Arroyo #3</t>
  </si>
  <si>
    <t>SA #18</t>
  </si>
  <si>
    <t>San Arroyo #4</t>
  </si>
  <si>
    <t>SA #21</t>
  </si>
  <si>
    <t>San Arroyo #8</t>
  </si>
  <si>
    <t>SA #24</t>
  </si>
  <si>
    <t>San Arroyo #9</t>
  </si>
  <si>
    <t>SA #26</t>
  </si>
  <si>
    <t>San Arroyo #11</t>
  </si>
  <si>
    <t>SA #27</t>
  </si>
  <si>
    <t>San Arroyo #12</t>
  </si>
  <si>
    <t>SA #28</t>
  </si>
  <si>
    <t>San Arroyo #13</t>
  </si>
  <si>
    <t>SA #30</t>
  </si>
  <si>
    <t>San Arroyo #16</t>
  </si>
  <si>
    <t>SA #3</t>
  </si>
  <si>
    <t>San Arroyo #17</t>
  </si>
  <si>
    <t>SA #35</t>
  </si>
  <si>
    <t>San Arroyo #18</t>
  </si>
  <si>
    <t>SA #36</t>
  </si>
  <si>
    <t>San Arroyo #19</t>
  </si>
  <si>
    <t>SA #37</t>
  </si>
  <si>
    <t>San Arroyo #20</t>
  </si>
  <si>
    <t>SA #12</t>
  </si>
  <si>
    <t>San Arroyo #21</t>
  </si>
  <si>
    <t>SA #16</t>
  </si>
  <si>
    <t>San Arroyo #24</t>
  </si>
  <si>
    <t>SA #20</t>
  </si>
  <si>
    <t>San Arroyo #25</t>
  </si>
  <si>
    <t>ROUTE #1 TOTAL</t>
  </si>
  <si>
    <t>San Arroyo #26</t>
  </si>
  <si>
    <t>San Arroyo #27</t>
  </si>
  <si>
    <t>SA #8</t>
  </si>
  <si>
    <t>San Arroyo #28</t>
  </si>
  <si>
    <t>SA #9</t>
  </si>
  <si>
    <t>San Arroyo #29</t>
  </si>
  <si>
    <t>SA #11</t>
  </si>
  <si>
    <t>San Arroyo #30</t>
  </si>
  <si>
    <t>SA #13</t>
  </si>
  <si>
    <t>San Arroyo #31</t>
  </si>
  <si>
    <t>SA #19</t>
  </si>
  <si>
    <t>San Arroyo #35</t>
  </si>
  <si>
    <t>SA #22</t>
  </si>
  <si>
    <t>San Arroyo #36</t>
  </si>
  <si>
    <t>SA #25</t>
  </si>
  <si>
    <t>San Arroyo #37</t>
  </si>
  <si>
    <t>SA #29</t>
  </si>
  <si>
    <t>San Arroyo #38</t>
  </si>
  <si>
    <t>SA #31</t>
  </si>
  <si>
    <t>San Arroyo #174</t>
  </si>
  <si>
    <t>SA #32</t>
  </si>
  <si>
    <t>Arco 27-1</t>
  </si>
  <si>
    <t>SA #38</t>
  </si>
  <si>
    <t>Bittercreek #1</t>
  </si>
  <si>
    <t>FED 174-1</t>
  </si>
  <si>
    <t>San Arroyo #22</t>
  </si>
  <si>
    <t>BITTERCREEK#1</t>
  </si>
  <si>
    <t>San Arroyo #32</t>
  </si>
  <si>
    <t>FEDERAL GILBERT</t>
  </si>
  <si>
    <t>Arco State #2-1</t>
  </si>
  <si>
    <t>ARCO 36-7</t>
  </si>
  <si>
    <t>Arco State #2-2</t>
  </si>
  <si>
    <t>ARCO 36-8</t>
  </si>
  <si>
    <t>Arco 36-7</t>
  </si>
  <si>
    <t>ARCO 2-1</t>
  </si>
  <si>
    <t>Arco 36-8</t>
  </si>
  <si>
    <t>ARCO 2-2</t>
  </si>
  <si>
    <t xml:space="preserve"> </t>
  </si>
  <si>
    <t>TOTAL:</t>
  </si>
  <si>
    <t>BLACKHORSE 31-1</t>
  </si>
  <si>
    <t>ARCO 27-1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</si>
</sst>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mm\-yy"/>
  </numFmts>
  <fonts count="8" x14ac:knownFonts="1">
    <font>
      <sz val="10"/>
      <name val="Arial"/>
    </font>
    <font>
      <sz val="10"/>
      <name val="Arial"/>
    </font>
    <font>
      <b/>
      <sz val="18"/>
      <name val="MS Sans Serif"/>
      <family val="2"/>
    </font>
    <font>
      <b/>
      <sz val="13.5"/>
      <name val="MS Sans Serif"/>
      <family val="2"/>
    </font>
    <font>
      <b/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1" fontId="0" fillId="0" borderId="0" xfId="0" applyNumberFormat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38" fontId="3" fillId="0" borderId="0" xfId="1" applyNumberFormat="1" applyFont="1" applyAlignment="1">
      <alignment horizontal="right"/>
    </xf>
    <xf numFmtId="38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6"/>
  <sheetViews>
    <sheetView tabSelected="1" topLeftCell="A22" workbookViewId="0">
      <selection activeCell="B4" sqref="B4"/>
    </sheetView>
  </sheetViews>
  <sheetFormatPr defaultRowHeight="12.75" x14ac:dyDescent="0.2"/>
  <cols>
    <col min="2" max="2" width="20.7109375" customWidth="1"/>
    <col min="3" max="3" width="15" customWidth="1"/>
    <col min="4" max="4" width="21.42578125" customWidth="1"/>
    <col min="5" max="7" width="0" hidden="1" customWidth="1"/>
    <col min="8" max="8" width="18.85546875" customWidth="1"/>
  </cols>
  <sheetData>
    <row r="2" spans="2:8" ht="23.25" x14ac:dyDescent="0.35">
      <c r="B2" s="1" t="s">
        <v>0</v>
      </c>
    </row>
    <row r="3" spans="2:8" ht="23.25" x14ac:dyDescent="0.35">
      <c r="B3" s="2">
        <v>37012</v>
      </c>
    </row>
    <row r="4" spans="2:8" ht="19.5" x14ac:dyDescent="0.35">
      <c r="D4" s="3" t="s">
        <v>1</v>
      </c>
      <c r="H4" s="3" t="s">
        <v>1</v>
      </c>
    </row>
    <row r="5" spans="2:8" ht="19.5" x14ac:dyDescent="0.35">
      <c r="B5" s="4" t="s">
        <v>2</v>
      </c>
      <c r="C5" s="3" t="s">
        <v>3</v>
      </c>
      <c r="D5" s="3" t="s">
        <v>4</v>
      </c>
      <c r="E5" s="4"/>
      <c r="F5" s="4"/>
      <c r="G5" s="4"/>
      <c r="H5" s="3" t="s">
        <v>5</v>
      </c>
    </row>
    <row r="7" spans="2:8" x14ac:dyDescent="0.2">
      <c r="B7" s="5" t="s">
        <v>6</v>
      </c>
    </row>
    <row r="8" spans="2:8" x14ac:dyDescent="0.2">
      <c r="B8" t="s">
        <v>7</v>
      </c>
      <c r="C8">
        <v>30139</v>
      </c>
      <c r="D8">
        <v>22</v>
      </c>
      <c r="E8">
        <v>40</v>
      </c>
      <c r="F8" t="s">
        <v>8</v>
      </c>
      <c r="G8" s="6">
        <v>87</v>
      </c>
      <c r="H8" s="7">
        <f>D8*1.091</f>
        <v>24.001999999999999</v>
      </c>
    </row>
    <row r="9" spans="2:8" x14ac:dyDescent="0.2">
      <c r="B9" t="s">
        <v>9</v>
      </c>
      <c r="C9">
        <v>9564</v>
      </c>
      <c r="D9">
        <v>53</v>
      </c>
      <c r="E9">
        <v>132</v>
      </c>
      <c r="F9" t="s">
        <v>10</v>
      </c>
      <c r="G9" s="6">
        <v>4</v>
      </c>
      <c r="H9" s="7">
        <f t="shared" ref="H9:H43" si="0">D9*1.091</f>
        <v>57.823</v>
      </c>
    </row>
    <row r="10" spans="2:8" x14ac:dyDescent="0.2">
      <c r="B10" t="s">
        <v>11</v>
      </c>
      <c r="C10">
        <v>9860</v>
      </c>
      <c r="D10">
        <v>75</v>
      </c>
      <c r="E10">
        <v>69</v>
      </c>
      <c r="F10" t="s">
        <v>12</v>
      </c>
      <c r="G10" s="6">
        <v>31</v>
      </c>
      <c r="H10" s="7">
        <f t="shared" si="0"/>
        <v>81.825000000000003</v>
      </c>
    </row>
    <row r="11" spans="2:8" x14ac:dyDescent="0.2">
      <c r="B11" t="s">
        <v>13</v>
      </c>
      <c r="C11">
        <v>401040</v>
      </c>
      <c r="D11">
        <v>78</v>
      </c>
      <c r="E11">
        <v>93</v>
      </c>
      <c r="F11" t="s">
        <v>14</v>
      </c>
      <c r="G11" s="6">
        <v>59</v>
      </c>
      <c r="H11" s="7">
        <f t="shared" si="0"/>
        <v>85.097999999999999</v>
      </c>
    </row>
    <row r="12" spans="2:8" x14ac:dyDescent="0.2">
      <c r="B12" t="s">
        <v>15</v>
      </c>
      <c r="C12">
        <v>401080</v>
      </c>
      <c r="D12">
        <v>125</v>
      </c>
      <c r="E12">
        <v>90</v>
      </c>
      <c r="F12" t="s">
        <v>16</v>
      </c>
      <c r="G12" s="6">
        <v>57</v>
      </c>
      <c r="H12" s="7">
        <f t="shared" si="0"/>
        <v>136.375</v>
      </c>
    </row>
    <row r="13" spans="2:8" x14ac:dyDescent="0.2">
      <c r="B13" t="s">
        <v>17</v>
      </c>
      <c r="C13">
        <v>401090</v>
      </c>
      <c r="D13">
        <v>160</v>
      </c>
      <c r="E13">
        <v>192</v>
      </c>
      <c r="F13" t="s">
        <v>18</v>
      </c>
      <c r="G13" s="6">
        <v>46</v>
      </c>
      <c r="H13" s="7">
        <f t="shared" si="0"/>
        <v>174.56</v>
      </c>
    </row>
    <row r="14" spans="2:8" x14ac:dyDescent="0.2">
      <c r="B14" t="s">
        <v>19</v>
      </c>
      <c r="C14">
        <v>401110</v>
      </c>
      <c r="D14">
        <v>206</v>
      </c>
      <c r="E14">
        <v>308</v>
      </c>
      <c r="F14" t="s">
        <v>20</v>
      </c>
      <c r="G14" s="6">
        <v>22</v>
      </c>
      <c r="H14" s="7">
        <f t="shared" si="0"/>
        <v>224.74599999999998</v>
      </c>
    </row>
    <row r="15" spans="2:8" x14ac:dyDescent="0.2">
      <c r="B15" t="s">
        <v>21</v>
      </c>
      <c r="C15">
        <v>401120</v>
      </c>
      <c r="D15">
        <v>541</v>
      </c>
      <c r="E15">
        <v>132</v>
      </c>
      <c r="F15" t="s">
        <v>22</v>
      </c>
      <c r="G15" s="6">
        <v>41</v>
      </c>
      <c r="H15" s="7">
        <f t="shared" si="0"/>
        <v>590.23099999999999</v>
      </c>
    </row>
    <row r="16" spans="2:8" x14ac:dyDescent="0.2">
      <c r="B16" t="s">
        <v>23</v>
      </c>
      <c r="C16">
        <v>401130</v>
      </c>
      <c r="D16">
        <v>26</v>
      </c>
      <c r="E16">
        <v>94</v>
      </c>
      <c r="F16" t="s">
        <v>24</v>
      </c>
      <c r="G16" s="6">
        <v>38</v>
      </c>
      <c r="H16" s="7">
        <f t="shared" si="0"/>
        <v>28.366</v>
      </c>
    </row>
    <row r="17" spans="2:8" x14ac:dyDescent="0.2">
      <c r="B17" t="s">
        <v>25</v>
      </c>
      <c r="C17">
        <v>401160</v>
      </c>
      <c r="D17">
        <v>85</v>
      </c>
      <c r="E17">
        <v>118</v>
      </c>
      <c r="F17" t="s">
        <v>26</v>
      </c>
      <c r="G17" s="6">
        <v>64</v>
      </c>
      <c r="H17" s="7">
        <f t="shared" si="0"/>
        <v>92.734999999999999</v>
      </c>
    </row>
    <row r="18" spans="2:8" x14ac:dyDescent="0.2">
      <c r="B18" t="s">
        <v>27</v>
      </c>
      <c r="C18">
        <v>401170</v>
      </c>
      <c r="D18">
        <v>13</v>
      </c>
      <c r="E18">
        <f>+H9</f>
        <v>57.823</v>
      </c>
      <c r="F18" t="s">
        <v>28</v>
      </c>
      <c r="G18" s="6">
        <v>55</v>
      </c>
      <c r="H18" s="7">
        <f t="shared" si="0"/>
        <v>14.183</v>
      </c>
    </row>
    <row r="19" spans="2:8" x14ac:dyDescent="0.2">
      <c r="B19" t="s">
        <v>29</v>
      </c>
      <c r="C19">
        <v>401180</v>
      </c>
      <c r="D19">
        <v>19</v>
      </c>
      <c r="E19">
        <v>33</v>
      </c>
      <c r="F19" t="s">
        <v>30</v>
      </c>
      <c r="G19" s="6">
        <v>35</v>
      </c>
      <c r="H19" s="7">
        <f t="shared" si="0"/>
        <v>20.728999999999999</v>
      </c>
    </row>
    <row r="20" spans="2:8" x14ac:dyDescent="0.2">
      <c r="B20" t="s">
        <v>31</v>
      </c>
      <c r="C20">
        <v>401190</v>
      </c>
      <c r="D20">
        <v>23</v>
      </c>
      <c r="E20">
        <v>85</v>
      </c>
      <c r="F20" t="s">
        <v>32</v>
      </c>
      <c r="G20" s="6">
        <v>25</v>
      </c>
      <c r="H20" s="7">
        <f t="shared" si="0"/>
        <v>25.093</v>
      </c>
    </row>
    <row r="21" spans="2:8" x14ac:dyDescent="0.2">
      <c r="B21" t="s">
        <v>33</v>
      </c>
      <c r="C21">
        <v>401200</v>
      </c>
      <c r="D21">
        <v>53</v>
      </c>
      <c r="E21">
        <v>47</v>
      </c>
      <c r="F21" t="s">
        <v>34</v>
      </c>
      <c r="G21" s="6">
        <v>123</v>
      </c>
      <c r="H21" s="7">
        <f t="shared" si="0"/>
        <v>57.823</v>
      </c>
    </row>
    <row r="22" spans="2:8" x14ac:dyDescent="0.2">
      <c r="B22" t="s">
        <v>35</v>
      </c>
      <c r="C22">
        <v>401210</v>
      </c>
      <c r="D22">
        <v>43</v>
      </c>
      <c r="E22">
        <v>63</v>
      </c>
      <c r="F22" t="s">
        <v>36</v>
      </c>
      <c r="G22" s="6">
        <v>110</v>
      </c>
      <c r="H22" s="7">
        <f t="shared" si="0"/>
        <v>46.912999999999997</v>
      </c>
    </row>
    <row r="23" spans="2:8" x14ac:dyDescent="0.2">
      <c r="B23" t="s">
        <v>37</v>
      </c>
      <c r="C23">
        <v>401240</v>
      </c>
      <c r="D23">
        <v>48</v>
      </c>
      <c r="E23">
        <v>61</v>
      </c>
      <c r="F23" t="s">
        <v>38</v>
      </c>
      <c r="G23" s="6">
        <v>44</v>
      </c>
      <c r="H23" s="7">
        <f t="shared" si="0"/>
        <v>52.367999999999995</v>
      </c>
    </row>
    <row r="24" spans="2:8" x14ac:dyDescent="0.2">
      <c r="B24" t="s">
        <v>39</v>
      </c>
      <c r="C24">
        <v>401250</v>
      </c>
      <c r="D24">
        <v>278</v>
      </c>
      <c r="E24">
        <v>414</v>
      </c>
      <c r="F24" s="8" t="s">
        <v>40</v>
      </c>
      <c r="G24" s="9">
        <f>SUM(G8:G23)</f>
        <v>841</v>
      </c>
      <c r="H24" s="7">
        <f t="shared" si="0"/>
        <v>303.298</v>
      </c>
    </row>
    <row r="25" spans="2:8" x14ac:dyDescent="0.2">
      <c r="B25" t="s">
        <v>41</v>
      </c>
      <c r="C25">
        <v>401260</v>
      </c>
      <c r="D25">
        <v>50</v>
      </c>
      <c r="E25">
        <v>49</v>
      </c>
      <c r="G25" s="10"/>
      <c r="H25" s="7">
        <f t="shared" si="0"/>
        <v>54.55</v>
      </c>
    </row>
    <row r="26" spans="2:8" x14ac:dyDescent="0.2">
      <c r="B26" t="s">
        <v>42</v>
      </c>
      <c r="C26">
        <v>401270</v>
      </c>
      <c r="D26">
        <v>30</v>
      </c>
      <c r="E26">
        <v>24</v>
      </c>
      <c r="F26" t="s">
        <v>43</v>
      </c>
      <c r="G26" s="6">
        <v>84</v>
      </c>
      <c r="H26" s="7">
        <f t="shared" si="0"/>
        <v>32.729999999999997</v>
      </c>
    </row>
    <row r="27" spans="2:8" x14ac:dyDescent="0.2">
      <c r="B27" t="s">
        <v>44</v>
      </c>
      <c r="C27">
        <v>401280</v>
      </c>
      <c r="D27">
        <v>29</v>
      </c>
      <c r="E27">
        <v>44</v>
      </c>
      <c r="F27" t="s">
        <v>45</v>
      </c>
      <c r="G27" s="6">
        <v>179</v>
      </c>
      <c r="H27" s="7">
        <f t="shared" si="0"/>
        <v>31.638999999999999</v>
      </c>
    </row>
    <row r="28" spans="2:8" x14ac:dyDescent="0.2">
      <c r="B28" t="s">
        <v>46</v>
      </c>
      <c r="C28">
        <v>401290</v>
      </c>
      <c r="D28">
        <v>14</v>
      </c>
      <c r="E28">
        <v>27</v>
      </c>
      <c r="F28" t="s">
        <v>47</v>
      </c>
      <c r="G28" s="6">
        <v>287</v>
      </c>
      <c r="H28" s="7">
        <f t="shared" si="0"/>
        <v>15.273999999999999</v>
      </c>
    </row>
    <row r="29" spans="2:8" x14ac:dyDescent="0.2">
      <c r="B29" t="s">
        <v>48</v>
      </c>
      <c r="C29">
        <v>401300</v>
      </c>
      <c r="D29">
        <v>39</v>
      </c>
      <c r="E29">
        <v>41</v>
      </c>
      <c r="F29" t="s">
        <v>49</v>
      </c>
      <c r="G29" s="6">
        <v>88</v>
      </c>
      <c r="H29" s="7">
        <f t="shared" si="0"/>
        <v>42.548999999999999</v>
      </c>
    </row>
    <row r="30" spans="2:8" x14ac:dyDescent="0.2">
      <c r="B30" t="s">
        <v>50</v>
      </c>
      <c r="C30">
        <v>401310</v>
      </c>
      <c r="D30">
        <v>32</v>
      </c>
      <c r="E30">
        <v>14</v>
      </c>
      <c r="F30" t="s">
        <v>51</v>
      </c>
      <c r="G30" s="6">
        <v>79</v>
      </c>
      <c r="H30" s="7">
        <f t="shared" si="0"/>
        <v>34.911999999999999</v>
      </c>
    </row>
    <row r="31" spans="2:8" x14ac:dyDescent="0.2">
      <c r="B31" t="s">
        <v>52</v>
      </c>
      <c r="C31">
        <v>401350</v>
      </c>
      <c r="D31">
        <v>51</v>
      </c>
      <c r="E31">
        <v>0</v>
      </c>
      <c r="F31" t="s">
        <v>53</v>
      </c>
      <c r="G31" s="6">
        <v>48</v>
      </c>
      <c r="H31" s="7">
        <f t="shared" si="0"/>
        <v>55.640999999999998</v>
      </c>
    </row>
    <row r="32" spans="2:8" x14ac:dyDescent="0.2">
      <c r="B32" t="s">
        <v>54</v>
      </c>
      <c r="C32">
        <v>401360</v>
      </c>
      <c r="D32">
        <v>35</v>
      </c>
      <c r="E32">
        <v>59</v>
      </c>
      <c r="F32" t="s">
        <v>55</v>
      </c>
      <c r="G32" s="6">
        <v>386</v>
      </c>
      <c r="H32" s="7">
        <f t="shared" si="0"/>
        <v>38.185000000000002</v>
      </c>
    </row>
    <row r="33" spans="2:8" x14ac:dyDescent="0.2">
      <c r="B33" t="s">
        <v>56</v>
      </c>
      <c r="C33">
        <v>401370</v>
      </c>
      <c r="D33">
        <v>31</v>
      </c>
      <c r="E33">
        <v>38</v>
      </c>
      <c r="F33" t="s">
        <v>57</v>
      </c>
      <c r="G33" s="6">
        <v>25</v>
      </c>
      <c r="H33" s="7">
        <f t="shared" si="0"/>
        <v>33.820999999999998</v>
      </c>
    </row>
    <row r="34" spans="2:8" x14ac:dyDescent="0.2">
      <c r="B34" t="s">
        <v>58</v>
      </c>
      <c r="C34">
        <v>401380</v>
      </c>
      <c r="D34">
        <v>255</v>
      </c>
      <c r="E34">
        <v>27</v>
      </c>
      <c r="F34" t="s">
        <v>59</v>
      </c>
      <c r="G34" s="6">
        <v>13</v>
      </c>
      <c r="H34" s="7">
        <f t="shared" si="0"/>
        <v>278.20499999999998</v>
      </c>
    </row>
    <row r="35" spans="2:8" x14ac:dyDescent="0.2">
      <c r="B35" t="s">
        <v>60</v>
      </c>
      <c r="C35">
        <v>401410</v>
      </c>
      <c r="D35">
        <v>51</v>
      </c>
      <c r="E35">
        <v>402</v>
      </c>
      <c r="F35" t="s">
        <v>61</v>
      </c>
      <c r="G35" s="6">
        <v>31</v>
      </c>
      <c r="H35" s="7">
        <f t="shared" si="0"/>
        <v>55.640999999999998</v>
      </c>
    </row>
    <row r="36" spans="2:8" x14ac:dyDescent="0.2">
      <c r="B36" t="s">
        <v>62</v>
      </c>
      <c r="C36">
        <v>401420</v>
      </c>
      <c r="D36">
        <v>8</v>
      </c>
      <c r="E36">
        <v>51</v>
      </c>
      <c r="F36" t="s">
        <v>63</v>
      </c>
      <c r="G36" s="6">
        <v>375</v>
      </c>
      <c r="H36" s="7">
        <f t="shared" si="0"/>
        <v>8.7279999999999998</v>
      </c>
    </row>
    <row r="37" spans="2:8" x14ac:dyDescent="0.2">
      <c r="B37" t="s">
        <v>64</v>
      </c>
      <c r="C37">
        <v>401440</v>
      </c>
      <c r="D37">
        <v>135</v>
      </c>
      <c r="E37" s="11">
        <v>25</v>
      </c>
      <c r="F37" t="s">
        <v>65</v>
      </c>
      <c r="G37" s="6">
        <v>48</v>
      </c>
      <c r="H37" s="7">
        <f t="shared" si="0"/>
        <v>147.285</v>
      </c>
    </row>
    <row r="38" spans="2:8" x14ac:dyDescent="0.2">
      <c r="B38" t="s">
        <v>66</v>
      </c>
      <c r="C38">
        <v>501220</v>
      </c>
      <c r="D38">
        <v>148</v>
      </c>
      <c r="E38">
        <v>175</v>
      </c>
      <c r="F38" t="s">
        <v>67</v>
      </c>
      <c r="G38" s="6">
        <v>163</v>
      </c>
      <c r="H38" s="7">
        <f t="shared" si="0"/>
        <v>161.46799999999999</v>
      </c>
    </row>
    <row r="39" spans="2:8" x14ac:dyDescent="0.2">
      <c r="B39" t="s">
        <v>68</v>
      </c>
      <c r="C39">
        <v>501320</v>
      </c>
      <c r="D39">
        <v>222</v>
      </c>
      <c r="E39">
        <v>51</v>
      </c>
      <c r="F39" t="s">
        <v>69</v>
      </c>
      <c r="G39" s="6">
        <v>123</v>
      </c>
      <c r="H39" s="7">
        <f t="shared" si="0"/>
        <v>242.202</v>
      </c>
    </row>
    <row r="40" spans="2:8" x14ac:dyDescent="0.2">
      <c r="B40" t="s">
        <v>70</v>
      </c>
      <c r="C40">
        <v>501650</v>
      </c>
      <c r="D40">
        <v>63</v>
      </c>
      <c r="E40">
        <v>33</v>
      </c>
      <c r="F40" t="s">
        <v>71</v>
      </c>
      <c r="G40" s="6">
        <v>67</v>
      </c>
      <c r="H40" s="7">
        <f t="shared" si="0"/>
        <v>68.733000000000004</v>
      </c>
    </row>
    <row r="41" spans="2:8" x14ac:dyDescent="0.2">
      <c r="B41" t="s">
        <v>72</v>
      </c>
      <c r="C41">
        <v>501660</v>
      </c>
      <c r="D41">
        <v>26</v>
      </c>
      <c r="E41">
        <v>89</v>
      </c>
      <c r="F41" t="s">
        <v>73</v>
      </c>
      <c r="G41" s="6">
        <v>26</v>
      </c>
      <c r="H41" s="7">
        <f t="shared" si="0"/>
        <v>28.366</v>
      </c>
    </row>
    <row r="42" spans="2:8" x14ac:dyDescent="0.2">
      <c r="B42" t="s">
        <v>74</v>
      </c>
      <c r="C42">
        <v>501670</v>
      </c>
      <c r="D42">
        <v>35</v>
      </c>
      <c r="E42">
        <v>32</v>
      </c>
      <c r="F42" t="s">
        <v>75</v>
      </c>
      <c r="G42" s="6">
        <v>83</v>
      </c>
      <c r="H42" s="7">
        <f t="shared" si="0"/>
        <v>38.185000000000002</v>
      </c>
    </row>
    <row r="43" spans="2:8" x14ac:dyDescent="0.2">
      <c r="B43" t="s">
        <v>76</v>
      </c>
      <c r="C43">
        <v>501680</v>
      </c>
      <c r="D43">
        <v>21</v>
      </c>
      <c r="E43">
        <v>72</v>
      </c>
      <c r="F43" t="s">
        <v>77</v>
      </c>
      <c r="G43" s="6">
        <v>30</v>
      </c>
      <c r="H43" s="7">
        <f t="shared" si="0"/>
        <v>22.910999999999998</v>
      </c>
    </row>
    <row r="44" spans="2:8" ht="19.5" x14ac:dyDescent="0.35">
      <c r="B44" t="s">
        <v>78</v>
      </c>
      <c r="C44" s="12" t="s">
        <v>79</v>
      </c>
      <c r="D44" s="13">
        <f>SUM(D8:D43)</f>
        <v>3123</v>
      </c>
      <c r="E44">
        <v>28</v>
      </c>
      <c r="F44" t="s">
        <v>80</v>
      </c>
      <c r="G44" s="6">
        <v>37</v>
      </c>
      <c r="H44" s="13">
        <f>SUM(H8:H43)</f>
        <v>3407.1929999999998</v>
      </c>
    </row>
    <row r="45" spans="2:8" ht="19.5" x14ac:dyDescent="0.35">
      <c r="B45" t="s">
        <v>78</v>
      </c>
      <c r="E45" s="13">
        <f>SUM(E8:E44)</f>
        <v>3309.8230000000003</v>
      </c>
      <c r="F45" t="s">
        <v>81</v>
      </c>
      <c r="G45" s="6">
        <v>23</v>
      </c>
      <c r="H45" t="s">
        <v>78</v>
      </c>
    </row>
    <row r="46" spans="2:8" x14ac:dyDescent="0.2">
      <c r="B46" t="s">
        <v>78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jquick</dc:creator>
  <cp:lastModifiedBy>Jan Havlíček</cp:lastModifiedBy>
  <cp:lastPrinted>2001-03-28T16:23:54Z</cp:lastPrinted>
  <dcterms:created xsi:type="dcterms:W3CDTF">2001-03-28T16:19:09Z</dcterms:created>
  <dcterms:modified xsi:type="dcterms:W3CDTF">2023-09-16T21:44:34Z</dcterms:modified>
</cp:coreProperties>
</file>