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7B22D9-E7C4-472A-8DF2-F2B142981E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F10" i="1"/>
  <c r="J10" i="1"/>
  <c r="N10" i="1"/>
  <c r="E14" i="1"/>
  <c r="F14" i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D36" i="1"/>
  <c r="E36" i="1"/>
  <c r="F36" i="1"/>
  <c r="H36" i="1"/>
  <c r="I36" i="1"/>
  <c r="J36" i="1"/>
  <c r="L36" i="1"/>
  <c r="M36" i="1"/>
  <c r="N36" i="1"/>
</calcChain>
</file>

<file path=xl/sharedStrings.xml><?xml version="1.0" encoding="utf-8"?>
<sst xmlns="http://schemas.openxmlformats.org/spreadsheetml/2006/main" count="38" uniqueCount="33">
  <si>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</si>
  <si>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</si>
  <si>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</si>
  <si>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</si>
  <si>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</si>
  <si>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</si>
  <si>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</si>
  <si>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</si>
  <si>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</si>
  <si>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</si>
  <si>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</si>
  <si>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</si>
  <si>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</si>
  <si>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</si>
  <si>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</si>
  <si>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</si>
  <si>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</si>
  <si>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</si>
  <si>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</si>
  <si>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</si>
  <si>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</t>
  </si>
  <si>
    <t>HPL- Transport</t>
  </si>
  <si>
    <t>Energy Capital Resources</t>
  </si>
  <si>
    <t>Mexico</t>
  </si>
  <si>
    <t>Financial</t>
  </si>
  <si>
    <t>Total</t>
  </si>
  <si>
    <t>Fav/(Unfav)</t>
  </si>
  <si>
    <t>Second Quarter 2001 Soft Targets</t>
  </si>
  <si>
    <t>Eastern Power</t>
  </si>
  <si>
    <t>Target*</t>
  </si>
  <si>
    <t>*Target is the full 2Q plan.</t>
  </si>
  <si>
    <t>Actual **</t>
  </si>
  <si>
    <t>**Quarterly number represents average transactions per day through May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</si>
</sst>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topLeftCell="A7" workbookViewId="0">
      <selection activeCell="F19" sqref="F19"/>
    </sheetView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29</v>
      </c>
      <c r="F6" s="4" t="s">
        <v>26</v>
      </c>
      <c r="H6" s="8" t="s">
        <v>31</v>
      </c>
      <c r="I6" s="8" t="s">
        <v>29</v>
      </c>
      <c r="J6" s="4" t="s">
        <v>26</v>
      </c>
      <c r="L6" s="8" t="s">
        <v>6</v>
      </c>
      <c r="M6" s="8" t="s">
        <v>29</v>
      </c>
      <c r="N6" s="4" t="s">
        <v>26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139</v>
      </c>
      <c r="E8" s="6">
        <v>180</v>
      </c>
      <c r="F8" s="6">
        <f>D8-E8</f>
        <v>-41</v>
      </c>
      <c r="G8" s="6"/>
      <c r="H8" s="6">
        <v>202</v>
      </c>
      <c r="I8" s="6">
        <v>220</v>
      </c>
      <c r="J8" s="6">
        <f>H8-I8</f>
        <v>-18</v>
      </c>
      <c r="K8" s="6"/>
      <c r="L8" s="6">
        <v>1</v>
      </c>
      <c r="M8" s="6">
        <v>5</v>
      </c>
      <c r="N8" s="6">
        <f>L8-M8</f>
        <v>-4</v>
      </c>
    </row>
    <row r="9" spans="1:14" x14ac:dyDescent="0.2">
      <c r="B9" t="s">
        <v>28</v>
      </c>
      <c r="D9" s="6">
        <v>1</v>
      </c>
      <c r="E9" s="6">
        <v>0</v>
      </c>
      <c r="F9" s="6">
        <f>D9-E9</f>
        <v>1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3</v>
      </c>
      <c r="E10" s="6">
        <v>20</v>
      </c>
      <c r="F10" s="6">
        <f>D10-E10</f>
        <v>-17</v>
      </c>
      <c r="G10" s="6"/>
      <c r="H10" s="6">
        <v>10</v>
      </c>
      <c r="I10" s="6">
        <v>9</v>
      </c>
      <c r="J10" s="6">
        <f>H10-I10</f>
        <v>1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205</v>
      </c>
      <c r="E14" s="10">
        <f>(474/4)</f>
        <v>118.5</v>
      </c>
      <c r="F14" s="6">
        <f>D14-E14-0.5</f>
        <v>86</v>
      </c>
      <c r="G14" s="6"/>
      <c r="H14" s="6">
        <v>808</v>
      </c>
      <c r="I14" s="6">
        <v>970</v>
      </c>
      <c r="J14" s="6">
        <f t="shared" ref="J14:J19" si="0">H14-I14</f>
        <v>-162</v>
      </c>
      <c r="K14" s="6"/>
      <c r="L14" s="6">
        <v>1</v>
      </c>
      <c r="M14" s="6">
        <v>3</v>
      </c>
      <c r="N14" s="6">
        <f t="shared" ref="N14:N19" si="1">L14-M14</f>
        <v>-2</v>
      </c>
    </row>
    <row r="15" spans="1:14" x14ac:dyDescent="0.2">
      <c r="B15" t="s">
        <v>13</v>
      </c>
      <c r="D15" s="6">
        <v>343</v>
      </c>
      <c r="E15" s="10">
        <v>38</v>
      </c>
      <c r="F15" s="6">
        <f t="shared" ref="F15:F19" si="2">D15-E15</f>
        <v>305</v>
      </c>
      <c r="G15" s="6"/>
      <c r="H15" s="6">
        <v>840</v>
      </c>
      <c r="I15" s="6">
        <v>650</v>
      </c>
      <c r="J15" s="6">
        <f t="shared" si="0"/>
        <v>190</v>
      </c>
      <c r="K15" s="6"/>
      <c r="L15" s="6">
        <v>7</v>
      </c>
      <c r="M15" s="6">
        <v>5</v>
      </c>
      <c r="N15" s="6">
        <f t="shared" si="1"/>
        <v>2</v>
      </c>
    </row>
    <row r="16" spans="1:14" x14ac:dyDescent="0.2">
      <c r="B16" t="s">
        <v>14</v>
      </c>
      <c r="D16" s="6">
        <v>110</v>
      </c>
      <c r="E16" s="6">
        <v>38</v>
      </c>
      <c r="F16" s="6">
        <f t="shared" si="2"/>
        <v>72</v>
      </c>
      <c r="G16" s="6"/>
      <c r="H16" s="6">
        <v>474</v>
      </c>
      <c r="I16" s="6">
        <v>440</v>
      </c>
      <c r="J16" s="6">
        <f t="shared" si="0"/>
        <v>34</v>
      </c>
      <c r="K16" s="6"/>
      <c r="L16" s="6">
        <v>1</v>
      </c>
      <c r="M16" s="6">
        <v>4</v>
      </c>
      <c r="N16" s="6">
        <f t="shared" si="1"/>
        <v>-3</v>
      </c>
    </row>
    <row r="17" spans="1:14" x14ac:dyDescent="0.2">
      <c r="B17" t="s">
        <v>15</v>
      </c>
      <c r="D17" s="6">
        <v>5</v>
      </c>
      <c r="E17" s="6">
        <v>31</v>
      </c>
      <c r="F17" s="6">
        <f t="shared" si="2"/>
        <v>-26</v>
      </c>
      <c r="G17" s="6"/>
      <c r="H17" s="6">
        <v>64</v>
      </c>
      <c r="I17" s="6">
        <v>80</v>
      </c>
      <c r="J17" s="6">
        <f t="shared" si="0"/>
        <v>-16</v>
      </c>
      <c r="K17" s="6"/>
      <c r="L17" s="6">
        <v>1</v>
      </c>
      <c r="M17" s="6">
        <v>6</v>
      </c>
      <c r="N17" s="6">
        <f t="shared" si="1"/>
        <v>-5</v>
      </c>
    </row>
    <row r="18" spans="1:14" x14ac:dyDescent="0.2">
      <c r="B18" t="s">
        <v>16</v>
      </c>
      <c r="D18" s="6">
        <v>815</v>
      </c>
      <c r="E18" s="6">
        <v>400</v>
      </c>
      <c r="F18" s="6">
        <f t="shared" si="2"/>
        <v>415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24</v>
      </c>
      <c r="D19" s="6">
        <v>0</v>
      </c>
      <c r="E19" s="6">
        <v>0</v>
      </c>
      <c r="F19" s="6">
        <f t="shared" si="2"/>
        <v>0</v>
      </c>
      <c r="G19" s="6"/>
      <c r="H19" s="6">
        <v>612</v>
      </c>
      <c r="I19" s="6">
        <v>1136</v>
      </c>
      <c r="J19" s="6">
        <f t="shared" si="0"/>
        <v>-524</v>
      </c>
      <c r="K19" s="6"/>
      <c r="L19" s="6">
        <v>3</v>
      </c>
      <c r="M19" s="6">
        <v>0</v>
      </c>
      <c r="N19" s="6">
        <f t="shared" si="1"/>
        <v>3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20</v>
      </c>
      <c r="J23" s="6">
        <f>H23-I23</f>
        <v>-20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11</v>
      </c>
      <c r="E24" s="6">
        <v>25</v>
      </c>
      <c r="F24" s="6">
        <f>D24-E24</f>
        <v>-14</v>
      </c>
      <c r="G24" s="6"/>
      <c r="H24" s="6">
        <v>59</v>
      </c>
      <c r="I24" s="6">
        <v>100</v>
      </c>
      <c r="J24" s="6">
        <f>H24-I24</f>
        <v>-41</v>
      </c>
      <c r="K24" s="6"/>
      <c r="L24" s="6">
        <v>2</v>
      </c>
      <c r="M24" s="6">
        <v>3</v>
      </c>
      <c r="N24" s="6">
        <f>L24-M24</f>
        <v>-1</v>
      </c>
    </row>
    <row r="25" spans="1:14" x14ac:dyDescent="0.2">
      <c r="B25" t="s">
        <v>3</v>
      </c>
      <c r="D25" s="6">
        <v>35</v>
      </c>
      <c r="E25" s="6">
        <v>50</v>
      </c>
      <c r="F25" s="6">
        <f>D25-E25</f>
        <v>-15</v>
      </c>
      <c r="G25" s="6"/>
      <c r="H25" s="6">
        <v>108</v>
      </c>
      <c r="I25" s="6">
        <v>130</v>
      </c>
      <c r="J25" s="6">
        <f>H25-I25</f>
        <v>-22</v>
      </c>
      <c r="K25" s="6"/>
      <c r="L25" s="6">
        <v>4</v>
      </c>
      <c r="M25" s="6">
        <v>6</v>
      </c>
      <c r="N25" s="6">
        <f>L25-M25</f>
        <v>-2</v>
      </c>
    </row>
    <row r="26" spans="1:14" x14ac:dyDescent="0.2">
      <c r="B26" t="s">
        <v>4</v>
      </c>
      <c r="D26" s="6">
        <v>9</v>
      </c>
      <c r="E26" s="6">
        <v>38</v>
      </c>
      <c r="F26" s="6">
        <f>D26-E26</f>
        <v>-29</v>
      </c>
      <c r="G26" s="6"/>
      <c r="H26" s="6">
        <v>193</v>
      </c>
      <c r="I26" s="6">
        <v>250</v>
      </c>
      <c r="J26" s="6">
        <f>H26-I26</f>
        <v>-57</v>
      </c>
      <c r="K26" s="6"/>
      <c r="L26" s="6">
        <v>1</v>
      </c>
      <c r="M26" s="6">
        <v>10</v>
      </c>
      <c r="N26" s="6">
        <f>L26-M26</f>
        <v>-9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26</v>
      </c>
      <c r="E29" s="10">
        <v>127</v>
      </c>
      <c r="F29" s="6">
        <f>D29-E29</f>
        <v>-101</v>
      </c>
      <c r="G29" s="6"/>
      <c r="H29" s="6">
        <v>188</v>
      </c>
      <c r="I29" s="6">
        <v>100</v>
      </c>
      <c r="J29" s="6">
        <f>H29-I29</f>
        <v>88</v>
      </c>
      <c r="K29" s="6"/>
      <c r="L29" s="6">
        <v>3</v>
      </c>
      <c r="M29" s="6">
        <v>5</v>
      </c>
      <c r="N29" s="6">
        <f>L29-M29</f>
        <v>-2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20</v>
      </c>
      <c r="D32" s="6">
        <v>33</v>
      </c>
      <c r="E32" s="6">
        <v>0</v>
      </c>
      <c r="F32" s="6">
        <f>D32-E32</f>
        <v>33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21</v>
      </c>
      <c r="D33" s="6"/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22</v>
      </c>
      <c r="D34" s="6">
        <v>2</v>
      </c>
      <c r="E34" s="6">
        <v>0</v>
      </c>
      <c r="F34" s="6">
        <f>D34-E34</f>
        <v>2</v>
      </c>
      <c r="G34" s="6"/>
      <c r="H34" s="6">
        <v>0</v>
      </c>
      <c r="I34" s="6">
        <v>0</v>
      </c>
      <c r="J34" s="6">
        <v>0</v>
      </c>
      <c r="K34" s="6"/>
      <c r="L34" s="6">
        <v>0</v>
      </c>
      <c r="M34" s="6">
        <v>0</v>
      </c>
      <c r="N34" s="6">
        <v>0</v>
      </c>
    </row>
    <row r="35" spans="1:14" x14ac:dyDescent="0.2">
      <c r="A35" t="s">
        <v>23</v>
      </c>
      <c r="D35" s="6">
        <v>19</v>
      </c>
      <c r="E35" s="6">
        <v>0</v>
      </c>
      <c r="F35" s="6">
        <f>D35-E35</f>
        <v>19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ht="13.5" thickBot="1" x14ac:dyDescent="0.25">
      <c r="B36" s="7" t="s">
        <v>25</v>
      </c>
      <c r="D36" s="9">
        <f>SUM(D8:D35)</f>
        <v>1761</v>
      </c>
      <c r="E36" s="9">
        <f>SUM(E8:E35)</f>
        <v>1078.5</v>
      </c>
      <c r="F36" s="9">
        <f>SUM(F8:F35)</f>
        <v>682</v>
      </c>
      <c r="G36" s="6"/>
      <c r="H36" s="9">
        <f>SUM(H8:H35)</f>
        <v>3558</v>
      </c>
      <c r="I36" s="9">
        <f>SUM(I8:I35)</f>
        <v>4105</v>
      </c>
      <c r="J36" s="9">
        <f>SUM(J8:J35)</f>
        <v>-547</v>
      </c>
      <c r="K36" s="6"/>
      <c r="L36" s="9">
        <f>SUM(L8:L35)</f>
        <v>25</v>
      </c>
      <c r="M36" s="9">
        <f>SUM(M8:M35)</f>
        <v>61</v>
      </c>
      <c r="N36" s="9">
        <f>SUM(N8:N35)</f>
        <v>-36</v>
      </c>
    </row>
    <row r="37" spans="1:14" ht="13.5" thickTop="1" x14ac:dyDescent="0.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t="s">
        <v>30</v>
      </c>
    </row>
    <row r="40" spans="1:14" x14ac:dyDescent="0.2">
      <c r="A40" t="s">
        <v>32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Jan Havlíček</cp:lastModifiedBy>
  <cp:lastPrinted>2001-06-11T19:33:29Z</cp:lastPrinted>
  <dcterms:created xsi:type="dcterms:W3CDTF">2001-04-18T12:35:40Z</dcterms:created>
  <dcterms:modified xsi:type="dcterms:W3CDTF">2023-09-16T22:05:03Z</dcterms:modified>
</cp:coreProperties>
</file>