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4.xml" ContentType="application/vnd.openxmlformats-officedocument.drawingml.chartshapes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5.xml" ContentType="application/vnd.openxmlformats-officedocument.drawingml.chartshapes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6.xml" ContentType="application/vnd.openxmlformats-officedocument.drawingml.chartshapes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7.xml" ContentType="application/vnd.openxmlformats-officedocument.drawingml.chartshapes+xml"/>
  <Override PartName="/xl/charts/chart11.xml" ContentType="application/vnd.openxmlformats-officedocument.drawingml.chart+xml"/>
  <Override PartName="/xl/drawings/drawing8.xml" ContentType="application/vnd.openxmlformats-officedocument.drawingml.chartshapes+xml"/>
  <Override PartName="/xl/charts/chart12.xml" ContentType="application/vnd.openxmlformats-officedocument.drawingml.chart+xml"/>
  <Override PartName="/xl/drawings/drawing9.xml" ContentType="application/vnd.openxmlformats-officedocument.drawingml.chartshapes+xml"/>
  <Override PartName="/xl/charts/chart13.xml" ContentType="application/vnd.openxmlformats-officedocument.drawingml.chart+xml"/>
  <Override PartName="/xl/drawings/drawing10.xml" ContentType="application/vnd.openxmlformats-officedocument.drawingml.chartshapes+xml"/>
  <Override PartName="/xl/charts/chart14.xml" ContentType="application/vnd.openxmlformats-officedocument.drawingml.chart+xml"/>
  <Override PartName="/xl/drawings/drawing11.xml" ContentType="application/vnd.openxmlformats-officedocument.drawingml.chartshapes+xml"/>
  <Override PartName="/xl/charts/chart15.xml" ContentType="application/vnd.openxmlformats-officedocument.drawingml.chart+xml"/>
  <Override PartName="/xl/drawings/drawing1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EEE8830-205B-4540-9F1B-8EC463ACBBE2}" xr6:coauthVersionLast="47" xr6:coauthVersionMax="47" xr10:uidLastSave="{00000000-0000-0000-0000-000000000000}"/>
  <bookViews>
    <workbookView xWindow="-120" yWindow="-120" windowWidth="38640" windowHeight="15720" tabRatio="873"/>
  </bookViews>
  <sheets>
    <sheet name="Quarterly Report" sheetId="13180" r:id="rId1"/>
    <sheet name="Graphs" sheetId="2296" r:id="rId2"/>
    <sheet name="Data" sheetId="32799" r:id="rId3"/>
  </sheets>
  <definedNames>
    <definedName name="_xlnm._FilterDatabase" localSheetId="0" hidden="1">'Quarterly Report'!#REF!</definedName>
    <definedName name="_xlnm.Print_Area" localSheetId="2">Data!$A$1:$O$521</definedName>
    <definedName name="_xlnm.Print_Titles" localSheetId="0">'Quarterly Report'!#REF!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32799" l="1"/>
  <c r="E9" i="32799"/>
  <c r="E10" i="32799"/>
  <c r="E14" i="32799"/>
  <c r="C25" i="32799"/>
  <c r="C33" i="32799"/>
  <c r="C68" i="32799"/>
  <c r="C90" i="32799"/>
  <c r="C120" i="32799"/>
  <c r="C264" i="32799"/>
  <c r="C332" i="32799"/>
  <c r="C357" i="32799"/>
  <c r="C372" i="32799"/>
  <c r="C390" i="32799"/>
  <c r="C392" i="32799"/>
  <c r="H397" i="32799"/>
  <c r="H398" i="32799"/>
  <c r="C399" i="32799"/>
  <c r="H399" i="32799"/>
  <c r="C400" i="32799"/>
  <c r="H401" i="32799"/>
  <c r="C402" i="32799"/>
  <c r="C403" i="32799"/>
  <c r="C404" i="32799"/>
  <c r="C405" i="32799"/>
  <c r="B406" i="32799"/>
  <c r="C406" i="32799"/>
  <c r="D406" i="32799"/>
  <c r="G407" i="32799"/>
  <c r="H407" i="32799"/>
  <c r="C408" i="32799"/>
  <c r="C410" i="32799"/>
  <c r="C411" i="32799"/>
  <c r="C412" i="32799"/>
  <c r="C414" i="32799"/>
  <c r="C416" i="32799"/>
  <c r="B419" i="32799"/>
  <c r="C419" i="32799"/>
  <c r="D419" i="32799"/>
  <c r="C421" i="32799"/>
  <c r="C422" i="32799"/>
  <c r="C424" i="32799"/>
  <c r="C426" i="32799"/>
  <c r="B431" i="32799"/>
  <c r="C431" i="32799"/>
  <c r="D431" i="32799"/>
  <c r="C433" i="32799"/>
  <c r="C434" i="32799"/>
  <c r="B438" i="32799"/>
  <c r="C438" i="32799"/>
  <c r="D438" i="32799"/>
  <c r="C440" i="32799"/>
  <c r="C441" i="32799"/>
  <c r="C442" i="32799"/>
  <c r="C443" i="32799"/>
  <c r="C444" i="32799"/>
  <c r="C445" i="32799"/>
  <c r="C446" i="32799"/>
  <c r="C447" i="32799"/>
  <c r="B448" i="32799"/>
  <c r="C448" i="32799"/>
  <c r="D448" i="32799"/>
  <c r="C449" i="32799"/>
  <c r="D455" i="32799"/>
  <c r="D458" i="32799"/>
  <c r="D461" i="32799"/>
  <c r="B465" i="32799"/>
  <c r="CU12" i="2296"/>
  <c r="DA12" i="2296"/>
  <c r="DD12" i="2296"/>
  <c r="CU13" i="2296"/>
  <c r="DA13" i="2296"/>
  <c r="DD13" i="2296"/>
  <c r="DA14" i="2296"/>
  <c r="DD14" i="2296"/>
  <c r="CU16" i="2296"/>
  <c r="CX16" i="2296"/>
  <c r="DA16" i="2296"/>
  <c r="DD16" i="2296"/>
  <c r="CU17" i="2296"/>
  <c r="CX17" i="2296"/>
  <c r="DD17" i="2296"/>
  <c r="CU18" i="2296"/>
  <c r="CX18" i="2296"/>
  <c r="DA18" i="2296"/>
  <c r="DD18" i="2296"/>
  <c r="CU19" i="2296"/>
  <c r="CX19" i="2296"/>
  <c r="DA19" i="2296"/>
  <c r="DD19" i="2296"/>
  <c r="CU21" i="2296"/>
  <c r="DA21" i="2296"/>
  <c r="DD21" i="2296"/>
  <c r="CU22" i="2296"/>
  <c r="DA22" i="2296"/>
  <c r="DD22" i="2296"/>
  <c r="CU23" i="2296"/>
  <c r="CX23" i="2296"/>
  <c r="DA23" i="2296"/>
  <c r="DD23" i="2296"/>
  <c r="CU24" i="2296"/>
  <c r="CU30" i="2296"/>
  <c r="CV30" i="2296"/>
  <c r="CW30" i="2296"/>
  <c r="CU34" i="2296"/>
  <c r="CV34" i="2296"/>
  <c r="CW34" i="2296"/>
  <c r="CW38" i="2296"/>
  <c r="CU39" i="2296"/>
  <c r="CV39" i="2296"/>
  <c r="CW39" i="2296"/>
  <c r="CU43" i="2296"/>
  <c r="I133" i="13180"/>
  <c r="I244" i="13180"/>
  <c r="I272" i="13180"/>
  <c r="I334" i="13180"/>
  <c r="I335" i="13180"/>
</calcChain>
</file>

<file path=xl/sharedStrings.xml><?xml version="1.0" encoding="utf-8"?>
<sst xmlns="http://schemas.openxmlformats.org/spreadsheetml/2006/main" count="1872" uniqueCount="530">
  <si>
    <t>Intra-month (CILCO)</t>
  </si>
  <si>
    <t>Bold</t>
  </si>
  <si>
    <t>Deal needs to be booked</t>
  </si>
  <si>
    <t>IMC Phosphate</t>
  </si>
  <si>
    <t>Intra-Month Origination (Sempra/ AMP-OH)</t>
  </si>
  <si>
    <t>Stevens</t>
  </si>
  <si>
    <t>Marks</t>
  </si>
  <si>
    <t>Valderrama/ Sewell</t>
  </si>
  <si>
    <t>Sell 2 7EA turbines</t>
  </si>
  <si>
    <t>ODEC</t>
  </si>
  <si>
    <t>Sell 50 MW daily call option</t>
  </si>
  <si>
    <t>Buy 20 MW, 5x16 into IP</t>
  </si>
  <si>
    <t>Buy 10 MW, 5x16 into Cinergy</t>
  </si>
  <si>
    <t>OPPD</t>
  </si>
  <si>
    <t>Buyout of '02 energy contract</t>
  </si>
  <si>
    <t>Buyout of '02 capacity contract</t>
  </si>
  <si>
    <t>WRI</t>
  </si>
  <si>
    <t>Kelly/ Dalton</t>
  </si>
  <si>
    <t>Sell 50 MW call option, 5x16 into COMED</t>
  </si>
  <si>
    <t>Buy 50 MW call option, 5x16 into COMED</t>
  </si>
  <si>
    <t>Buy 100 MW put option, 5x16 into COMED</t>
  </si>
  <si>
    <t>ICAP</t>
  </si>
  <si>
    <t>Buy 75 MW, 5x16</t>
  </si>
  <si>
    <t>Allegheny</t>
  </si>
  <si>
    <t>Buy 50 MW daily call option, 5x16 into TVA</t>
  </si>
  <si>
    <t>Dow Pipeline Co.</t>
  </si>
  <si>
    <t>Buy 25 MW, 5x16</t>
  </si>
  <si>
    <t>Buy 13 MW, 5x16 into TECO</t>
  </si>
  <si>
    <t>Sell 15 MW, 5x16</t>
  </si>
  <si>
    <t>Sell 10 MW, 5x8, 2x24</t>
  </si>
  <si>
    <t>Sell 50 MW, off-peak wrap</t>
  </si>
  <si>
    <t>June</t>
  </si>
  <si>
    <t>Intra-month Origination granted (SIGECO)</t>
  </si>
  <si>
    <t xml:space="preserve">Dalton </t>
  </si>
  <si>
    <t>Intra-month Origination granted (El Paso)</t>
  </si>
  <si>
    <t>YTD</t>
  </si>
  <si>
    <t xml:space="preserve">Jan </t>
  </si>
  <si>
    <t>Development</t>
  </si>
  <si>
    <t>Mitro/Booth/Walker</t>
  </si>
  <si>
    <t>Sell unit outage option</t>
  </si>
  <si>
    <t>CP&amp;L</t>
  </si>
  <si>
    <t>Sell fixed price unit contigent call option off Alamac units</t>
  </si>
  <si>
    <t>Sell off-peak into Entergy</t>
  </si>
  <si>
    <t>Buy 50 MW put</t>
  </si>
  <si>
    <t>Sell 50 MW put</t>
  </si>
  <si>
    <t>MEGA</t>
  </si>
  <si>
    <t>Sell 250 MW index option dlivery into TVA or Cinergy</t>
  </si>
  <si>
    <t>Northwestern</t>
  </si>
  <si>
    <t>Intergen Reserve Account Release</t>
  </si>
  <si>
    <t>Enron receives settlement payment from Doyle</t>
  </si>
  <si>
    <t>Reversal of 2000 Doyle loss</t>
  </si>
  <si>
    <t>Enron signs exclusivity agreement w/ Northwestern on 7 EA turbines</t>
  </si>
  <si>
    <t>Lorenz*</t>
  </si>
  <si>
    <t>Buy 50 MW, 5x16</t>
  </si>
  <si>
    <t>CVPS</t>
  </si>
  <si>
    <t>Sell 50 MW, 5x16 into Cinergy</t>
  </si>
  <si>
    <t>Western Resources</t>
  </si>
  <si>
    <t>Rochester Gas &amp; Electric</t>
  </si>
  <si>
    <t>Sell swap in NY</t>
  </si>
  <si>
    <t>Alamac Coal Facilities</t>
  </si>
  <si>
    <t>SERC</t>
  </si>
  <si>
    <t xml:space="preserve">Minnesota Power </t>
  </si>
  <si>
    <t>East Kentucky Power Co.</t>
  </si>
  <si>
    <t>Ottertail Power</t>
  </si>
  <si>
    <t>Purchase 2 35 MW coal-fired generators in North Carolina for $3.5 million.  Looking to sell the plants to a third party within 1-3 months</t>
  </si>
  <si>
    <t xml:space="preserve">Sell 50 MW, 7x24 into Cinergy Cal '01-'02 </t>
  </si>
  <si>
    <t>Sell 50 MW, 7x24 Jan-Feb '01</t>
  </si>
  <si>
    <t>Sell Icap Feb - Mar '01, 175 MW</t>
  </si>
  <si>
    <t>Sell 2 GE LM 6000 turbines and one ABB transformer</t>
  </si>
  <si>
    <t>Coverage Metrics (IOU, Muni, COOP, IPP)</t>
  </si>
  <si>
    <t>Monthly Accounts</t>
  </si>
  <si>
    <r>
      <t>Quarterly Accounts</t>
    </r>
    <r>
      <rPr>
        <b/>
        <sz val="12"/>
        <rFont val="Arial"/>
        <family val="2"/>
      </rPr>
      <t>*</t>
    </r>
  </si>
  <si>
    <t>Annual Accounts</t>
  </si>
  <si>
    <t>Sub-regions</t>
  </si>
  <si>
    <t>No. of Accounts</t>
  </si>
  <si>
    <t>Accounts Covered</t>
  </si>
  <si>
    <t xml:space="preserve">% of Monthly Covered </t>
  </si>
  <si>
    <t>Quarterly Accounts</t>
  </si>
  <si>
    <t>% of Quarterly Covered</t>
  </si>
  <si>
    <t>% of Annual Covered</t>
  </si>
  <si>
    <t>Total Accounts</t>
  </si>
  <si>
    <t>Monetize shared savings on construction cost of NNG pipeline lateral to new power plant</t>
  </si>
  <si>
    <t>CILCO</t>
  </si>
  <si>
    <t>Owensboro</t>
  </si>
  <si>
    <t>Sub-region</t>
  </si>
  <si>
    <t>Sell 100 MW, off-peak, Feb '01</t>
  </si>
  <si>
    <t>Buy 25 MW, off-peak, Cal '02</t>
  </si>
  <si>
    <t>Financial Swap, 75 MW-- Fix fo float, PJM Eastern Hub</t>
  </si>
  <si>
    <t>Buy 21 MW, off-peak, Feb - May '01</t>
  </si>
  <si>
    <t>Buy energy call option, 20 MW, Summer '01</t>
  </si>
  <si>
    <t>Sell 50 MW, Jan 11-31</t>
  </si>
  <si>
    <t>*Transactions by the cash desk</t>
  </si>
  <si>
    <t>Customers Contacted</t>
  </si>
  <si>
    <t>Sell Icap, 50 MW, Feb '01</t>
  </si>
  <si>
    <t>Sell Icap, May - June (May=3 MW, June=1 MW)</t>
  </si>
  <si>
    <t>Sell Icap, Oct. - Dec. (Oct.=6 MW, Nov.=3 MW, Dec.=2 MW)</t>
  </si>
  <si>
    <t>Compean</t>
  </si>
  <si>
    <t>Valderrama</t>
  </si>
  <si>
    <t>Lorenz</t>
  </si>
  <si>
    <t>Buy 9 MW system firm with a reserve account in place</t>
  </si>
  <si>
    <t>Clynes/ Compean</t>
  </si>
  <si>
    <t>Industrials</t>
  </si>
  <si>
    <t>50 MW UG purchase</t>
  </si>
  <si>
    <t>Cinergy</t>
  </si>
  <si>
    <t>Split Rock Energy</t>
  </si>
  <si>
    <t>SIPCO</t>
  </si>
  <si>
    <t>EXPC</t>
  </si>
  <si>
    <t>Engage</t>
  </si>
  <si>
    <t>Buy 30 MW green</t>
  </si>
  <si>
    <t>Sell 30 MW green (credit sleeve)</t>
  </si>
  <si>
    <t xml:space="preserve">Sell financial swap </t>
  </si>
  <si>
    <t>WPS Energy</t>
  </si>
  <si>
    <t>AMP-OH</t>
  </si>
  <si>
    <t>CMS Marketing Services</t>
  </si>
  <si>
    <t>Buy 100 MW</t>
  </si>
  <si>
    <t>IPL</t>
  </si>
  <si>
    <t>Strategic Energy</t>
  </si>
  <si>
    <t>Buy 8 MW, 7x24, into Duquesne</t>
  </si>
  <si>
    <t>Sell 8 MW, 7x24 into Duquesne</t>
  </si>
  <si>
    <t>Sell 50 MW, off-peak, Feb '01</t>
  </si>
  <si>
    <t>MARKETER</t>
  </si>
  <si>
    <t>UB Undelivered Power Sale</t>
  </si>
  <si>
    <t>Consolidated Edison of NY Co., Inc.</t>
  </si>
  <si>
    <t>Rainbow</t>
  </si>
  <si>
    <t xml:space="preserve">Frontera </t>
  </si>
  <si>
    <t>Austin</t>
  </si>
  <si>
    <t>UD Purchase</t>
  </si>
  <si>
    <t>UG Delivered TC Sale</t>
  </si>
  <si>
    <t>Sell Call option into TVA</t>
  </si>
  <si>
    <t>Justice</t>
  </si>
  <si>
    <t>Politis</t>
  </si>
  <si>
    <t>Wheeler</t>
  </si>
  <si>
    <t xml:space="preserve">Central Maine Power </t>
  </si>
  <si>
    <t>Llodra/ Wood</t>
  </si>
  <si>
    <t>1 yr. All reqs</t>
  </si>
  <si>
    <t xml:space="preserve">Constellation </t>
  </si>
  <si>
    <t>Sell 100 MW, off-peak, Cal '03 - '04</t>
  </si>
  <si>
    <t>WPPI</t>
  </si>
  <si>
    <t>Great Rivers Energy</t>
  </si>
  <si>
    <t>Buy 50 MW into Cinergy</t>
  </si>
  <si>
    <t>Buy 50 MW</t>
  </si>
  <si>
    <t>Wang</t>
  </si>
  <si>
    <t>Sell 50 MW into Cinergy</t>
  </si>
  <si>
    <t>SCANA</t>
  </si>
  <si>
    <t>Buy 50 MW into TVA</t>
  </si>
  <si>
    <t>The Energy Authority</t>
  </si>
  <si>
    <t>Valdes*</t>
  </si>
  <si>
    <t>Buy 50 MW call option</t>
  </si>
  <si>
    <t>South Carolina Electric &amp; Gas</t>
  </si>
  <si>
    <t>Podurgiel</t>
  </si>
  <si>
    <t>Indiana Power &amp; Light</t>
  </si>
  <si>
    <t>Sell UB Power</t>
  </si>
  <si>
    <t>Valdes</t>
  </si>
  <si>
    <t>Midwest Total</t>
  </si>
  <si>
    <t>Southeast Total</t>
  </si>
  <si>
    <t>ERCOT Total</t>
  </si>
  <si>
    <t>Development Total</t>
  </si>
  <si>
    <t>Tapscott</t>
  </si>
  <si>
    <t>Doyle</t>
  </si>
  <si>
    <t>Exelon</t>
  </si>
  <si>
    <t>TXU</t>
  </si>
  <si>
    <t>Podurgiel*</t>
  </si>
  <si>
    <t>Sell 50 MW, 5x16 into MP System Border</t>
  </si>
  <si>
    <t>Buy 100 MW daily put into Entergy</t>
  </si>
  <si>
    <t>Braddock</t>
  </si>
  <si>
    <t>NSTAR</t>
  </si>
  <si>
    <t>Sell 161 KV transformer</t>
  </si>
  <si>
    <t>Sell 50 MW into ComED</t>
  </si>
  <si>
    <t>Half deal</t>
  </si>
  <si>
    <t>Intra month- transaction does not count</t>
  </si>
  <si>
    <t>Sale of Alamac Coal Facilities</t>
  </si>
  <si>
    <t>CL &amp; P</t>
  </si>
  <si>
    <t>Payout from earlier deal</t>
  </si>
  <si>
    <t>Bold- Not included in deal count</t>
  </si>
  <si>
    <t>Austin Energy</t>
  </si>
  <si>
    <t>UD Delivered TC Sale</t>
  </si>
  <si>
    <t>CRRA-Cl&amp;P</t>
  </si>
  <si>
    <t>Load Shape/ Following to West Hub Apr. '01 - Mar '02</t>
  </si>
  <si>
    <t>Serve 25% of their default needs for res class</t>
  </si>
  <si>
    <t>Sell 150 MW hourly call option, 5x16</t>
  </si>
  <si>
    <t>Buy 200 MW hourly call option, 2x24</t>
  </si>
  <si>
    <t>Buy 100 MW, 5x16</t>
  </si>
  <si>
    <t>Sell 2x16 into SIGECO (First multi-year deal with industrial in the Midwest)</t>
  </si>
  <si>
    <t>Xcel</t>
  </si>
  <si>
    <t>Sell 100 MW capacity</t>
  </si>
  <si>
    <t>Sell 100 MW, 5x16</t>
  </si>
  <si>
    <t>Intra-month Origination granted</t>
  </si>
  <si>
    <t>Buy 100 MW off-peak</t>
  </si>
  <si>
    <t>Mitro</t>
  </si>
  <si>
    <t>Buy 50 MW, 5x16 into NSP</t>
  </si>
  <si>
    <t>TECO Frontera</t>
  </si>
  <si>
    <t xml:space="preserve">Asset Management </t>
  </si>
  <si>
    <t xml:space="preserve">Buy 50 MW, 5x16  </t>
  </si>
  <si>
    <t>Sell 50 MW capacity</t>
  </si>
  <si>
    <t>SEMPRA</t>
  </si>
  <si>
    <t>Axia</t>
  </si>
  <si>
    <t>GEN-SYS</t>
  </si>
  <si>
    <t>Morgan Stanley</t>
  </si>
  <si>
    <t>Dynegy</t>
  </si>
  <si>
    <t>Buy 7 MW, 7x24 into Duquesne</t>
  </si>
  <si>
    <t>Sell 7 MW, 7x24 into Duquesne</t>
  </si>
  <si>
    <t>Buy/ Sell 100 MW, 5x16 into Cinergy</t>
  </si>
  <si>
    <t>Sell 50 MW, 5x16 into COMED</t>
  </si>
  <si>
    <t>Buy 60 MW, 5x16 into GTC</t>
  </si>
  <si>
    <t>Buy 25 MW at Fla./ GA border and sell 50 into SOCO</t>
  </si>
  <si>
    <t xml:space="preserve">Buy 25 MW at Fla./ GA border </t>
  </si>
  <si>
    <t>Dalton/ Kelly</t>
  </si>
  <si>
    <t>Sell 100 MW, 50 MW 7x24</t>
  </si>
  <si>
    <t>Jacoby</t>
  </si>
  <si>
    <t>February</t>
  </si>
  <si>
    <t>Sewell/ Justice</t>
  </si>
  <si>
    <t>Buy 10,000 mmBtu daily put on gas</t>
  </si>
  <si>
    <t>Sell 20 MW into Illinois Power</t>
  </si>
  <si>
    <t>Transalta</t>
  </si>
  <si>
    <t>Sell 100 MW, 5x16 into Cinergy</t>
  </si>
  <si>
    <t>Old Dominion Electric Coop</t>
  </si>
  <si>
    <t>Dalton/ Politis</t>
  </si>
  <si>
    <t>Sell 50 MW, 7x24 PJM-W</t>
  </si>
  <si>
    <t>QSE/ All-Req Power Supply/ Master EEI</t>
  </si>
  <si>
    <t>Healy/ Booth</t>
  </si>
  <si>
    <t>Enron flips Haywood development site to AES with milestone payment for interconnect agreement with TVA</t>
  </si>
  <si>
    <t xml:space="preserve">Sewell </t>
  </si>
  <si>
    <t>Sempra</t>
  </si>
  <si>
    <t>Buy 50 MW, 2x16 PJM-W</t>
  </si>
  <si>
    <t>Sell 50 MW, 2x16 PJM-W</t>
  </si>
  <si>
    <t>Sell 150 MW, 2x16 PJM-W</t>
  </si>
  <si>
    <t>Cargill</t>
  </si>
  <si>
    <t>Sell buyback.  Sell 60 MW into GTC and buy back 58 MW at Fla/ Ga border</t>
  </si>
  <si>
    <t>Equis Sales</t>
  </si>
  <si>
    <t>Booth/ Virgo</t>
  </si>
  <si>
    <t>Sell 161 kv transformer</t>
  </si>
  <si>
    <t>Curry/ Parks</t>
  </si>
  <si>
    <t>QSE, '02 - '06</t>
  </si>
  <si>
    <t>Buy 25 MW, 2x16 into SIGECO</t>
  </si>
  <si>
    <t>Buy 50 MW monthly put, 5x16 into Cinergy</t>
  </si>
  <si>
    <t>Sell 100 MW, 5x16 into Comed</t>
  </si>
  <si>
    <t>Sell 40 MW, 7x24 into Associated</t>
  </si>
  <si>
    <t>West Desk (selling to Edwards Air Force Base in CA)</t>
  </si>
  <si>
    <t>Sale of REC's</t>
  </si>
  <si>
    <t>Wheeler/ Politis</t>
  </si>
  <si>
    <t>Sell 50 MW</t>
  </si>
  <si>
    <t xml:space="preserve">Sell 50 MW daily call </t>
  </si>
  <si>
    <t>Sell 100 MW daily call</t>
  </si>
  <si>
    <t>Sell 50 MW, 5x16 into Comed</t>
  </si>
  <si>
    <t>Sell 100 MW, 5x8, 2x24 into Comed</t>
  </si>
  <si>
    <t>Buy 50 MW, 5x16 daily call into Cinergy</t>
  </si>
  <si>
    <t>Sell 50 MW, 5x16 into MP</t>
  </si>
  <si>
    <t xml:space="preserve">Sell 100 MW, 5x8, 2x24  </t>
  </si>
  <si>
    <t>Enron sells Las Vegas turbines</t>
  </si>
  <si>
    <t>Sell 200 MW call option</t>
  </si>
  <si>
    <t>Metropolitan Edison</t>
  </si>
  <si>
    <t>NYSEG/ EES</t>
  </si>
  <si>
    <t>Buy/ Sell green credits</t>
  </si>
  <si>
    <t>Buy 1 MW, 5x8 into Cinergy</t>
  </si>
  <si>
    <t>Sell 1 MW, 5x8 into Cinergy</t>
  </si>
  <si>
    <t>Sell 40 MW, 5x16 into Cinergy</t>
  </si>
  <si>
    <t>Enron signs exclusivity agreement w/PSEG on Plano, IL site</t>
  </si>
  <si>
    <t>Mitro/ Stevens</t>
  </si>
  <si>
    <t>Rorschach</t>
  </si>
  <si>
    <t>Utilicorp</t>
  </si>
  <si>
    <t>Sell 100 MW into ComED</t>
  </si>
  <si>
    <t xml:space="preserve">Sell 50 MW, 5x16, Mar '01 </t>
  </si>
  <si>
    <t>Sell 50 MW, 5x16, Feb '01</t>
  </si>
  <si>
    <t>Buy 50 MW, 5x16, Feb '01</t>
  </si>
  <si>
    <t>Sell 50 MW, 5x16, Apr. '01</t>
  </si>
  <si>
    <t>Sell Financial Swap, 5x16</t>
  </si>
  <si>
    <t>Sell 50 Mw, 5x16</t>
  </si>
  <si>
    <t>Sell 50 MW, 5x16</t>
  </si>
  <si>
    <t>Sell 10 MW, 5x16</t>
  </si>
  <si>
    <t>Sell 25 MW, 5x16 into NSP</t>
  </si>
  <si>
    <t>Buy 100 MW put option, 5x16 into ComED</t>
  </si>
  <si>
    <t>Buy 50 MW firm LD 5x16 into TVA</t>
  </si>
  <si>
    <t>Sell 50 MW 5x16, into Cinergy</t>
  </si>
  <si>
    <t>Buy 100 MW daily put, 5x16 into ComED</t>
  </si>
  <si>
    <t>Buy 50 MW daily call, 5x16 into ComED</t>
  </si>
  <si>
    <t>Sell 50 MW daily call, 5x16 into ComED</t>
  </si>
  <si>
    <t>Sell 40 MW 5x16 into Cinergy</t>
  </si>
  <si>
    <t>Sell 50 MW 5x16</t>
  </si>
  <si>
    <t>Sell 50 MW daily call, 5x16 into Cinergy</t>
  </si>
  <si>
    <t>Sell 50 MW daily call, 5x16 into TVA</t>
  </si>
  <si>
    <t>Buy 500 MW daily put, 5x16</t>
  </si>
  <si>
    <t>Buy 5 MW, 5x16 into FE</t>
  </si>
  <si>
    <t>Sell 5 MW, 5x16 into FE</t>
  </si>
  <si>
    <t>Buy 50 MW, 5x16 into Cinergy</t>
  </si>
  <si>
    <t>Buy 21 MW 5x16, Feb - May '01</t>
  </si>
  <si>
    <t>Sell 50 MW, 5x16, Sept. '01</t>
  </si>
  <si>
    <t>IMPA</t>
  </si>
  <si>
    <t>VALUE</t>
  </si>
  <si>
    <t>TNMP</t>
  </si>
  <si>
    <t>DTE</t>
  </si>
  <si>
    <t>San Antonio</t>
  </si>
  <si>
    <t>FRCC</t>
  </si>
  <si>
    <t>Back-to-back commodity w/ 225 MM prepay</t>
  </si>
  <si>
    <t>TBD</t>
  </si>
  <si>
    <t>NYPA</t>
  </si>
  <si>
    <t>Northeast Total</t>
  </si>
  <si>
    <t>ANP</t>
  </si>
  <si>
    <t>AES</t>
  </si>
  <si>
    <t>Mitro/Booth</t>
  </si>
  <si>
    <t>GE Treasury</t>
  </si>
  <si>
    <t>Sell 11 MW financial swap, 7x24 Zone F</t>
  </si>
  <si>
    <t>Sell ICAP, 35 MW</t>
  </si>
  <si>
    <t>Sell 50 MW 5x8, 2x24</t>
  </si>
  <si>
    <t>% of Industrial Covered</t>
  </si>
  <si>
    <t xml:space="preserve">Wheeler </t>
  </si>
  <si>
    <t xml:space="preserve">YTD Total </t>
  </si>
  <si>
    <t>Acevedo</t>
  </si>
  <si>
    <t>Intra- Month Origination (ONEOAK)</t>
  </si>
  <si>
    <t>Booth</t>
  </si>
  <si>
    <t>Walker</t>
  </si>
  <si>
    <t>One third of a deal</t>
  </si>
  <si>
    <t>Healy</t>
  </si>
  <si>
    <t>Virgo</t>
  </si>
  <si>
    <t xml:space="preserve">Booth </t>
  </si>
  <si>
    <t xml:space="preserve">Jacoby </t>
  </si>
  <si>
    <t>TVA</t>
  </si>
  <si>
    <t>TEA</t>
  </si>
  <si>
    <t>Entergy</t>
  </si>
  <si>
    <t>Q1</t>
  </si>
  <si>
    <t>Total</t>
  </si>
  <si>
    <t>Intergen</t>
  </si>
  <si>
    <t>PSEG</t>
  </si>
  <si>
    <t>Quarter</t>
  </si>
  <si>
    <t>Quarterly Transactions</t>
  </si>
  <si>
    <t>Dec</t>
  </si>
  <si>
    <t>Green Mountain Power</t>
  </si>
  <si>
    <t>Alliant</t>
  </si>
  <si>
    <t>Tingleaf</t>
  </si>
  <si>
    <t>2Q01 TOTAL</t>
  </si>
  <si>
    <t>Q2</t>
  </si>
  <si>
    <t>Sell ICAP</t>
  </si>
  <si>
    <t>March</t>
  </si>
  <si>
    <t>April</t>
  </si>
  <si>
    <t>January</t>
  </si>
  <si>
    <t>Montana Power</t>
  </si>
  <si>
    <t>Mitro/ Booth</t>
  </si>
  <si>
    <t>Enron signs exclusivity agreement with Montana Power on 501D5A turbine</t>
  </si>
  <si>
    <t>Schultz</t>
  </si>
  <si>
    <t>Nov</t>
  </si>
  <si>
    <t>Alcoa Power Generating</t>
  </si>
  <si>
    <t>Buy 3 MW, 7x24 into Duquesne</t>
  </si>
  <si>
    <t>Sell 3 MW, 7x24 into Duquesne</t>
  </si>
  <si>
    <t>Sell 5 MW, 7x24 into Duquesne</t>
  </si>
  <si>
    <t>Buy 5 MW, 7x24 into Duquesne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</si>
  <si>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</si>
  <si>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</si>
  <si>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</si>
  <si>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</si>
  <si>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</si>
  <si>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</si>
  <si>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</si>
  <si>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</si>
  <si>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</si>
  <si>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Constellation</t>
  </si>
  <si>
    <r>
      <t>E</t>
    </r>
    <r>
      <rPr>
        <b/>
        <sz val="18"/>
        <color indexed="8"/>
        <rFont val="Arial"/>
        <family val="2"/>
      </rPr>
      <t xml:space="preserve"> N R O N   </t>
    </r>
    <r>
      <rPr>
        <b/>
        <sz val="22"/>
        <color indexed="8"/>
        <rFont val="Arial"/>
        <family val="2"/>
      </rPr>
      <t>N</t>
    </r>
    <r>
      <rPr>
        <b/>
        <sz val="18"/>
        <color indexed="8"/>
        <rFont val="Arial"/>
        <family val="2"/>
      </rPr>
      <t xml:space="preserve"> O R T H  </t>
    </r>
    <r>
      <rPr>
        <b/>
        <sz val="22"/>
        <color indexed="8"/>
        <rFont val="Arial"/>
        <family val="2"/>
      </rPr>
      <t xml:space="preserve"> A</t>
    </r>
    <r>
      <rPr>
        <b/>
        <sz val="18"/>
        <color indexed="8"/>
        <rFont val="Arial"/>
        <family val="2"/>
      </rPr>
      <t xml:space="preserve"> M E R I C A</t>
    </r>
  </si>
  <si>
    <t>DEAL</t>
  </si>
  <si>
    <t>QUARTER</t>
  </si>
  <si>
    <t>DESCRIPTION</t>
  </si>
  <si>
    <t>Curry</t>
  </si>
  <si>
    <t>Dalton</t>
  </si>
  <si>
    <t>Llodra</t>
  </si>
  <si>
    <t>Williams</t>
  </si>
  <si>
    <t>Scheuer</t>
  </si>
  <si>
    <t>Fairley</t>
  </si>
  <si>
    <t>Clynes</t>
  </si>
  <si>
    <t>Wood</t>
  </si>
  <si>
    <t>EES</t>
  </si>
  <si>
    <t>Northeast</t>
  </si>
  <si>
    <t>PJM</t>
  </si>
  <si>
    <t>NEPOOL</t>
  </si>
  <si>
    <t>Southeast</t>
  </si>
  <si>
    <t>Midwest</t>
  </si>
  <si>
    <t>MAPP</t>
  </si>
  <si>
    <t>MAIN</t>
  </si>
  <si>
    <t>ECAR</t>
  </si>
  <si>
    <t>NY</t>
  </si>
  <si>
    <t>SPP</t>
  </si>
  <si>
    <t>ERCOT</t>
  </si>
  <si>
    <t>Mid-Marketer</t>
  </si>
  <si>
    <t>Value</t>
  </si>
  <si>
    <t>Date Closed</t>
  </si>
  <si>
    <t>No. of transactions</t>
  </si>
  <si>
    <t>Month</t>
  </si>
  <si>
    <t>No. of Transactions</t>
  </si>
  <si>
    <t>Manitoba Hydro</t>
  </si>
  <si>
    <t>Sewell</t>
  </si>
  <si>
    <t>Wagner</t>
  </si>
  <si>
    <t>Gordon</t>
  </si>
  <si>
    <t>YTD Total</t>
  </si>
  <si>
    <t>Kelly</t>
  </si>
  <si>
    <t>SIGECO</t>
  </si>
  <si>
    <t>Calpine</t>
  </si>
  <si>
    <t>First Energy</t>
  </si>
  <si>
    <t>Bernstein</t>
  </si>
  <si>
    <t>Alliant Energy</t>
  </si>
  <si>
    <t>1Q01 TOTAL</t>
  </si>
  <si>
    <t>CMCC</t>
  </si>
  <si>
    <t xml:space="preserve">Tractebel Energy Marketing </t>
  </si>
  <si>
    <t>MEAN</t>
  </si>
  <si>
    <t>Ontario Power Generator</t>
  </si>
  <si>
    <t>Wabash Valley</t>
  </si>
  <si>
    <t>Right to call power 30 days out of the year</t>
  </si>
  <si>
    <t>Enron Wind Corp.</t>
  </si>
  <si>
    <t>Coned Energy</t>
  </si>
  <si>
    <t>MidAmerican</t>
  </si>
  <si>
    <t>PECO Energy Company</t>
  </si>
  <si>
    <t>East Power - Completed Deals</t>
  </si>
  <si>
    <t>Renewable energy purchase, 135 MW, 5/02 - 4/22</t>
  </si>
  <si>
    <t>Ahn</t>
  </si>
  <si>
    <t>Parks</t>
  </si>
  <si>
    <t>Kroll</t>
  </si>
  <si>
    <t>Hammond</t>
  </si>
  <si>
    <t>New England Power Co.</t>
  </si>
  <si>
    <t>Mitro/ Booth/ Walker</t>
  </si>
  <si>
    <t>Summer unit outage protection</t>
  </si>
  <si>
    <t>New Albany</t>
  </si>
  <si>
    <t>Orig counted---- transaction is not</t>
  </si>
  <si>
    <t>WEPCO</t>
  </si>
  <si>
    <t>BP Energy (Green Mountain Power)</t>
  </si>
  <si>
    <t>New Power Company</t>
  </si>
  <si>
    <t>Buy 100 MW, 5x16 into Cinergy</t>
  </si>
  <si>
    <t>Sell 50 MW, 5x8, 2x24 into Cinergy</t>
  </si>
  <si>
    <t>Hedging Structure A</t>
  </si>
  <si>
    <t>Hedging Structure B</t>
  </si>
  <si>
    <t>WPS</t>
  </si>
  <si>
    <t>Q3</t>
  </si>
  <si>
    <t>Llodra/Wood</t>
  </si>
  <si>
    <t>Sell 15 MW, 7x24</t>
  </si>
  <si>
    <t>Buy 100 MW, 5x16 into SOCO</t>
  </si>
  <si>
    <t>Sell 150 MW call option, 5x16 into Cinergy</t>
  </si>
  <si>
    <t>Sell 50 MW, 7x8, I nto AEP</t>
  </si>
  <si>
    <t>Intra-month (OneOK)</t>
  </si>
  <si>
    <t>Acevedo/Rorschach</t>
  </si>
  <si>
    <t>ENE buys 50MW into Entergy 5x16</t>
  </si>
  <si>
    <t>ENE buys 50 MW straddle with $30 strike on put and call Into TVA 5x16</t>
  </si>
  <si>
    <t xml:space="preserve">Sell 2 MW, 5x16 </t>
  </si>
  <si>
    <t>Sell 5 MW, 5x8, 2x24</t>
  </si>
  <si>
    <t>Intra month (Exelon)</t>
  </si>
  <si>
    <t>Sell 50 MW 5x8, 2x24 into COMED</t>
  </si>
  <si>
    <t>MHEB</t>
  </si>
  <si>
    <t>Revenue sharing marketing agreement</t>
  </si>
  <si>
    <t>Valderrama/Dalton</t>
  </si>
  <si>
    <t>Buy 27 MW, 7x24 into AEP Consumers</t>
  </si>
  <si>
    <t>Transalta Energy Marketing</t>
  </si>
  <si>
    <t>Wheeler/Politis</t>
  </si>
  <si>
    <t>Sell 50 MW daily call into PJM</t>
  </si>
  <si>
    <t>AIG</t>
  </si>
  <si>
    <t>Sell 70 MW 5x16 put into TVA</t>
  </si>
  <si>
    <t>Buy 50 MW, 5x16 into COMED BUS</t>
  </si>
  <si>
    <t>Buy 100 MW, 5x8, 2x24 into Cinergy</t>
  </si>
  <si>
    <t>Buy 50 MW, 2x16 into Cinergy</t>
  </si>
  <si>
    <t>RTA Engineering</t>
  </si>
  <si>
    <t>Booth/Virgo</t>
  </si>
  <si>
    <t>Enron sells 1 steam turbine ($400,000 split 3 ways with turbine book)</t>
  </si>
  <si>
    <t>intramonth (Dow)</t>
  </si>
  <si>
    <t>Bought day ahead $55 call option</t>
  </si>
  <si>
    <t>Reliant</t>
  </si>
  <si>
    <t>Sold 10K Heat Rate Option</t>
  </si>
  <si>
    <t>ENE sell asian call option</t>
  </si>
  <si>
    <t>Buy 50 MW, 7x16 into Cinergy</t>
  </si>
  <si>
    <t>intramonth (Allegheny)</t>
  </si>
  <si>
    <t>Buy East Hub</t>
  </si>
  <si>
    <t>Sell West Hub</t>
  </si>
  <si>
    <t>Bought day ahead power</t>
  </si>
  <si>
    <t>Jester</t>
  </si>
  <si>
    <t>Enron flips Haywood development site to AES -- amendment signed giving Enron an additional $2 MM.</t>
  </si>
  <si>
    <t>Enron sells 2 7EA turbines (Additional $1.1 MM to be received when deal closes 9/14/01). SPLIT 50/50 WITH WEST</t>
  </si>
  <si>
    <t>3Q01 TOTAL</t>
  </si>
  <si>
    <t>July</t>
  </si>
  <si>
    <t>Development No. of Transactions</t>
  </si>
  <si>
    <t>Q1-01</t>
  </si>
  <si>
    <t>Q2-01</t>
  </si>
  <si>
    <t>Q3-01</t>
  </si>
  <si>
    <t>Q4-01</t>
  </si>
  <si>
    <r>
      <t>*</t>
    </r>
    <r>
      <rPr>
        <sz val="8"/>
        <rFont val="Arial"/>
        <family val="2"/>
      </rPr>
      <t xml:space="preserve"> Quarterly Accounts covered on a rolling calendar quarter basis (quarter started 7/1/01).</t>
    </r>
  </si>
  <si>
    <t>Note: Midwest Industrial metrics reflect recent ENA/EES SIC code reallocation.</t>
  </si>
  <si>
    <t>Sell 50 MW, 5x16 into NSP System Border</t>
  </si>
  <si>
    <t>Old Dominion Elec Coop</t>
  </si>
  <si>
    <t>Sell 50 MW, 5x16 into PJM-West</t>
  </si>
  <si>
    <t>Sell 3 MW, 5x16 into Nepool</t>
  </si>
  <si>
    <t>Sell 3 MW, 5x8, 2x24 into Nepool</t>
  </si>
  <si>
    <t>Mobile Energy</t>
  </si>
  <si>
    <t>Johnston/Piazze</t>
  </si>
  <si>
    <t>Enron markets all excess power off of their unit</t>
  </si>
  <si>
    <t>Buy 50 MW, 7x8 into Cinergy</t>
  </si>
  <si>
    <t>Sell 5x16 daily call into COMED</t>
  </si>
  <si>
    <t>Buy 5x16 daily call into COMED</t>
  </si>
  <si>
    <t>Buy 5x16 daily put into COMED</t>
  </si>
  <si>
    <t>WESCO</t>
  </si>
  <si>
    <t xml:space="preserve">Buy 10 MW 5x16 into Cinergy  </t>
  </si>
  <si>
    <t>Sewell/Valderrama</t>
  </si>
  <si>
    <t>Buy 50 MW 5x8, 2x24 into Cinergy</t>
  </si>
  <si>
    <t>Buy 40 MW 2X16 into SIGE</t>
  </si>
  <si>
    <t>Buy 50 MW 5x16 into Cinergy</t>
  </si>
  <si>
    <t>intramonth (Citizens)</t>
  </si>
  <si>
    <t>Sell 10 MW 5x16 into Nepool</t>
  </si>
  <si>
    <t>Sell 50 MW 5x8, 2x24 into Cinergy</t>
  </si>
  <si>
    <t>Sell 100 MW 5x16 into Cinergy</t>
  </si>
  <si>
    <t>Sell 2MW, 5x16 into Nepool</t>
  </si>
  <si>
    <t>Buy Put Option</t>
  </si>
  <si>
    <t>Buy Call Option</t>
  </si>
  <si>
    <t>Sell 50 MW 5x16 into Cinergy</t>
  </si>
  <si>
    <t>ERCOT long term book</t>
  </si>
  <si>
    <t>Gas &amp; power positions</t>
  </si>
  <si>
    <t>FPL Energy Power Marketing</t>
  </si>
  <si>
    <t>Buy Firm LD Energy 5x8, 2x24</t>
  </si>
  <si>
    <t>Sell 50 MW, 7X24 into SIGE</t>
  </si>
  <si>
    <t xml:space="preserve">intramonth (Alcoa Power Generating) </t>
  </si>
  <si>
    <t>Johnston</t>
  </si>
  <si>
    <t>Piazze</t>
  </si>
  <si>
    <t>1/1/01-9/30/01</t>
  </si>
  <si>
    <t>Citizens of VT</t>
  </si>
  <si>
    <t>Sell energy only on-peak</t>
  </si>
  <si>
    <t>CMP</t>
  </si>
  <si>
    <t>Sell energy only - on peak</t>
  </si>
  <si>
    <t>Green Mt. Power</t>
  </si>
  <si>
    <t>Sell outage call option</t>
  </si>
  <si>
    <t xml:space="preserve">Buy 10 MW 7x16 into Cinergy  </t>
  </si>
  <si>
    <t>Buy 60 MW 2x16 into SIGE</t>
  </si>
  <si>
    <t>Sell 10 MW 5x8, 7x24 into Nepool PTF</t>
  </si>
  <si>
    <t>Oglethorpe</t>
  </si>
  <si>
    <t>Sell 75 MW 5x16, into GTC</t>
  </si>
  <si>
    <t>Sell daily put 5x16 into Dorsey, (costless structure)</t>
  </si>
  <si>
    <t>Buy daily call 5x16 into Dorsey, (costless structure)</t>
  </si>
  <si>
    <t>Sell 25 MW, 5x16 into NSP System Border</t>
  </si>
  <si>
    <t>Simpson</t>
  </si>
  <si>
    <t>Southern Co.</t>
  </si>
  <si>
    <t>Buy 100 MW monthly put into SOCO</t>
  </si>
  <si>
    <t>Simpson*</t>
  </si>
  <si>
    <t>Coverage Year: 2001              Coverage Quarter: 3rd              Coverage Month: September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</si>
</sst>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166" formatCode="mmmm\ d\,\ yyyy"/>
    <numFmt numFmtId="167" formatCode="_(&quot;$&quot;* #,##0_);_(&quot;$&quot;* \(#,##0\);_(&quot;$&quot;* &quot;-&quot;??_);_(@_)"/>
    <numFmt numFmtId="168" formatCode="&quot;$&quot;#,##0"/>
    <numFmt numFmtId="184" formatCode="0.0"/>
  </numFmts>
  <fonts count="33" x14ac:knownFonts="1">
    <font>
      <sz val="10"/>
      <name val="Arial"/>
    </font>
    <font>
      <sz val="10"/>
      <name val="Arial"/>
    </font>
    <font>
      <sz val="8"/>
      <color indexed="8"/>
      <name val="Arial Narrow"/>
      <family val="2"/>
    </font>
    <font>
      <sz val="8"/>
      <name val="Arial Narrow"/>
      <family val="2"/>
    </font>
    <font>
      <b/>
      <sz val="22"/>
      <color indexed="8"/>
      <name val="Arial"/>
      <family val="2"/>
    </font>
    <font>
      <b/>
      <sz val="18"/>
      <color indexed="8"/>
      <name val="Arial"/>
      <family val="2"/>
    </font>
    <font>
      <b/>
      <sz val="16"/>
      <color indexed="8"/>
      <name val="Arial"/>
      <family val="2"/>
    </font>
    <font>
      <b/>
      <sz val="12"/>
      <color indexed="8"/>
      <name val="Arial Narrow"/>
      <family val="2"/>
    </font>
    <font>
      <b/>
      <sz val="11"/>
      <color indexed="8"/>
      <name val="Arial"/>
      <family val="2"/>
    </font>
    <font>
      <b/>
      <sz val="11"/>
      <color indexed="8"/>
      <name val="Arial Narrow"/>
      <family val="2"/>
    </font>
    <font>
      <b/>
      <sz val="11"/>
      <name val="Arial Narrow"/>
      <family val="2"/>
    </font>
    <font>
      <sz val="11"/>
      <name val="Arial Narrow"/>
      <family val="2"/>
    </font>
    <font>
      <b/>
      <sz val="8"/>
      <name val="Arial Narrow"/>
      <family val="2"/>
    </font>
    <font>
      <b/>
      <sz val="14"/>
      <color indexed="8"/>
      <name val="Arial Narrow"/>
      <family val="2"/>
    </font>
    <font>
      <b/>
      <sz val="10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sz val="8"/>
      <name val="Arial"/>
    </font>
    <font>
      <b/>
      <sz val="10"/>
      <name val="Arial"/>
    </font>
    <font>
      <b/>
      <sz val="26"/>
      <color indexed="12"/>
      <name val="Arial"/>
      <family val="2"/>
    </font>
    <font>
      <b/>
      <sz val="14"/>
      <name val="Arial"/>
      <family val="2"/>
    </font>
    <font>
      <b/>
      <u/>
      <sz val="10"/>
      <name val="Arial"/>
      <family val="2"/>
    </font>
    <font>
      <b/>
      <sz val="11"/>
      <name val="Arial"/>
      <family val="2"/>
    </font>
    <font>
      <sz val="10"/>
      <name val="Times New Roman"/>
      <family val="1"/>
    </font>
    <font>
      <sz val="8"/>
      <color indexed="8"/>
      <name val="Arial"/>
      <family val="2"/>
    </font>
    <font>
      <b/>
      <sz val="10"/>
      <color indexed="12"/>
      <name val="Arial Narrow"/>
      <family val="2"/>
    </font>
    <font>
      <sz val="10"/>
      <name val="Arial Narrow"/>
      <family val="2"/>
    </font>
    <font>
      <b/>
      <sz val="10"/>
      <name val="Arial Narrow"/>
      <family val="2"/>
    </font>
    <font>
      <b/>
      <sz val="10"/>
      <color indexed="39"/>
      <name val="Arial Narrow"/>
      <family val="2"/>
    </font>
    <font>
      <b/>
      <sz val="10"/>
      <color indexed="8"/>
      <name val="Arial Narrow"/>
      <family val="2"/>
    </font>
    <font>
      <sz val="10"/>
      <color indexed="8"/>
      <name val="Arial Narrow"/>
      <family val="2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5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18">
    <xf numFmtId="0" fontId="0" fillId="0" borderId="0" xfId="0"/>
    <xf numFmtId="0" fontId="2" fillId="0" borderId="0" xfId="0" applyFont="1" applyFill="1"/>
    <xf numFmtId="0" fontId="3" fillId="0" borderId="0" xfId="0" applyFont="1"/>
    <xf numFmtId="0" fontId="4" fillId="0" borderId="0" xfId="0" applyFont="1" applyFill="1" applyAlignment="1">
      <alignment horizontal="left"/>
    </xf>
    <xf numFmtId="0" fontId="6" fillId="0" borderId="0" xfId="0" applyFont="1" applyFill="1" applyAlignment="1">
      <alignment vertical="center"/>
    </xf>
    <xf numFmtId="0" fontId="7" fillId="0" borderId="0" xfId="0" applyFont="1" applyFill="1" applyAlignment="1">
      <alignment horizontal="left" vertical="center"/>
    </xf>
    <xf numFmtId="0" fontId="7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vertical="center"/>
    </xf>
    <xf numFmtId="0" fontId="0" fillId="0" borderId="0" xfId="0" applyAlignment="1">
      <alignment vertical="top"/>
    </xf>
    <xf numFmtId="0" fontId="6" fillId="0" borderId="0" xfId="0" applyFont="1" applyFill="1" applyAlignment="1">
      <alignment vertical="top"/>
    </xf>
    <xf numFmtId="0" fontId="2" fillId="0" borderId="0" xfId="0" applyFont="1" applyFill="1" applyAlignment="1">
      <alignment vertical="top"/>
    </xf>
    <xf numFmtId="0" fontId="9" fillId="0" borderId="0" xfId="0" applyFont="1" applyFill="1" applyAlignment="1">
      <alignment horizontal="left" vertical="top"/>
    </xf>
    <xf numFmtId="166" fontId="8" fillId="0" borderId="0" xfId="0" applyNumberFormat="1" applyFont="1" applyFill="1" applyAlignment="1">
      <alignment horizontal="right"/>
    </xf>
    <xf numFmtId="0" fontId="9" fillId="0" borderId="0" xfId="0" applyFont="1" applyFill="1" applyAlignment="1">
      <alignment horizontal="center" vertical="top"/>
    </xf>
    <xf numFmtId="0" fontId="10" fillId="0" borderId="1" xfId="0" applyFont="1" applyBorder="1" applyAlignment="1">
      <alignment horizontal="left" vertical="center"/>
    </xf>
    <xf numFmtId="0" fontId="10" fillId="0" borderId="2" xfId="0" applyFont="1" applyBorder="1" applyAlignment="1">
      <alignment horizontal="left" vertical="center"/>
    </xf>
    <xf numFmtId="0" fontId="10" fillId="0" borderId="2" xfId="0" applyFont="1" applyBorder="1" applyAlignment="1">
      <alignment horizontal="center" vertical="center"/>
    </xf>
    <xf numFmtId="0" fontId="11" fillId="0" borderId="2" xfId="0" applyFont="1" applyFill="1" applyBorder="1"/>
    <xf numFmtId="0" fontId="11" fillId="0" borderId="2" xfId="0" applyFont="1" applyBorder="1" applyAlignment="1">
      <alignment vertical="center"/>
    </xf>
    <xf numFmtId="0" fontId="10" fillId="0" borderId="3" xfId="0" applyFont="1" applyBorder="1" applyAlignment="1">
      <alignment horizontal="right" vertical="center"/>
    </xf>
    <xf numFmtId="0" fontId="3" fillId="0" borderId="0" xfId="0" applyFont="1" applyBorder="1"/>
    <xf numFmtId="0" fontId="3" fillId="0" borderId="0" xfId="0" applyFont="1" applyFill="1" applyBorder="1"/>
    <xf numFmtId="0" fontId="3" fillId="2" borderId="2" xfId="0" applyFont="1" applyFill="1" applyBorder="1"/>
    <xf numFmtId="0" fontId="3" fillId="0" borderId="0" xfId="0" applyFont="1" applyFill="1"/>
    <xf numFmtId="0" fontId="13" fillId="0" borderId="0" xfId="0" applyFont="1" applyFill="1" applyAlignment="1">
      <alignment horizontal="center" vertical="center"/>
    </xf>
    <xf numFmtId="0" fontId="0" fillId="0" borderId="0" xfId="0" applyAlignment="1"/>
    <xf numFmtId="0" fontId="0" fillId="0" borderId="4" xfId="0" applyBorder="1" applyAlignment="1"/>
    <xf numFmtId="0" fontId="19" fillId="0" borderId="4" xfId="0" applyFont="1" applyBorder="1" applyAlignment="1">
      <alignment horizontal="center"/>
    </xf>
    <xf numFmtId="167" fontId="19" fillId="0" borderId="4" xfId="1" applyNumberFormat="1" applyFont="1" applyBorder="1" applyAlignment="1">
      <alignment horizontal="center"/>
    </xf>
    <xf numFmtId="0" fontId="14" fillId="0" borderId="4" xfId="0" applyFont="1" applyBorder="1" applyAlignment="1">
      <alignment horizontal="center"/>
    </xf>
    <xf numFmtId="17" fontId="19" fillId="0" borderId="4" xfId="0" applyNumberFormat="1" applyFont="1" applyBorder="1" applyAlignment="1">
      <alignment horizontal="center"/>
    </xf>
    <xf numFmtId="14" fontId="19" fillId="0" borderId="4" xfId="0" applyNumberFormat="1" applyFont="1" applyBorder="1" applyAlignment="1">
      <alignment horizontal="center"/>
    </xf>
    <xf numFmtId="167" fontId="0" fillId="0" borderId="4" xfId="1" applyNumberFormat="1" applyFont="1" applyBorder="1" applyAlignment="1"/>
    <xf numFmtId="17" fontId="0" fillId="0" borderId="4" xfId="0" applyNumberFormat="1" applyBorder="1" applyAlignment="1"/>
    <xf numFmtId="167" fontId="0" fillId="0" borderId="0" xfId="0" applyNumberFormat="1"/>
    <xf numFmtId="0" fontId="19" fillId="0" borderId="0" xfId="0" applyFont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0" xfId="0" applyFont="1" applyFill="1" applyBorder="1"/>
    <xf numFmtId="0" fontId="21" fillId="0" borderId="0" xfId="0" applyFont="1" applyBorder="1" applyAlignment="1">
      <alignment horizontal="center"/>
    </xf>
    <xf numFmtId="0" fontId="0" fillId="3" borderId="0" xfId="0" applyFill="1"/>
    <xf numFmtId="14" fontId="19" fillId="0" borderId="0" xfId="0" applyNumberFormat="1" applyFont="1" applyBorder="1" applyAlignment="1">
      <alignment horizontal="center"/>
    </xf>
    <xf numFmtId="167" fontId="19" fillId="0" borderId="0" xfId="1" applyNumberFormat="1" applyFont="1" applyBorder="1" applyAlignment="1">
      <alignment horizontal="center"/>
    </xf>
    <xf numFmtId="0" fontId="19" fillId="3" borderId="4" xfId="0" applyFont="1" applyFill="1" applyBorder="1" applyAlignment="1">
      <alignment horizontal="center"/>
    </xf>
    <xf numFmtId="14" fontId="19" fillId="3" borderId="4" xfId="0" applyNumberFormat="1" applyFont="1" applyFill="1" applyBorder="1" applyAlignment="1">
      <alignment horizontal="center"/>
    </xf>
    <xf numFmtId="167" fontId="19" fillId="3" borderId="4" xfId="1" applyNumberFormat="1" applyFont="1" applyFill="1" applyBorder="1" applyAlignment="1">
      <alignment horizontal="center"/>
    </xf>
    <xf numFmtId="14" fontId="19" fillId="3" borderId="4" xfId="0" applyNumberFormat="1" applyFont="1" applyFill="1" applyBorder="1" applyAlignment="1">
      <alignment horizontal="center" wrapText="1"/>
    </xf>
    <xf numFmtId="167" fontId="19" fillId="3" borderId="4" xfId="1" applyNumberFormat="1" applyFont="1" applyFill="1" applyBorder="1" applyAlignment="1">
      <alignment horizontal="center" wrapText="1"/>
    </xf>
    <xf numFmtId="17" fontId="19" fillId="0" borderId="0" xfId="0" applyNumberFormat="1" applyFont="1" applyBorder="1" applyAlignment="1">
      <alignment horizontal="center"/>
    </xf>
    <xf numFmtId="0" fontId="14" fillId="0" borderId="5" xfId="0" applyFont="1" applyFill="1" applyBorder="1" applyAlignment="1">
      <alignment horizontal="center"/>
    </xf>
    <xf numFmtId="0" fontId="16" fillId="3" borderId="4" xfId="0" applyFont="1" applyFill="1" applyBorder="1" applyAlignment="1">
      <alignment horizontal="left"/>
    </xf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15" fillId="0" borderId="8" xfId="0" applyFont="1" applyBorder="1"/>
    <xf numFmtId="0" fontId="15" fillId="0" borderId="9" xfId="0" applyFont="1" applyBorder="1" applyAlignment="1">
      <alignment horizontal="center"/>
    </xf>
    <xf numFmtId="0" fontId="14" fillId="0" borderId="10" xfId="0" applyFont="1" applyBorder="1" applyAlignment="1">
      <alignment horizontal="center"/>
    </xf>
    <xf numFmtId="0" fontId="14" fillId="0" borderId="11" xfId="0" applyFont="1" applyBorder="1" applyAlignment="1">
      <alignment horizontal="center"/>
    </xf>
    <xf numFmtId="0" fontId="14" fillId="0" borderId="12" xfId="0" applyFont="1" applyBorder="1" applyAlignment="1">
      <alignment horizontal="center"/>
    </xf>
    <xf numFmtId="0" fontId="15" fillId="0" borderId="10" xfId="0" applyFont="1" applyBorder="1"/>
    <xf numFmtId="0" fontId="15" fillId="0" borderId="12" xfId="0" applyFont="1" applyBorder="1"/>
    <xf numFmtId="0" fontId="14" fillId="0" borderId="13" xfId="0" applyFont="1" applyBorder="1"/>
    <xf numFmtId="0" fontId="14" fillId="0" borderId="14" xfId="0" applyFont="1" applyBorder="1" applyAlignment="1">
      <alignment horizontal="center" wrapText="1"/>
    </xf>
    <xf numFmtId="0" fontId="14" fillId="0" borderId="15" xfId="0" applyFont="1" applyBorder="1" applyAlignment="1">
      <alignment horizontal="center" wrapText="1"/>
    </xf>
    <xf numFmtId="0" fontId="14" fillId="0" borderId="16" xfId="0" applyFont="1" applyBorder="1" applyAlignment="1">
      <alignment horizontal="center" wrapText="1"/>
    </xf>
    <xf numFmtId="0" fontId="14" fillId="0" borderId="17" xfId="0" applyFont="1" applyBorder="1" applyAlignment="1">
      <alignment horizontal="center" wrapText="1"/>
    </xf>
    <xf numFmtId="0" fontId="14" fillId="0" borderId="18" xfId="0" applyFont="1" applyBorder="1" applyAlignment="1">
      <alignment horizontal="center" wrapText="1"/>
    </xf>
    <xf numFmtId="0" fontId="23" fillId="0" borderId="6" xfId="0" applyFont="1" applyBorder="1"/>
    <xf numFmtId="0" fontId="15" fillId="0" borderId="19" xfId="0" applyFont="1" applyBorder="1" applyAlignment="1">
      <alignment horizontal="center"/>
    </xf>
    <xf numFmtId="0" fontId="15" fillId="0" borderId="20" xfId="0" applyFont="1" applyBorder="1"/>
    <xf numFmtId="0" fontId="15" fillId="0" borderId="5" xfId="0" applyFont="1" applyBorder="1"/>
    <xf numFmtId="0" fontId="15" fillId="0" borderId="7" xfId="0" applyFont="1" applyBorder="1"/>
    <xf numFmtId="1" fontId="15" fillId="0" borderId="20" xfId="0" applyNumberFormat="1" applyFont="1" applyBorder="1"/>
    <xf numFmtId="1" fontId="15" fillId="0" borderId="5" xfId="0" applyNumberFormat="1" applyFont="1" applyBorder="1"/>
    <xf numFmtId="0" fontId="15" fillId="0" borderId="6" xfId="0" applyFont="1" applyBorder="1"/>
    <xf numFmtId="1" fontId="15" fillId="0" borderId="19" xfId="0" applyNumberFormat="1" applyFont="1" applyBorder="1" applyAlignment="1">
      <alignment horizontal="center"/>
    </xf>
    <xf numFmtId="9" fontId="15" fillId="0" borderId="7" xfId="0" applyNumberFormat="1" applyFont="1" applyBorder="1"/>
    <xf numFmtId="0" fontId="15" fillId="0" borderId="21" xfId="0" applyFont="1" applyBorder="1"/>
    <xf numFmtId="1" fontId="15" fillId="0" borderId="14" xfId="0" applyNumberFormat="1" applyFont="1" applyBorder="1" applyAlignment="1">
      <alignment horizontal="center"/>
    </xf>
    <xf numFmtId="9" fontId="15" fillId="0" borderId="22" xfId="0" applyNumberFormat="1" applyFont="1" applyBorder="1"/>
    <xf numFmtId="1" fontId="15" fillId="0" borderId="23" xfId="0" applyNumberFormat="1" applyFont="1" applyBorder="1"/>
    <xf numFmtId="1" fontId="15" fillId="0" borderId="24" xfId="0" applyNumberFormat="1" applyFont="1" applyBorder="1"/>
    <xf numFmtId="0" fontId="15" fillId="0" borderId="24" xfId="0" applyFont="1" applyBorder="1"/>
    <xf numFmtId="0" fontId="14" fillId="0" borderId="25" xfId="0" applyFont="1" applyBorder="1"/>
    <xf numFmtId="3" fontId="15" fillId="0" borderId="22" xfId="0" applyNumberFormat="1" applyFont="1" applyBorder="1" applyAlignment="1">
      <alignment horizontal="center"/>
    </xf>
    <xf numFmtId="0" fontId="15" fillId="0" borderId="26" xfId="0" applyFont="1" applyBorder="1"/>
    <xf numFmtId="0" fontId="15" fillId="0" borderId="27" xfId="0" applyFont="1" applyBorder="1"/>
    <xf numFmtId="0" fontId="15" fillId="0" borderId="28" xfId="0" applyFont="1" applyBorder="1"/>
    <xf numFmtId="0" fontId="14" fillId="0" borderId="29" xfId="0" applyFont="1" applyBorder="1" applyAlignment="1">
      <alignment horizontal="center"/>
    </xf>
    <xf numFmtId="0" fontId="17" fillId="0" borderId="0" xfId="0" applyFont="1"/>
    <xf numFmtId="0" fontId="15" fillId="0" borderId="30" xfId="0" applyFont="1" applyBorder="1" applyAlignment="1">
      <alignment horizontal="left"/>
    </xf>
    <xf numFmtId="0" fontId="15" fillId="0" borderId="30" xfId="0" applyFont="1" applyBorder="1"/>
    <xf numFmtId="0" fontId="14" fillId="0" borderId="29" xfId="0" applyFont="1" applyBorder="1" applyAlignment="1">
      <alignment horizontal="center" wrapText="1"/>
    </xf>
    <xf numFmtId="0" fontId="0" fillId="0" borderId="30" xfId="0" applyBorder="1"/>
    <xf numFmtId="167" fontId="0" fillId="0" borderId="0" xfId="0" applyNumberFormat="1" applyAlignment="1"/>
    <xf numFmtId="0" fontId="16" fillId="0" borderId="0" xfId="0" applyFont="1"/>
    <xf numFmtId="0" fontId="0" fillId="0" borderId="31" xfId="0" applyBorder="1"/>
    <xf numFmtId="0" fontId="19" fillId="4" borderId="4" xfId="0" applyFont="1" applyFill="1" applyBorder="1" applyAlignment="1">
      <alignment horizontal="center"/>
    </xf>
    <xf numFmtId="14" fontId="19" fillId="4" borderId="4" xfId="0" applyNumberFormat="1" applyFont="1" applyFill="1" applyBorder="1" applyAlignment="1">
      <alignment horizontal="center"/>
    </xf>
    <xf numFmtId="167" fontId="19" fillId="4" borderId="4" xfId="1" applyNumberFormat="1" applyFont="1" applyFill="1" applyBorder="1" applyAlignment="1">
      <alignment horizontal="center"/>
    </xf>
    <xf numFmtId="0" fontId="14" fillId="0" borderId="4" xfId="0" applyFont="1" applyBorder="1" applyAlignment="1"/>
    <xf numFmtId="167" fontId="14" fillId="0" borderId="4" xfId="1" applyNumberFormat="1" applyFont="1" applyBorder="1" applyAlignment="1"/>
    <xf numFmtId="0" fontId="15" fillId="0" borderId="32" xfId="0" applyFont="1" applyBorder="1" applyAlignment="1">
      <alignment horizontal="center"/>
    </xf>
    <xf numFmtId="9" fontId="15" fillId="0" borderId="33" xfId="0" applyNumberFormat="1" applyFont="1" applyBorder="1"/>
    <xf numFmtId="0" fontId="15" fillId="0" borderId="33" xfId="0" applyFont="1" applyBorder="1"/>
    <xf numFmtId="0" fontId="14" fillId="0" borderId="0" xfId="0" applyFont="1"/>
    <xf numFmtId="0" fontId="26" fillId="5" borderId="4" xfId="0" applyFont="1" applyFill="1" applyBorder="1" applyAlignment="1">
      <alignment horizontal="center"/>
    </xf>
    <xf numFmtId="14" fontId="26" fillId="5" borderId="4" xfId="0" applyNumberFormat="1" applyFont="1" applyFill="1" applyBorder="1" applyAlignment="1">
      <alignment horizontal="center"/>
    </xf>
    <xf numFmtId="167" fontId="26" fillId="5" borderId="4" xfId="1" applyNumberFormat="1" applyFont="1" applyFill="1" applyBorder="1" applyAlignment="1">
      <alignment horizontal="center"/>
    </xf>
    <xf numFmtId="0" fontId="26" fillId="3" borderId="4" xfId="0" applyFont="1" applyFill="1" applyBorder="1" applyAlignment="1">
      <alignment horizontal="center"/>
    </xf>
    <xf numFmtId="14" fontId="26" fillId="3" borderId="4" xfId="0" applyNumberFormat="1" applyFont="1" applyFill="1" applyBorder="1" applyAlignment="1">
      <alignment horizontal="center"/>
    </xf>
    <xf numFmtId="167" fontId="26" fillId="3" borderId="4" xfId="1" applyNumberFormat="1" applyFont="1" applyFill="1" applyBorder="1" applyAlignment="1">
      <alignment horizontal="center"/>
    </xf>
    <xf numFmtId="0" fontId="19" fillId="5" borderId="4" xfId="0" applyFont="1" applyFill="1" applyBorder="1" applyAlignment="1">
      <alignment horizontal="center"/>
    </xf>
    <xf numFmtId="14" fontId="19" fillId="5" borderId="4" xfId="0" applyNumberFormat="1" applyFont="1" applyFill="1" applyBorder="1" applyAlignment="1">
      <alignment horizontal="center"/>
    </xf>
    <xf numFmtId="167" fontId="19" fillId="5" borderId="4" xfId="1" applyNumberFormat="1" applyFont="1" applyFill="1" applyBorder="1" applyAlignment="1">
      <alignment horizontal="center"/>
    </xf>
    <xf numFmtId="1" fontId="15" fillId="0" borderId="5" xfId="0" applyNumberFormat="1" applyFont="1" applyBorder="1" applyAlignment="1">
      <alignment horizontal="right"/>
    </xf>
    <xf numFmtId="1" fontId="15" fillId="0" borderId="20" xfId="0" applyNumberFormat="1" applyFont="1" applyBorder="1" applyAlignment="1">
      <alignment horizontal="right"/>
    </xf>
    <xf numFmtId="1" fontId="15" fillId="0" borderId="23" xfId="0" applyNumberFormat="1" applyFont="1" applyBorder="1" applyAlignment="1">
      <alignment horizontal="right"/>
    </xf>
    <xf numFmtId="0" fontId="23" fillId="0" borderId="34" xfId="0" applyFont="1" applyBorder="1"/>
    <xf numFmtId="0" fontId="19" fillId="0" borderId="16" xfId="0" applyFont="1" applyBorder="1" applyAlignment="1">
      <alignment horizontal="center"/>
    </xf>
    <xf numFmtId="14" fontId="19" fillId="0" borderId="16" xfId="0" applyNumberFormat="1" applyFont="1" applyBorder="1" applyAlignment="1">
      <alignment horizontal="center"/>
    </xf>
    <xf numFmtId="167" fontId="19" fillId="0" borderId="16" xfId="1" applyNumberFormat="1" applyFont="1" applyBorder="1" applyAlignment="1">
      <alignment horizontal="center"/>
    </xf>
    <xf numFmtId="0" fontId="17" fillId="3" borderId="4" xfId="0" applyFont="1" applyFill="1" applyBorder="1" applyAlignment="1">
      <alignment horizontal="center"/>
    </xf>
    <xf numFmtId="17" fontId="19" fillId="3" borderId="0" xfId="0" applyNumberFormat="1" applyFont="1" applyFill="1" applyBorder="1" applyAlignment="1">
      <alignment horizontal="center"/>
    </xf>
    <xf numFmtId="167" fontId="19" fillId="3" borderId="0" xfId="1" applyNumberFormat="1" applyFont="1" applyFill="1" applyBorder="1" applyAlignment="1">
      <alignment horizontal="center"/>
    </xf>
    <xf numFmtId="0" fontId="15" fillId="0" borderId="34" xfId="0" applyFont="1" applyBorder="1"/>
    <xf numFmtId="167" fontId="0" fillId="0" borderId="4" xfId="0" applyNumberFormat="1" applyBorder="1" applyAlignment="1"/>
    <xf numFmtId="167" fontId="19" fillId="0" borderId="0" xfId="0" applyNumberFormat="1" applyFont="1" applyBorder="1" applyAlignment="1">
      <alignment horizontal="center"/>
    </xf>
    <xf numFmtId="167" fontId="16" fillId="3" borderId="4" xfId="1" applyNumberFormat="1" applyFont="1" applyFill="1" applyBorder="1" applyAlignment="1">
      <alignment horizontal="center"/>
    </xf>
    <xf numFmtId="167" fontId="0" fillId="0" borderId="4" xfId="0" applyNumberFormat="1" applyBorder="1"/>
    <xf numFmtId="0" fontId="0" fillId="0" borderId="35" xfId="0" applyBorder="1"/>
    <xf numFmtId="0" fontId="14" fillId="4" borderId="5" xfId="0" applyFont="1" applyFill="1" applyBorder="1" applyAlignment="1">
      <alignment horizontal="center"/>
    </xf>
    <xf numFmtId="167" fontId="0" fillId="5" borderId="0" xfId="0" applyNumberFormat="1" applyFill="1"/>
    <xf numFmtId="0" fontId="15" fillId="0" borderId="5" xfId="0" applyFont="1" applyFill="1" applyBorder="1" applyAlignment="1">
      <alignment horizontal="center"/>
    </xf>
    <xf numFmtId="167" fontId="0" fillId="6" borderId="0" xfId="0" applyNumberFormat="1" applyFill="1"/>
    <xf numFmtId="1" fontId="15" fillId="0" borderId="32" xfId="0" applyNumberFormat="1" applyFont="1" applyBorder="1" applyAlignment="1">
      <alignment horizontal="center"/>
    </xf>
    <xf numFmtId="9" fontId="0" fillId="0" borderId="30" xfId="0" applyNumberFormat="1" applyBorder="1"/>
    <xf numFmtId="9" fontId="0" fillId="0" borderId="31" xfId="0" applyNumberFormat="1" applyBorder="1"/>
    <xf numFmtId="9" fontId="14" fillId="0" borderId="36" xfId="0" applyNumberFormat="1" applyFont="1" applyBorder="1"/>
    <xf numFmtId="9" fontId="14" fillId="0" borderId="30" xfId="0" applyNumberFormat="1" applyFont="1" applyBorder="1"/>
    <xf numFmtId="0" fontId="23" fillId="0" borderId="36" xfId="0" applyFont="1" applyBorder="1"/>
    <xf numFmtId="0" fontId="14" fillId="0" borderId="36" xfId="0" applyFont="1" applyBorder="1" applyAlignment="1">
      <alignment horizontal="center"/>
    </xf>
    <xf numFmtId="0" fontId="23" fillId="0" borderId="36" xfId="0" applyFont="1" applyBorder="1" applyAlignment="1">
      <alignment horizontal="left"/>
    </xf>
    <xf numFmtId="0" fontId="14" fillId="0" borderId="36" xfId="0" applyFont="1" applyFill="1" applyBorder="1" applyAlignment="1">
      <alignment horizontal="center"/>
    </xf>
    <xf numFmtId="0" fontId="19" fillId="7" borderId="4" xfId="0" applyFont="1" applyFill="1" applyBorder="1" applyAlignment="1">
      <alignment horizontal="center"/>
    </xf>
    <xf numFmtId="14" fontId="19" fillId="7" borderId="4" xfId="0" applyNumberFormat="1" applyFont="1" applyFill="1" applyBorder="1" applyAlignment="1">
      <alignment horizontal="center" wrapText="1"/>
    </xf>
    <xf numFmtId="167" fontId="19" fillId="7" borderId="4" xfId="1" applyNumberFormat="1" applyFont="1" applyFill="1" applyBorder="1" applyAlignment="1">
      <alignment horizontal="center" wrapText="1"/>
    </xf>
    <xf numFmtId="14" fontId="19" fillId="4" borderId="4" xfId="0" applyNumberFormat="1" applyFont="1" applyFill="1" applyBorder="1" applyAlignment="1">
      <alignment horizontal="center" wrapText="1"/>
    </xf>
    <xf numFmtId="167" fontId="19" fillId="4" borderId="4" xfId="1" applyNumberFormat="1" applyFont="1" applyFill="1" applyBorder="1" applyAlignment="1">
      <alignment horizontal="center" wrapText="1"/>
    </xf>
    <xf numFmtId="167" fontId="0" fillId="7" borderId="0" xfId="0" applyNumberFormat="1" applyFill="1"/>
    <xf numFmtId="167" fontId="15" fillId="0" borderId="4" xfId="1" applyNumberFormat="1" applyFont="1" applyBorder="1" applyAlignment="1"/>
    <xf numFmtId="0" fontId="19" fillId="8" borderId="4" xfId="0" applyFont="1" applyFill="1" applyBorder="1" applyAlignment="1">
      <alignment horizontal="center"/>
    </xf>
    <xf numFmtId="14" fontId="19" fillId="8" borderId="4" xfId="0" applyNumberFormat="1" applyFont="1" applyFill="1" applyBorder="1" applyAlignment="1">
      <alignment horizontal="center"/>
    </xf>
    <xf numFmtId="167" fontId="19" fillId="8" borderId="4" xfId="1" applyNumberFormat="1" applyFont="1" applyFill="1" applyBorder="1" applyAlignment="1">
      <alignment horizontal="center"/>
    </xf>
    <xf numFmtId="0" fontId="12" fillId="0" borderId="0" xfId="0" applyFont="1" applyBorder="1"/>
    <xf numFmtId="0" fontId="12" fillId="0" borderId="0" xfId="0" applyFont="1"/>
    <xf numFmtId="167" fontId="14" fillId="0" borderId="0" xfId="0" applyNumberFormat="1" applyFont="1"/>
    <xf numFmtId="0" fontId="16" fillId="3" borderId="4" xfId="0" applyFont="1" applyFill="1" applyBorder="1" applyAlignment="1">
      <alignment horizontal="center"/>
    </xf>
    <xf numFmtId="14" fontId="16" fillId="3" borderId="4" xfId="0" applyNumberFormat="1" applyFont="1" applyFill="1" applyBorder="1" applyAlignment="1">
      <alignment horizontal="center"/>
    </xf>
    <xf numFmtId="0" fontId="26" fillId="4" borderId="4" xfId="0" applyFont="1" applyFill="1" applyBorder="1" applyAlignment="1">
      <alignment horizontal="center"/>
    </xf>
    <xf numFmtId="14" fontId="26" fillId="4" borderId="4" xfId="0" applyNumberFormat="1" applyFont="1" applyFill="1" applyBorder="1" applyAlignment="1">
      <alignment horizontal="center"/>
    </xf>
    <xf numFmtId="167" fontId="26" fillId="4" borderId="4" xfId="1" applyNumberFormat="1" applyFont="1" applyFill="1" applyBorder="1" applyAlignment="1">
      <alignment horizontal="center"/>
    </xf>
    <xf numFmtId="167" fontId="20" fillId="0" borderId="0" xfId="0" applyNumberFormat="1" applyFont="1"/>
    <xf numFmtId="167" fontId="3" fillId="0" borderId="0" xfId="0" applyNumberFormat="1" applyFont="1"/>
    <xf numFmtId="0" fontId="3" fillId="0" borderId="37" xfId="0" applyFont="1" applyBorder="1"/>
    <xf numFmtId="0" fontId="3" fillId="0" borderId="35" xfId="0" applyFont="1" applyBorder="1"/>
    <xf numFmtId="0" fontId="3" fillId="0" borderId="35" xfId="0" applyFont="1" applyFill="1" applyBorder="1"/>
    <xf numFmtId="0" fontId="12" fillId="0" borderId="35" xfId="0" applyFont="1" applyBorder="1" applyAlignment="1">
      <alignment horizontal="center"/>
    </xf>
    <xf numFmtId="0" fontId="3" fillId="0" borderId="38" xfId="0" applyFont="1" applyBorder="1"/>
    <xf numFmtId="167" fontId="1" fillId="0" borderId="0" xfId="0" applyNumberFormat="1" applyFont="1"/>
    <xf numFmtId="0" fontId="3" fillId="0" borderId="2" xfId="0" applyFont="1" applyBorder="1"/>
    <xf numFmtId="167" fontId="0" fillId="0" borderId="2" xfId="0" applyNumberFormat="1" applyBorder="1"/>
    <xf numFmtId="167" fontId="0" fillId="0" borderId="0" xfId="0" applyNumberFormat="1" applyFill="1" applyBorder="1"/>
    <xf numFmtId="167" fontId="0" fillId="0" borderId="0" xfId="0" applyNumberFormat="1" applyFill="1"/>
    <xf numFmtId="167" fontId="20" fillId="0" borderId="0" xfId="0" applyNumberFormat="1" applyFont="1" applyFill="1"/>
    <xf numFmtId="0" fontId="12" fillId="0" borderId="0" xfId="0" applyFont="1" applyFill="1"/>
    <xf numFmtId="167" fontId="20" fillId="0" borderId="0" xfId="0" applyNumberFormat="1" applyFont="1" applyBorder="1"/>
    <xf numFmtId="167" fontId="1" fillId="0" borderId="0" xfId="0" applyNumberFormat="1" applyFont="1" applyBorder="1"/>
    <xf numFmtId="167" fontId="20" fillId="0" borderId="0" xfId="0" applyNumberFormat="1" applyFont="1" applyFill="1" applyBorder="1"/>
    <xf numFmtId="0" fontId="27" fillId="2" borderId="2" xfId="0" applyFont="1" applyFill="1" applyBorder="1" applyAlignment="1">
      <alignment horizontal="center"/>
    </xf>
    <xf numFmtId="167" fontId="27" fillId="2" borderId="3" xfId="0" applyNumberFormat="1" applyFont="1" applyFill="1" applyBorder="1"/>
    <xf numFmtId="0" fontId="0" fillId="2" borderId="2" xfId="0" applyFill="1" applyBorder="1"/>
    <xf numFmtId="14" fontId="26" fillId="0" borderId="4" xfId="0" applyNumberFormat="1" applyFont="1" applyFill="1" applyBorder="1" applyAlignment="1">
      <alignment horizontal="center"/>
    </xf>
    <xf numFmtId="0" fontId="19" fillId="0" borderId="4" xfId="0" applyFont="1" applyFill="1" applyBorder="1" applyAlignment="1">
      <alignment horizontal="center"/>
    </xf>
    <xf numFmtId="14" fontId="19" fillId="0" borderId="4" xfId="0" applyNumberFormat="1" applyFont="1" applyFill="1" applyBorder="1" applyAlignment="1">
      <alignment horizontal="center"/>
    </xf>
    <xf numFmtId="167" fontId="19" fillId="0" borderId="4" xfId="1" applyNumberFormat="1" applyFont="1" applyFill="1" applyBorder="1" applyAlignment="1">
      <alignment horizontal="center"/>
    </xf>
    <xf numFmtId="14" fontId="19" fillId="5" borderId="4" xfId="0" applyNumberFormat="1" applyFont="1" applyFill="1" applyBorder="1" applyAlignment="1">
      <alignment horizontal="center" wrapText="1"/>
    </xf>
    <xf numFmtId="14" fontId="19" fillId="0" borderId="4" xfId="0" applyNumberFormat="1" applyFont="1" applyFill="1" applyBorder="1" applyAlignment="1">
      <alignment horizontal="center" wrapText="1"/>
    </xf>
    <xf numFmtId="167" fontId="19" fillId="0" borderId="4" xfId="1" applyNumberFormat="1" applyFont="1" applyFill="1" applyBorder="1" applyAlignment="1">
      <alignment horizontal="center" wrapText="1"/>
    </xf>
    <xf numFmtId="184" fontId="14" fillId="0" borderId="4" xfId="0" applyNumberFormat="1" applyFont="1" applyBorder="1" applyAlignment="1"/>
    <xf numFmtId="0" fontId="16" fillId="0" borderId="0" xfId="0" applyFont="1" applyFill="1"/>
    <xf numFmtId="0" fontId="17" fillId="0" borderId="0" xfId="0" applyFont="1" applyFill="1"/>
    <xf numFmtId="1" fontId="15" fillId="0" borderId="20" xfId="0" applyNumberFormat="1" applyFont="1" applyFill="1" applyBorder="1" applyAlignment="1">
      <alignment horizontal="right"/>
    </xf>
    <xf numFmtId="1" fontId="15" fillId="0" borderId="5" xfId="0" applyNumberFormat="1" applyFont="1" applyFill="1" applyBorder="1" applyAlignment="1">
      <alignment horizontal="right"/>
    </xf>
    <xf numFmtId="9" fontId="15" fillId="0" borderId="7" xfId="0" applyNumberFormat="1" applyFont="1" applyFill="1" applyBorder="1"/>
    <xf numFmtId="1" fontId="15" fillId="0" borderId="20" xfId="0" applyNumberFormat="1" applyFont="1" applyFill="1" applyBorder="1"/>
    <xf numFmtId="1" fontId="15" fillId="0" borderId="5" xfId="0" applyNumberFormat="1" applyFont="1" applyFill="1" applyBorder="1"/>
    <xf numFmtId="1" fontId="25" fillId="0" borderId="20" xfId="0" applyNumberFormat="1" applyFont="1" applyFill="1" applyBorder="1" applyAlignment="1">
      <alignment horizontal="right"/>
    </xf>
    <xf numFmtId="1" fontId="25" fillId="0" borderId="5" xfId="0" applyNumberFormat="1" applyFont="1" applyFill="1" applyBorder="1" applyAlignment="1">
      <alignment horizontal="right"/>
    </xf>
    <xf numFmtId="9" fontId="25" fillId="0" borderId="0" xfId="0" applyNumberFormat="1" applyFont="1" applyFill="1" applyBorder="1"/>
    <xf numFmtId="1" fontId="25" fillId="0" borderId="20" xfId="0" applyNumberFormat="1" applyFont="1" applyFill="1" applyBorder="1"/>
    <xf numFmtId="1" fontId="25" fillId="0" borderId="5" xfId="0" applyNumberFormat="1" applyFont="1" applyFill="1" applyBorder="1"/>
    <xf numFmtId="0" fontId="25" fillId="0" borderId="33" xfId="0" applyFont="1" applyFill="1" applyBorder="1"/>
    <xf numFmtId="0" fontId="25" fillId="0" borderId="5" xfId="0" applyFont="1" applyFill="1" applyBorder="1"/>
    <xf numFmtId="9" fontId="25" fillId="0" borderId="33" xfId="0" applyNumberFormat="1" applyFont="1" applyFill="1" applyBorder="1"/>
    <xf numFmtId="0" fontId="15" fillId="0" borderId="5" xfId="0" applyFont="1" applyFill="1" applyBorder="1"/>
    <xf numFmtId="9" fontId="15" fillId="0" borderId="7" xfId="0" applyNumberFormat="1" applyFont="1" applyFill="1" applyBorder="1" applyAlignment="1">
      <alignment horizontal="right"/>
    </xf>
    <xf numFmtId="1" fontId="15" fillId="0" borderId="39" xfId="0" applyNumberFormat="1" applyFont="1" applyFill="1" applyBorder="1" applyAlignment="1">
      <alignment horizontal="right"/>
    </xf>
    <xf numFmtId="9" fontId="15" fillId="0" borderId="0" xfId="0" applyNumberFormat="1" applyFont="1" applyFill="1" applyBorder="1" applyAlignment="1">
      <alignment horizontal="right"/>
    </xf>
    <xf numFmtId="0" fontId="15" fillId="0" borderId="5" xfId="0" applyFont="1" applyFill="1" applyBorder="1" applyAlignment="1">
      <alignment horizontal="right"/>
    </xf>
    <xf numFmtId="0" fontId="0" fillId="0" borderId="30" xfId="0" applyFill="1" applyBorder="1"/>
    <xf numFmtId="0" fontId="15" fillId="0" borderId="30" xfId="0" applyFont="1" applyFill="1" applyBorder="1" applyAlignment="1">
      <alignment horizontal="right"/>
    </xf>
    <xf numFmtId="0" fontId="15" fillId="0" borderId="30" xfId="0" applyFont="1" applyFill="1" applyBorder="1"/>
    <xf numFmtId="0" fontId="0" fillId="0" borderId="31" xfId="0" applyFill="1" applyBorder="1"/>
    <xf numFmtId="1" fontId="15" fillId="0" borderId="24" xfId="0" applyNumberFormat="1" applyFont="1" applyFill="1" applyBorder="1" applyAlignment="1">
      <alignment horizontal="right"/>
    </xf>
    <xf numFmtId="0" fontId="0" fillId="0" borderId="0" xfId="0" applyFill="1" applyBorder="1"/>
    <xf numFmtId="0" fontId="28" fillId="0" borderId="40" xfId="0" applyFont="1" applyBorder="1" applyAlignment="1">
      <alignment horizontal="left" vertical="top"/>
    </xf>
    <xf numFmtId="0" fontId="29" fillId="0" borderId="0" xfId="0" applyFont="1" applyBorder="1" applyAlignment="1">
      <alignment horizontal="left" vertical="top"/>
    </xf>
    <xf numFmtId="0" fontId="29" fillId="0" borderId="0" xfId="0" applyFont="1" applyBorder="1" applyAlignment="1">
      <alignment horizontal="center" vertical="top"/>
    </xf>
    <xf numFmtId="0" fontId="28" fillId="0" borderId="0" xfId="0" applyFont="1" applyFill="1" applyBorder="1"/>
    <xf numFmtId="0" fontId="28" fillId="0" borderId="0" xfId="0" applyFont="1" applyBorder="1" applyAlignment="1">
      <alignment horizontal="center" vertical="top"/>
    </xf>
    <xf numFmtId="0" fontId="28" fillId="0" borderId="0" xfId="0" applyFont="1" applyBorder="1"/>
    <xf numFmtId="0" fontId="29" fillId="0" borderId="0" xfId="0" applyFont="1" applyBorder="1" applyAlignment="1">
      <alignment horizontal="center"/>
    </xf>
    <xf numFmtId="167" fontId="28" fillId="0" borderId="39" xfId="1" applyNumberFormat="1" applyFont="1" applyBorder="1" applyAlignment="1">
      <alignment horizontal="center" vertical="top"/>
    </xf>
    <xf numFmtId="0" fontId="28" fillId="0" borderId="0" xfId="0" applyFont="1" applyBorder="1" applyAlignment="1">
      <alignment horizontal="center" vertical="top" wrapText="1"/>
    </xf>
    <xf numFmtId="0" fontId="29" fillId="0" borderId="40" xfId="0" applyFont="1" applyBorder="1" applyAlignment="1">
      <alignment horizontal="left" vertical="top"/>
    </xf>
    <xf numFmtId="0" fontId="29" fillId="0" borderId="0" xfId="0" applyFont="1" applyFill="1" applyBorder="1"/>
    <xf numFmtId="0" fontId="29" fillId="0" borderId="0" xfId="0" applyFont="1" applyBorder="1"/>
    <xf numFmtId="0" fontId="29" fillId="0" borderId="0" xfId="0" applyFont="1" applyBorder="1" applyAlignment="1">
      <alignment horizontal="center" vertical="top" wrapText="1"/>
    </xf>
    <xf numFmtId="167" fontId="29" fillId="0" borderId="39" xfId="1" applyNumberFormat="1" applyFont="1" applyBorder="1" applyAlignment="1">
      <alignment horizontal="center" vertical="top"/>
    </xf>
    <xf numFmtId="0" fontId="30" fillId="2" borderId="1" xfId="0" applyFont="1" applyFill="1" applyBorder="1" applyAlignment="1">
      <alignment horizontal="center" vertical="top"/>
    </xf>
    <xf numFmtId="0" fontId="29" fillId="2" borderId="2" xfId="0" applyFont="1" applyFill="1" applyBorder="1" applyAlignment="1">
      <alignment horizontal="left" vertical="top"/>
    </xf>
    <xf numFmtId="0" fontId="27" fillId="2" borderId="2" xfId="0" applyFont="1" applyFill="1" applyBorder="1" applyAlignment="1">
      <alignment horizontal="center" vertical="center"/>
    </xf>
    <xf numFmtId="0" fontId="28" fillId="2" borderId="2" xfId="0" applyFont="1" applyFill="1" applyBorder="1"/>
    <xf numFmtId="0" fontId="29" fillId="2" borderId="2" xfId="0" applyFont="1" applyFill="1" applyBorder="1" applyAlignment="1">
      <alignment horizontal="left" wrapText="1"/>
    </xf>
    <xf numFmtId="0" fontId="29" fillId="2" borderId="2" xfId="0" applyFont="1" applyFill="1" applyBorder="1" applyAlignment="1">
      <alignment horizontal="center"/>
    </xf>
    <xf numFmtId="167" fontId="27" fillId="2" borderId="3" xfId="1" applyNumberFormat="1" applyFont="1" applyFill="1" applyBorder="1" applyAlignment="1">
      <alignment horizontal="center" vertical="top"/>
    </xf>
    <xf numFmtId="0" fontId="28" fillId="0" borderId="0" xfId="0" applyFont="1" applyBorder="1" applyAlignment="1">
      <alignment horizontal="left" vertical="top"/>
    </xf>
    <xf numFmtId="0" fontId="28" fillId="0" borderId="0" xfId="0" applyFont="1" applyBorder="1" applyAlignment="1">
      <alignment horizontal="center"/>
    </xf>
    <xf numFmtId="0" fontId="29" fillId="0" borderId="40" xfId="0" applyFont="1" applyFill="1" applyBorder="1" applyAlignment="1">
      <alignment horizontal="left" vertical="top"/>
    </xf>
    <xf numFmtId="0" fontId="29" fillId="0" borderId="0" xfId="0" applyFont="1" applyFill="1" applyBorder="1" applyAlignment="1">
      <alignment horizontal="left" vertical="top"/>
    </xf>
    <xf numFmtId="0" fontId="29" fillId="0" borderId="0" xfId="0" applyFont="1" applyFill="1" applyBorder="1" applyAlignment="1">
      <alignment horizontal="center" vertical="top"/>
    </xf>
    <xf numFmtId="0" fontId="28" fillId="0" borderId="0" xfId="0" applyFont="1" applyFill="1" applyBorder="1" applyAlignment="1">
      <alignment vertical="top"/>
    </xf>
    <xf numFmtId="0" fontId="29" fillId="0" borderId="0" xfId="0" applyFont="1" applyFill="1" applyBorder="1" applyAlignment="1">
      <alignment horizontal="left" vertical="top" wrapText="1"/>
    </xf>
    <xf numFmtId="0" fontId="29" fillId="0" borderId="0" xfId="0" applyFont="1" applyFill="1" applyBorder="1" applyAlignment="1">
      <alignment horizontal="center"/>
    </xf>
    <xf numFmtId="167" fontId="31" fillId="0" borderId="39" xfId="1" applyNumberFormat="1" applyFont="1" applyFill="1" applyBorder="1" applyAlignment="1">
      <alignment horizontal="right" vertical="top" wrapText="1"/>
    </xf>
    <xf numFmtId="0" fontId="28" fillId="0" borderId="40" xfId="0" applyFont="1" applyFill="1" applyBorder="1" applyAlignment="1">
      <alignment horizontal="left" vertical="top"/>
    </xf>
    <xf numFmtId="0" fontId="28" fillId="0" borderId="0" xfId="0" applyFont="1" applyFill="1" applyBorder="1" applyAlignment="1">
      <alignment horizontal="center" vertical="top"/>
    </xf>
    <xf numFmtId="0" fontId="28" fillId="0" borderId="0" xfId="0" applyFont="1" applyFill="1" applyBorder="1" applyAlignment="1">
      <alignment horizontal="center" vertical="top" wrapText="1"/>
    </xf>
    <xf numFmtId="167" fontId="29" fillId="0" borderId="39" xfId="1" applyNumberFormat="1" applyFont="1" applyFill="1" applyBorder="1" applyAlignment="1">
      <alignment horizontal="center" vertical="top"/>
    </xf>
    <xf numFmtId="167" fontId="32" fillId="0" borderId="39" xfId="1" applyNumberFormat="1" applyFont="1" applyFill="1" applyBorder="1" applyAlignment="1">
      <alignment horizontal="right" vertical="top" wrapText="1"/>
    </xf>
    <xf numFmtId="0" fontId="28" fillId="0" borderId="40" xfId="0" applyFont="1" applyFill="1" applyBorder="1" applyAlignment="1">
      <alignment vertical="top"/>
    </xf>
    <xf numFmtId="1" fontId="29" fillId="0" borderId="40" xfId="0" applyNumberFormat="1" applyFont="1" applyFill="1" applyBorder="1" applyAlignment="1">
      <alignment horizontal="left" vertical="top" wrapText="1"/>
    </xf>
    <xf numFmtId="1" fontId="29" fillId="0" borderId="0" xfId="0" applyNumberFormat="1" applyFont="1" applyFill="1" applyBorder="1" applyAlignment="1">
      <alignment horizontal="center" vertical="top" wrapText="1"/>
    </xf>
    <xf numFmtId="0" fontId="29" fillId="0" borderId="0" xfId="0" applyFont="1" applyFill="1" applyBorder="1" applyAlignment="1">
      <alignment vertical="top"/>
    </xf>
    <xf numFmtId="1" fontId="28" fillId="0" borderId="0" xfId="0" applyNumberFormat="1" applyFont="1" applyFill="1" applyBorder="1" applyAlignment="1">
      <alignment horizontal="center" vertical="top" wrapText="1"/>
    </xf>
    <xf numFmtId="167" fontId="29" fillId="0" borderId="39" xfId="1" applyNumberFormat="1" applyFont="1" applyFill="1" applyBorder="1" applyAlignment="1">
      <alignment horizontal="left" vertical="top" wrapText="1"/>
    </xf>
    <xf numFmtId="1" fontId="28" fillId="0" borderId="40" xfId="0" applyNumberFormat="1" applyFont="1" applyFill="1" applyBorder="1" applyAlignment="1">
      <alignment horizontal="left" vertical="top" wrapText="1"/>
    </xf>
    <xf numFmtId="167" fontId="28" fillId="0" borderId="39" xfId="1" applyNumberFormat="1" applyFont="1" applyFill="1" applyBorder="1" applyAlignment="1">
      <alignment horizontal="left" vertical="top" wrapText="1"/>
    </xf>
    <xf numFmtId="167" fontId="32" fillId="0" borderId="39" xfId="1" applyNumberFormat="1" applyFont="1" applyFill="1" applyBorder="1" applyAlignment="1">
      <alignment horizontal="left" vertical="top" wrapText="1"/>
    </xf>
    <xf numFmtId="167" fontId="28" fillId="0" borderId="39" xfId="1" applyNumberFormat="1" applyFont="1" applyFill="1" applyBorder="1" applyAlignment="1">
      <alignment horizontal="right" vertical="top"/>
    </xf>
    <xf numFmtId="14" fontId="32" fillId="0" borderId="40" xfId="0" applyNumberFormat="1" applyFont="1" applyFill="1" applyBorder="1" applyAlignment="1">
      <alignment horizontal="left" vertical="top" wrapText="1"/>
    </xf>
    <xf numFmtId="14" fontId="32" fillId="0" borderId="0" xfId="0" applyNumberFormat="1" applyFont="1" applyFill="1" applyBorder="1" applyAlignment="1">
      <alignment horizontal="center" vertical="top" wrapText="1"/>
    </xf>
    <xf numFmtId="167" fontId="28" fillId="0" borderId="39" xfId="1" applyNumberFormat="1" applyFont="1" applyFill="1" applyBorder="1" applyAlignment="1">
      <alignment horizontal="right" vertical="top" wrapText="1"/>
    </xf>
    <xf numFmtId="1" fontId="31" fillId="0" borderId="40" xfId="0" applyNumberFormat="1" applyFont="1" applyFill="1" applyBorder="1" applyAlignment="1">
      <alignment horizontal="left" vertical="top" wrapText="1"/>
    </xf>
    <xf numFmtId="1" fontId="31" fillId="0" borderId="0" xfId="0" applyNumberFormat="1" applyFont="1" applyFill="1" applyBorder="1" applyAlignment="1">
      <alignment horizontal="center" vertical="top" wrapText="1"/>
    </xf>
    <xf numFmtId="37" fontId="31" fillId="0" borderId="39" xfId="0" applyNumberFormat="1" applyFont="1" applyFill="1" applyBorder="1" applyAlignment="1">
      <alignment horizontal="right" vertical="top" wrapText="1"/>
    </xf>
    <xf numFmtId="1" fontId="32" fillId="0" borderId="40" xfId="0" applyNumberFormat="1" applyFont="1" applyFill="1" applyBorder="1" applyAlignment="1">
      <alignment horizontal="left" vertical="top" wrapText="1"/>
    </xf>
    <xf numFmtId="1" fontId="32" fillId="0" borderId="0" xfId="0" applyNumberFormat="1" applyFont="1" applyFill="1" applyBorder="1" applyAlignment="1">
      <alignment horizontal="center" vertical="top" wrapText="1"/>
    </xf>
    <xf numFmtId="37" fontId="32" fillId="0" borderId="39" xfId="0" applyNumberFormat="1" applyFont="1" applyFill="1" applyBorder="1" applyAlignment="1">
      <alignment horizontal="right" vertical="top" wrapText="1"/>
    </xf>
    <xf numFmtId="167" fontId="28" fillId="0" borderId="39" xfId="1" applyNumberFormat="1" applyFont="1" applyFill="1" applyBorder="1" applyAlignment="1">
      <alignment horizontal="center" vertical="top"/>
    </xf>
    <xf numFmtId="0" fontId="29" fillId="0" borderId="40" xfId="0" applyFont="1" applyFill="1" applyBorder="1" applyAlignment="1">
      <alignment vertical="top"/>
    </xf>
    <xf numFmtId="0" fontId="29" fillId="0" borderId="0" xfId="0" applyFont="1" applyFill="1" applyBorder="1" applyAlignment="1">
      <alignment horizontal="center" vertical="top" wrapText="1"/>
    </xf>
    <xf numFmtId="167" fontId="31" fillId="0" borderId="39" xfId="1" applyNumberFormat="1" applyFont="1" applyFill="1" applyBorder="1" applyAlignment="1">
      <alignment horizontal="center" vertical="top" wrapText="1"/>
    </xf>
    <xf numFmtId="1" fontId="31" fillId="0" borderId="40" xfId="0" applyNumberFormat="1" applyFont="1" applyFill="1" applyBorder="1" applyAlignment="1">
      <alignment vertical="top" wrapText="1"/>
    </xf>
    <xf numFmtId="168" fontId="31" fillId="0" borderId="39" xfId="0" applyNumberFormat="1" applyFont="1" applyFill="1" applyBorder="1" applyAlignment="1">
      <alignment horizontal="right" vertical="top" wrapText="1"/>
    </xf>
    <xf numFmtId="14" fontId="32" fillId="0" borderId="40" xfId="0" applyNumberFormat="1" applyFont="1" applyFill="1" applyBorder="1" applyAlignment="1">
      <alignment vertical="top" wrapText="1"/>
    </xf>
    <xf numFmtId="167" fontId="32" fillId="0" borderId="39" xfId="1" applyNumberFormat="1" applyFont="1" applyFill="1" applyBorder="1" applyAlignment="1">
      <alignment horizontal="center" vertical="top" wrapText="1"/>
    </xf>
    <xf numFmtId="0" fontId="28" fillId="0" borderId="40" xfId="0" applyFont="1" applyFill="1" applyBorder="1" applyAlignment="1">
      <alignment horizontal="left" vertical="top" wrapText="1"/>
    </xf>
    <xf numFmtId="167" fontId="28" fillId="0" borderId="39" xfId="1" applyNumberFormat="1" applyFont="1" applyFill="1" applyBorder="1" applyAlignment="1">
      <alignment horizontal="center" vertical="top" wrapText="1"/>
    </xf>
    <xf numFmtId="0" fontId="29" fillId="0" borderId="9" xfId="0" applyFont="1" applyFill="1" applyBorder="1" applyAlignment="1">
      <alignment horizontal="center" vertical="top"/>
    </xf>
    <xf numFmtId="0" fontId="30" fillId="2" borderId="41" xfId="0" applyFont="1" applyFill="1" applyBorder="1" applyAlignment="1">
      <alignment horizontal="center" vertical="top"/>
    </xf>
    <xf numFmtId="0" fontId="29" fillId="2" borderId="9" xfId="0" applyFont="1" applyFill="1" applyBorder="1" applyAlignment="1">
      <alignment horizontal="left" vertical="top"/>
    </xf>
    <xf numFmtId="0" fontId="27" fillId="2" borderId="9" xfId="0" applyFont="1" applyFill="1" applyBorder="1" applyAlignment="1">
      <alignment horizontal="center" vertical="center"/>
    </xf>
    <xf numFmtId="0" fontId="28" fillId="2" borderId="9" xfId="0" applyFont="1" applyFill="1" applyBorder="1"/>
    <xf numFmtId="0" fontId="29" fillId="2" borderId="9" xfId="0" applyFont="1" applyFill="1" applyBorder="1" applyAlignment="1">
      <alignment horizontal="left" wrapText="1"/>
    </xf>
    <xf numFmtId="0" fontId="29" fillId="2" borderId="9" xfId="0" applyFont="1" applyFill="1" applyBorder="1" applyAlignment="1">
      <alignment horizontal="center"/>
    </xf>
    <xf numFmtId="167" fontId="27" fillId="2" borderId="42" xfId="1" applyNumberFormat="1" applyFont="1" applyFill="1" applyBorder="1" applyAlignment="1">
      <alignment horizontal="center" vertical="top"/>
    </xf>
    <xf numFmtId="0" fontId="27" fillId="2" borderId="1" xfId="0" applyFont="1" applyFill="1" applyBorder="1" applyAlignment="1">
      <alignment horizontal="center"/>
    </xf>
    <xf numFmtId="0" fontId="27" fillId="2" borderId="2" xfId="0" applyFont="1" applyFill="1" applyBorder="1" applyAlignment="1">
      <alignment horizontal="right"/>
    </xf>
    <xf numFmtId="0" fontId="28" fillId="0" borderId="0" xfId="0" applyFont="1"/>
    <xf numFmtId="0" fontId="28" fillId="0" borderId="0" xfId="0" applyFont="1" applyFill="1"/>
    <xf numFmtId="0" fontId="29" fillId="0" borderId="0" xfId="0" applyFont="1"/>
    <xf numFmtId="0" fontId="27" fillId="2" borderId="2" xfId="0" applyFont="1" applyFill="1" applyBorder="1" applyAlignment="1">
      <alignment horizontal="center" vertical="top"/>
    </xf>
    <xf numFmtId="17" fontId="19" fillId="0" borderId="0" xfId="0" applyNumberFormat="1" applyFont="1" applyFill="1" applyBorder="1" applyAlignment="1">
      <alignment horizontal="center"/>
    </xf>
    <xf numFmtId="167" fontId="19" fillId="0" borderId="0" xfId="1" applyNumberFormat="1" applyFont="1" applyFill="1" applyBorder="1" applyAlignment="1">
      <alignment horizontal="center"/>
    </xf>
    <xf numFmtId="0" fontId="0" fillId="0" borderId="0" xfId="0" applyFill="1"/>
    <xf numFmtId="167" fontId="26" fillId="3" borderId="0" xfId="1" applyNumberFormat="1" applyFont="1" applyFill="1" applyBorder="1" applyAlignment="1">
      <alignment horizontal="center"/>
    </xf>
    <xf numFmtId="0" fontId="0" fillId="0" borderId="43" xfId="0" applyBorder="1"/>
    <xf numFmtId="0" fontId="0" fillId="0" borderId="5" xfId="0" applyBorder="1"/>
    <xf numFmtId="0" fontId="28" fillId="0" borderId="40" xfId="0" applyFont="1" applyFill="1" applyBorder="1" applyAlignment="1">
      <alignment vertical="top" wrapText="1"/>
    </xf>
    <xf numFmtId="1" fontId="28" fillId="0" borderId="40" xfId="0" applyNumberFormat="1" applyFont="1" applyFill="1" applyBorder="1" applyAlignment="1">
      <alignment vertical="top" wrapText="1"/>
    </xf>
    <xf numFmtId="0" fontId="28" fillId="0" borderId="41" xfId="0" applyFont="1" applyFill="1" applyBorder="1" applyAlignment="1">
      <alignment vertical="top"/>
    </xf>
    <xf numFmtId="0" fontId="28" fillId="0" borderId="9" xfId="0" applyFont="1" applyFill="1" applyBorder="1" applyAlignment="1">
      <alignment horizontal="center" vertical="top"/>
    </xf>
    <xf numFmtId="167" fontId="29" fillId="0" borderId="39" xfId="1" applyNumberFormat="1" applyFont="1" applyFill="1" applyBorder="1" applyAlignment="1">
      <alignment horizontal="right" vertical="top"/>
    </xf>
    <xf numFmtId="0" fontId="28" fillId="0" borderId="40" xfId="0" applyFont="1" applyBorder="1" applyAlignment="1">
      <alignment vertical="top"/>
    </xf>
    <xf numFmtId="167" fontId="32" fillId="0" borderId="42" xfId="1" applyNumberFormat="1" applyFont="1" applyFill="1" applyBorder="1" applyAlignment="1">
      <alignment horizontal="right" vertical="top" wrapText="1"/>
    </xf>
    <xf numFmtId="0" fontId="28" fillId="0" borderId="9" xfId="0" applyFont="1" applyBorder="1" applyAlignment="1">
      <alignment horizontal="center" vertical="top"/>
    </xf>
    <xf numFmtId="167" fontId="26" fillId="0" borderId="4" xfId="1" applyNumberFormat="1" applyFont="1" applyFill="1" applyBorder="1" applyAlignment="1">
      <alignment horizontal="center"/>
    </xf>
    <xf numFmtId="1" fontId="15" fillId="0" borderId="32" xfId="0" applyNumberFormat="1" applyFont="1" applyFill="1" applyBorder="1" applyAlignment="1">
      <alignment horizontal="center"/>
    </xf>
    <xf numFmtId="0" fontId="22" fillId="0" borderId="44" xfId="0" applyFont="1" applyBorder="1" applyAlignment="1">
      <alignment horizontal="center"/>
    </xf>
    <xf numFmtId="0" fontId="22" fillId="0" borderId="45" xfId="0" applyFont="1" applyBorder="1" applyAlignment="1">
      <alignment horizontal="center"/>
    </xf>
    <xf numFmtId="0" fontId="22" fillId="0" borderId="46" xfId="0" applyFont="1" applyBorder="1" applyAlignment="1">
      <alignment horizontal="center"/>
    </xf>
    <xf numFmtId="0" fontId="22" fillId="0" borderId="6" xfId="0" applyFont="1" applyFill="1" applyBorder="1" applyAlignment="1">
      <alignment horizontal="center"/>
    </xf>
    <xf numFmtId="0" fontId="22" fillId="0" borderId="0" xfId="0" applyFont="1" applyFill="1" applyBorder="1" applyAlignment="1">
      <alignment horizontal="center"/>
    </xf>
    <xf numFmtId="0" fontId="22" fillId="0" borderId="7" xfId="0" applyFont="1" applyFill="1" applyBorder="1" applyAlignment="1">
      <alignment horizontal="center"/>
    </xf>
    <xf numFmtId="0" fontId="24" fillId="0" borderId="26" xfId="0" applyFont="1" applyBorder="1" applyAlignment="1">
      <alignment horizontal="center"/>
    </xf>
    <xf numFmtId="0" fontId="24" fillId="0" borderId="27" xfId="0" applyFont="1" applyBorder="1" applyAlignment="1">
      <alignment horizontal="center"/>
    </xf>
    <xf numFmtId="0" fontId="24" fillId="0" borderId="28" xfId="0" applyFont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Value of Transactions</a:t>
            </a:r>
          </a:p>
        </c:rich>
      </c:tx>
      <c:layout>
        <c:manualLayout>
          <c:xMode val="edge"/>
          <c:yMode val="edge"/>
          <c:x val="0.40777974685963431"/>
          <c:y val="1.237665147921532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85843129160973"/>
          <c:y val="7.4259908875291936E-2"/>
          <c:w val="0.8483275090919179"/>
          <c:h val="0.787155034078094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7"/>
              <c:layout>
                <c:manualLayout>
                  <c:xMode val="edge"/>
                  <c:yMode val="edge"/>
                  <c:x val="0.58254249551376336"/>
                  <c:y val="0.5668506377480617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D3C-449F-8F3F-8202553989F6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Data!$D$2:$D$14</c:f>
              <c:strCache>
                <c:ptCount val="13"/>
                <c:pt idx="0">
                  <c:v>Jan-01</c:v>
                </c:pt>
                <c:pt idx="1">
                  <c:v>Feb-01</c:v>
                </c:pt>
                <c:pt idx="2">
                  <c:v>Mar-01</c:v>
                </c:pt>
                <c:pt idx="3">
                  <c:v>Apr-01</c:v>
                </c:pt>
                <c:pt idx="4">
                  <c:v>May-01</c:v>
                </c:pt>
                <c:pt idx="5">
                  <c:v>Jun-01</c:v>
                </c:pt>
                <c:pt idx="6">
                  <c:v>Jul-01</c:v>
                </c:pt>
                <c:pt idx="7">
                  <c:v>Aug-01</c:v>
                </c:pt>
                <c:pt idx="8">
                  <c:v>Sep-01</c:v>
                </c:pt>
                <c:pt idx="9">
                  <c:v>Oct-01</c:v>
                </c:pt>
                <c:pt idx="10">
                  <c:v>Nov-01</c:v>
                </c:pt>
                <c:pt idx="11">
                  <c:v>Dec-01</c:v>
                </c:pt>
                <c:pt idx="12">
                  <c:v>YTD Total </c:v>
                </c:pt>
              </c:strCache>
            </c:strRef>
          </c:cat>
          <c:val>
            <c:numRef>
              <c:f>Data!$E$2:$E$14</c:f>
              <c:numCache>
                <c:formatCode>_("$"* #,##0_);_("$"* \(#,##0\);_("$"* "-"??_);_(@_)</c:formatCode>
                <c:ptCount val="13"/>
                <c:pt idx="0">
                  <c:v>3410552</c:v>
                </c:pt>
                <c:pt idx="1">
                  <c:v>6059835</c:v>
                </c:pt>
                <c:pt idx="2">
                  <c:v>7912146</c:v>
                </c:pt>
                <c:pt idx="3">
                  <c:v>3054171</c:v>
                </c:pt>
                <c:pt idx="4">
                  <c:v>12936760</c:v>
                </c:pt>
                <c:pt idx="5">
                  <c:v>6397537</c:v>
                </c:pt>
                <c:pt idx="6">
                  <c:v>4858317.333333334</c:v>
                </c:pt>
                <c:pt idx="7">
                  <c:v>18165400</c:v>
                </c:pt>
                <c:pt idx="8">
                  <c:v>44900</c:v>
                </c:pt>
                <c:pt idx="12">
                  <c:v>62839618.333333336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3C-449F-8F3F-8202553989F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494882032"/>
        <c:axId val="1"/>
      </c:barChart>
      <c:catAx>
        <c:axId val="1494882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65000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&quot;$&quot;* #,##0_);_(&quot;$&quot;* \(#,##0\);_(&quot;$&quot;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488203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No. of Transactions One Month and Greater</a:t>
            </a:r>
          </a:p>
        </c:rich>
      </c:tx>
      <c:layout>
        <c:manualLayout>
          <c:xMode val="edge"/>
          <c:yMode val="edge"/>
          <c:x val="0.30901193222008322"/>
          <c:y val="3.26644186159213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3796966771350372E-2"/>
          <c:y val="0.13065767446368531"/>
          <c:w val="0.94893428004592484"/>
          <c:h val="0.7914839895396321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2"/>
              <c:layout>
                <c:manualLayout>
                  <c:xMode val="edge"/>
                  <c:yMode val="edge"/>
                  <c:x val="0.2165516690361213"/>
                  <c:y val="0.743743685408670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AA2-4F5D-A8CE-7122B21E2A2F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29197977847566919"/>
                  <c:y val="0.8040472274688327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AA2-4F5D-A8CE-7122B21E2A2F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3625415582739559"/>
                  <c:y val="0.7965092847113123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AA2-4F5D-A8CE-7122B21E2A2F}"/>
                </c:ext>
              </c:extLst>
            </c:dLbl>
            <c:dLbl>
              <c:idx val="8"/>
              <c:layout>
                <c:manualLayout>
                  <c:xMode val="edge"/>
                  <c:yMode val="edge"/>
                  <c:x val="0.65330475433930979"/>
                  <c:y val="0.844249588842274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AA2-4F5D-A8CE-7122B21E2A2F}"/>
                </c:ext>
              </c:extLst>
            </c:dLbl>
            <c:dLbl>
              <c:idx val="9"/>
              <c:layout>
                <c:manualLayout>
                  <c:xMode val="edge"/>
                  <c:yMode val="edge"/>
                  <c:x val="0.73359919342011881"/>
                  <c:y val="0.8769140074581955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AA2-4F5D-A8CE-7122B21E2A2F}"/>
                </c:ext>
              </c:extLst>
            </c:dLbl>
            <c:dLbl>
              <c:idx val="10"/>
              <c:layout>
                <c:manualLayout>
                  <c:xMode val="edge"/>
                  <c:yMode val="edge"/>
                  <c:x val="0.80781072044935132"/>
                  <c:y val="0.8844519502157159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AA2-4F5D-A8CE-7122B21E2A2F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Data!$A$453:$A$465</c:f>
              <c:strCache>
                <c:ptCount val="13"/>
                <c:pt idx="0">
                  <c:v>Jan-01</c:v>
                </c:pt>
                <c:pt idx="1">
                  <c:v>Feb-01</c:v>
                </c:pt>
                <c:pt idx="2">
                  <c:v>Mar-01</c:v>
                </c:pt>
                <c:pt idx="3">
                  <c:v>Apr-01</c:v>
                </c:pt>
                <c:pt idx="4">
                  <c:v>May-01</c:v>
                </c:pt>
                <c:pt idx="5">
                  <c:v>Jun-01</c:v>
                </c:pt>
                <c:pt idx="6">
                  <c:v>Jul-01</c:v>
                </c:pt>
                <c:pt idx="7">
                  <c:v>Aug-01</c:v>
                </c:pt>
                <c:pt idx="8">
                  <c:v>Sep-01</c:v>
                </c:pt>
                <c:pt idx="9">
                  <c:v>Oct-01</c:v>
                </c:pt>
                <c:pt idx="10">
                  <c:v>Nov-01</c:v>
                </c:pt>
                <c:pt idx="11">
                  <c:v>Dec-01</c:v>
                </c:pt>
                <c:pt idx="12">
                  <c:v>YTD Total</c:v>
                </c:pt>
              </c:strCache>
            </c:strRef>
          </c:cat>
          <c:val>
            <c:numRef>
              <c:f>Data!$B$453:$B$465</c:f>
              <c:numCache>
                <c:formatCode>General</c:formatCode>
                <c:ptCount val="13"/>
                <c:pt idx="0">
                  <c:v>32</c:v>
                </c:pt>
                <c:pt idx="1">
                  <c:v>36</c:v>
                </c:pt>
                <c:pt idx="2">
                  <c:v>57</c:v>
                </c:pt>
                <c:pt idx="3">
                  <c:v>32</c:v>
                </c:pt>
                <c:pt idx="4">
                  <c:v>34</c:v>
                </c:pt>
                <c:pt idx="5">
                  <c:v>37</c:v>
                </c:pt>
                <c:pt idx="6">
                  <c:v>35</c:v>
                </c:pt>
                <c:pt idx="7">
                  <c:v>30</c:v>
                </c:pt>
                <c:pt idx="8">
                  <c:v>15</c:v>
                </c:pt>
                <c:pt idx="12">
                  <c:v>308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AA2-4F5D-A8CE-7122B21E2A2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496222704"/>
        <c:axId val="1"/>
      </c:barChart>
      <c:catAx>
        <c:axId val="1496222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35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622270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No. of New EOL Customers To Trade</a:t>
            </a:r>
          </a:p>
        </c:rich>
      </c:tx>
      <c:layout>
        <c:manualLayout>
          <c:xMode val="edge"/>
          <c:yMode val="edge"/>
          <c:x val="0.33500439155407807"/>
          <c:y val="3.170836970132124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8606454045265505E-2"/>
          <c:y val="0.1170770573587246"/>
          <c:w val="0.95519839524898842"/>
          <c:h val="0.8024656639795915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5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F6-4582-B9AE-90A498E8281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497858272"/>
        <c:axId val="1"/>
      </c:barChart>
      <c:catAx>
        <c:axId val="149785827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3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7858272"/>
        <c:crosses val="autoZero"/>
        <c:crossBetween val="between"/>
        <c:majorUnit val="5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No. of Transactions Per Month</a:t>
            </a:r>
          </a:p>
        </c:rich>
      </c:tx>
      <c:layout>
        <c:manualLayout>
          <c:xMode val="edge"/>
          <c:yMode val="edge"/>
          <c:x val="0.39582036482735716"/>
          <c:y val="3.584353282820437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32933017144506E-2"/>
          <c:y val="0.15771154444409927"/>
          <c:w val="0.96057340872433405"/>
          <c:h val="0.759882895957932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Data!$F$395:$F$408</c:f>
              <c:strCache>
                <c:ptCount val="14"/>
                <c:pt idx="0">
                  <c:v>Jan 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Total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7.2752029672317975E-2"/>
                  <c:y val="0.795726428786137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5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2BE-456E-BB14-B373014306B1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13687246260385247"/>
                  <c:y val="0.8208169017658802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5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2BE-456E-BB14-B373014306B1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28360960719717176"/>
                  <c:y val="0.7921420755033168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5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2BE-456E-BB14-B373014306B1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50679803720885919"/>
                  <c:y val="0.7347924229781898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5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2BE-456E-BB14-B373014306B1}"/>
                </c:ext>
              </c:extLst>
            </c:dLbl>
            <c:dLbl>
              <c:idx val="8"/>
              <c:layout>
                <c:manualLayout>
                  <c:xMode val="edge"/>
                  <c:yMode val="edge"/>
                  <c:x val="0.65476826705086189"/>
                  <c:y val="0.8028951353517781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5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2BE-456E-BB14-B373014306B1}"/>
                </c:ext>
              </c:extLst>
            </c:dLbl>
            <c:dLbl>
              <c:idx val="9"/>
              <c:layout>
                <c:manualLayout>
                  <c:xMode val="edge"/>
                  <c:yMode val="edge"/>
                  <c:x val="0.7299864672205465"/>
                  <c:y val="0.8638291411597255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5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2BE-456E-BB14-B373014306B1}"/>
                </c:ext>
              </c:extLst>
            </c:dLbl>
            <c:dLbl>
              <c:idx val="10"/>
              <c:layout>
                <c:manualLayout>
                  <c:xMode val="edge"/>
                  <c:yMode val="edge"/>
                  <c:x val="0.8015054116441811"/>
                  <c:y val="0.8172325484830598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5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2BE-456E-BB14-B373014306B1}"/>
                </c:ext>
              </c:extLst>
            </c:dLbl>
            <c:dLbl>
              <c:idx val="11"/>
              <c:layout>
                <c:manualLayout>
                  <c:xMode val="edge"/>
                  <c:yMode val="edge"/>
                  <c:x val="0.87179127081913244"/>
                  <c:y val="0.8602447878769051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5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2BE-456E-BB14-B373014306B1}"/>
                </c:ext>
              </c:extLst>
            </c:dLbl>
            <c:dLbl>
              <c:idx val="15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5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2BE-456E-BB14-B373014306B1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5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Data!$F$395:$F$408</c:f>
              <c:strCache>
                <c:ptCount val="13"/>
                <c:pt idx="0">
                  <c:v>Jan 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Total</c:v>
                </c:pt>
              </c:strCache>
            </c:strRef>
          </c:cat>
          <c:val>
            <c:numRef>
              <c:f>Data!$G$395:$G$407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4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0</c:v>
                </c:pt>
                <c:pt idx="8">
                  <c:v>0</c:v>
                </c:pt>
                <c:pt idx="1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2BE-456E-BB14-B373014306B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497857792"/>
        <c:axId val="1"/>
      </c:barChart>
      <c:catAx>
        <c:axId val="149785779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2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7857792"/>
        <c:crosses val="autoZero"/>
        <c:crossBetween val="between"/>
        <c:majorUnit val="5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Value Per Month</a:t>
            </a:r>
          </a:p>
        </c:rich>
      </c:tx>
      <c:layout>
        <c:manualLayout>
          <c:xMode val="edge"/>
          <c:yMode val="edge"/>
          <c:x val="0.44213216251718923"/>
          <c:y val="3.533683984176929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221997072124431"/>
          <c:y val="0.15194841131960796"/>
          <c:w val="0.89165372050820335"/>
          <c:h val="0.763275740582216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Data!$F$395:$F$408</c:f>
              <c:strCache>
                <c:ptCount val="14"/>
                <c:pt idx="0">
                  <c:v>Jan 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Total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046831025458526"/>
                  <c:y val="0.7279389007404474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5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611-40A5-938A-E9DD5DB837E4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16872452998566831"/>
                  <c:y val="0.8374831042499322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5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611-40A5-938A-E9DD5DB837E4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29927051668990801"/>
                  <c:y val="0.7668094245663936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5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B611-40A5-938A-E9DD5DB837E4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5061735899570049"/>
                  <c:y val="0.7208715327720935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5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611-40A5-938A-E9DD5DB837E4}"/>
                </c:ext>
              </c:extLst>
            </c:dLbl>
            <c:dLbl>
              <c:idx val="8"/>
              <c:layout>
                <c:manualLayout>
                  <c:xMode val="edge"/>
                  <c:yMode val="edge"/>
                  <c:x val="0.66504559264424001"/>
                  <c:y val="0.7986125804239859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5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611-40A5-938A-E9DD5DB837E4}"/>
                </c:ext>
              </c:extLst>
            </c:dLbl>
            <c:dLbl>
              <c:idx val="9"/>
              <c:layout>
                <c:manualLayout>
                  <c:xMode val="edge"/>
                  <c:yMode val="edge"/>
                  <c:x val="0.74879207468092213"/>
                  <c:y val="0.8622188921391706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5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611-40A5-938A-E9DD5DB837E4}"/>
                </c:ext>
              </c:extLst>
            </c:dLbl>
            <c:dLbl>
              <c:idx val="10"/>
              <c:layout>
                <c:manualLayout>
                  <c:xMode val="edge"/>
                  <c:yMode val="edge"/>
                  <c:x val="0.81529663394534613"/>
                  <c:y val="0.8162810003448706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5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611-40A5-938A-E9DD5DB837E4}"/>
                </c:ext>
              </c:extLst>
            </c:dLbl>
            <c:dLbl>
              <c:idx val="11"/>
              <c:layout>
                <c:manualLayout>
                  <c:xMode val="edge"/>
                  <c:yMode val="edge"/>
                  <c:x val="0.88056962729746602"/>
                  <c:y val="0.8586852081549938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5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611-40A5-938A-E9DD5DB837E4}"/>
                </c:ext>
              </c:extLst>
            </c:dLbl>
            <c:dLbl>
              <c:idx val="15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5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611-40A5-938A-E9DD5DB837E4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5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Data!$F$395:$F$408</c:f>
              <c:strCache>
                <c:ptCount val="13"/>
                <c:pt idx="0">
                  <c:v>Jan 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Total</c:v>
                </c:pt>
              </c:strCache>
            </c:strRef>
          </c:cat>
          <c:val>
            <c:numRef>
              <c:f>Data!$H$395:$H$407</c:f>
              <c:numCache>
                <c:formatCode>_("$"* #,##0_);_("$"* \(#,##0\);_("$"* "-"??_);_(@_)</c:formatCode>
                <c:ptCount val="13"/>
                <c:pt idx="0">
                  <c:v>2508588</c:v>
                </c:pt>
                <c:pt idx="1">
                  <c:v>300000</c:v>
                </c:pt>
                <c:pt idx="2">
                  <c:v>3184000</c:v>
                </c:pt>
                <c:pt idx="3">
                  <c:v>2200000</c:v>
                </c:pt>
                <c:pt idx="4">
                  <c:v>2929000</c:v>
                </c:pt>
                <c:pt idx="5">
                  <c:v>3725000</c:v>
                </c:pt>
                <c:pt idx="6">
                  <c:v>2683333</c:v>
                </c:pt>
                <c:pt idx="7">
                  <c:v>0</c:v>
                </c:pt>
                <c:pt idx="8">
                  <c:v>0</c:v>
                </c:pt>
                <c:pt idx="12">
                  <c:v>17529921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611-40A5-938A-E9DD5DB837E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497852032"/>
        <c:axId val="1"/>
      </c:barChart>
      <c:catAx>
        <c:axId val="149785203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20000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&quot;$&quot;* #,##0_);_(&quot;$&quot;* \(#,##0\);_(&quot;$&quot;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7852032"/>
        <c:crosses val="autoZero"/>
        <c:crossBetween val="between"/>
        <c:majorUnit val="2000000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Value Per Marketer</a:t>
            </a:r>
          </a:p>
        </c:rich>
      </c:tx>
      <c:layout>
        <c:manualLayout>
          <c:xMode val="edge"/>
          <c:yMode val="edge"/>
          <c:x val="0.43227963521875606"/>
          <c:y val="3.806351099337039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221997072124431"/>
          <c:y val="0.1487937247922661"/>
          <c:w val="0.89165372050820335"/>
          <c:h val="0.733587666417684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Data!$A$440:$A$448</c:f>
              <c:strCache>
                <c:ptCount val="9"/>
                <c:pt idx="0">
                  <c:v>Booth </c:v>
                </c:pt>
                <c:pt idx="1">
                  <c:v>Healy</c:v>
                </c:pt>
                <c:pt idx="2">
                  <c:v>Jacoby </c:v>
                </c:pt>
                <c:pt idx="3">
                  <c:v>Mitro</c:v>
                </c:pt>
                <c:pt idx="4">
                  <c:v>Stevens</c:v>
                </c:pt>
                <c:pt idx="5">
                  <c:v>Tapscott</c:v>
                </c:pt>
                <c:pt idx="6">
                  <c:v>Virgo</c:v>
                </c:pt>
                <c:pt idx="7">
                  <c:v>Walker</c:v>
                </c:pt>
                <c:pt idx="8">
                  <c:v>Development Total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1946189349350238"/>
                  <c:y val="0.4982859620950306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725-426B-BBC3-E1EA95971FFC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0813463917940106"/>
                  <c:y val="0.7474289431425459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725-426B-BBC3-E1EA95971FFC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40641675106036895"/>
                  <c:y val="0.674762240337020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725-426B-BBC3-E1EA95971FFC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71184509731179768"/>
                  <c:y val="0.7612702198674079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725-426B-BBC3-E1EA95971FFC}"/>
                </c:ext>
              </c:extLst>
            </c:dLbl>
            <c:dLbl>
              <c:idx val="8"/>
              <c:layout>
                <c:manualLayout>
                  <c:xMode val="edge"/>
                  <c:yMode val="edge"/>
                  <c:x val="0.90150624780663657"/>
                  <c:y val="0.107269894617680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725-426B-BBC3-E1EA95971FFC}"/>
                </c:ext>
              </c:extLst>
            </c:dLbl>
            <c:dLbl>
              <c:idx val="9"/>
              <c:layout>
                <c:manualLayout>
                  <c:xMode val="edge"/>
                  <c:yMode val="edge"/>
                  <c:x val="0.48646853536013857"/>
                  <c:y val="1.7301595906077452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725-426B-BBC3-E1EA95971FFC}"/>
                </c:ext>
              </c:extLst>
            </c:dLbl>
            <c:dLbl>
              <c:idx val="10"/>
              <c:layout>
                <c:manualLayout>
                  <c:xMode val="edge"/>
                  <c:yMode val="edge"/>
                  <c:x val="4.926263649216593E-3"/>
                  <c:y val="0.9827306474651993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725-426B-BBC3-E1EA95971FFC}"/>
                </c:ext>
              </c:extLst>
            </c:dLbl>
            <c:dLbl>
              <c:idx val="11"/>
              <c:layout>
                <c:manualLayout>
                  <c:xMode val="edge"/>
                  <c:yMode val="edge"/>
                  <c:x val="4.926263649216593E-3"/>
                  <c:y val="1.7301595906077452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725-426B-BBC3-E1EA95971FFC}"/>
                </c:ext>
              </c:extLst>
            </c:dLbl>
            <c:dLbl>
              <c:idx val="15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725-426B-BBC3-E1EA95971FFC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Data!$A$440:$A$448</c:f>
              <c:strCache>
                <c:ptCount val="9"/>
                <c:pt idx="0">
                  <c:v>Booth </c:v>
                </c:pt>
                <c:pt idx="1">
                  <c:v>Healy</c:v>
                </c:pt>
                <c:pt idx="2">
                  <c:v>Jacoby </c:v>
                </c:pt>
                <c:pt idx="3">
                  <c:v>Mitro</c:v>
                </c:pt>
                <c:pt idx="4">
                  <c:v>Stevens</c:v>
                </c:pt>
                <c:pt idx="5">
                  <c:v>Tapscott</c:v>
                </c:pt>
                <c:pt idx="6">
                  <c:v>Virgo</c:v>
                </c:pt>
                <c:pt idx="7">
                  <c:v>Walker</c:v>
                </c:pt>
                <c:pt idx="8">
                  <c:v>Development Total</c:v>
                </c:pt>
              </c:strCache>
            </c:strRef>
          </c:cat>
          <c:val>
            <c:numRef>
              <c:f>Data!$C$440:$C$448</c:f>
              <c:numCache>
                <c:formatCode>_("$"* #,##0_);_("$"* \(#,##0\);_("$"* "-"??_);_(@_)</c:formatCode>
                <c:ptCount val="9"/>
                <c:pt idx="0">
                  <c:v>7413196.5</c:v>
                </c:pt>
                <c:pt idx="1">
                  <c:v>1367000</c:v>
                </c:pt>
                <c:pt idx="2">
                  <c:v>2484000</c:v>
                </c:pt>
                <c:pt idx="3">
                  <c:v>3369529</c:v>
                </c:pt>
                <c:pt idx="4">
                  <c:v>150000</c:v>
                </c:pt>
                <c:pt idx="5">
                  <c:v>1300000</c:v>
                </c:pt>
                <c:pt idx="6">
                  <c:v>276666.5</c:v>
                </c:pt>
                <c:pt idx="7">
                  <c:v>1169529</c:v>
                </c:pt>
                <c:pt idx="8">
                  <c:v>17529921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725-426B-BBC3-E1EA95971FF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497855392"/>
        <c:axId val="1"/>
      </c:barChart>
      <c:catAx>
        <c:axId val="149785539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20000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&quot;$&quot;* #,##0_);_(&quot;$&quot;* \(#,##0\);_(&quot;$&quot;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7855392"/>
        <c:crosses val="autoZero"/>
        <c:crossBetween val="between"/>
        <c:majorUnit val="5000000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No. of Transactions Per Marketer</a:t>
            </a:r>
          </a:p>
        </c:rich>
      </c:tx>
      <c:layout>
        <c:manualLayout>
          <c:xMode val="edge"/>
          <c:yMode val="edge"/>
          <c:x val="0.3854801305511984"/>
          <c:y val="3.546221328452084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3252279632212001E-2"/>
          <c:y val="0.15603373845189172"/>
          <c:w val="0.96062141159723569"/>
          <c:h val="0.7234291510042252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Data!$A$440:$A$448</c:f>
              <c:strCache>
                <c:ptCount val="9"/>
                <c:pt idx="0">
                  <c:v>Booth </c:v>
                </c:pt>
                <c:pt idx="1">
                  <c:v>Healy</c:v>
                </c:pt>
                <c:pt idx="2">
                  <c:v>Jacoby </c:v>
                </c:pt>
                <c:pt idx="3">
                  <c:v>Mitro</c:v>
                </c:pt>
                <c:pt idx="4">
                  <c:v>Stevens</c:v>
                </c:pt>
                <c:pt idx="5">
                  <c:v>Tapscott</c:v>
                </c:pt>
                <c:pt idx="6">
                  <c:v>Virgo</c:v>
                </c:pt>
                <c:pt idx="7">
                  <c:v>Walker</c:v>
                </c:pt>
                <c:pt idx="8">
                  <c:v>Development Total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8.005178429976964E-2"/>
                  <c:y val="0.6134962898222106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5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EB3-47F0-B417-C38A56596037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18104018910870981"/>
                  <c:y val="0.7978997989017190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5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EB3-47F0-B417-C38A56596037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8917482828811084"/>
                  <c:y val="0.7376140363180335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5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EB3-47F0-B417-C38A56596037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71677136096101435"/>
                  <c:y val="0.7482527003033897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5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EB3-47F0-B417-C38A56596037}"/>
                </c:ext>
              </c:extLst>
            </c:dLbl>
            <c:dLbl>
              <c:idx val="8"/>
              <c:layout>
                <c:manualLayout>
                  <c:xMode val="edge"/>
                  <c:yMode val="edge"/>
                  <c:x val="0.92736913196502369"/>
                  <c:y val="0.3333448048744959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5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EB3-47F0-B417-C38A56596037}"/>
                </c:ext>
              </c:extLst>
            </c:dLbl>
            <c:dLbl>
              <c:idx val="9"/>
              <c:layout>
                <c:manualLayout>
                  <c:xMode val="edge"/>
                  <c:yMode val="edge"/>
                  <c:x val="0.37562760325276523"/>
                  <c:y val="1.7731106642260422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5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EB3-47F0-B417-C38A56596037}"/>
                </c:ext>
              </c:extLst>
            </c:dLbl>
            <c:dLbl>
              <c:idx val="10"/>
              <c:layout>
                <c:manualLayout>
                  <c:xMode val="edge"/>
                  <c:yMode val="edge"/>
                  <c:x val="4.926263649216593E-3"/>
                  <c:y val="0.985849529309679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5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EB3-47F0-B417-C38A56596037}"/>
                </c:ext>
              </c:extLst>
            </c:dLbl>
            <c:dLbl>
              <c:idx val="11"/>
              <c:layout>
                <c:manualLayout>
                  <c:xMode val="edge"/>
                  <c:yMode val="edge"/>
                  <c:x val="4.926263649216593E-3"/>
                  <c:y val="1.7731106642260422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5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EB3-47F0-B417-C38A56596037}"/>
                </c:ext>
              </c:extLst>
            </c:dLbl>
            <c:dLbl>
              <c:idx val="15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5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EB3-47F0-B417-C38A56596037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5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Data!$A$440:$A$448</c:f>
              <c:strCache>
                <c:ptCount val="9"/>
                <c:pt idx="0">
                  <c:v>Booth </c:v>
                </c:pt>
                <c:pt idx="1">
                  <c:v>Healy</c:v>
                </c:pt>
                <c:pt idx="2">
                  <c:v>Jacoby </c:v>
                </c:pt>
                <c:pt idx="3">
                  <c:v>Mitro</c:v>
                </c:pt>
                <c:pt idx="4">
                  <c:v>Stevens</c:v>
                </c:pt>
                <c:pt idx="5">
                  <c:v>Tapscott</c:v>
                </c:pt>
                <c:pt idx="6">
                  <c:v>Virgo</c:v>
                </c:pt>
                <c:pt idx="7">
                  <c:v>Walker</c:v>
                </c:pt>
                <c:pt idx="8">
                  <c:v>Development Total</c:v>
                </c:pt>
              </c:strCache>
            </c:strRef>
          </c:cat>
          <c:val>
            <c:numRef>
              <c:f>Data!$B$440:$B$448</c:f>
              <c:numCache>
                <c:formatCode>General</c:formatCode>
                <c:ptCount val="9"/>
                <c:pt idx="0">
                  <c:v>6.16</c:v>
                </c:pt>
                <c:pt idx="1">
                  <c:v>0.5</c:v>
                </c:pt>
                <c:pt idx="2">
                  <c:v>2</c:v>
                </c:pt>
                <c:pt idx="3">
                  <c:v>2.66</c:v>
                </c:pt>
                <c:pt idx="4">
                  <c:v>0.5</c:v>
                </c:pt>
                <c:pt idx="5">
                  <c:v>1</c:v>
                </c:pt>
                <c:pt idx="6">
                  <c:v>1.5</c:v>
                </c:pt>
                <c:pt idx="7">
                  <c:v>0.66</c:v>
                </c:pt>
                <c:pt idx="8" formatCode="0.0">
                  <c:v>14.98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EB3-47F0-B417-C38A5659603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497853952"/>
        <c:axId val="1"/>
      </c:barChart>
      <c:catAx>
        <c:axId val="149785395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2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7853952"/>
        <c:crosses val="autoZero"/>
        <c:crossBetween val="between"/>
        <c:majorUnit val="5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Value Per Marketer</a:t>
            </a:r>
          </a:p>
        </c:rich>
      </c:tx>
      <c:layout>
        <c:manualLayout>
          <c:xMode val="edge"/>
          <c:yMode val="edge"/>
          <c:x val="0.43197350153517217"/>
          <c:y val="3.649756174278530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6132831266497853E-2"/>
          <c:y val="0.15693951549397681"/>
          <c:w val="0.89765591793002542"/>
          <c:h val="0.7153522101585919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Data!$C$396</c:f>
              <c:strCache>
                <c:ptCount val="1"/>
                <c:pt idx="0">
                  <c:v>Value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0112674457904319"/>
                  <c:y val="0.4635190341333733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5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BC3-44D2-B858-8B390659C1E0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17603544426722334"/>
                  <c:y val="0.7883473336441625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5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BC3-44D2-B858-8B390659C1E0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2460436531544729"/>
                  <c:y val="0.7992966021669981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5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BC3-44D2-B858-8B390659C1E0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54683350772371508"/>
                  <c:y val="0.7336009910299846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5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BC3-44D2-B858-8B390659C1E0}"/>
                </c:ext>
              </c:extLst>
            </c:dLbl>
            <c:dLbl>
              <c:idx val="8"/>
              <c:layout>
                <c:manualLayout>
                  <c:xMode val="edge"/>
                  <c:yMode val="edge"/>
                  <c:x val="0.69914786375634796"/>
                  <c:y val="0.6971034292871993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5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BC3-44D2-B858-8B390659C1E0}"/>
                </c:ext>
              </c:extLst>
            </c:dLbl>
            <c:dLbl>
              <c:idx val="9"/>
              <c:layout>
                <c:manualLayout>
                  <c:xMode val="edge"/>
                  <c:yMode val="edge"/>
                  <c:x val="0.78279591174148244"/>
                  <c:y val="0.8175453830383908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5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BC3-44D2-B858-8B390659C1E0}"/>
                </c:ext>
              </c:extLst>
            </c:dLbl>
            <c:dLbl>
              <c:idx val="10"/>
              <c:layout>
                <c:manualLayout>
                  <c:xMode val="edge"/>
                  <c:yMode val="edge"/>
                  <c:x val="0.84521982814829932"/>
                  <c:y val="0.7664487965984914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5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BC3-44D2-B858-8B390659C1E0}"/>
                </c:ext>
              </c:extLst>
            </c:dLbl>
            <c:dLbl>
              <c:idx val="11"/>
              <c:layout>
                <c:manualLayout>
                  <c:xMode val="edge"/>
                  <c:yMode val="edge"/>
                  <c:x val="0.91014070121138868"/>
                  <c:y val="0.1970868334110406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5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BC3-44D2-B858-8B390659C1E0}"/>
                </c:ext>
              </c:extLst>
            </c:dLbl>
            <c:dLbl>
              <c:idx val="15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5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BC3-44D2-B858-8B390659C1E0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5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Data!$A$408:$A$419</c:f>
              <c:strCache>
                <c:ptCount val="12"/>
                <c:pt idx="0">
                  <c:v>Clynes</c:v>
                </c:pt>
                <c:pt idx="1">
                  <c:v>Compean</c:v>
                </c:pt>
                <c:pt idx="2">
                  <c:v>Dalton</c:v>
                </c:pt>
                <c:pt idx="3">
                  <c:v>Justice</c:v>
                </c:pt>
                <c:pt idx="4">
                  <c:v>Kelly</c:v>
                </c:pt>
                <c:pt idx="5">
                  <c:v>Lorenz</c:v>
                </c:pt>
                <c:pt idx="6">
                  <c:v>Sewell</c:v>
                </c:pt>
                <c:pt idx="7">
                  <c:v>Simpson</c:v>
                </c:pt>
                <c:pt idx="8">
                  <c:v>Valderrama</c:v>
                </c:pt>
                <c:pt idx="9">
                  <c:v>Valdes</c:v>
                </c:pt>
                <c:pt idx="10">
                  <c:v>Wang</c:v>
                </c:pt>
                <c:pt idx="11">
                  <c:v>Midwest Total</c:v>
                </c:pt>
              </c:strCache>
            </c:strRef>
          </c:cat>
          <c:val>
            <c:numRef>
              <c:f>Data!$C$408:$C$419</c:f>
              <c:numCache>
                <c:formatCode>_("$"* #,##0_);_("$"* \(#,##0\);_("$"* "-"??_);_(@_)</c:formatCode>
                <c:ptCount val="12"/>
                <c:pt idx="0">
                  <c:v>2652514</c:v>
                </c:pt>
                <c:pt idx="1">
                  <c:v>117112</c:v>
                </c:pt>
                <c:pt idx="2">
                  <c:v>820890</c:v>
                </c:pt>
                <c:pt idx="3">
                  <c:v>45932</c:v>
                </c:pt>
                <c:pt idx="4">
                  <c:v>575240</c:v>
                </c:pt>
                <c:pt idx="5">
                  <c:v>0</c:v>
                </c:pt>
                <c:pt idx="6">
                  <c:v>405269</c:v>
                </c:pt>
                <c:pt idx="7">
                  <c:v>0</c:v>
                </c:pt>
                <c:pt idx="8">
                  <c:v>520152</c:v>
                </c:pt>
                <c:pt idx="9">
                  <c:v>0</c:v>
                </c:pt>
                <c:pt idx="10">
                  <c:v>50000</c:v>
                </c:pt>
                <c:pt idx="11">
                  <c:v>5187109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BC3-44D2-B858-8B390659C1E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494880592"/>
        <c:axId val="1"/>
      </c:barChart>
      <c:catAx>
        <c:axId val="149488059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6000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&quot;$&quot;* #,##0_);_(&quot;$&quot;* \(#,##0\);_(&quot;$&quot;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488059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No. of Transactions Per Marketer</a:t>
            </a:r>
          </a:p>
        </c:rich>
      </c:tx>
      <c:layout>
        <c:manualLayout>
          <c:xMode val="edge"/>
          <c:yMode val="edge"/>
          <c:x val="0.36908924458027192"/>
          <c:y val="3.4986605622328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1148463078205993E-2"/>
          <c:y val="0.11662201874109578"/>
          <c:w val="0.95264926641664782"/>
          <c:h val="0.7726208741597594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9"/>
              <c:layout>
                <c:manualLayout>
                  <c:xMode val="edge"/>
                  <c:yMode val="edge"/>
                  <c:x val="0.78930233722740584"/>
                  <c:y val="0.7988608283765060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4A6-4FA3-9DA0-5A9AF25D3FA4}"/>
                </c:ext>
              </c:extLst>
            </c:dLbl>
            <c:dLbl>
              <c:idx val="10"/>
              <c:layout>
                <c:manualLayout>
                  <c:xMode val="edge"/>
                  <c:yMode val="edge"/>
                  <c:x val="0.8678584940130718"/>
                  <c:y val="0.8280163330617800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4A6-4FA3-9DA0-5A9AF25D3FA4}"/>
                </c:ext>
              </c:extLst>
            </c:dLbl>
            <c:dLbl>
              <c:idx val="15"/>
              <c:layout>
                <c:manualLayout>
                  <c:xMode val="edge"/>
                  <c:yMode val="edge"/>
                  <c:x val="0.88282157149605589"/>
                  <c:y val="1.4577752342636972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4A6-4FA3-9DA0-5A9AF25D3FA4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Data!$A$408:$A$419</c:f>
              <c:strCache>
                <c:ptCount val="12"/>
                <c:pt idx="0">
                  <c:v>Clynes</c:v>
                </c:pt>
                <c:pt idx="1">
                  <c:v>Compean</c:v>
                </c:pt>
                <c:pt idx="2">
                  <c:v>Dalton</c:v>
                </c:pt>
                <c:pt idx="3">
                  <c:v>Justice</c:v>
                </c:pt>
                <c:pt idx="4">
                  <c:v>Kelly</c:v>
                </c:pt>
                <c:pt idx="5">
                  <c:v>Lorenz</c:v>
                </c:pt>
                <c:pt idx="6">
                  <c:v>Sewell</c:v>
                </c:pt>
                <c:pt idx="7">
                  <c:v>Simpson</c:v>
                </c:pt>
                <c:pt idx="8">
                  <c:v>Valderrama</c:v>
                </c:pt>
                <c:pt idx="9">
                  <c:v>Valdes</c:v>
                </c:pt>
                <c:pt idx="10">
                  <c:v>Wang</c:v>
                </c:pt>
                <c:pt idx="11">
                  <c:v>Midwest Total</c:v>
                </c:pt>
              </c:strCache>
            </c:strRef>
          </c:cat>
          <c:val>
            <c:numRef>
              <c:f>Data!$B$408:$B$419</c:f>
              <c:numCache>
                <c:formatCode>General</c:formatCode>
                <c:ptCount val="12"/>
                <c:pt idx="0">
                  <c:v>9</c:v>
                </c:pt>
                <c:pt idx="1">
                  <c:v>0.5</c:v>
                </c:pt>
                <c:pt idx="2">
                  <c:v>6</c:v>
                </c:pt>
                <c:pt idx="3">
                  <c:v>1</c:v>
                </c:pt>
                <c:pt idx="4">
                  <c:v>7</c:v>
                </c:pt>
                <c:pt idx="5">
                  <c:v>6</c:v>
                </c:pt>
                <c:pt idx="6">
                  <c:v>44.5</c:v>
                </c:pt>
                <c:pt idx="7">
                  <c:v>1</c:v>
                </c:pt>
                <c:pt idx="8">
                  <c:v>92.5</c:v>
                </c:pt>
                <c:pt idx="9">
                  <c:v>8</c:v>
                </c:pt>
                <c:pt idx="10">
                  <c:v>1</c:v>
                </c:pt>
                <c:pt idx="11">
                  <c:v>176.5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4A6-4FA3-9DA0-5A9AF25D3FA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494881552"/>
        <c:axId val="1"/>
      </c:barChart>
      <c:catAx>
        <c:axId val="1494881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75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2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488155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Value Per Marketer</a:t>
            </a:r>
          </a:p>
        </c:rich>
      </c:tx>
      <c:layout>
        <c:manualLayout>
          <c:xMode val="edge"/>
          <c:yMode val="edge"/>
          <c:x val="0.43143540075937192"/>
          <c:y val="3.636477437703905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349461925730598"/>
          <c:y val="0.15636852982126792"/>
          <c:w val="0.89030311023754782"/>
          <c:h val="0.716386055227669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Data!$C$396</c:f>
              <c:strCache>
                <c:ptCount val="1"/>
                <c:pt idx="0">
                  <c:v>Value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2219846611103598"/>
                  <c:y val="0.770933216793227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5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32A-4271-8AF5-82AC5E5DDD02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0324846914386596"/>
                  <c:y val="0.8000250362948592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5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32A-4271-8AF5-82AC5E5DDD02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7283001395101795"/>
                  <c:y val="0.4727420669015077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5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32A-4271-8AF5-82AC5E5DDD02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6459061780154759"/>
                  <c:y val="0.760023784480116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5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32A-4271-8AF5-82AC5E5DDD02}"/>
                </c:ext>
              </c:extLst>
            </c:dLbl>
            <c:dLbl>
              <c:idx val="8"/>
              <c:layout>
                <c:manualLayout>
                  <c:xMode val="edge"/>
                  <c:yMode val="edge"/>
                  <c:x val="0.82172233844053788"/>
                  <c:y val="0.5818363900326248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5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32A-4271-8AF5-82AC5E5DDD02}"/>
                </c:ext>
              </c:extLst>
            </c:dLbl>
            <c:dLbl>
              <c:idx val="9"/>
              <c:layout>
                <c:manualLayout>
                  <c:xMode val="edge"/>
                  <c:yMode val="edge"/>
                  <c:x val="0.90900695709127788"/>
                  <c:y val="0.2290980785753460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5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32A-4271-8AF5-82AC5E5DDD02}"/>
                </c:ext>
              </c:extLst>
            </c:dLbl>
            <c:dLbl>
              <c:idx val="1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5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32A-4271-8AF5-82AC5E5DDD02}"/>
                </c:ext>
              </c:extLst>
            </c:dLbl>
            <c:dLbl>
              <c:idx val="1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5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32A-4271-8AF5-82AC5E5DDD02}"/>
                </c:ext>
              </c:extLst>
            </c:dLbl>
            <c:dLbl>
              <c:idx val="15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5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32A-4271-8AF5-82AC5E5DDD02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5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Data!$A$397:$A$406</c:f>
              <c:strCache>
                <c:ptCount val="10"/>
                <c:pt idx="0">
                  <c:v>Bernstein</c:v>
                </c:pt>
                <c:pt idx="1">
                  <c:v>Gordon</c:v>
                </c:pt>
                <c:pt idx="2">
                  <c:v>Hammond</c:v>
                </c:pt>
                <c:pt idx="3">
                  <c:v>Llodra</c:v>
                </c:pt>
                <c:pt idx="4">
                  <c:v>Marks</c:v>
                </c:pt>
                <c:pt idx="5">
                  <c:v>Politis</c:v>
                </c:pt>
                <c:pt idx="6">
                  <c:v>Scheuer</c:v>
                </c:pt>
                <c:pt idx="7">
                  <c:v>Wheeler</c:v>
                </c:pt>
                <c:pt idx="8">
                  <c:v>Wood</c:v>
                </c:pt>
                <c:pt idx="9">
                  <c:v>Northeast Total</c:v>
                </c:pt>
              </c:strCache>
            </c:strRef>
          </c:cat>
          <c:val>
            <c:numRef>
              <c:f>Data!$C$397:$C$406</c:f>
              <c:numCache>
                <c:formatCode>_("$"* #,##0_);_("$"* \(#,##0\);_("$"* "-"??_);_(@_)</c:formatCode>
                <c:ptCount val="10"/>
                <c:pt idx="0">
                  <c:v>175000</c:v>
                </c:pt>
                <c:pt idx="1">
                  <c:v>60000</c:v>
                </c:pt>
                <c:pt idx="2">
                  <c:v>570000</c:v>
                </c:pt>
                <c:pt idx="3">
                  <c:v>5620000</c:v>
                </c:pt>
                <c:pt idx="4">
                  <c:v>0</c:v>
                </c:pt>
                <c:pt idx="5">
                  <c:v>108219</c:v>
                </c:pt>
                <c:pt idx="6">
                  <c:v>368500</c:v>
                </c:pt>
                <c:pt idx="7">
                  <c:v>32400</c:v>
                </c:pt>
                <c:pt idx="8">
                  <c:v>2961500</c:v>
                </c:pt>
                <c:pt idx="9">
                  <c:v>9895619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32A-4271-8AF5-82AC5E5DDD0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494883472"/>
        <c:axId val="1"/>
      </c:barChart>
      <c:catAx>
        <c:axId val="149488347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2000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&quot;$&quot;* #,##0_);_(&quot;$&quot;* \(#,##0\);_(&quot;$&quot;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488347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No. of Transactions Per Marketer</a:t>
            </a:r>
          </a:p>
        </c:rich>
      </c:tx>
      <c:layout>
        <c:manualLayout>
          <c:xMode val="edge"/>
          <c:yMode val="edge"/>
          <c:x val="0.36987473714335012"/>
          <c:y val="3.529531727152567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8606454045265505E-2"/>
          <c:y val="9.41208460574018E-2"/>
          <c:w val="0.95519839524898842"/>
          <c:h val="0.7882620857307400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Data!$B$396</c:f>
              <c:strCache>
                <c:ptCount val="1"/>
                <c:pt idx="0">
                  <c:v>No. of transactions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9"/>
              <c:layout>
                <c:manualLayout>
                  <c:xMode val="edge"/>
                  <c:yMode val="edge"/>
                  <c:x val="0.93029100554236543"/>
                  <c:y val="0.188241692114803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6C6-471E-95C3-6D040A05A3EF}"/>
                </c:ext>
              </c:extLst>
            </c:dLbl>
            <c:dLbl>
              <c:idx val="10"/>
              <c:layout>
                <c:manualLayout>
                  <c:xMode val="edge"/>
                  <c:yMode val="edge"/>
                  <c:x val="0.70114302024143471"/>
                  <c:y val="1.4706382196469032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6C6-471E-95C3-6D040A05A3EF}"/>
                </c:ext>
              </c:extLst>
            </c:dLbl>
            <c:dLbl>
              <c:idx val="15"/>
              <c:layout>
                <c:manualLayout>
                  <c:xMode val="edge"/>
                  <c:yMode val="edge"/>
                  <c:x val="0.88172159561445085"/>
                  <c:y val="1.4706382196469032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6C6-471E-95C3-6D040A05A3EF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Data!$A$397:$A$406</c:f>
              <c:strCache>
                <c:ptCount val="10"/>
                <c:pt idx="0">
                  <c:v>Bernstein</c:v>
                </c:pt>
                <c:pt idx="1">
                  <c:v>Gordon</c:v>
                </c:pt>
                <c:pt idx="2">
                  <c:v>Hammond</c:v>
                </c:pt>
                <c:pt idx="3">
                  <c:v>Llodra</c:v>
                </c:pt>
                <c:pt idx="4">
                  <c:v>Marks</c:v>
                </c:pt>
                <c:pt idx="5">
                  <c:v>Politis</c:v>
                </c:pt>
                <c:pt idx="6">
                  <c:v>Scheuer</c:v>
                </c:pt>
                <c:pt idx="7">
                  <c:v>Wheeler</c:v>
                </c:pt>
                <c:pt idx="8">
                  <c:v>Wood</c:v>
                </c:pt>
                <c:pt idx="9">
                  <c:v>Northeast Total</c:v>
                </c:pt>
              </c:strCache>
            </c:strRef>
          </c:cat>
          <c:val>
            <c:numRef>
              <c:f>Data!$B$397:$B$406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2</c:v>
                </c:pt>
                <c:pt idx="3">
                  <c:v>5</c:v>
                </c:pt>
                <c:pt idx="4">
                  <c:v>0</c:v>
                </c:pt>
                <c:pt idx="5">
                  <c:v>5</c:v>
                </c:pt>
                <c:pt idx="6">
                  <c:v>22</c:v>
                </c:pt>
                <c:pt idx="7">
                  <c:v>8.5</c:v>
                </c:pt>
                <c:pt idx="8">
                  <c:v>25</c:v>
                </c:pt>
                <c:pt idx="9">
                  <c:v>72.5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6C6-471E-95C3-6D040A05A3E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494878672"/>
        <c:axId val="1"/>
      </c:barChart>
      <c:catAx>
        <c:axId val="1494878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75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9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487867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Value Per Marketer</a:t>
            </a:r>
          </a:p>
        </c:rich>
      </c:tx>
      <c:layout>
        <c:manualLayout>
          <c:xMode val="edge"/>
          <c:yMode val="edge"/>
          <c:x val="0.43214321140990741"/>
          <c:y val="3.623314471732662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336566728248506"/>
          <c:y val="0.15942583675623714"/>
          <c:w val="0.89043918201176886"/>
          <c:h val="0.713792950931334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Data!$C$396</c:f>
              <c:strCache>
                <c:ptCount val="1"/>
                <c:pt idx="0">
                  <c:v>Value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2204620956245223"/>
                  <c:y val="0.7826359258942551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5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84B-4F39-9A90-DF3046CB51E3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18805079228500293"/>
                  <c:y val="0.7862592403659878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5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84B-4F39-9A90-DF3046CB51E3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4496734743672725"/>
                  <c:y val="0.1702957801714351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5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284B-4F39-9A90-DF3046CB51E3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59777735295894974"/>
                  <c:y val="0.7790126114225224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5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84B-4F39-9A90-DF3046CB51E3}"/>
                </c:ext>
              </c:extLst>
            </c:dLbl>
            <c:dLbl>
              <c:idx val="8"/>
              <c:layout>
                <c:manualLayout>
                  <c:xMode val="edge"/>
                  <c:yMode val="edge"/>
                  <c:x val="0.76465686399332311"/>
                  <c:y val="0.7608960390638591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5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84B-4F39-9A90-DF3046CB51E3}"/>
                </c:ext>
              </c:extLst>
            </c:dLbl>
            <c:dLbl>
              <c:idx val="9"/>
              <c:layout>
                <c:manualLayout>
                  <c:xMode val="edge"/>
                  <c:yMode val="edge"/>
                  <c:x val="0.84311514156918532"/>
                  <c:y val="0.8188690706115817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5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84B-4F39-9A90-DF3046CB51E3}"/>
                </c:ext>
              </c:extLst>
            </c:dLbl>
            <c:dLbl>
              <c:idx val="10"/>
              <c:layout>
                <c:manualLayout>
                  <c:xMode val="edge"/>
                  <c:yMode val="edge"/>
                  <c:x val="0.9103650937770672"/>
                  <c:y val="7.6089603906385916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5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84B-4F39-9A90-DF3046CB51E3}"/>
                </c:ext>
              </c:extLst>
            </c:dLbl>
            <c:dLbl>
              <c:idx val="1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5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84B-4F39-9A90-DF3046CB51E3}"/>
                </c:ext>
              </c:extLst>
            </c:dLbl>
            <c:dLbl>
              <c:idx val="15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5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84B-4F39-9A90-DF3046CB51E3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5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Data!$A$421:$A$431</c:f>
              <c:strCache>
                <c:ptCount val="11"/>
                <c:pt idx="0">
                  <c:v>Acevedo</c:v>
                </c:pt>
                <c:pt idx="1">
                  <c:v>Braddock</c:v>
                </c:pt>
                <c:pt idx="2">
                  <c:v>Fairley</c:v>
                </c:pt>
                <c:pt idx="3">
                  <c:v>Kroll</c:v>
                </c:pt>
                <c:pt idx="4">
                  <c:v>Podurgiel</c:v>
                </c:pt>
                <c:pt idx="5">
                  <c:v>Rorschach</c:v>
                </c:pt>
                <c:pt idx="6">
                  <c:v>Schultz</c:v>
                </c:pt>
                <c:pt idx="7">
                  <c:v>Wagner</c:v>
                </c:pt>
                <c:pt idx="8">
                  <c:v>Johnston</c:v>
                </c:pt>
                <c:pt idx="9">
                  <c:v>Piazze</c:v>
                </c:pt>
                <c:pt idx="10">
                  <c:v>Southeast Total</c:v>
                </c:pt>
              </c:strCache>
            </c:strRef>
          </c:cat>
          <c:val>
            <c:numRef>
              <c:f>Data!$C$421:$C$431</c:f>
              <c:numCache>
                <c:formatCode>_("$"* #,##0_);_("$"* \(#,##0\);_("$"* "-"??_);_(@_)</c:formatCode>
                <c:ptCount val="11"/>
                <c:pt idx="0">
                  <c:v>11250</c:v>
                </c:pt>
                <c:pt idx="1">
                  <c:v>244220</c:v>
                </c:pt>
                <c:pt idx="2">
                  <c:v>0</c:v>
                </c:pt>
                <c:pt idx="3">
                  <c:v>8949520</c:v>
                </c:pt>
                <c:pt idx="4">
                  <c:v>0</c:v>
                </c:pt>
                <c:pt idx="5">
                  <c:v>236850</c:v>
                </c:pt>
                <c:pt idx="6">
                  <c:v>50000</c:v>
                </c:pt>
                <c:pt idx="7">
                  <c:v>313600</c:v>
                </c:pt>
                <c:pt idx="8">
                  <c:v>5000</c:v>
                </c:pt>
                <c:pt idx="9">
                  <c:v>5000</c:v>
                </c:pt>
                <c:pt idx="10">
                  <c:v>9815440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84B-4F39-9A90-DF3046CB51E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496226064"/>
        <c:axId val="1"/>
      </c:barChart>
      <c:catAx>
        <c:axId val="149622606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0000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&quot;$&quot;* #,##0_);_(&quot;$&quot;* \(#,##0\);_(&quot;$&quot;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622606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No. of Transactions Per Marketer</a:t>
            </a:r>
          </a:p>
        </c:rich>
      </c:tx>
      <c:layout>
        <c:manualLayout>
          <c:xMode val="edge"/>
          <c:yMode val="edge"/>
          <c:x val="0.3694144643644327"/>
          <c:y val="3.5399332697515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8558412105378498E-2"/>
          <c:y val="9.439822052670839E-2"/>
          <c:w val="0.95525356441711895"/>
          <c:h val="0.7876351525197231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9"/>
              <c:layout>
                <c:manualLayout>
                  <c:xMode val="edge"/>
                  <c:yMode val="edge"/>
                  <c:x val="0.85077270580899655"/>
                  <c:y val="0.8141846520428599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1B3-4BEE-9966-ED0D98B73F61}"/>
                </c:ext>
              </c:extLst>
            </c:dLbl>
            <c:dLbl>
              <c:idx val="10"/>
              <c:layout>
                <c:manualLayout>
                  <c:xMode val="edge"/>
                  <c:yMode val="edge"/>
                  <c:x val="0.93908390772776662"/>
                  <c:y val="0.3657931045409950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1B3-4BEE-9966-ED0D98B73F61}"/>
                </c:ext>
              </c:extLst>
            </c:dLbl>
            <c:dLbl>
              <c:idx val="15"/>
              <c:layout>
                <c:manualLayout>
                  <c:xMode val="edge"/>
                  <c:yMode val="edge"/>
                  <c:x val="0.88062437969703156"/>
                  <c:y val="1.4749721957298187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1B3-4BEE-9966-ED0D98B73F61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Data!$A$421:$A$431</c:f>
              <c:strCache>
                <c:ptCount val="11"/>
                <c:pt idx="0">
                  <c:v>Acevedo</c:v>
                </c:pt>
                <c:pt idx="1">
                  <c:v>Braddock</c:v>
                </c:pt>
                <c:pt idx="2">
                  <c:v>Fairley</c:v>
                </c:pt>
                <c:pt idx="3">
                  <c:v>Kroll</c:v>
                </c:pt>
                <c:pt idx="4">
                  <c:v>Podurgiel</c:v>
                </c:pt>
                <c:pt idx="5">
                  <c:v>Rorschach</c:v>
                </c:pt>
                <c:pt idx="6">
                  <c:v>Schultz</c:v>
                </c:pt>
                <c:pt idx="7">
                  <c:v>Wagner</c:v>
                </c:pt>
                <c:pt idx="8">
                  <c:v>Johnston</c:v>
                </c:pt>
                <c:pt idx="9">
                  <c:v>Piazze</c:v>
                </c:pt>
                <c:pt idx="10">
                  <c:v>Southeast Total</c:v>
                </c:pt>
              </c:strCache>
            </c:strRef>
          </c:cat>
          <c:val>
            <c:numRef>
              <c:f>Data!$B$421:$B$431</c:f>
              <c:numCache>
                <c:formatCode>General</c:formatCode>
                <c:ptCount val="11"/>
                <c:pt idx="0">
                  <c:v>3</c:v>
                </c:pt>
                <c:pt idx="1">
                  <c:v>11</c:v>
                </c:pt>
                <c:pt idx="2">
                  <c:v>0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3</c:v>
                </c:pt>
                <c:pt idx="8">
                  <c:v>0.5</c:v>
                </c:pt>
                <c:pt idx="9">
                  <c:v>0.5</c:v>
                </c:pt>
                <c:pt idx="10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1B3-4BEE-9966-ED0D98B73F6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496220304"/>
        <c:axId val="1"/>
      </c:barChart>
      <c:catAx>
        <c:axId val="1496220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75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622030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Value Per Marketer</a:t>
            </a:r>
          </a:p>
        </c:rich>
      </c:tx>
      <c:layout>
        <c:manualLayout>
          <c:xMode val="edge"/>
          <c:yMode val="edge"/>
          <c:x val="0.4316054516311722"/>
          <c:y val="3.623314471732662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323703886278759"/>
          <c:y val="0.1558025222845045"/>
          <c:w val="0.89057493765970985"/>
          <c:h val="0.7572727245921264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Data!$A$433:$A$438</c:f>
              <c:strCache>
                <c:ptCount val="6"/>
                <c:pt idx="0">
                  <c:v>Ahn</c:v>
                </c:pt>
                <c:pt idx="1">
                  <c:v>Curry</c:v>
                </c:pt>
                <c:pt idx="2">
                  <c:v>Parks</c:v>
                </c:pt>
                <c:pt idx="3">
                  <c:v>Tingleaf</c:v>
                </c:pt>
                <c:pt idx="4">
                  <c:v>Jester</c:v>
                </c:pt>
                <c:pt idx="5">
                  <c:v>ERCOT Total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5672128791218357"/>
                  <c:y val="0.8188690706115817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5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C44-497C-9406-DF02FACF5506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7861562295499304"/>
                  <c:y val="0.2246454972474250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5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C44-497C-9406-DF02FACF5506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59952111725136892"/>
                  <c:y val="0.8478555863854430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5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2C44-497C-9406-DF02FACF5506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37687738283644145"/>
                  <c:y val="0.1630491512279698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5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C44-497C-9406-DF02FACF5506}"/>
                </c:ext>
              </c:extLst>
            </c:dLbl>
            <c:dLbl>
              <c:idx val="8"/>
              <c:layout>
                <c:manualLayout>
                  <c:xMode val="edge"/>
                  <c:yMode val="edge"/>
                  <c:x val="0.48260206118989862"/>
                  <c:y val="0.8695954732158390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5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C44-497C-9406-DF02FACF5506}"/>
                </c:ext>
              </c:extLst>
            </c:dLbl>
            <c:dLbl>
              <c:idx val="9"/>
              <c:layout>
                <c:manualLayout>
                  <c:xMode val="edge"/>
                  <c:yMode val="edge"/>
                  <c:x val="0.53111103125795545"/>
                  <c:y val="0.9819182218395515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5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C44-497C-9406-DF02FACF5506}"/>
                </c:ext>
              </c:extLst>
            </c:dLbl>
            <c:dLbl>
              <c:idx val="1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5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C44-497C-9406-DF02FACF5506}"/>
                </c:ext>
              </c:extLst>
            </c:dLbl>
            <c:dLbl>
              <c:idx val="1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5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C44-497C-9406-DF02FACF5506}"/>
                </c:ext>
              </c:extLst>
            </c:dLbl>
            <c:dLbl>
              <c:idx val="15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5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C44-497C-9406-DF02FACF5506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5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Data!$A$433:$A$438</c:f>
              <c:strCache>
                <c:ptCount val="6"/>
                <c:pt idx="0">
                  <c:v>Ahn</c:v>
                </c:pt>
                <c:pt idx="1">
                  <c:v>Curry</c:v>
                </c:pt>
                <c:pt idx="2">
                  <c:v>Parks</c:v>
                </c:pt>
                <c:pt idx="3">
                  <c:v>Tingleaf</c:v>
                </c:pt>
                <c:pt idx="4">
                  <c:v>Jester</c:v>
                </c:pt>
                <c:pt idx="5">
                  <c:v>ERCOT Total</c:v>
                </c:pt>
              </c:strCache>
            </c:strRef>
          </c:cat>
          <c:val>
            <c:numRef>
              <c:f>Data!$C$433:$C$438</c:f>
              <c:numCache>
                <c:formatCode>_("$"* #,##0_);_("$"* \(#,##0\);_("$"* "-"??_);_(@_)</c:formatCode>
                <c:ptCount val="6"/>
                <c:pt idx="0">
                  <c:v>12151</c:v>
                </c:pt>
                <c:pt idx="1">
                  <c:v>20429468</c:v>
                </c:pt>
                <c:pt idx="2">
                  <c:v>0</c:v>
                </c:pt>
                <c:pt idx="3">
                  <c:v>0</c:v>
                </c:pt>
                <c:pt idx="4">
                  <c:v>10000</c:v>
                </c:pt>
                <c:pt idx="5">
                  <c:v>20451619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C44-497C-9406-DF02FACF550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496219824"/>
        <c:axId val="1"/>
      </c:barChart>
      <c:catAx>
        <c:axId val="149621982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25000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&quot;$&quot;* #,##0_);_(&quot;$&quot;* \(#,##0\);_(&quot;$&quot;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621982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No. of Transactions Per Marketer</a:t>
            </a:r>
          </a:p>
        </c:rich>
      </c:tx>
      <c:layout>
        <c:manualLayout>
          <c:xMode val="edge"/>
          <c:yMode val="edge"/>
          <c:x val="0.37019828321140608"/>
          <c:y val="3.550411901449921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8510559662931508E-2"/>
          <c:y val="9.467765070533124E-2"/>
          <c:w val="0.95531033486433314"/>
          <c:h val="0.8225120905025651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Data!$B$396</c:f>
              <c:strCache>
                <c:ptCount val="1"/>
                <c:pt idx="0">
                  <c:v>No. of transactions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9"/>
              <c:layout>
                <c:manualLayout>
                  <c:xMode val="edge"/>
                  <c:yMode val="edge"/>
                  <c:x val="0.53666328304472288"/>
                  <c:y val="0.4112560452512825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3C1-4305-BF51-A48EF015D14E}"/>
                </c:ext>
              </c:extLst>
            </c:dLbl>
            <c:dLbl>
              <c:idx val="10"/>
              <c:layout>
                <c:manualLayout>
                  <c:xMode val="edge"/>
                  <c:yMode val="edge"/>
                  <c:x val="0.70064373064172158"/>
                  <c:y val="1.4793382922708005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3C1-4305-BF51-A48EF015D14E}"/>
                </c:ext>
              </c:extLst>
            </c:dLbl>
            <c:dLbl>
              <c:idx val="15"/>
              <c:layout>
                <c:manualLayout>
                  <c:xMode val="edge"/>
                  <c:yMode val="edge"/>
                  <c:x val="0.87953149165662925"/>
                  <c:y val="1.4793382922708005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3C1-4305-BF51-A48EF015D14E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Data!$A$433:$A$438</c:f>
              <c:strCache>
                <c:ptCount val="6"/>
                <c:pt idx="0">
                  <c:v>Ahn</c:v>
                </c:pt>
                <c:pt idx="1">
                  <c:v>Curry</c:v>
                </c:pt>
                <c:pt idx="2">
                  <c:v>Parks</c:v>
                </c:pt>
                <c:pt idx="3">
                  <c:v>Tingleaf</c:v>
                </c:pt>
                <c:pt idx="4">
                  <c:v>Jester</c:v>
                </c:pt>
                <c:pt idx="5">
                  <c:v>ERCOT Total</c:v>
                </c:pt>
              </c:strCache>
            </c:strRef>
          </c:cat>
          <c:val>
            <c:numRef>
              <c:f>Data!$B$433:$B$438</c:f>
              <c:numCache>
                <c:formatCode>General</c:formatCode>
                <c:ptCount val="6"/>
                <c:pt idx="0">
                  <c:v>2</c:v>
                </c:pt>
                <c:pt idx="1">
                  <c:v>12.5</c:v>
                </c:pt>
                <c:pt idx="2">
                  <c:v>0.5</c:v>
                </c:pt>
                <c:pt idx="3">
                  <c:v>0</c:v>
                </c:pt>
                <c:pt idx="4">
                  <c:v>0</c:v>
                </c:pt>
                <c:pt idx="5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3C1-4305-BF51-A48EF015D14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496223664"/>
        <c:axId val="1"/>
      </c:barChart>
      <c:catAx>
        <c:axId val="1496223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75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622366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2.xml"/><Relationship Id="rId18" Type="http://schemas.openxmlformats.org/officeDocument/2006/relationships/image" Target="../media/image3.emf"/><Relationship Id="rId3" Type="http://schemas.openxmlformats.org/officeDocument/2006/relationships/chart" Target="../charts/chart3.xml"/><Relationship Id="rId21" Type="http://schemas.openxmlformats.org/officeDocument/2006/relationships/image" Target="../media/image6.emf"/><Relationship Id="rId7" Type="http://schemas.openxmlformats.org/officeDocument/2006/relationships/chart" Target="../charts/chart7.xml"/><Relationship Id="rId12" Type="http://schemas.openxmlformats.org/officeDocument/2006/relationships/image" Target="../media/image1.emf"/><Relationship Id="rId17" Type="http://schemas.openxmlformats.org/officeDocument/2006/relationships/image" Target="../media/image2.emf"/><Relationship Id="rId2" Type="http://schemas.openxmlformats.org/officeDocument/2006/relationships/chart" Target="../charts/chart2.xml"/><Relationship Id="rId16" Type="http://schemas.openxmlformats.org/officeDocument/2006/relationships/chart" Target="../charts/chart15.xml"/><Relationship Id="rId20" Type="http://schemas.openxmlformats.org/officeDocument/2006/relationships/image" Target="../media/image5.emf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4.xml"/><Relationship Id="rId10" Type="http://schemas.openxmlformats.org/officeDocument/2006/relationships/chart" Target="../charts/chart10.xml"/><Relationship Id="rId19" Type="http://schemas.openxmlformats.org/officeDocument/2006/relationships/image" Target="../media/image4.emf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4097" name="Line 1">
          <a:extLst>
            <a:ext uri="{FF2B5EF4-FFF2-40B4-BE49-F238E27FC236}">
              <a16:creationId xmlns:a16="http://schemas.microsoft.com/office/drawing/2014/main" id="{742E374C-3B0A-E8A7-44F1-AACE25948205}"/>
            </a:ext>
          </a:extLst>
        </xdr:cNvPr>
        <xdr:cNvSpPr>
          <a:spLocks noChangeShapeType="1"/>
        </xdr:cNvSpPr>
      </xdr:nvSpPr>
      <xdr:spPr bwMode="auto">
        <a:xfrm flipH="1">
          <a:off x="38100" y="0"/>
          <a:ext cx="655320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0</xdr:row>
      <xdr:rowOff>0</xdr:rowOff>
    </xdr:from>
    <xdr:to>
      <xdr:col>9</xdr:col>
      <xdr:colOff>495300</xdr:colOff>
      <xdr:row>0</xdr:row>
      <xdr:rowOff>0</xdr:rowOff>
    </xdr:to>
    <xdr:sp macro="" textlink="">
      <xdr:nvSpPr>
        <xdr:cNvPr id="4098" name="Line 2">
          <a:extLst>
            <a:ext uri="{FF2B5EF4-FFF2-40B4-BE49-F238E27FC236}">
              <a16:creationId xmlns:a16="http://schemas.microsoft.com/office/drawing/2014/main" id="{EAD1C837-A325-F505-5301-AB1A90B36F1A}"/>
            </a:ext>
          </a:extLst>
        </xdr:cNvPr>
        <xdr:cNvSpPr>
          <a:spLocks noChangeShapeType="1"/>
        </xdr:cNvSpPr>
      </xdr:nvSpPr>
      <xdr:spPr bwMode="auto">
        <a:xfrm flipH="1">
          <a:off x="9639300" y="0"/>
          <a:ext cx="152400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0</xdr:row>
      <xdr:rowOff>0</xdr:rowOff>
    </xdr:from>
    <xdr:to>
      <xdr:col>7</xdr:col>
      <xdr:colOff>495300</xdr:colOff>
      <xdr:row>0</xdr:row>
      <xdr:rowOff>0</xdr:rowOff>
    </xdr:to>
    <xdr:sp macro="" textlink="">
      <xdr:nvSpPr>
        <xdr:cNvPr id="4099" name="Line 3">
          <a:extLst>
            <a:ext uri="{FF2B5EF4-FFF2-40B4-BE49-F238E27FC236}">
              <a16:creationId xmlns:a16="http://schemas.microsoft.com/office/drawing/2014/main" id="{6FCF3265-18DD-11C2-C285-23D0F00B498A}"/>
            </a:ext>
          </a:extLst>
        </xdr:cNvPr>
        <xdr:cNvSpPr>
          <a:spLocks noChangeShapeType="1"/>
        </xdr:cNvSpPr>
      </xdr:nvSpPr>
      <xdr:spPr bwMode="auto">
        <a:xfrm flipH="1">
          <a:off x="6410325" y="0"/>
          <a:ext cx="32861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38100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4100" name="Line 4">
          <a:extLst>
            <a:ext uri="{FF2B5EF4-FFF2-40B4-BE49-F238E27FC236}">
              <a16:creationId xmlns:a16="http://schemas.microsoft.com/office/drawing/2014/main" id="{5B36AFDC-D9FF-BD65-F010-119B981CD5E0}"/>
            </a:ext>
          </a:extLst>
        </xdr:cNvPr>
        <xdr:cNvSpPr>
          <a:spLocks noChangeShapeType="1"/>
        </xdr:cNvSpPr>
      </xdr:nvSpPr>
      <xdr:spPr bwMode="auto">
        <a:xfrm flipH="1">
          <a:off x="38100" y="0"/>
          <a:ext cx="655320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0</xdr:row>
      <xdr:rowOff>0</xdr:rowOff>
    </xdr:from>
    <xdr:to>
      <xdr:col>9</xdr:col>
      <xdr:colOff>495300</xdr:colOff>
      <xdr:row>0</xdr:row>
      <xdr:rowOff>0</xdr:rowOff>
    </xdr:to>
    <xdr:sp macro="" textlink="">
      <xdr:nvSpPr>
        <xdr:cNvPr id="4101" name="Line 5">
          <a:extLst>
            <a:ext uri="{FF2B5EF4-FFF2-40B4-BE49-F238E27FC236}">
              <a16:creationId xmlns:a16="http://schemas.microsoft.com/office/drawing/2014/main" id="{9BA2C6EB-CD51-45F2-45BA-0187432CAF70}"/>
            </a:ext>
          </a:extLst>
        </xdr:cNvPr>
        <xdr:cNvSpPr>
          <a:spLocks noChangeShapeType="1"/>
        </xdr:cNvSpPr>
      </xdr:nvSpPr>
      <xdr:spPr bwMode="auto">
        <a:xfrm flipH="1">
          <a:off x="9639300" y="0"/>
          <a:ext cx="152400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0</xdr:row>
      <xdr:rowOff>0</xdr:rowOff>
    </xdr:from>
    <xdr:to>
      <xdr:col>7</xdr:col>
      <xdr:colOff>495300</xdr:colOff>
      <xdr:row>0</xdr:row>
      <xdr:rowOff>0</xdr:rowOff>
    </xdr:to>
    <xdr:sp macro="" textlink="">
      <xdr:nvSpPr>
        <xdr:cNvPr id="4102" name="Line 6">
          <a:extLst>
            <a:ext uri="{FF2B5EF4-FFF2-40B4-BE49-F238E27FC236}">
              <a16:creationId xmlns:a16="http://schemas.microsoft.com/office/drawing/2014/main" id="{1E1BF6B6-4A2A-1D01-8C5E-3CC1D22590E5}"/>
            </a:ext>
          </a:extLst>
        </xdr:cNvPr>
        <xdr:cNvSpPr>
          <a:spLocks noChangeShapeType="1"/>
        </xdr:cNvSpPr>
      </xdr:nvSpPr>
      <xdr:spPr bwMode="auto">
        <a:xfrm flipH="1">
          <a:off x="6410325" y="0"/>
          <a:ext cx="32861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38100</xdr:colOff>
      <xdr:row>0</xdr:row>
      <xdr:rowOff>47625</xdr:rowOff>
    </xdr:from>
    <xdr:to>
      <xdr:col>6</xdr:col>
      <xdr:colOff>0</xdr:colOff>
      <xdr:row>0</xdr:row>
      <xdr:rowOff>47625</xdr:rowOff>
    </xdr:to>
    <xdr:sp macro="" textlink="">
      <xdr:nvSpPr>
        <xdr:cNvPr id="4105" name="Line 9">
          <a:extLst>
            <a:ext uri="{FF2B5EF4-FFF2-40B4-BE49-F238E27FC236}">
              <a16:creationId xmlns:a16="http://schemas.microsoft.com/office/drawing/2014/main" id="{E2FAB70D-5EE5-B17E-076F-420D122D154F}"/>
            </a:ext>
          </a:extLst>
        </xdr:cNvPr>
        <xdr:cNvSpPr>
          <a:spLocks noChangeShapeType="1"/>
        </xdr:cNvSpPr>
      </xdr:nvSpPr>
      <xdr:spPr bwMode="auto">
        <a:xfrm flipH="1">
          <a:off x="38100" y="47625"/>
          <a:ext cx="655320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3</xdr:row>
      <xdr:rowOff>95250</xdr:rowOff>
    </xdr:from>
    <xdr:to>
      <xdr:col>9</xdr:col>
      <xdr:colOff>495300</xdr:colOff>
      <xdr:row>3</xdr:row>
      <xdr:rowOff>95250</xdr:rowOff>
    </xdr:to>
    <xdr:sp macro="" textlink="">
      <xdr:nvSpPr>
        <xdr:cNvPr id="4106" name="Line 10">
          <a:extLst>
            <a:ext uri="{FF2B5EF4-FFF2-40B4-BE49-F238E27FC236}">
              <a16:creationId xmlns:a16="http://schemas.microsoft.com/office/drawing/2014/main" id="{D0975ECD-0470-EA14-9F5F-80225C8B245D}"/>
            </a:ext>
          </a:extLst>
        </xdr:cNvPr>
        <xdr:cNvSpPr>
          <a:spLocks noChangeShapeType="1"/>
        </xdr:cNvSpPr>
      </xdr:nvSpPr>
      <xdr:spPr bwMode="auto">
        <a:xfrm flipH="1">
          <a:off x="9639300" y="733425"/>
          <a:ext cx="152400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</xdr:row>
      <xdr:rowOff>95250</xdr:rowOff>
    </xdr:from>
    <xdr:to>
      <xdr:col>7</xdr:col>
      <xdr:colOff>495300</xdr:colOff>
      <xdr:row>3</xdr:row>
      <xdr:rowOff>95250</xdr:rowOff>
    </xdr:to>
    <xdr:sp macro="" textlink="">
      <xdr:nvSpPr>
        <xdr:cNvPr id="4107" name="Line 11">
          <a:extLst>
            <a:ext uri="{FF2B5EF4-FFF2-40B4-BE49-F238E27FC236}">
              <a16:creationId xmlns:a16="http://schemas.microsoft.com/office/drawing/2014/main" id="{E0A424F2-7DEE-292E-E2CA-924CABA987CA}"/>
            </a:ext>
          </a:extLst>
        </xdr:cNvPr>
        <xdr:cNvSpPr>
          <a:spLocks noChangeShapeType="1"/>
        </xdr:cNvSpPr>
      </xdr:nvSpPr>
      <xdr:spPr bwMode="auto">
        <a:xfrm flipH="1">
          <a:off x="6410325" y="733425"/>
          <a:ext cx="32861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38100</xdr:colOff>
      <xdr:row>0</xdr:row>
      <xdr:rowOff>47625</xdr:rowOff>
    </xdr:from>
    <xdr:to>
      <xdr:col>6</xdr:col>
      <xdr:colOff>0</xdr:colOff>
      <xdr:row>0</xdr:row>
      <xdr:rowOff>47625</xdr:rowOff>
    </xdr:to>
    <xdr:sp macro="" textlink="">
      <xdr:nvSpPr>
        <xdr:cNvPr id="4108" name="Line 12">
          <a:extLst>
            <a:ext uri="{FF2B5EF4-FFF2-40B4-BE49-F238E27FC236}">
              <a16:creationId xmlns:a16="http://schemas.microsoft.com/office/drawing/2014/main" id="{E0E0887F-1ABE-02FA-CB01-0084F5BD5C43}"/>
            </a:ext>
          </a:extLst>
        </xdr:cNvPr>
        <xdr:cNvSpPr>
          <a:spLocks noChangeShapeType="1"/>
        </xdr:cNvSpPr>
      </xdr:nvSpPr>
      <xdr:spPr bwMode="auto">
        <a:xfrm flipH="1">
          <a:off x="38100" y="47625"/>
          <a:ext cx="655320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3</xdr:row>
      <xdr:rowOff>95250</xdr:rowOff>
    </xdr:from>
    <xdr:to>
      <xdr:col>9</xdr:col>
      <xdr:colOff>495300</xdr:colOff>
      <xdr:row>3</xdr:row>
      <xdr:rowOff>95250</xdr:rowOff>
    </xdr:to>
    <xdr:sp macro="" textlink="">
      <xdr:nvSpPr>
        <xdr:cNvPr id="4109" name="Line 13">
          <a:extLst>
            <a:ext uri="{FF2B5EF4-FFF2-40B4-BE49-F238E27FC236}">
              <a16:creationId xmlns:a16="http://schemas.microsoft.com/office/drawing/2014/main" id="{8ECF3358-3F64-7A64-C8D4-8FD57D457201}"/>
            </a:ext>
          </a:extLst>
        </xdr:cNvPr>
        <xdr:cNvSpPr>
          <a:spLocks noChangeShapeType="1"/>
        </xdr:cNvSpPr>
      </xdr:nvSpPr>
      <xdr:spPr bwMode="auto">
        <a:xfrm flipH="1">
          <a:off x="9639300" y="733425"/>
          <a:ext cx="152400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</xdr:row>
      <xdr:rowOff>95250</xdr:rowOff>
    </xdr:from>
    <xdr:to>
      <xdr:col>7</xdr:col>
      <xdr:colOff>495300</xdr:colOff>
      <xdr:row>3</xdr:row>
      <xdr:rowOff>95250</xdr:rowOff>
    </xdr:to>
    <xdr:sp macro="" textlink="">
      <xdr:nvSpPr>
        <xdr:cNvPr id="4110" name="Line 14">
          <a:extLst>
            <a:ext uri="{FF2B5EF4-FFF2-40B4-BE49-F238E27FC236}">
              <a16:creationId xmlns:a16="http://schemas.microsoft.com/office/drawing/2014/main" id="{48B976F7-5933-57F3-5F97-09B89F386794}"/>
            </a:ext>
          </a:extLst>
        </xdr:cNvPr>
        <xdr:cNvSpPr>
          <a:spLocks noChangeShapeType="1"/>
        </xdr:cNvSpPr>
      </xdr:nvSpPr>
      <xdr:spPr bwMode="auto">
        <a:xfrm flipH="1">
          <a:off x="6410325" y="733425"/>
          <a:ext cx="32861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3</xdr:row>
      <xdr:rowOff>95250</xdr:rowOff>
    </xdr:from>
    <xdr:to>
      <xdr:col>9</xdr:col>
      <xdr:colOff>495300</xdr:colOff>
      <xdr:row>3</xdr:row>
      <xdr:rowOff>95250</xdr:rowOff>
    </xdr:to>
    <xdr:sp macro="" textlink="">
      <xdr:nvSpPr>
        <xdr:cNvPr id="4119" name="Line 23">
          <a:extLst>
            <a:ext uri="{FF2B5EF4-FFF2-40B4-BE49-F238E27FC236}">
              <a16:creationId xmlns:a16="http://schemas.microsoft.com/office/drawing/2014/main" id="{FCDBC753-4377-CA4C-9456-53478607314E}"/>
            </a:ext>
          </a:extLst>
        </xdr:cNvPr>
        <xdr:cNvSpPr>
          <a:spLocks noChangeShapeType="1"/>
        </xdr:cNvSpPr>
      </xdr:nvSpPr>
      <xdr:spPr bwMode="auto">
        <a:xfrm flipH="1">
          <a:off x="9639300" y="733425"/>
          <a:ext cx="152400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</xdr:row>
      <xdr:rowOff>95250</xdr:rowOff>
    </xdr:from>
    <xdr:to>
      <xdr:col>7</xdr:col>
      <xdr:colOff>495300</xdr:colOff>
      <xdr:row>3</xdr:row>
      <xdr:rowOff>95250</xdr:rowOff>
    </xdr:to>
    <xdr:sp macro="" textlink="">
      <xdr:nvSpPr>
        <xdr:cNvPr id="4120" name="Line 24">
          <a:extLst>
            <a:ext uri="{FF2B5EF4-FFF2-40B4-BE49-F238E27FC236}">
              <a16:creationId xmlns:a16="http://schemas.microsoft.com/office/drawing/2014/main" id="{AD21E7F3-DD6E-7804-4352-93DBBB2F0113}"/>
            </a:ext>
          </a:extLst>
        </xdr:cNvPr>
        <xdr:cNvSpPr>
          <a:spLocks noChangeShapeType="1"/>
        </xdr:cNvSpPr>
      </xdr:nvSpPr>
      <xdr:spPr bwMode="auto">
        <a:xfrm flipH="1">
          <a:off x="6410325" y="733425"/>
          <a:ext cx="32861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3</xdr:row>
      <xdr:rowOff>95250</xdr:rowOff>
    </xdr:from>
    <xdr:to>
      <xdr:col>9</xdr:col>
      <xdr:colOff>495300</xdr:colOff>
      <xdr:row>3</xdr:row>
      <xdr:rowOff>95250</xdr:rowOff>
    </xdr:to>
    <xdr:sp macro="" textlink="">
      <xdr:nvSpPr>
        <xdr:cNvPr id="4121" name="Line 25">
          <a:extLst>
            <a:ext uri="{FF2B5EF4-FFF2-40B4-BE49-F238E27FC236}">
              <a16:creationId xmlns:a16="http://schemas.microsoft.com/office/drawing/2014/main" id="{F7D4355A-BA7F-0505-5ECB-18EB7E800B84}"/>
            </a:ext>
          </a:extLst>
        </xdr:cNvPr>
        <xdr:cNvSpPr>
          <a:spLocks noChangeShapeType="1"/>
        </xdr:cNvSpPr>
      </xdr:nvSpPr>
      <xdr:spPr bwMode="auto">
        <a:xfrm flipH="1">
          <a:off x="9639300" y="733425"/>
          <a:ext cx="152400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</xdr:row>
      <xdr:rowOff>95250</xdr:rowOff>
    </xdr:from>
    <xdr:to>
      <xdr:col>7</xdr:col>
      <xdr:colOff>495300</xdr:colOff>
      <xdr:row>3</xdr:row>
      <xdr:rowOff>95250</xdr:rowOff>
    </xdr:to>
    <xdr:sp macro="" textlink="">
      <xdr:nvSpPr>
        <xdr:cNvPr id="4122" name="Line 26">
          <a:extLst>
            <a:ext uri="{FF2B5EF4-FFF2-40B4-BE49-F238E27FC236}">
              <a16:creationId xmlns:a16="http://schemas.microsoft.com/office/drawing/2014/main" id="{A43E87B0-43D8-9ADB-87E2-49D0A228894A}"/>
            </a:ext>
          </a:extLst>
        </xdr:cNvPr>
        <xdr:cNvSpPr>
          <a:spLocks noChangeShapeType="1"/>
        </xdr:cNvSpPr>
      </xdr:nvSpPr>
      <xdr:spPr bwMode="auto">
        <a:xfrm flipH="1">
          <a:off x="6410325" y="733425"/>
          <a:ext cx="32861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0.58395</cdr:x>
      <cdr:y>0.51881</cdr:y>
    </cdr:from>
    <cdr:to>
      <cdr:x>0.59828</cdr:x>
      <cdr:y>0.5796</cdr:y>
    </cdr:to>
    <cdr:sp macro="" textlink="">
      <cdr:nvSpPr>
        <cdr:cNvPr id="120833" name="Text Box 1">
          <a:extLst xmlns:a="http://schemas.openxmlformats.org/drawingml/2006/main">
            <a:ext uri="{FF2B5EF4-FFF2-40B4-BE49-F238E27FC236}">
              <a16:creationId xmlns:a16="http://schemas.microsoft.com/office/drawing/2014/main" id="{D0A21E3D-523E-1699-FAA4-365F41EB81EE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525216" y="1406617"/>
          <a:ext cx="110905" cy="16442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18288" tIns="0" rIns="0" bIns="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0.53408</cdr:x>
      <cdr:y>0.49831</cdr:y>
    </cdr:from>
    <cdr:to>
      <cdr:x>0.55185</cdr:x>
      <cdr:y>0.556</cdr:y>
    </cdr:to>
    <cdr:sp macro="" textlink="">
      <cdr:nvSpPr>
        <cdr:cNvPr id="134145" name="Text Box 1">
          <a:extLst xmlns:a="http://schemas.openxmlformats.org/drawingml/2006/main">
            <a:ext uri="{FF2B5EF4-FFF2-40B4-BE49-F238E27FC236}">
              <a16:creationId xmlns:a16="http://schemas.microsoft.com/office/drawing/2014/main" id="{FA922D15-8297-6BBA-84D3-E0E55BE9E9BC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138963" y="1379633"/>
          <a:ext cx="137675" cy="15935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18288" tIns="0" rIns="0" bIns="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0.45926</cdr:x>
      <cdr:y>0.50072</cdr:y>
    </cdr:from>
    <cdr:to>
      <cdr:x>0.47951</cdr:x>
      <cdr:y>0.55764</cdr:y>
    </cdr:to>
    <cdr:sp macro="" textlink="">
      <cdr:nvSpPr>
        <cdr:cNvPr id="136193" name="Text Box 1">
          <a:extLst xmlns:a="http://schemas.openxmlformats.org/drawingml/2006/main">
            <a:ext uri="{FF2B5EF4-FFF2-40B4-BE49-F238E27FC236}">
              <a16:creationId xmlns:a16="http://schemas.microsoft.com/office/drawing/2014/main" id="{BA77B7FD-3B02-0031-A225-B94103BA1F35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559584" y="1352913"/>
          <a:ext cx="156796" cy="15341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18288" tIns="0" rIns="0" bIns="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200025</xdr:colOff>
      <xdr:row>3</xdr:row>
      <xdr:rowOff>123825</xdr:rowOff>
    </xdr:from>
    <xdr:to>
      <xdr:col>14</xdr:col>
      <xdr:colOff>457200</xdr:colOff>
      <xdr:row>24</xdr:row>
      <xdr:rowOff>0</xdr:rowOff>
    </xdr:to>
    <xdr:graphicFrame macro="">
      <xdr:nvGraphicFramePr>
        <xdr:cNvPr id="10242" name="Chart 2050">
          <a:extLst>
            <a:ext uri="{FF2B5EF4-FFF2-40B4-BE49-F238E27FC236}">
              <a16:creationId xmlns:a16="http://schemas.microsoft.com/office/drawing/2014/main" id="{49294DDC-4BE5-589B-5220-342A00A424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333375</xdr:colOff>
      <xdr:row>0</xdr:row>
      <xdr:rowOff>38100</xdr:rowOff>
    </xdr:from>
    <xdr:to>
      <xdr:col>14</xdr:col>
      <xdr:colOff>485775</xdr:colOff>
      <xdr:row>1</xdr:row>
      <xdr:rowOff>57150</xdr:rowOff>
    </xdr:to>
    <xdr:sp macro="" textlink="">
      <xdr:nvSpPr>
        <xdr:cNvPr id="10249" name="Text Box 2057">
          <a:extLst>
            <a:ext uri="{FF2B5EF4-FFF2-40B4-BE49-F238E27FC236}">
              <a16:creationId xmlns:a16="http://schemas.microsoft.com/office/drawing/2014/main" id="{6F4EBD4C-5DE4-F274-1E09-4E1398532745}"/>
            </a:ext>
          </a:extLst>
        </xdr:cNvPr>
        <xdr:cNvSpPr txBox="1">
          <a:spLocks noChangeArrowheads="1"/>
        </xdr:cNvSpPr>
      </xdr:nvSpPr>
      <xdr:spPr bwMode="auto">
        <a:xfrm>
          <a:off x="447675" y="38100"/>
          <a:ext cx="7743825" cy="542925"/>
        </a:xfrm>
        <a:prstGeom prst="rect">
          <a:avLst/>
        </a:prstGeom>
        <a:noFill/>
        <a:ln>
          <a:noFill/>
        </a:ln>
        <a:effectLst>
          <a:prstShdw prst="shdw18" dist="17961" dir="13500000">
            <a:srgbClr xmlns:mc="http://schemas.openxmlformats.org/markup-compatibility/2006" xmlns:a14="http://schemas.microsoft.com/office/drawing/2010/main" val="999999" mc:Ignorable="a14" a14:legacySpreadsheetColorIndex="9">
              <a:gamma/>
              <a:shade val="60000"/>
              <a:invGamma/>
            </a:srgbClr>
          </a:prst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6576" rIns="45720" bIns="0" anchor="t" upright="1"/>
        <a:lstStyle/>
        <a:p>
          <a:pPr algn="ctr" rtl="0">
            <a:defRPr sz="1000"/>
          </a:pPr>
          <a:r>
            <a:rPr lang="en-US" sz="1800" b="1" i="1" u="none" strike="noStrike" baseline="0">
              <a:solidFill>
                <a:srgbClr val="0000FF"/>
              </a:solidFill>
              <a:latin typeface="Arial"/>
              <a:cs typeface="Arial"/>
            </a:rPr>
            <a:t>East Power Mid-Market/Origination Performance Metrics</a:t>
          </a:r>
          <a:endParaRPr lang="en-US" sz="2000" b="1" i="1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200" b="1" i="1" u="none" strike="noStrike" baseline="0">
              <a:solidFill>
                <a:srgbClr val="0000FF"/>
              </a:solidFill>
              <a:latin typeface="Arial"/>
              <a:cs typeface="Arial"/>
            </a:rPr>
            <a:t> September 30, 2001</a:t>
          </a:r>
        </a:p>
      </xdr:txBody>
    </xdr:sp>
    <xdr:clientData/>
  </xdr:twoCellAnchor>
  <xdr:twoCellAnchor>
    <xdr:from>
      <xdr:col>29</xdr:col>
      <xdr:colOff>333375</xdr:colOff>
      <xdr:row>0</xdr:row>
      <xdr:rowOff>66675</xdr:rowOff>
    </xdr:from>
    <xdr:to>
      <xdr:col>42</xdr:col>
      <xdr:colOff>152400</xdr:colOff>
      <xdr:row>2</xdr:row>
      <xdr:rowOff>0</xdr:rowOff>
    </xdr:to>
    <xdr:sp macro="" textlink="">
      <xdr:nvSpPr>
        <xdr:cNvPr id="10253" name="Text Box 2061">
          <a:extLst>
            <a:ext uri="{FF2B5EF4-FFF2-40B4-BE49-F238E27FC236}">
              <a16:creationId xmlns:a16="http://schemas.microsoft.com/office/drawing/2014/main" id="{8E54E3B2-01A9-8D23-5605-5D0F83384400}"/>
            </a:ext>
          </a:extLst>
        </xdr:cNvPr>
        <xdr:cNvSpPr txBox="1">
          <a:spLocks noChangeArrowheads="1"/>
        </xdr:cNvSpPr>
      </xdr:nvSpPr>
      <xdr:spPr bwMode="auto">
        <a:xfrm>
          <a:off x="16687800" y="66675"/>
          <a:ext cx="7648575" cy="533400"/>
        </a:xfrm>
        <a:prstGeom prst="rect">
          <a:avLst/>
        </a:prstGeom>
        <a:noFill/>
        <a:ln>
          <a:noFill/>
        </a:ln>
        <a:effectLst>
          <a:prstShdw prst="shdw18" dist="17961" dir="13500000">
            <a:srgbClr xmlns:mc="http://schemas.openxmlformats.org/markup-compatibility/2006" xmlns:a14="http://schemas.microsoft.com/office/drawing/2010/main" val="999999" mc:Ignorable="a14" a14:legacySpreadsheetColorIndex="9">
              <a:gamma/>
              <a:shade val="60000"/>
              <a:invGamma/>
            </a:srgbClr>
          </a:prst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en-US"/>
        </a:p>
      </xdr:txBody>
    </xdr:sp>
    <xdr:clientData/>
  </xdr:twoCellAnchor>
  <xdr:twoCellAnchor>
    <xdr:from>
      <xdr:col>28</xdr:col>
      <xdr:colOff>0</xdr:colOff>
      <xdr:row>0</xdr:row>
      <xdr:rowOff>133350</xdr:rowOff>
    </xdr:from>
    <xdr:to>
      <xdr:col>28</xdr:col>
      <xdr:colOff>0</xdr:colOff>
      <xdr:row>0</xdr:row>
      <xdr:rowOff>485775</xdr:rowOff>
    </xdr:to>
    <xdr:sp macro="" textlink="">
      <xdr:nvSpPr>
        <xdr:cNvPr id="10266" name="Text Box 2074">
          <a:extLst>
            <a:ext uri="{FF2B5EF4-FFF2-40B4-BE49-F238E27FC236}">
              <a16:creationId xmlns:a16="http://schemas.microsoft.com/office/drawing/2014/main" id="{894A01B9-F096-04EE-42BB-9ADF5D9BA998}"/>
            </a:ext>
          </a:extLst>
        </xdr:cNvPr>
        <xdr:cNvSpPr txBox="1">
          <a:spLocks noChangeArrowheads="1"/>
        </xdr:cNvSpPr>
      </xdr:nvSpPr>
      <xdr:spPr bwMode="auto">
        <a:xfrm>
          <a:off x="16240125" y="133350"/>
          <a:ext cx="0" cy="352425"/>
        </a:xfrm>
        <a:prstGeom prst="rect">
          <a:avLst/>
        </a:prstGeom>
        <a:noFill/>
        <a:ln>
          <a:noFill/>
        </a:ln>
        <a:effectLst>
          <a:prstShdw prst="shdw18" dist="17961" dir="13500000">
            <a:srgbClr xmlns:mc="http://schemas.openxmlformats.org/markup-compatibility/2006" xmlns:a14="http://schemas.microsoft.com/office/drawing/2010/main" val="999999" mc:Ignorable="a14" a14:legacySpreadsheetColorIndex="9">
              <a:gamma/>
              <a:shade val="60000"/>
              <a:invGamma/>
            </a:srgbClr>
          </a:prst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32004" rIns="36576" bIns="0" anchor="t" upright="1"/>
        <a:lstStyle/>
        <a:p>
          <a:pPr algn="ctr" rtl="0">
            <a:defRPr sz="1000"/>
          </a:pPr>
          <a:r>
            <a:rPr lang="en-US" sz="2000" b="1" i="1" u="none" strike="noStrike" baseline="0">
              <a:solidFill>
                <a:srgbClr val="0000FF"/>
              </a:solidFill>
              <a:latin typeface="Arial"/>
              <a:cs typeface="Arial"/>
            </a:rPr>
            <a:t>East Power Mid-Market Performance Metrics</a:t>
          </a:r>
        </a:p>
      </xdr:txBody>
    </xdr:sp>
    <xdr:clientData/>
  </xdr:twoCellAnchor>
  <xdr:twoCellAnchor>
    <xdr:from>
      <xdr:col>39</xdr:col>
      <xdr:colOff>104775</xdr:colOff>
      <xdr:row>0</xdr:row>
      <xdr:rowOff>9525</xdr:rowOff>
    </xdr:from>
    <xdr:to>
      <xdr:col>43</xdr:col>
      <xdr:colOff>0</xdr:colOff>
      <xdr:row>0</xdr:row>
      <xdr:rowOff>514350</xdr:rowOff>
    </xdr:to>
    <xdr:sp macro="" textlink="">
      <xdr:nvSpPr>
        <xdr:cNvPr id="10280" name="Text Box 2088">
          <a:extLst>
            <a:ext uri="{FF2B5EF4-FFF2-40B4-BE49-F238E27FC236}">
              <a16:creationId xmlns:a16="http://schemas.microsoft.com/office/drawing/2014/main" id="{3A8BAD37-CF54-A53B-7477-3E35714B1E6F}"/>
            </a:ext>
          </a:extLst>
        </xdr:cNvPr>
        <xdr:cNvSpPr txBox="1">
          <a:spLocks noChangeArrowheads="1"/>
        </xdr:cNvSpPr>
      </xdr:nvSpPr>
      <xdr:spPr bwMode="auto">
        <a:xfrm>
          <a:off x="22459950" y="9525"/>
          <a:ext cx="1933575" cy="504825"/>
        </a:xfrm>
        <a:prstGeom prst="rect">
          <a:avLst/>
        </a:prstGeom>
        <a:noFill/>
        <a:ln>
          <a:noFill/>
        </a:ln>
        <a:effectLst>
          <a:prstShdw prst="shdw18" dist="17961" dir="13500000">
            <a:srgbClr xmlns:mc="http://schemas.openxmlformats.org/markup-compatibility/2006" xmlns:a14="http://schemas.microsoft.com/office/drawing/2010/main" val="999999" mc:Ignorable="a14" a14:legacySpreadsheetColorIndex="9">
              <a:gamma/>
              <a:shade val="60000"/>
              <a:invGamma/>
            </a:srgbClr>
          </a:prst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en-US"/>
        </a:p>
      </xdr:txBody>
    </xdr:sp>
    <xdr:clientData/>
  </xdr:twoCellAnchor>
  <xdr:twoCellAnchor>
    <xdr:from>
      <xdr:col>15</xdr:col>
      <xdr:colOff>190500</xdr:colOff>
      <xdr:row>1</xdr:row>
      <xdr:rowOff>57150</xdr:rowOff>
    </xdr:from>
    <xdr:to>
      <xdr:col>27</xdr:col>
      <xdr:colOff>504825</xdr:colOff>
      <xdr:row>15</xdr:row>
      <xdr:rowOff>76200</xdr:rowOff>
    </xdr:to>
    <xdr:graphicFrame macro="">
      <xdr:nvGraphicFramePr>
        <xdr:cNvPr id="10300" name="Chart 2108">
          <a:extLst>
            <a:ext uri="{FF2B5EF4-FFF2-40B4-BE49-F238E27FC236}">
              <a16:creationId xmlns:a16="http://schemas.microsoft.com/office/drawing/2014/main" id="{1CC35030-1B05-D705-955F-1E4CC4DE0B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190500</xdr:colOff>
      <xdr:row>16</xdr:row>
      <xdr:rowOff>19050</xdr:rowOff>
    </xdr:from>
    <xdr:to>
      <xdr:col>27</xdr:col>
      <xdr:colOff>514350</xdr:colOff>
      <xdr:row>33</xdr:row>
      <xdr:rowOff>57150</xdr:rowOff>
    </xdr:to>
    <xdr:graphicFrame macro="">
      <xdr:nvGraphicFramePr>
        <xdr:cNvPr id="10301" name="Chart 2109">
          <a:extLst>
            <a:ext uri="{FF2B5EF4-FFF2-40B4-BE49-F238E27FC236}">
              <a16:creationId xmlns:a16="http://schemas.microsoft.com/office/drawing/2014/main" id="{B6852DD3-6912-327C-B0FE-316BB5C07A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361950</xdr:colOff>
      <xdr:row>1</xdr:row>
      <xdr:rowOff>66675</xdr:rowOff>
    </xdr:from>
    <xdr:to>
      <xdr:col>42</xdr:col>
      <xdr:colOff>171450</xdr:colOff>
      <xdr:row>15</xdr:row>
      <xdr:rowOff>95250</xdr:rowOff>
    </xdr:to>
    <xdr:graphicFrame macro="">
      <xdr:nvGraphicFramePr>
        <xdr:cNvPr id="10302" name="Chart 2110">
          <a:extLst>
            <a:ext uri="{FF2B5EF4-FFF2-40B4-BE49-F238E27FC236}">
              <a16:creationId xmlns:a16="http://schemas.microsoft.com/office/drawing/2014/main" id="{ED798507-0961-1CD2-2071-4427168824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352425</xdr:colOff>
      <xdr:row>16</xdr:row>
      <xdr:rowOff>38100</xdr:rowOff>
    </xdr:from>
    <xdr:to>
      <xdr:col>42</xdr:col>
      <xdr:colOff>171450</xdr:colOff>
      <xdr:row>33</xdr:row>
      <xdr:rowOff>47625</xdr:rowOff>
    </xdr:to>
    <xdr:graphicFrame macro="">
      <xdr:nvGraphicFramePr>
        <xdr:cNvPr id="10303" name="Chart 2111">
          <a:extLst>
            <a:ext uri="{FF2B5EF4-FFF2-40B4-BE49-F238E27FC236}">
              <a16:creationId xmlns:a16="http://schemas.microsoft.com/office/drawing/2014/main" id="{108E5AC6-0C8D-9EDD-373B-404C9D8CE6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44</xdr:col>
      <xdr:colOff>152400</xdr:colOff>
      <xdr:row>1</xdr:row>
      <xdr:rowOff>66675</xdr:rowOff>
    </xdr:from>
    <xdr:to>
      <xdr:col>56</xdr:col>
      <xdr:colOff>485775</xdr:colOff>
      <xdr:row>15</xdr:row>
      <xdr:rowOff>104775</xdr:rowOff>
    </xdr:to>
    <xdr:graphicFrame macro="">
      <xdr:nvGraphicFramePr>
        <xdr:cNvPr id="10304" name="Chart 2112">
          <a:extLst>
            <a:ext uri="{FF2B5EF4-FFF2-40B4-BE49-F238E27FC236}">
              <a16:creationId xmlns:a16="http://schemas.microsoft.com/office/drawing/2014/main" id="{C1B01FCE-30C0-17AD-9404-3F5FDFE720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44</xdr:col>
      <xdr:colOff>152400</xdr:colOff>
      <xdr:row>16</xdr:row>
      <xdr:rowOff>66675</xdr:rowOff>
    </xdr:from>
    <xdr:to>
      <xdr:col>56</xdr:col>
      <xdr:colOff>495300</xdr:colOff>
      <xdr:row>33</xdr:row>
      <xdr:rowOff>66675</xdr:rowOff>
    </xdr:to>
    <xdr:graphicFrame macro="">
      <xdr:nvGraphicFramePr>
        <xdr:cNvPr id="10305" name="Chart 2113">
          <a:extLst>
            <a:ext uri="{FF2B5EF4-FFF2-40B4-BE49-F238E27FC236}">
              <a16:creationId xmlns:a16="http://schemas.microsoft.com/office/drawing/2014/main" id="{C228B46A-177A-A889-500B-6D258E3760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333375</xdr:colOff>
      <xdr:row>0</xdr:row>
      <xdr:rowOff>38100</xdr:rowOff>
    </xdr:from>
    <xdr:to>
      <xdr:col>29</xdr:col>
      <xdr:colOff>38100</xdr:colOff>
      <xdr:row>1</xdr:row>
      <xdr:rowOff>57150</xdr:rowOff>
    </xdr:to>
    <xdr:sp macro="" textlink="">
      <xdr:nvSpPr>
        <xdr:cNvPr id="10306" name="Text Box 2114">
          <a:extLst>
            <a:ext uri="{FF2B5EF4-FFF2-40B4-BE49-F238E27FC236}">
              <a16:creationId xmlns:a16="http://schemas.microsoft.com/office/drawing/2014/main" id="{31ADDD48-A9A2-075C-2A54-E0057C2D023A}"/>
            </a:ext>
          </a:extLst>
        </xdr:cNvPr>
        <xdr:cNvSpPr txBox="1">
          <a:spLocks noChangeArrowheads="1"/>
        </xdr:cNvSpPr>
      </xdr:nvSpPr>
      <xdr:spPr bwMode="auto">
        <a:xfrm>
          <a:off x="8648700" y="38100"/>
          <a:ext cx="7743825" cy="542925"/>
        </a:xfrm>
        <a:prstGeom prst="rect">
          <a:avLst/>
        </a:prstGeom>
        <a:noFill/>
        <a:ln>
          <a:noFill/>
        </a:ln>
        <a:effectLst>
          <a:prstShdw prst="shdw18" dist="17961" dir="13500000">
            <a:srgbClr xmlns:mc="http://schemas.openxmlformats.org/markup-compatibility/2006" xmlns:a14="http://schemas.microsoft.com/office/drawing/2010/main" val="999999" mc:Ignorable="a14" a14:legacySpreadsheetColorIndex="9">
              <a:gamma/>
              <a:shade val="60000"/>
              <a:invGamma/>
            </a:srgbClr>
          </a:prst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800" b="1" i="1" u="none" strike="noStrike" baseline="0">
              <a:solidFill>
                <a:srgbClr val="0000FF"/>
              </a:solidFill>
              <a:latin typeface="Arial"/>
              <a:cs typeface="Arial"/>
            </a:rPr>
            <a:t>Midwest Performance Metrics</a:t>
          </a:r>
          <a:endParaRPr lang="en-US" sz="1200" b="1" i="1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200" b="1" i="1" u="none" strike="noStrike" baseline="0">
              <a:solidFill>
                <a:srgbClr val="0000FF"/>
              </a:solidFill>
              <a:latin typeface="Arial"/>
              <a:cs typeface="Arial"/>
            </a:rPr>
            <a:t>September 30, 2001</a:t>
          </a:r>
        </a:p>
      </xdr:txBody>
    </xdr:sp>
    <xdr:clientData/>
  </xdr:twoCellAnchor>
  <xdr:twoCellAnchor>
    <xdr:from>
      <xdr:col>29</xdr:col>
      <xdr:colOff>333375</xdr:colOff>
      <xdr:row>0</xdr:row>
      <xdr:rowOff>38100</xdr:rowOff>
    </xdr:from>
    <xdr:to>
      <xdr:col>43</xdr:col>
      <xdr:colOff>38100</xdr:colOff>
      <xdr:row>1</xdr:row>
      <xdr:rowOff>57150</xdr:rowOff>
    </xdr:to>
    <xdr:sp macro="" textlink="">
      <xdr:nvSpPr>
        <xdr:cNvPr id="10307" name="Text Box 2115">
          <a:extLst>
            <a:ext uri="{FF2B5EF4-FFF2-40B4-BE49-F238E27FC236}">
              <a16:creationId xmlns:a16="http://schemas.microsoft.com/office/drawing/2014/main" id="{1CBB62DF-9DFE-4FD9-9E14-1046CFF76704}"/>
            </a:ext>
          </a:extLst>
        </xdr:cNvPr>
        <xdr:cNvSpPr txBox="1">
          <a:spLocks noChangeArrowheads="1"/>
        </xdr:cNvSpPr>
      </xdr:nvSpPr>
      <xdr:spPr bwMode="auto">
        <a:xfrm>
          <a:off x="16687800" y="38100"/>
          <a:ext cx="7743825" cy="542925"/>
        </a:xfrm>
        <a:prstGeom prst="rect">
          <a:avLst/>
        </a:prstGeom>
        <a:noFill/>
        <a:ln>
          <a:noFill/>
        </a:ln>
        <a:effectLst>
          <a:prstShdw prst="shdw18" dist="17961" dir="13500000">
            <a:srgbClr xmlns:mc="http://schemas.openxmlformats.org/markup-compatibility/2006" xmlns:a14="http://schemas.microsoft.com/office/drawing/2010/main" val="999999" mc:Ignorable="a14" a14:legacySpreadsheetColorIndex="9">
              <a:gamma/>
              <a:shade val="60000"/>
              <a:invGamma/>
            </a:srgbClr>
          </a:prst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800" b="1" i="1" u="none" strike="noStrike" baseline="0">
              <a:solidFill>
                <a:srgbClr val="0000FF"/>
              </a:solidFill>
              <a:latin typeface="Arial"/>
              <a:cs typeface="Arial"/>
            </a:rPr>
            <a:t>Northeast Performance Metrics</a:t>
          </a:r>
          <a:endParaRPr lang="en-US" sz="2000" b="1" i="1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200" b="1" i="1" u="none" strike="noStrike" baseline="0">
              <a:solidFill>
                <a:srgbClr val="0000FF"/>
              </a:solidFill>
              <a:latin typeface="Arial"/>
              <a:cs typeface="Arial"/>
            </a:rPr>
            <a:t>September 30, 2001</a:t>
          </a:r>
        </a:p>
      </xdr:txBody>
    </xdr:sp>
    <xdr:clientData/>
  </xdr:twoCellAnchor>
  <xdr:twoCellAnchor>
    <xdr:from>
      <xdr:col>44</xdr:col>
      <xdr:colOff>333375</xdr:colOff>
      <xdr:row>0</xdr:row>
      <xdr:rowOff>38100</xdr:rowOff>
    </xdr:from>
    <xdr:to>
      <xdr:col>57</xdr:col>
      <xdr:colOff>152400</xdr:colOff>
      <xdr:row>1</xdr:row>
      <xdr:rowOff>57150</xdr:rowOff>
    </xdr:to>
    <xdr:sp macro="" textlink="">
      <xdr:nvSpPr>
        <xdr:cNvPr id="10308" name="Text Box 2116">
          <a:extLst>
            <a:ext uri="{FF2B5EF4-FFF2-40B4-BE49-F238E27FC236}">
              <a16:creationId xmlns:a16="http://schemas.microsoft.com/office/drawing/2014/main" id="{AE3BA4B6-52AC-5F5E-F781-72F3903FF26A}"/>
            </a:ext>
          </a:extLst>
        </xdr:cNvPr>
        <xdr:cNvSpPr txBox="1">
          <a:spLocks noChangeArrowheads="1"/>
        </xdr:cNvSpPr>
      </xdr:nvSpPr>
      <xdr:spPr bwMode="auto">
        <a:xfrm>
          <a:off x="24936450" y="38100"/>
          <a:ext cx="7743825" cy="542925"/>
        </a:xfrm>
        <a:prstGeom prst="rect">
          <a:avLst/>
        </a:prstGeom>
        <a:noFill/>
        <a:ln>
          <a:noFill/>
        </a:ln>
        <a:effectLst>
          <a:prstShdw prst="shdw18" dist="17961" dir="13500000">
            <a:srgbClr xmlns:mc="http://schemas.openxmlformats.org/markup-compatibility/2006" xmlns:a14="http://schemas.microsoft.com/office/drawing/2010/main" val="999999" mc:Ignorable="a14" a14:legacySpreadsheetColorIndex="9">
              <a:gamma/>
              <a:shade val="60000"/>
              <a:invGamma/>
            </a:srgbClr>
          </a:prst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800" b="1" i="1" u="none" strike="noStrike" baseline="0">
              <a:solidFill>
                <a:srgbClr val="0000FF"/>
              </a:solidFill>
              <a:latin typeface="Arial"/>
              <a:cs typeface="Arial"/>
            </a:rPr>
            <a:t>Southeast Performance Metrics</a:t>
          </a:r>
          <a:endParaRPr lang="en-US" sz="2000" b="1" i="1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200" b="1" i="1" u="none" strike="noStrike" baseline="0">
              <a:solidFill>
                <a:srgbClr val="0000FF"/>
              </a:solidFill>
              <a:latin typeface="Arial"/>
              <a:cs typeface="Arial"/>
            </a:rPr>
            <a:t>September 30, 2001</a:t>
          </a:r>
        </a:p>
      </xdr:txBody>
    </xdr:sp>
    <xdr:clientData/>
  </xdr:twoCellAnchor>
  <xdr:twoCellAnchor>
    <xdr:from>
      <xdr:col>57</xdr:col>
      <xdr:colOff>190500</xdr:colOff>
      <xdr:row>0</xdr:row>
      <xdr:rowOff>38100</xdr:rowOff>
    </xdr:from>
    <xdr:to>
      <xdr:col>69</xdr:col>
      <xdr:colOff>533400</xdr:colOff>
      <xdr:row>1</xdr:row>
      <xdr:rowOff>57150</xdr:rowOff>
    </xdr:to>
    <xdr:sp macro="" textlink="">
      <xdr:nvSpPr>
        <xdr:cNvPr id="10309" name="Text Box 2117">
          <a:extLst>
            <a:ext uri="{FF2B5EF4-FFF2-40B4-BE49-F238E27FC236}">
              <a16:creationId xmlns:a16="http://schemas.microsoft.com/office/drawing/2014/main" id="{805161CD-2FF5-C9B4-6BB3-B8071F3DBC24}"/>
            </a:ext>
          </a:extLst>
        </xdr:cNvPr>
        <xdr:cNvSpPr txBox="1">
          <a:spLocks noChangeArrowheads="1"/>
        </xdr:cNvSpPr>
      </xdr:nvSpPr>
      <xdr:spPr bwMode="auto">
        <a:xfrm>
          <a:off x="32718375" y="38100"/>
          <a:ext cx="7658100" cy="542925"/>
        </a:xfrm>
        <a:prstGeom prst="rect">
          <a:avLst/>
        </a:prstGeom>
        <a:noFill/>
        <a:ln>
          <a:noFill/>
        </a:ln>
        <a:effectLst>
          <a:prstShdw prst="shdw18" dist="17961" dir="13500000">
            <a:srgbClr xmlns:mc="http://schemas.openxmlformats.org/markup-compatibility/2006" xmlns:a14="http://schemas.microsoft.com/office/drawing/2010/main" val="999999" mc:Ignorable="a14" a14:legacySpreadsheetColorIndex="9">
              <a:gamma/>
              <a:shade val="60000"/>
              <a:invGamma/>
            </a:srgbClr>
          </a:prst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800" b="1" i="1" u="none" strike="noStrike" baseline="0">
              <a:solidFill>
                <a:srgbClr val="0000FF"/>
              </a:solidFill>
              <a:latin typeface="Arial"/>
              <a:cs typeface="Arial"/>
            </a:rPr>
            <a:t>ERCOT Performance Metrics</a:t>
          </a:r>
        </a:p>
        <a:p>
          <a:pPr algn="ctr" rtl="0">
            <a:defRPr sz="1000"/>
          </a:pPr>
          <a:r>
            <a:rPr lang="en-US" sz="1200" b="1" i="1" u="none" strike="noStrike" baseline="0">
              <a:solidFill>
                <a:srgbClr val="0000FF"/>
              </a:solidFill>
              <a:latin typeface="Arial"/>
              <a:cs typeface="Arial"/>
            </a:rPr>
            <a:t>September 30, 2001</a:t>
          </a:r>
        </a:p>
      </xdr:txBody>
    </xdr:sp>
    <xdr:clientData/>
  </xdr:twoCellAnchor>
  <xdr:twoCellAnchor>
    <xdr:from>
      <xdr:col>57</xdr:col>
      <xdr:colOff>180975</xdr:colOff>
      <xdr:row>2</xdr:row>
      <xdr:rowOff>0</xdr:rowOff>
    </xdr:from>
    <xdr:to>
      <xdr:col>69</xdr:col>
      <xdr:colOff>523875</xdr:colOff>
      <xdr:row>15</xdr:row>
      <xdr:rowOff>114300</xdr:rowOff>
    </xdr:to>
    <xdr:graphicFrame macro="">
      <xdr:nvGraphicFramePr>
        <xdr:cNvPr id="10310" name="Chart 2118">
          <a:extLst>
            <a:ext uri="{FF2B5EF4-FFF2-40B4-BE49-F238E27FC236}">
              <a16:creationId xmlns:a16="http://schemas.microsoft.com/office/drawing/2014/main" id="{9F2833F6-201D-5CF5-22E0-6679546375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57</xdr:col>
      <xdr:colOff>180975</xdr:colOff>
      <xdr:row>16</xdr:row>
      <xdr:rowOff>85725</xdr:rowOff>
    </xdr:from>
    <xdr:to>
      <xdr:col>69</xdr:col>
      <xdr:colOff>533400</xdr:colOff>
      <xdr:row>33</xdr:row>
      <xdr:rowOff>76200</xdr:rowOff>
    </xdr:to>
    <xdr:graphicFrame macro="">
      <xdr:nvGraphicFramePr>
        <xdr:cNvPr id="10311" name="Chart 2119">
          <a:extLst>
            <a:ext uri="{FF2B5EF4-FFF2-40B4-BE49-F238E27FC236}">
              <a16:creationId xmlns:a16="http://schemas.microsoft.com/office/drawing/2014/main" id="{DF9E49EB-CC36-8C3D-1123-76F9DF0F2F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200025</xdr:colOff>
      <xdr:row>25</xdr:row>
      <xdr:rowOff>9525</xdr:rowOff>
    </xdr:from>
    <xdr:to>
      <xdr:col>14</xdr:col>
      <xdr:colOff>438150</xdr:colOff>
      <xdr:row>45</xdr:row>
      <xdr:rowOff>76200</xdr:rowOff>
    </xdr:to>
    <xdr:graphicFrame macro="">
      <xdr:nvGraphicFramePr>
        <xdr:cNvPr id="10312" name="Chart 2120">
          <a:extLst>
            <a:ext uri="{FF2B5EF4-FFF2-40B4-BE49-F238E27FC236}">
              <a16:creationId xmlns:a16="http://schemas.microsoft.com/office/drawing/2014/main" id="{F10C3FE6-4FDF-4D88-2630-88021951EF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83</xdr:col>
      <xdr:colOff>219075</xdr:colOff>
      <xdr:row>3</xdr:row>
      <xdr:rowOff>76200</xdr:rowOff>
    </xdr:from>
    <xdr:to>
      <xdr:col>95</xdr:col>
      <xdr:colOff>552450</xdr:colOff>
      <xdr:row>24</xdr:row>
      <xdr:rowOff>9525</xdr:rowOff>
    </xdr:to>
    <xdr:graphicFrame macro="">
      <xdr:nvGraphicFramePr>
        <xdr:cNvPr id="10314" name="Chart 2122">
          <a:extLst>
            <a:ext uri="{FF2B5EF4-FFF2-40B4-BE49-F238E27FC236}">
              <a16:creationId xmlns:a16="http://schemas.microsoft.com/office/drawing/2014/main" id="{42436C7A-DA4F-85AF-72AB-395FF4F901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97</xdr:col>
      <xdr:colOff>76200</xdr:colOff>
      <xdr:row>0</xdr:row>
      <xdr:rowOff>57150</xdr:rowOff>
    </xdr:from>
    <xdr:to>
      <xdr:col>107</xdr:col>
      <xdr:colOff>819150</xdr:colOff>
      <xdr:row>2</xdr:row>
      <xdr:rowOff>0</xdr:rowOff>
    </xdr:to>
    <xdr:sp macro="" textlink="">
      <xdr:nvSpPr>
        <xdr:cNvPr id="10318" name="Text Box 2126">
          <a:extLst>
            <a:ext uri="{FF2B5EF4-FFF2-40B4-BE49-F238E27FC236}">
              <a16:creationId xmlns:a16="http://schemas.microsoft.com/office/drawing/2014/main" id="{4B316F22-7150-C875-D2F2-A5D6C48A887E}"/>
            </a:ext>
          </a:extLst>
        </xdr:cNvPr>
        <xdr:cNvSpPr txBox="1">
          <a:spLocks noChangeArrowheads="1"/>
        </xdr:cNvSpPr>
      </xdr:nvSpPr>
      <xdr:spPr bwMode="auto">
        <a:xfrm>
          <a:off x="56626125" y="57150"/>
          <a:ext cx="8258175" cy="542925"/>
        </a:xfrm>
        <a:prstGeom prst="rect">
          <a:avLst/>
        </a:prstGeom>
        <a:noFill/>
        <a:ln>
          <a:noFill/>
        </a:ln>
        <a:effectLst>
          <a:prstShdw prst="shdw18" dist="17961" dir="13500000">
            <a:srgbClr xmlns:mc="http://schemas.openxmlformats.org/markup-compatibility/2006" xmlns:a14="http://schemas.microsoft.com/office/drawing/2010/main" val="999999" mc:Ignorable="a14" a14:legacySpreadsheetColorIndex="9">
              <a:gamma/>
              <a:shade val="60000"/>
              <a:invGamma/>
            </a:srgbClr>
          </a:prst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800" b="1" i="1" u="none" strike="noStrike" baseline="0">
              <a:solidFill>
                <a:srgbClr val="0000FF"/>
              </a:solidFill>
              <a:latin typeface="Arial"/>
              <a:cs typeface="Arial"/>
            </a:rPr>
            <a:t>East Power Performance Metrics</a:t>
          </a:r>
          <a:endParaRPr lang="en-US" sz="2000" b="1" i="1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200" b="1" i="1" u="none" strike="noStrike" baseline="0">
              <a:solidFill>
                <a:srgbClr val="0000FF"/>
              </a:solidFill>
              <a:latin typeface="Arial"/>
              <a:cs typeface="Arial"/>
            </a:rPr>
            <a:t>September 30, 2001</a:t>
          </a:r>
        </a:p>
      </xdr:txBody>
    </xdr:sp>
    <xdr:clientData/>
  </xdr:twoCellAnchor>
  <xdr:twoCellAnchor>
    <xdr:from>
      <xdr:col>1</xdr:col>
      <xdr:colOff>238125</xdr:colOff>
      <xdr:row>33</xdr:row>
      <xdr:rowOff>0</xdr:rowOff>
    </xdr:from>
    <xdr:to>
      <xdr:col>14</xdr:col>
      <xdr:colOff>438150</xdr:colOff>
      <xdr:row>33</xdr:row>
      <xdr:rowOff>0</xdr:rowOff>
    </xdr:to>
    <xdr:pic>
      <xdr:nvPicPr>
        <xdr:cNvPr id="10320" name="Picture 2128">
          <a:extLst>
            <a:ext uri="{FF2B5EF4-FFF2-40B4-BE49-F238E27FC236}">
              <a16:creationId xmlns:a16="http://schemas.microsoft.com/office/drawing/2014/main" id="{C0269FBA-9299-7820-126B-7BBE798949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425" y="6505575"/>
          <a:ext cx="77914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83</xdr:col>
      <xdr:colOff>200025</xdr:colOff>
      <xdr:row>0</xdr:row>
      <xdr:rowOff>114300</xdr:rowOff>
    </xdr:from>
    <xdr:to>
      <xdr:col>96</xdr:col>
      <xdr:colOff>47625</xdr:colOff>
      <xdr:row>3</xdr:row>
      <xdr:rowOff>28575</xdr:rowOff>
    </xdr:to>
    <xdr:sp macro="" textlink="">
      <xdr:nvSpPr>
        <xdr:cNvPr id="10321" name="Text Box 2129">
          <a:extLst>
            <a:ext uri="{FF2B5EF4-FFF2-40B4-BE49-F238E27FC236}">
              <a16:creationId xmlns:a16="http://schemas.microsoft.com/office/drawing/2014/main" id="{3116D195-3C5A-BFE7-55A7-BF0258B1001A}"/>
            </a:ext>
          </a:extLst>
        </xdr:cNvPr>
        <xdr:cNvSpPr txBox="1">
          <a:spLocks noChangeArrowheads="1"/>
        </xdr:cNvSpPr>
      </xdr:nvSpPr>
      <xdr:spPr bwMode="auto">
        <a:xfrm>
          <a:off x="48577500" y="114300"/>
          <a:ext cx="7772400" cy="542925"/>
        </a:xfrm>
        <a:prstGeom prst="rect">
          <a:avLst/>
        </a:prstGeom>
        <a:noFill/>
        <a:ln>
          <a:noFill/>
        </a:ln>
        <a:effectLst>
          <a:prstShdw prst="shdw18" dist="17961" dir="13500000">
            <a:srgbClr xmlns:mc="http://schemas.openxmlformats.org/markup-compatibility/2006" xmlns:a14="http://schemas.microsoft.com/office/drawing/2010/main" val="999999" mc:Ignorable="a14" a14:legacySpreadsheetColorIndex="9">
              <a:gamma/>
              <a:shade val="60000"/>
              <a:invGamma/>
            </a:srgbClr>
          </a:prst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800" b="1" i="1" u="none" strike="noStrike" baseline="0">
              <a:solidFill>
                <a:srgbClr val="0000FF"/>
              </a:solidFill>
              <a:latin typeface="Arial"/>
              <a:cs typeface="Arial"/>
            </a:rPr>
            <a:t>East Power Performance Metrics</a:t>
          </a:r>
          <a:endParaRPr lang="en-US" sz="2000" b="1" i="1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200" b="1" i="1" u="none" strike="noStrike" baseline="0">
              <a:solidFill>
                <a:srgbClr val="0000FF"/>
              </a:solidFill>
              <a:latin typeface="Arial"/>
              <a:cs typeface="Arial"/>
            </a:rPr>
            <a:t>September 30, 2001</a:t>
          </a:r>
        </a:p>
      </xdr:txBody>
    </xdr:sp>
    <xdr:clientData/>
  </xdr:twoCellAnchor>
  <xdr:twoCellAnchor>
    <xdr:from>
      <xdr:col>83</xdr:col>
      <xdr:colOff>247650</xdr:colOff>
      <xdr:row>24</xdr:row>
      <xdr:rowOff>152400</xdr:rowOff>
    </xdr:from>
    <xdr:to>
      <xdr:col>88</xdr:col>
      <xdr:colOff>323850</xdr:colOff>
      <xdr:row>37</xdr:row>
      <xdr:rowOff>0</xdr:rowOff>
    </xdr:to>
    <xdr:sp macro="" textlink="">
      <xdr:nvSpPr>
        <xdr:cNvPr id="10324" name="Text Box 2132">
          <a:extLst>
            <a:ext uri="{FF2B5EF4-FFF2-40B4-BE49-F238E27FC236}">
              <a16:creationId xmlns:a16="http://schemas.microsoft.com/office/drawing/2014/main" id="{1325D86E-1158-471F-6BA2-0832DC8091D0}"/>
            </a:ext>
          </a:extLst>
        </xdr:cNvPr>
        <xdr:cNvSpPr txBox="1">
          <a:spLocks noChangeArrowheads="1"/>
        </xdr:cNvSpPr>
      </xdr:nvSpPr>
      <xdr:spPr bwMode="auto">
        <a:xfrm>
          <a:off x="48625125" y="4752975"/>
          <a:ext cx="3124200" cy="2419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New Trades- August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Rochester G&amp;E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Maclaren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ODEC</a:t>
          </a:r>
        </a:p>
      </xdr:txBody>
    </xdr:sp>
    <xdr:clientData/>
  </xdr:twoCellAnchor>
  <xdr:twoCellAnchor>
    <xdr:from>
      <xdr:col>87</xdr:col>
      <xdr:colOff>352425</xdr:colOff>
      <xdr:row>6</xdr:row>
      <xdr:rowOff>114300</xdr:rowOff>
    </xdr:from>
    <xdr:to>
      <xdr:col>89</xdr:col>
      <xdr:colOff>180975</xdr:colOff>
      <xdr:row>10</xdr:row>
      <xdr:rowOff>47625</xdr:rowOff>
    </xdr:to>
    <xdr:sp macro="" textlink="">
      <xdr:nvSpPr>
        <xdr:cNvPr id="10327" name="Text Box 2135">
          <a:extLst>
            <a:ext uri="{FF2B5EF4-FFF2-40B4-BE49-F238E27FC236}">
              <a16:creationId xmlns:a16="http://schemas.microsoft.com/office/drawing/2014/main" id="{02B9293C-5802-F011-3A5D-9F3AABD4C8D8}"/>
            </a:ext>
          </a:extLst>
        </xdr:cNvPr>
        <xdr:cNvSpPr txBox="1">
          <a:spLocks noChangeArrowheads="1"/>
        </xdr:cNvSpPr>
      </xdr:nvSpPr>
      <xdr:spPr bwMode="auto">
        <a:xfrm>
          <a:off x="51168300" y="1314450"/>
          <a:ext cx="1047750" cy="10382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  </a:t>
          </a:r>
          <a:r>
            <a:rPr lang="en-US" sz="1000" b="0" i="0" u="sng" strike="noStrike" baseline="0">
              <a:solidFill>
                <a:srgbClr val="000000"/>
              </a:solidFill>
              <a:latin typeface="Arial"/>
              <a:cs typeface="Arial"/>
            </a:rPr>
            <a:t>YTD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Midwest     11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Northeast   14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Southeast  6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ERCOT      0</a:t>
          </a:r>
        </a:p>
      </xdr:txBody>
    </xdr:sp>
    <xdr:clientData/>
  </xdr:twoCellAnchor>
  <xdr:twoCellAnchor>
    <xdr:from>
      <xdr:col>70</xdr:col>
      <xdr:colOff>190500</xdr:colOff>
      <xdr:row>0</xdr:row>
      <xdr:rowOff>38100</xdr:rowOff>
    </xdr:from>
    <xdr:to>
      <xdr:col>82</xdr:col>
      <xdr:colOff>533400</xdr:colOff>
      <xdr:row>1</xdr:row>
      <xdr:rowOff>57150</xdr:rowOff>
    </xdr:to>
    <xdr:sp macro="" textlink="">
      <xdr:nvSpPr>
        <xdr:cNvPr id="10386" name="Text Box 2194">
          <a:extLst>
            <a:ext uri="{FF2B5EF4-FFF2-40B4-BE49-F238E27FC236}">
              <a16:creationId xmlns:a16="http://schemas.microsoft.com/office/drawing/2014/main" id="{5DE16E26-B3CD-DDD9-6EF9-5026A99791E3}"/>
            </a:ext>
          </a:extLst>
        </xdr:cNvPr>
        <xdr:cNvSpPr txBox="1">
          <a:spLocks noChangeArrowheads="1"/>
        </xdr:cNvSpPr>
      </xdr:nvSpPr>
      <xdr:spPr bwMode="auto">
        <a:xfrm>
          <a:off x="40643175" y="38100"/>
          <a:ext cx="7658100" cy="542925"/>
        </a:xfrm>
        <a:prstGeom prst="rect">
          <a:avLst/>
        </a:prstGeom>
        <a:noFill/>
        <a:ln>
          <a:noFill/>
        </a:ln>
        <a:effectLst>
          <a:prstShdw prst="shdw18" dist="17961" dir="13500000">
            <a:srgbClr xmlns:mc="http://schemas.openxmlformats.org/markup-compatibility/2006" xmlns:a14="http://schemas.microsoft.com/office/drawing/2010/main" val="999999" mc:Ignorable="a14" a14:legacySpreadsheetColorIndex="9">
              <a:gamma/>
              <a:shade val="60000"/>
              <a:invGamma/>
            </a:srgbClr>
          </a:prst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800" b="1" i="1" u="none" strike="noStrike" baseline="0">
              <a:solidFill>
                <a:srgbClr val="0000FF"/>
              </a:solidFill>
              <a:latin typeface="Arial"/>
              <a:cs typeface="Arial"/>
            </a:rPr>
            <a:t>Development Performance Metrics</a:t>
          </a:r>
        </a:p>
        <a:p>
          <a:pPr algn="ctr" rtl="0">
            <a:defRPr sz="1000"/>
          </a:pPr>
          <a:r>
            <a:rPr lang="en-US" sz="1200" b="1" i="1" u="none" strike="noStrike" baseline="0">
              <a:solidFill>
                <a:srgbClr val="0000FF"/>
              </a:solidFill>
              <a:latin typeface="Arial"/>
              <a:cs typeface="Arial"/>
            </a:rPr>
            <a:t>August 31, 2001</a:t>
          </a:r>
        </a:p>
      </xdr:txBody>
    </xdr:sp>
    <xdr:clientData/>
  </xdr:twoCellAnchor>
  <xdr:twoCellAnchor>
    <xdr:from>
      <xdr:col>70</xdr:col>
      <xdr:colOff>152400</xdr:colOff>
      <xdr:row>16</xdr:row>
      <xdr:rowOff>123825</xdr:rowOff>
    </xdr:from>
    <xdr:to>
      <xdr:col>82</xdr:col>
      <xdr:colOff>561975</xdr:colOff>
      <xdr:row>30</xdr:row>
      <xdr:rowOff>66675</xdr:rowOff>
    </xdr:to>
    <xdr:graphicFrame macro="">
      <xdr:nvGraphicFramePr>
        <xdr:cNvPr id="10388" name="Chart 2196">
          <a:extLst>
            <a:ext uri="{FF2B5EF4-FFF2-40B4-BE49-F238E27FC236}">
              <a16:creationId xmlns:a16="http://schemas.microsoft.com/office/drawing/2014/main" id="{D5334E92-0DF4-0A1B-519F-B508AE8BCA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70</xdr:col>
      <xdr:colOff>161925</xdr:colOff>
      <xdr:row>2</xdr:row>
      <xdr:rowOff>0</xdr:rowOff>
    </xdr:from>
    <xdr:to>
      <xdr:col>82</xdr:col>
      <xdr:colOff>581025</xdr:colOff>
      <xdr:row>16</xdr:row>
      <xdr:rowOff>19050</xdr:rowOff>
    </xdr:to>
    <xdr:graphicFrame macro="">
      <xdr:nvGraphicFramePr>
        <xdr:cNvPr id="10389" name="Chart 2197">
          <a:extLst>
            <a:ext uri="{FF2B5EF4-FFF2-40B4-BE49-F238E27FC236}">
              <a16:creationId xmlns:a16="http://schemas.microsoft.com/office/drawing/2014/main" id="{2531964E-3253-A3D4-39DE-40AA3FE76C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70</xdr:col>
      <xdr:colOff>142875</xdr:colOff>
      <xdr:row>31</xdr:row>
      <xdr:rowOff>19050</xdr:rowOff>
    </xdr:from>
    <xdr:to>
      <xdr:col>82</xdr:col>
      <xdr:colOff>561975</xdr:colOff>
      <xdr:row>47</xdr:row>
      <xdr:rowOff>104775</xdr:rowOff>
    </xdr:to>
    <xdr:graphicFrame macro="">
      <xdr:nvGraphicFramePr>
        <xdr:cNvPr id="10395" name="Chart 2203">
          <a:extLst>
            <a:ext uri="{FF2B5EF4-FFF2-40B4-BE49-F238E27FC236}">
              <a16:creationId xmlns:a16="http://schemas.microsoft.com/office/drawing/2014/main" id="{3D788B4D-754E-64C8-1F46-0AAB53A3F3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70</xdr:col>
      <xdr:colOff>133350</xdr:colOff>
      <xdr:row>48</xdr:row>
      <xdr:rowOff>28575</xdr:rowOff>
    </xdr:from>
    <xdr:to>
      <xdr:col>82</xdr:col>
      <xdr:colOff>552450</xdr:colOff>
      <xdr:row>64</xdr:row>
      <xdr:rowOff>123825</xdr:rowOff>
    </xdr:to>
    <xdr:graphicFrame macro="">
      <xdr:nvGraphicFramePr>
        <xdr:cNvPr id="10396" name="Chart 2204">
          <a:extLst>
            <a:ext uri="{FF2B5EF4-FFF2-40B4-BE49-F238E27FC236}">
              <a16:creationId xmlns:a16="http://schemas.microsoft.com/office/drawing/2014/main" id="{38D29BE3-4FC1-0C9F-B780-FB1B1FBC11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314325</xdr:colOff>
      <xdr:row>45</xdr:row>
      <xdr:rowOff>142875</xdr:rowOff>
    </xdr:from>
    <xdr:to>
      <xdr:col>13</xdr:col>
      <xdr:colOff>180975</xdr:colOff>
      <xdr:row>65</xdr:row>
      <xdr:rowOff>28575</xdr:rowOff>
    </xdr:to>
    <xdr:pic>
      <xdr:nvPicPr>
        <xdr:cNvPr id="10431" name="Picture 2239">
          <a:extLst>
            <a:ext uri="{FF2B5EF4-FFF2-40B4-BE49-F238E27FC236}">
              <a16:creationId xmlns:a16="http://schemas.microsoft.com/office/drawing/2014/main" id="{495FC8D0-65D7-89CA-FA7B-A0023537F2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8639175"/>
          <a:ext cx="6848475" cy="31242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15</xdr:col>
      <xdr:colOff>295275</xdr:colOff>
      <xdr:row>33</xdr:row>
      <xdr:rowOff>142875</xdr:rowOff>
    </xdr:from>
    <xdr:to>
      <xdr:col>27</xdr:col>
      <xdr:colOff>352425</xdr:colOff>
      <xdr:row>64</xdr:row>
      <xdr:rowOff>114300</xdr:rowOff>
    </xdr:to>
    <xdr:pic>
      <xdr:nvPicPr>
        <xdr:cNvPr id="10432" name="Picture 2240">
          <a:extLst>
            <a:ext uri="{FF2B5EF4-FFF2-40B4-BE49-F238E27FC236}">
              <a16:creationId xmlns:a16="http://schemas.microsoft.com/office/drawing/2014/main" id="{FD1FC835-18E3-1CC7-EF0A-808B89EFA3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10600" y="6648450"/>
          <a:ext cx="7372350" cy="50387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29</xdr:col>
      <xdr:colOff>38100</xdr:colOff>
      <xdr:row>35</xdr:row>
      <xdr:rowOff>47625</xdr:rowOff>
    </xdr:from>
    <xdr:to>
      <xdr:col>43</xdr:col>
      <xdr:colOff>95250</xdr:colOff>
      <xdr:row>63</xdr:row>
      <xdr:rowOff>47625</xdr:rowOff>
    </xdr:to>
    <xdr:pic>
      <xdr:nvPicPr>
        <xdr:cNvPr id="10433" name="Picture 2241">
          <a:extLst>
            <a:ext uri="{FF2B5EF4-FFF2-40B4-BE49-F238E27FC236}">
              <a16:creationId xmlns:a16="http://schemas.microsoft.com/office/drawing/2014/main" id="{CD4CB816-2939-DB8C-1FA9-8C99F43D29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92525" y="6886575"/>
          <a:ext cx="8096250" cy="45720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44</xdr:col>
      <xdr:colOff>114300</xdr:colOff>
      <xdr:row>36</xdr:row>
      <xdr:rowOff>66675</xdr:rowOff>
    </xdr:from>
    <xdr:to>
      <xdr:col>56</xdr:col>
      <xdr:colOff>476250</xdr:colOff>
      <xdr:row>61</xdr:row>
      <xdr:rowOff>76200</xdr:rowOff>
    </xdr:to>
    <xdr:pic>
      <xdr:nvPicPr>
        <xdr:cNvPr id="10434" name="Picture 2242">
          <a:extLst>
            <a:ext uri="{FF2B5EF4-FFF2-40B4-BE49-F238E27FC236}">
              <a16:creationId xmlns:a16="http://schemas.microsoft.com/office/drawing/2014/main" id="{D6DCF627-2D9C-E660-0FDF-47CDB0CD2E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17375" y="7067550"/>
          <a:ext cx="7677150" cy="40957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57</xdr:col>
      <xdr:colOff>228600</xdr:colOff>
      <xdr:row>38</xdr:row>
      <xdr:rowOff>142875</xdr:rowOff>
    </xdr:from>
    <xdr:to>
      <xdr:col>69</xdr:col>
      <xdr:colOff>485775</xdr:colOff>
      <xdr:row>57</xdr:row>
      <xdr:rowOff>0</xdr:rowOff>
    </xdr:to>
    <xdr:pic>
      <xdr:nvPicPr>
        <xdr:cNvPr id="10435" name="Picture 2243">
          <a:extLst>
            <a:ext uri="{FF2B5EF4-FFF2-40B4-BE49-F238E27FC236}">
              <a16:creationId xmlns:a16="http://schemas.microsoft.com/office/drawing/2014/main" id="{FBABD391-DB00-B706-E389-958FAEDC79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756475" y="7486650"/>
          <a:ext cx="7572375" cy="29527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0.66097</cdr:x>
      <cdr:y>0.50072</cdr:y>
    </cdr:from>
    <cdr:to>
      <cdr:x>0.67257</cdr:x>
      <cdr:y>0.55758</cdr:y>
    </cdr:to>
    <cdr:sp macro="" textlink="">
      <cdr:nvSpPr>
        <cdr:cNvPr id="49153" name="Text Box 1">
          <a:extLst xmlns:a="http://schemas.openxmlformats.org/drawingml/2006/main">
            <a:ext uri="{FF2B5EF4-FFF2-40B4-BE49-F238E27FC236}">
              <a16:creationId xmlns:a16="http://schemas.microsoft.com/office/drawing/2014/main" id="{450B0C11-AE24-77F1-A97C-1D969F659924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052339" y="1314756"/>
          <a:ext cx="88640" cy="14892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18288" tIns="0" rIns="0" bIns="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0.59234</cdr:x>
      <cdr:y>0.50072</cdr:y>
    </cdr:from>
    <cdr:to>
      <cdr:x>0.60666</cdr:x>
      <cdr:y>0.55783</cdr:y>
    </cdr:to>
    <cdr:sp macro="" textlink="">
      <cdr:nvSpPr>
        <cdr:cNvPr id="50177" name="Text Box 1">
          <a:extLst xmlns:a="http://schemas.openxmlformats.org/drawingml/2006/main">
            <a:ext uri="{FF2B5EF4-FFF2-40B4-BE49-F238E27FC236}">
              <a16:creationId xmlns:a16="http://schemas.microsoft.com/office/drawing/2014/main" id="{ED17D600-A32E-08B7-D17B-7877C4A40162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533698" y="1319525"/>
          <a:ext cx="109524" cy="15011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18288" tIns="0" rIns="0" bIns="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0.54</cdr:x>
      <cdr:y>0.50096</cdr:y>
    </cdr:from>
    <cdr:to>
      <cdr:x>0.55506</cdr:x>
      <cdr:y>0.55807</cdr:y>
    </cdr:to>
    <cdr:sp macro="" textlink="">
      <cdr:nvSpPr>
        <cdr:cNvPr id="51201" name="Text Box 1">
          <a:extLst xmlns:a="http://schemas.openxmlformats.org/drawingml/2006/main">
            <a:ext uri="{FF2B5EF4-FFF2-40B4-BE49-F238E27FC236}">
              <a16:creationId xmlns:a16="http://schemas.microsoft.com/office/drawing/2014/main" id="{9ED1B453-66A2-28CD-3C72-2D82499FB011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138520" y="1324931"/>
          <a:ext cx="115334" cy="15068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18288" tIns="0" rIns="0" bIns="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0.57901</cdr:x>
      <cdr:y>0.51952</cdr:y>
    </cdr:from>
    <cdr:to>
      <cdr:x>0.59308</cdr:x>
      <cdr:y>0.58</cdr:y>
    </cdr:to>
    <cdr:sp macro="" textlink="">
      <cdr:nvSpPr>
        <cdr:cNvPr id="56321" name="Text Box 1">
          <a:extLst xmlns:a="http://schemas.openxmlformats.org/drawingml/2006/main">
            <a:ext uri="{FF2B5EF4-FFF2-40B4-BE49-F238E27FC236}">
              <a16:creationId xmlns:a16="http://schemas.microsoft.com/office/drawing/2014/main" id="{B1B280CD-94CB-660F-A03E-351332751459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442778" y="1373887"/>
          <a:ext cx="107906" cy="15958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18288" tIns="0" rIns="0" bIns="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0.4069</cdr:x>
      <cdr:y>0.13586</cdr:y>
    </cdr:from>
    <cdr:to>
      <cdr:x>0.61212</cdr:x>
      <cdr:y>0.18339</cdr:y>
    </cdr:to>
    <cdr:sp macro="" textlink="">
      <cdr:nvSpPr>
        <cdr:cNvPr id="59393" name="Text Box 1">
          <a:extLst xmlns:a="http://schemas.openxmlformats.org/drawingml/2006/main">
            <a:ext uri="{FF2B5EF4-FFF2-40B4-BE49-F238E27FC236}">
              <a16:creationId xmlns:a16="http://schemas.microsoft.com/office/drawing/2014/main" id="{97EAB4CB-014B-B48E-9D91-CC4A32CE93F4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192857" y="519511"/>
          <a:ext cx="1608780" cy="18063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1" i="0" u="none" strike="noStrike" baseline="0">
              <a:solidFill>
                <a:srgbClr val="000000"/>
              </a:solidFill>
              <a:latin typeface="Arial"/>
              <a:cs typeface="Arial"/>
            </a:rPr>
            <a:t>YTD Transactions = 308</a:t>
          </a:r>
        </a:p>
      </cdr:txBody>
    </cdr:sp>
  </cdr:relSizeAnchor>
  <cdr:relSizeAnchor xmlns:cdr="http://schemas.openxmlformats.org/drawingml/2006/chartDrawing">
    <cdr:from>
      <cdr:x>0.25625</cdr:x>
      <cdr:y>0.44516</cdr:y>
    </cdr:from>
    <cdr:to>
      <cdr:x>0.32243</cdr:x>
      <cdr:y>0.48148</cdr:y>
    </cdr:to>
    <cdr:sp macro="" textlink="">
      <cdr:nvSpPr>
        <cdr:cNvPr id="59394" name="Text Box 2">
          <a:extLst xmlns:a="http://schemas.openxmlformats.org/drawingml/2006/main">
            <a:ext uri="{FF2B5EF4-FFF2-40B4-BE49-F238E27FC236}">
              <a16:creationId xmlns:a16="http://schemas.microsoft.com/office/drawing/2014/main" id="{A0EC5F48-77E1-3AFC-5A3D-FA446F8F86F1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011924" y="1694994"/>
          <a:ext cx="518836" cy="13801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0.1272</cdr:x>
      <cdr:y>0.30487</cdr:y>
    </cdr:from>
    <cdr:to>
      <cdr:x>0.21435</cdr:x>
      <cdr:y>0.43146</cdr:y>
    </cdr:to>
    <cdr:sp macro="" textlink="">
      <cdr:nvSpPr>
        <cdr:cNvPr id="63489" name="Text Box 1">
          <a:extLst xmlns:a="http://schemas.openxmlformats.org/drawingml/2006/main">
            <a:ext uri="{FF2B5EF4-FFF2-40B4-BE49-F238E27FC236}">
              <a16:creationId xmlns:a16="http://schemas.microsoft.com/office/drawing/2014/main" id="{CF296B66-48A6-A32E-2EFE-60CDA4F30F59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77249" y="1196658"/>
          <a:ext cx="667422" cy="49558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cdr:spPr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0.45926</cdr:x>
      <cdr:y>0.52001</cdr:y>
    </cdr:from>
    <cdr:to>
      <cdr:x>0.47951</cdr:x>
      <cdr:y>0.57979</cdr:y>
    </cdr:to>
    <cdr:sp macro="" textlink="">
      <cdr:nvSpPr>
        <cdr:cNvPr id="114689" name="Text Box 1">
          <a:extLst xmlns:a="http://schemas.openxmlformats.org/drawingml/2006/main">
            <a:ext uri="{FF2B5EF4-FFF2-40B4-BE49-F238E27FC236}">
              <a16:creationId xmlns:a16="http://schemas.microsoft.com/office/drawing/2014/main" id="{5F58AF1A-1ECD-38EC-0A49-E778DF6E4906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555214" y="1390039"/>
          <a:ext cx="156601" cy="15944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18288" tIns="0" rIns="0" bIns="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987"/>
  <sheetViews>
    <sheetView tabSelected="1" zoomScale="75" zoomScaleNormal="100" workbookViewId="0">
      <pane ySplit="1" topLeftCell="A316" activePane="bottomLeft" state="frozen"/>
      <selection pane="bottomLeft" activeCell="K333" sqref="K333"/>
    </sheetView>
  </sheetViews>
  <sheetFormatPr defaultRowHeight="13.5" x14ac:dyDescent="0.25"/>
  <cols>
    <col min="1" max="1" width="43.5703125" style="2" customWidth="1"/>
    <col min="2" max="2" width="2.7109375" style="2" customWidth="1"/>
    <col min="3" max="3" width="21.7109375" style="2" customWidth="1"/>
    <col min="4" max="4" width="2.7109375" style="23" customWidth="1"/>
    <col min="5" max="5" width="25.42578125" style="2" customWidth="1"/>
    <col min="6" max="6" width="2.7109375" style="2" customWidth="1"/>
    <col min="7" max="7" width="45.7109375" style="2" customWidth="1"/>
    <col min="8" max="8" width="0.85546875" style="2" customWidth="1"/>
    <col min="9" max="9" width="21.140625" style="2" customWidth="1"/>
    <col min="10" max="10" width="0.85546875" style="2" customWidth="1"/>
    <col min="11" max="11" width="16" customWidth="1"/>
    <col min="12" max="16384" width="9.140625" style="2"/>
  </cols>
  <sheetData>
    <row r="1" spans="1:11" ht="9.75" customHeight="1" x14ac:dyDescent="0.25">
      <c r="A1" s="1"/>
      <c r="B1" s="1"/>
      <c r="C1" s="1"/>
      <c r="D1" s="1"/>
      <c r="E1" s="1"/>
    </row>
    <row r="2" spans="1:11" s="7" customFormat="1" ht="27" customHeight="1" x14ac:dyDescent="0.4">
      <c r="A2" s="3" t="s">
        <v>354</v>
      </c>
      <c r="B2" s="3"/>
      <c r="C2" s="3"/>
      <c r="D2" s="4"/>
      <c r="E2" s="4"/>
      <c r="F2" s="5"/>
      <c r="G2" s="24" t="s">
        <v>406</v>
      </c>
      <c r="H2" s="5"/>
      <c r="I2" s="12" t="s">
        <v>510</v>
      </c>
      <c r="J2" s="6"/>
      <c r="K2"/>
    </row>
    <row r="3" spans="1:11" s="10" customFormat="1" ht="13.5" customHeight="1" x14ac:dyDescent="0.25">
      <c r="A3" s="8"/>
      <c r="B3" s="8"/>
      <c r="C3" s="8"/>
      <c r="D3" s="9"/>
      <c r="F3" s="11"/>
      <c r="G3" s="11"/>
      <c r="H3" s="11"/>
      <c r="I3" s="12"/>
      <c r="J3" s="13"/>
      <c r="K3"/>
    </row>
    <row r="4" spans="1:11" s="10" customFormat="1" ht="15" customHeight="1" x14ac:dyDescent="0.2">
      <c r="A4" s="8"/>
      <c r="B4" s="8"/>
      <c r="C4" s="8"/>
      <c r="D4" s="9"/>
      <c r="F4" s="9"/>
      <c r="G4" s="9"/>
      <c r="H4" s="9"/>
      <c r="I4" s="9"/>
      <c r="J4" s="11"/>
      <c r="K4"/>
    </row>
    <row r="5" spans="1:11" ht="20.100000000000001" customHeight="1" x14ac:dyDescent="0.3">
      <c r="A5" s="14" t="s">
        <v>355</v>
      </c>
      <c r="B5" s="15"/>
      <c r="C5" s="16" t="s">
        <v>356</v>
      </c>
      <c r="D5" s="17"/>
      <c r="E5" s="16" t="s">
        <v>120</v>
      </c>
      <c r="F5" s="18"/>
      <c r="G5" s="16" t="s">
        <v>357</v>
      </c>
      <c r="H5" s="16"/>
      <c r="I5" s="19" t="s">
        <v>287</v>
      </c>
      <c r="J5" s="20"/>
    </row>
    <row r="6" spans="1:11" ht="12" customHeight="1" x14ac:dyDescent="0.25">
      <c r="A6" s="163"/>
      <c r="B6" s="164"/>
      <c r="C6" s="164"/>
      <c r="D6" s="165"/>
      <c r="E6" s="166"/>
      <c r="F6" s="164"/>
      <c r="G6" s="166"/>
      <c r="H6" s="166"/>
      <c r="I6" s="167"/>
      <c r="J6" s="20"/>
    </row>
    <row r="7" spans="1:11" ht="25.35" customHeight="1" x14ac:dyDescent="0.25">
      <c r="A7" s="215" t="s">
        <v>392</v>
      </c>
      <c r="B7" s="216"/>
      <c r="C7" s="217" t="s">
        <v>318</v>
      </c>
      <c r="D7" s="218"/>
      <c r="E7" s="219" t="s">
        <v>97</v>
      </c>
      <c r="F7" s="220"/>
      <c r="G7" s="219" t="s">
        <v>85</v>
      </c>
      <c r="H7" s="221"/>
      <c r="I7" s="222">
        <v>0</v>
      </c>
      <c r="J7" s="20"/>
      <c r="K7" s="34"/>
    </row>
    <row r="8" spans="1:11" ht="25.35" customHeight="1" x14ac:dyDescent="0.25">
      <c r="A8" s="215" t="s">
        <v>396</v>
      </c>
      <c r="B8" s="216"/>
      <c r="C8" s="217" t="s">
        <v>318</v>
      </c>
      <c r="D8" s="218"/>
      <c r="E8" s="219" t="s">
        <v>393</v>
      </c>
      <c r="F8" s="220"/>
      <c r="G8" s="219" t="s">
        <v>86</v>
      </c>
      <c r="H8" s="221"/>
      <c r="I8" s="222">
        <v>50000</v>
      </c>
      <c r="J8" s="20"/>
    </row>
    <row r="9" spans="1:11" ht="25.35" customHeight="1" x14ac:dyDescent="0.25">
      <c r="A9" s="215" t="s">
        <v>394</v>
      </c>
      <c r="B9" s="216"/>
      <c r="C9" s="217" t="s">
        <v>318</v>
      </c>
      <c r="D9" s="218"/>
      <c r="E9" s="219" t="s">
        <v>364</v>
      </c>
      <c r="F9" s="220"/>
      <c r="G9" s="223" t="s">
        <v>260</v>
      </c>
      <c r="H9" s="221"/>
      <c r="I9" s="222">
        <v>0</v>
      </c>
      <c r="J9" s="20"/>
    </row>
    <row r="10" spans="1:11" ht="25.35" customHeight="1" x14ac:dyDescent="0.25">
      <c r="A10" s="215" t="s">
        <v>397</v>
      </c>
      <c r="B10" s="216"/>
      <c r="C10" s="217" t="s">
        <v>318</v>
      </c>
      <c r="D10" s="218"/>
      <c r="E10" s="219" t="s">
        <v>362</v>
      </c>
      <c r="F10" s="220"/>
      <c r="G10" s="219" t="s">
        <v>87</v>
      </c>
      <c r="H10" s="221"/>
      <c r="I10" s="222">
        <v>85000</v>
      </c>
      <c r="J10" s="20"/>
    </row>
    <row r="11" spans="1:11" ht="25.35" customHeight="1" x14ac:dyDescent="0.25">
      <c r="A11" s="215" t="s">
        <v>405</v>
      </c>
      <c r="B11" s="216"/>
      <c r="C11" s="217" t="s">
        <v>318</v>
      </c>
      <c r="D11" s="218"/>
      <c r="E11" s="219" t="s">
        <v>389</v>
      </c>
      <c r="F11" s="220"/>
      <c r="G11" s="219" t="s">
        <v>284</v>
      </c>
      <c r="H11" s="221"/>
      <c r="I11" s="222">
        <v>30240</v>
      </c>
      <c r="J11" s="20"/>
    </row>
    <row r="12" spans="1:11" ht="25.35" customHeight="1" x14ac:dyDescent="0.25">
      <c r="A12" s="215" t="s">
        <v>405</v>
      </c>
      <c r="B12" s="216"/>
      <c r="C12" s="217" t="s">
        <v>318</v>
      </c>
      <c r="D12" s="218"/>
      <c r="E12" s="219" t="s">
        <v>389</v>
      </c>
      <c r="F12" s="220"/>
      <c r="G12" s="219" t="s">
        <v>88</v>
      </c>
      <c r="H12" s="221"/>
      <c r="I12" s="222">
        <v>0</v>
      </c>
      <c r="J12" s="20"/>
    </row>
    <row r="13" spans="1:11" ht="25.35" customHeight="1" x14ac:dyDescent="0.25">
      <c r="A13" s="215" t="s">
        <v>398</v>
      </c>
      <c r="B13" s="216"/>
      <c r="C13" s="217" t="s">
        <v>318</v>
      </c>
      <c r="D13" s="218"/>
      <c r="E13" s="219" t="s">
        <v>100</v>
      </c>
      <c r="F13" s="220"/>
      <c r="G13" s="219" t="s">
        <v>89</v>
      </c>
      <c r="H13" s="221"/>
      <c r="I13" s="222">
        <v>234224</v>
      </c>
      <c r="J13" s="20"/>
    </row>
    <row r="14" spans="1:11" ht="25.35" customHeight="1" x14ac:dyDescent="0.25">
      <c r="A14" s="215" t="s">
        <v>399</v>
      </c>
      <c r="B14" s="216"/>
      <c r="C14" s="217" t="s">
        <v>318</v>
      </c>
      <c r="D14" s="218"/>
      <c r="E14" s="219" t="s">
        <v>362</v>
      </c>
      <c r="F14" s="220"/>
      <c r="G14" s="219" t="s">
        <v>90</v>
      </c>
      <c r="H14" s="221"/>
      <c r="I14" s="222">
        <v>20000</v>
      </c>
      <c r="J14" s="20"/>
    </row>
    <row r="15" spans="1:11" ht="25.35" customHeight="1" x14ac:dyDescent="0.25">
      <c r="A15" s="215" t="s">
        <v>400</v>
      </c>
      <c r="B15" s="216"/>
      <c r="C15" s="217" t="s">
        <v>318</v>
      </c>
      <c r="D15" s="218"/>
      <c r="E15" s="219" t="s">
        <v>97</v>
      </c>
      <c r="F15" s="220"/>
      <c r="G15" s="219" t="s">
        <v>285</v>
      </c>
      <c r="H15" s="221"/>
      <c r="I15" s="222">
        <v>0</v>
      </c>
      <c r="J15" s="20"/>
    </row>
    <row r="16" spans="1:11" ht="25.35" customHeight="1" x14ac:dyDescent="0.25">
      <c r="A16" s="215" t="s">
        <v>400</v>
      </c>
      <c r="B16" s="216"/>
      <c r="C16" s="217" t="s">
        <v>318</v>
      </c>
      <c r="D16" s="218"/>
      <c r="E16" s="219" t="s">
        <v>359</v>
      </c>
      <c r="F16" s="220"/>
      <c r="G16" s="223" t="s">
        <v>65</v>
      </c>
      <c r="H16" s="221"/>
      <c r="I16" s="222">
        <v>392500</v>
      </c>
      <c r="J16" s="20"/>
    </row>
    <row r="17" spans="1:10" ht="25.35" customHeight="1" x14ac:dyDescent="0.25">
      <c r="A17" s="215" t="s">
        <v>400</v>
      </c>
      <c r="B17" s="216"/>
      <c r="C17" s="217" t="s">
        <v>318</v>
      </c>
      <c r="D17" s="218"/>
      <c r="E17" s="219" t="s">
        <v>359</v>
      </c>
      <c r="F17" s="220"/>
      <c r="G17" s="219" t="s">
        <v>401</v>
      </c>
      <c r="H17" s="221"/>
      <c r="I17" s="222">
        <v>0</v>
      </c>
      <c r="J17" s="20"/>
    </row>
    <row r="18" spans="1:10" ht="25.35" customHeight="1" x14ac:dyDescent="0.25">
      <c r="A18" s="215" t="s">
        <v>402</v>
      </c>
      <c r="B18" s="216"/>
      <c r="C18" s="217" t="s">
        <v>318</v>
      </c>
      <c r="D18" s="218"/>
      <c r="E18" s="219" t="s">
        <v>358</v>
      </c>
      <c r="F18" s="220"/>
      <c r="G18" s="219" t="s">
        <v>407</v>
      </c>
      <c r="H18" s="221"/>
      <c r="I18" s="222">
        <v>0</v>
      </c>
      <c r="J18" s="20"/>
    </row>
    <row r="19" spans="1:10" ht="25.35" customHeight="1" x14ac:dyDescent="0.25">
      <c r="A19" s="215" t="s">
        <v>399</v>
      </c>
      <c r="B19" s="216"/>
      <c r="C19" s="217" t="s">
        <v>318</v>
      </c>
      <c r="D19" s="218"/>
      <c r="E19" s="219" t="s">
        <v>362</v>
      </c>
      <c r="F19" s="220"/>
      <c r="G19" s="219" t="s">
        <v>66</v>
      </c>
      <c r="H19" s="221"/>
      <c r="I19" s="222">
        <v>0</v>
      </c>
      <c r="J19" s="20"/>
    </row>
    <row r="20" spans="1:10" ht="25.35" customHeight="1" x14ac:dyDescent="0.25">
      <c r="A20" s="215" t="s">
        <v>390</v>
      </c>
      <c r="B20" s="216"/>
      <c r="C20" s="217" t="s">
        <v>318</v>
      </c>
      <c r="D20" s="218"/>
      <c r="E20" s="219" t="s">
        <v>389</v>
      </c>
      <c r="F20" s="220"/>
      <c r="G20" s="219" t="s">
        <v>261</v>
      </c>
      <c r="H20" s="221"/>
      <c r="I20" s="222">
        <v>0</v>
      </c>
      <c r="J20" s="20"/>
    </row>
    <row r="21" spans="1:10" ht="25.35" customHeight="1" x14ac:dyDescent="0.25">
      <c r="A21" s="215" t="s">
        <v>403</v>
      </c>
      <c r="B21" s="216"/>
      <c r="C21" s="217" t="s">
        <v>318</v>
      </c>
      <c r="D21" s="218"/>
      <c r="E21" s="219" t="s">
        <v>365</v>
      </c>
      <c r="F21" s="220"/>
      <c r="G21" s="219" t="s">
        <v>94</v>
      </c>
      <c r="H21" s="221"/>
      <c r="I21" s="222">
        <v>0</v>
      </c>
      <c r="J21" s="20"/>
    </row>
    <row r="22" spans="1:10" ht="25.35" customHeight="1" x14ac:dyDescent="0.25">
      <c r="A22" s="215" t="s">
        <v>403</v>
      </c>
      <c r="B22" s="216"/>
      <c r="C22" s="217" t="s">
        <v>318</v>
      </c>
      <c r="D22" s="218"/>
      <c r="E22" s="219" t="s">
        <v>365</v>
      </c>
      <c r="F22" s="220"/>
      <c r="G22" s="219" t="s">
        <v>95</v>
      </c>
      <c r="H22" s="221"/>
      <c r="I22" s="222">
        <v>0</v>
      </c>
      <c r="J22" s="20"/>
    </row>
    <row r="23" spans="1:10" ht="25.35" customHeight="1" x14ac:dyDescent="0.25">
      <c r="A23" s="215" t="s">
        <v>404</v>
      </c>
      <c r="B23" s="216"/>
      <c r="C23" s="217" t="s">
        <v>318</v>
      </c>
      <c r="D23" s="218"/>
      <c r="E23" s="219" t="s">
        <v>385</v>
      </c>
      <c r="F23" s="220"/>
      <c r="G23" s="219" t="s">
        <v>261</v>
      </c>
      <c r="H23" s="221"/>
      <c r="I23" s="222">
        <v>4000</v>
      </c>
      <c r="J23" s="20"/>
    </row>
    <row r="24" spans="1:10" ht="25.35" customHeight="1" x14ac:dyDescent="0.25">
      <c r="A24" s="215" t="s">
        <v>400</v>
      </c>
      <c r="B24" s="216"/>
      <c r="C24" s="217" t="s">
        <v>318</v>
      </c>
      <c r="D24" s="218"/>
      <c r="E24" s="219" t="s">
        <v>97</v>
      </c>
      <c r="F24" s="220"/>
      <c r="G24" s="219" t="s">
        <v>142</v>
      </c>
      <c r="H24" s="221"/>
      <c r="I24" s="222">
        <v>0</v>
      </c>
      <c r="J24" s="20"/>
    </row>
    <row r="25" spans="1:10" ht="25.35" customHeight="1" x14ac:dyDescent="0.25">
      <c r="A25" s="215" t="s">
        <v>384</v>
      </c>
      <c r="B25" s="216"/>
      <c r="C25" s="217" t="s">
        <v>318</v>
      </c>
      <c r="D25" s="218"/>
      <c r="E25" s="219" t="s">
        <v>385</v>
      </c>
      <c r="F25" s="220"/>
      <c r="G25" s="219" t="s">
        <v>262</v>
      </c>
      <c r="H25" s="221"/>
      <c r="I25" s="222">
        <v>8000</v>
      </c>
      <c r="J25" s="20"/>
    </row>
    <row r="26" spans="1:10" ht="25.35" customHeight="1" x14ac:dyDescent="0.25">
      <c r="A26" s="215" t="s">
        <v>412</v>
      </c>
      <c r="B26" s="216"/>
      <c r="C26" s="217" t="s">
        <v>318</v>
      </c>
      <c r="D26" s="218"/>
      <c r="E26" s="219" t="s">
        <v>360</v>
      </c>
      <c r="F26" s="220"/>
      <c r="G26" s="219" t="s">
        <v>67</v>
      </c>
      <c r="H26" s="221"/>
      <c r="I26" s="222">
        <v>20000</v>
      </c>
      <c r="J26" s="20"/>
    </row>
    <row r="27" spans="1:10" ht="25.35" customHeight="1" x14ac:dyDescent="0.25">
      <c r="A27" s="215" t="s">
        <v>320</v>
      </c>
      <c r="B27" s="216"/>
      <c r="C27" s="217" t="s">
        <v>318</v>
      </c>
      <c r="D27" s="218"/>
      <c r="E27" s="219" t="s">
        <v>413</v>
      </c>
      <c r="F27" s="220"/>
      <c r="G27" s="219" t="s">
        <v>68</v>
      </c>
      <c r="H27" s="221"/>
      <c r="I27" s="222">
        <v>2508588</v>
      </c>
      <c r="J27" s="20"/>
    </row>
    <row r="28" spans="1:10" ht="25.35" customHeight="1" x14ac:dyDescent="0.25">
      <c r="A28" s="215" t="s">
        <v>61</v>
      </c>
      <c r="B28" s="216"/>
      <c r="C28" s="217" t="s">
        <v>318</v>
      </c>
      <c r="D28" s="218"/>
      <c r="E28" s="219" t="s">
        <v>385</v>
      </c>
      <c r="F28" s="220"/>
      <c r="G28" s="219" t="s">
        <v>119</v>
      </c>
      <c r="H28" s="221"/>
      <c r="I28" s="222">
        <v>8000</v>
      </c>
      <c r="J28" s="20"/>
    </row>
    <row r="29" spans="1:10" ht="25.35" customHeight="1" x14ac:dyDescent="0.25">
      <c r="A29" s="215" t="s">
        <v>62</v>
      </c>
      <c r="B29" s="216"/>
      <c r="C29" s="217" t="s">
        <v>318</v>
      </c>
      <c r="D29" s="218"/>
      <c r="E29" s="219" t="s">
        <v>97</v>
      </c>
      <c r="F29" s="220"/>
      <c r="G29" s="219" t="s">
        <v>263</v>
      </c>
      <c r="H29" s="221"/>
      <c r="I29" s="222">
        <v>0</v>
      </c>
      <c r="J29" s="20"/>
    </row>
    <row r="30" spans="1:10" ht="25.35" customHeight="1" x14ac:dyDescent="0.25">
      <c r="A30" s="215" t="s">
        <v>54</v>
      </c>
      <c r="B30" s="216"/>
      <c r="C30" s="217" t="s">
        <v>318</v>
      </c>
      <c r="D30" s="218"/>
      <c r="E30" s="219" t="s">
        <v>365</v>
      </c>
      <c r="F30" s="220"/>
      <c r="G30" s="219" t="s">
        <v>93</v>
      </c>
      <c r="H30" s="221"/>
      <c r="I30" s="222">
        <v>0</v>
      </c>
      <c r="J30" s="20"/>
    </row>
    <row r="31" spans="1:10" ht="25.35" customHeight="1" x14ac:dyDescent="0.25">
      <c r="A31" s="215" t="s">
        <v>391</v>
      </c>
      <c r="B31" s="216"/>
      <c r="C31" s="217" t="s">
        <v>318</v>
      </c>
      <c r="D31" s="218"/>
      <c r="E31" s="219" t="s">
        <v>360</v>
      </c>
      <c r="F31" s="220"/>
      <c r="G31" s="219" t="s">
        <v>187</v>
      </c>
      <c r="H31" s="221"/>
      <c r="I31" s="222">
        <v>0</v>
      </c>
      <c r="J31" s="20"/>
    </row>
    <row r="32" spans="1:10" ht="25.35" customHeight="1" x14ac:dyDescent="0.25">
      <c r="A32" s="215" t="s">
        <v>62</v>
      </c>
      <c r="B32" s="216"/>
      <c r="C32" s="217" t="s">
        <v>318</v>
      </c>
      <c r="D32" s="218"/>
      <c r="E32" s="219" t="s">
        <v>97</v>
      </c>
      <c r="F32" s="220"/>
      <c r="G32" s="219" t="s">
        <v>262</v>
      </c>
      <c r="H32" s="221"/>
      <c r="I32" s="222">
        <v>0</v>
      </c>
      <c r="J32" s="20"/>
    </row>
    <row r="33" spans="1:10" ht="25.35" customHeight="1" x14ac:dyDescent="0.25">
      <c r="A33" s="215" t="s">
        <v>400</v>
      </c>
      <c r="B33" s="216"/>
      <c r="C33" s="217" t="s">
        <v>318</v>
      </c>
      <c r="D33" s="218"/>
      <c r="E33" s="219" t="s">
        <v>97</v>
      </c>
      <c r="F33" s="220"/>
      <c r="G33" s="219" t="s">
        <v>264</v>
      </c>
      <c r="H33" s="221"/>
      <c r="I33" s="222">
        <v>0</v>
      </c>
      <c r="J33" s="20"/>
    </row>
    <row r="34" spans="1:10" ht="25.35" customHeight="1" x14ac:dyDescent="0.25">
      <c r="A34" s="215" t="s">
        <v>63</v>
      </c>
      <c r="B34" s="216"/>
      <c r="C34" s="217" t="s">
        <v>318</v>
      </c>
      <c r="D34" s="218"/>
      <c r="E34" s="219" t="s">
        <v>52</v>
      </c>
      <c r="F34" s="220"/>
      <c r="G34" s="219" t="s">
        <v>262</v>
      </c>
      <c r="H34" s="221"/>
      <c r="I34" s="222">
        <v>0</v>
      </c>
      <c r="J34" s="20"/>
    </row>
    <row r="35" spans="1:10" ht="25.35" customHeight="1" x14ac:dyDescent="0.25">
      <c r="A35" s="215" t="s">
        <v>56</v>
      </c>
      <c r="B35" s="216"/>
      <c r="C35" s="217" t="s">
        <v>318</v>
      </c>
      <c r="D35" s="218"/>
      <c r="E35" s="219" t="s">
        <v>337</v>
      </c>
      <c r="F35" s="220"/>
      <c r="G35" s="219" t="s">
        <v>99</v>
      </c>
      <c r="H35" s="221"/>
      <c r="I35" s="222">
        <v>50000</v>
      </c>
      <c r="J35" s="20"/>
    </row>
    <row r="36" spans="1:10" ht="25.35" customHeight="1" x14ac:dyDescent="0.25">
      <c r="A36" s="215" t="s">
        <v>57</v>
      </c>
      <c r="B36" s="216"/>
      <c r="C36" s="217" t="s">
        <v>318</v>
      </c>
      <c r="D36" s="218"/>
      <c r="E36" s="219" t="s">
        <v>362</v>
      </c>
      <c r="F36" s="220"/>
      <c r="G36" s="219" t="s">
        <v>58</v>
      </c>
      <c r="H36" s="221"/>
      <c r="I36" s="222">
        <v>0</v>
      </c>
      <c r="J36" s="20"/>
    </row>
    <row r="37" spans="1:10" ht="25.35" customHeight="1" x14ac:dyDescent="0.25">
      <c r="A37" s="215" t="s">
        <v>57</v>
      </c>
      <c r="B37" s="216"/>
      <c r="C37" s="217" t="s">
        <v>318</v>
      </c>
      <c r="D37" s="218"/>
      <c r="E37" s="219" t="s">
        <v>362</v>
      </c>
      <c r="F37" s="220"/>
      <c r="G37" s="219" t="s">
        <v>58</v>
      </c>
      <c r="H37" s="221"/>
      <c r="I37" s="222">
        <v>0</v>
      </c>
      <c r="J37" s="20"/>
    </row>
    <row r="38" spans="1:10" ht="25.35" customHeight="1" x14ac:dyDescent="0.25">
      <c r="A38" s="215" t="s">
        <v>59</v>
      </c>
      <c r="B38" s="216"/>
      <c r="C38" s="217" t="s">
        <v>318</v>
      </c>
      <c r="D38" s="218"/>
      <c r="E38" s="219" t="s">
        <v>410</v>
      </c>
      <c r="F38" s="220"/>
      <c r="G38" s="223" t="s">
        <v>64</v>
      </c>
      <c r="H38" s="221"/>
      <c r="I38" s="222">
        <v>0</v>
      </c>
      <c r="J38" s="20"/>
    </row>
    <row r="39" spans="1:10" ht="25.35" customHeight="1" x14ac:dyDescent="0.25">
      <c r="A39" s="215" t="s">
        <v>135</v>
      </c>
      <c r="B39" s="216"/>
      <c r="C39" s="217" t="s">
        <v>318</v>
      </c>
      <c r="D39" s="218"/>
      <c r="E39" s="219" t="s">
        <v>411</v>
      </c>
      <c r="F39" s="220"/>
      <c r="G39" s="223" t="s">
        <v>136</v>
      </c>
      <c r="H39" s="221"/>
      <c r="I39" s="222">
        <v>70000</v>
      </c>
      <c r="J39" s="20"/>
    </row>
    <row r="40" spans="1:10" ht="25.35" customHeight="1" x14ac:dyDescent="0.25">
      <c r="A40" s="215" t="s">
        <v>384</v>
      </c>
      <c r="B40" s="216"/>
      <c r="C40" s="217" t="s">
        <v>318</v>
      </c>
      <c r="D40" s="218"/>
      <c r="E40" s="219" t="s">
        <v>385</v>
      </c>
      <c r="F40" s="220"/>
      <c r="G40" s="223" t="s">
        <v>53</v>
      </c>
      <c r="H40" s="221"/>
      <c r="I40" s="222">
        <v>8800</v>
      </c>
      <c r="J40" s="20"/>
    </row>
    <row r="41" spans="1:10" ht="25.35" customHeight="1" x14ac:dyDescent="0.25">
      <c r="A41" s="215" t="s">
        <v>288</v>
      </c>
      <c r="B41" s="216"/>
      <c r="C41" s="217" t="s">
        <v>318</v>
      </c>
      <c r="D41" s="218"/>
      <c r="E41" s="219" t="s">
        <v>358</v>
      </c>
      <c r="F41" s="220"/>
      <c r="G41" s="223" t="s">
        <v>121</v>
      </c>
      <c r="H41" s="221"/>
      <c r="I41" s="222">
        <v>8195</v>
      </c>
      <c r="J41" s="20"/>
    </row>
    <row r="42" spans="1:10" ht="25.35" customHeight="1" x14ac:dyDescent="0.25">
      <c r="A42" s="215" t="s">
        <v>288</v>
      </c>
      <c r="B42" s="216"/>
      <c r="C42" s="217" t="s">
        <v>318</v>
      </c>
      <c r="D42" s="218"/>
      <c r="E42" s="219" t="s">
        <v>358</v>
      </c>
      <c r="F42" s="220"/>
      <c r="G42" s="223" t="s">
        <v>121</v>
      </c>
      <c r="H42" s="221"/>
      <c r="I42" s="222">
        <v>8195</v>
      </c>
      <c r="J42" s="20"/>
    </row>
    <row r="43" spans="1:10" ht="25.35" customHeight="1" x14ac:dyDescent="0.25">
      <c r="A43" s="215" t="s">
        <v>122</v>
      </c>
      <c r="B43" s="216"/>
      <c r="C43" s="217" t="s">
        <v>318</v>
      </c>
      <c r="D43" s="218"/>
      <c r="E43" s="219" t="s">
        <v>362</v>
      </c>
      <c r="F43" s="220"/>
      <c r="G43" s="223" t="s">
        <v>265</v>
      </c>
      <c r="H43" s="221"/>
      <c r="I43" s="222">
        <v>211000</v>
      </c>
      <c r="J43" s="20"/>
    </row>
    <row r="44" spans="1:10" ht="25.35" customHeight="1" x14ac:dyDescent="0.25">
      <c r="A44" s="215" t="s">
        <v>122</v>
      </c>
      <c r="B44" s="216"/>
      <c r="C44" s="217" t="s">
        <v>318</v>
      </c>
      <c r="D44" s="218"/>
      <c r="E44" s="219" t="s">
        <v>362</v>
      </c>
      <c r="F44" s="220"/>
      <c r="G44" s="223" t="s">
        <v>265</v>
      </c>
      <c r="H44" s="221"/>
      <c r="I44" s="222"/>
      <c r="J44" s="20"/>
    </row>
    <row r="45" spans="1:10" ht="25.35" customHeight="1" x14ac:dyDescent="0.25">
      <c r="A45" s="215" t="s">
        <v>122</v>
      </c>
      <c r="B45" s="216"/>
      <c r="C45" s="217" t="s">
        <v>318</v>
      </c>
      <c r="D45" s="218"/>
      <c r="E45" s="219" t="s">
        <v>362</v>
      </c>
      <c r="F45" s="220"/>
      <c r="G45" s="223" t="s">
        <v>265</v>
      </c>
      <c r="H45" s="221"/>
      <c r="I45" s="222"/>
      <c r="J45" s="20"/>
    </row>
    <row r="46" spans="1:10" ht="25.35" customHeight="1" x14ac:dyDescent="0.25">
      <c r="A46" s="215" t="s">
        <v>122</v>
      </c>
      <c r="B46" s="216"/>
      <c r="C46" s="217" t="s">
        <v>318</v>
      </c>
      <c r="D46" s="218"/>
      <c r="E46" s="219" t="s">
        <v>362</v>
      </c>
      <c r="F46" s="220"/>
      <c r="G46" s="223" t="s">
        <v>265</v>
      </c>
      <c r="H46" s="221"/>
      <c r="I46" s="222"/>
      <c r="J46" s="20"/>
    </row>
    <row r="47" spans="1:10" ht="25.35" customHeight="1" x14ac:dyDescent="0.25">
      <c r="A47" s="215" t="s">
        <v>122</v>
      </c>
      <c r="B47" s="216"/>
      <c r="C47" s="217" t="s">
        <v>318</v>
      </c>
      <c r="D47" s="218"/>
      <c r="E47" s="219" t="s">
        <v>362</v>
      </c>
      <c r="F47" s="220"/>
      <c r="G47" s="223" t="s">
        <v>265</v>
      </c>
      <c r="H47" s="221"/>
      <c r="I47" s="222"/>
      <c r="J47" s="20"/>
    </row>
    <row r="48" spans="1:10" ht="25.35" customHeight="1" x14ac:dyDescent="0.25">
      <c r="A48" s="215" t="s">
        <v>122</v>
      </c>
      <c r="B48" s="216"/>
      <c r="C48" s="217" t="s">
        <v>318</v>
      </c>
      <c r="D48" s="218"/>
      <c r="E48" s="219" t="s">
        <v>362</v>
      </c>
      <c r="F48" s="220"/>
      <c r="G48" s="223" t="s">
        <v>265</v>
      </c>
      <c r="H48" s="221"/>
      <c r="I48" s="222"/>
      <c r="J48" s="20"/>
    </row>
    <row r="49" spans="1:10" ht="25.35" customHeight="1" x14ac:dyDescent="0.25">
      <c r="A49" s="215" t="s">
        <v>122</v>
      </c>
      <c r="B49" s="216"/>
      <c r="C49" s="217" t="s">
        <v>318</v>
      </c>
      <c r="D49" s="218"/>
      <c r="E49" s="219" t="s">
        <v>362</v>
      </c>
      <c r="F49" s="220"/>
      <c r="G49" s="223" t="s">
        <v>265</v>
      </c>
      <c r="H49" s="221"/>
      <c r="I49" s="222"/>
      <c r="J49" s="20"/>
    </row>
    <row r="50" spans="1:10" ht="25.35" customHeight="1" x14ac:dyDescent="0.25">
      <c r="A50" s="215" t="s">
        <v>122</v>
      </c>
      <c r="B50" s="216"/>
      <c r="C50" s="217" t="s">
        <v>318</v>
      </c>
      <c r="D50" s="218"/>
      <c r="E50" s="219" t="s">
        <v>362</v>
      </c>
      <c r="F50" s="220"/>
      <c r="G50" s="223" t="s">
        <v>265</v>
      </c>
      <c r="H50" s="221"/>
      <c r="I50" s="222"/>
      <c r="J50" s="20"/>
    </row>
    <row r="51" spans="1:10" ht="25.35" customHeight="1" x14ac:dyDescent="0.25">
      <c r="A51" s="215" t="s">
        <v>122</v>
      </c>
      <c r="B51" s="216"/>
      <c r="C51" s="217" t="s">
        <v>318</v>
      </c>
      <c r="D51" s="218"/>
      <c r="E51" s="219" t="s">
        <v>362</v>
      </c>
      <c r="F51" s="220"/>
      <c r="G51" s="223" t="s">
        <v>265</v>
      </c>
      <c r="H51" s="221"/>
      <c r="I51" s="222"/>
      <c r="J51" s="20"/>
    </row>
    <row r="52" spans="1:10" ht="25.35" customHeight="1" x14ac:dyDescent="0.25">
      <c r="A52" s="215" t="s">
        <v>122</v>
      </c>
      <c r="B52" s="216"/>
      <c r="C52" s="217" t="s">
        <v>318</v>
      </c>
      <c r="D52" s="218"/>
      <c r="E52" s="219" t="s">
        <v>362</v>
      </c>
      <c r="F52" s="220"/>
      <c r="G52" s="223" t="s">
        <v>265</v>
      </c>
      <c r="H52" s="221"/>
      <c r="I52" s="222"/>
      <c r="J52" s="20"/>
    </row>
    <row r="53" spans="1:10" ht="25.35" customHeight="1" x14ac:dyDescent="0.25">
      <c r="A53" s="215" t="s">
        <v>122</v>
      </c>
      <c r="B53" s="216"/>
      <c r="C53" s="217" t="s">
        <v>318</v>
      </c>
      <c r="D53" s="218"/>
      <c r="E53" s="219" t="s">
        <v>362</v>
      </c>
      <c r="F53" s="220"/>
      <c r="G53" s="223" t="s">
        <v>265</v>
      </c>
      <c r="H53" s="221"/>
      <c r="I53" s="222"/>
      <c r="J53" s="20"/>
    </row>
    <row r="54" spans="1:10" ht="25.35" customHeight="1" x14ac:dyDescent="0.25">
      <c r="A54" s="215" t="s">
        <v>122</v>
      </c>
      <c r="B54" s="216"/>
      <c r="C54" s="217" t="s">
        <v>318</v>
      </c>
      <c r="D54" s="218"/>
      <c r="E54" s="219" t="s">
        <v>362</v>
      </c>
      <c r="F54" s="220"/>
      <c r="G54" s="223" t="s">
        <v>265</v>
      </c>
      <c r="H54" s="221"/>
      <c r="I54" s="222"/>
      <c r="J54" s="20"/>
    </row>
    <row r="55" spans="1:10" ht="25.35" customHeight="1" x14ac:dyDescent="0.25">
      <c r="A55" s="215" t="s">
        <v>123</v>
      </c>
      <c r="B55" s="216"/>
      <c r="C55" s="217" t="s">
        <v>318</v>
      </c>
      <c r="D55" s="218"/>
      <c r="E55" s="219" t="s">
        <v>52</v>
      </c>
      <c r="F55" s="220"/>
      <c r="G55" s="223" t="s">
        <v>53</v>
      </c>
      <c r="H55" s="221"/>
      <c r="I55" s="222">
        <v>0</v>
      </c>
      <c r="J55" s="20"/>
    </row>
    <row r="56" spans="1:10" ht="25.35" customHeight="1" x14ac:dyDescent="0.25">
      <c r="A56" s="215" t="s">
        <v>132</v>
      </c>
      <c r="B56" s="216"/>
      <c r="C56" s="217" t="s">
        <v>318</v>
      </c>
      <c r="D56" s="218"/>
      <c r="E56" s="219" t="s">
        <v>133</v>
      </c>
      <c r="F56" s="220"/>
      <c r="G56" s="223" t="s">
        <v>134</v>
      </c>
      <c r="H56" s="221"/>
      <c r="I56" s="222">
        <v>5000000</v>
      </c>
      <c r="J56" s="20"/>
    </row>
    <row r="57" spans="1:10" ht="25.35" customHeight="1" x14ac:dyDescent="0.25">
      <c r="A57" s="215" t="s">
        <v>400</v>
      </c>
      <c r="B57" s="216"/>
      <c r="C57" s="217" t="s">
        <v>318</v>
      </c>
      <c r="D57" s="218"/>
      <c r="E57" s="219" t="s">
        <v>97</v>
      </c>
      <c r="F57" s="220"/>
      <c r="G57" s="223" t="s">
        <v>266</v>
      </c>
      <c r="H57" s="221"/>
      <c r="I57" s="222">
        <v>0</v>
      </c>
      <c r="J57" s="20"/>
    </row>
    <row r="58" spans="1:10" ht="25.35" customHeight="1" x14ac:dyDescent="0.25">
      <c r="A58" s="215" t="s">
        <v>124</v>
      </c>
      <c r="B58" s="216"/>
      <c r="C58" s="217" t="s">
        <v>318</v>
      </c>
      <c r="D58" s="218"/>
      <c r="E58" s="219" t="s">
        <v>358</v>
      </c>
      <c r="F58" s="220"/>
      <c r="G58" s="223" t="s">
        <v>126</v>
      </c>
      <c r="H58" s="221"/>
      <c r="I58" s="222">
        <v>2500</v>
      </c>
      <c r="J58" s="20"/>
    </row>
    <row r="59" spans="1:10" ht="25.35" customHeight="1" x14ac:dyDescent="0.25">
      <c r="A59" s="215" t="s">
        <v>125</v>
      </c>
      <c r="B59" s="216"/>
      <c r="C59" s="217" t="s">
        <v>318</v>
      </c>
      <c r="D59" s="218"/>
      <c r="E59" s="219" t="s">
        <v>358</v>
      </c>
      <c r="F59" s="220"/>
      <c r="G59" s="223" t="s">
        <v>127</v>
      </c>
      <c r="H59" s="221"/>
      <c r="I59" s="222">
        <v>8712</v>
      </c>
      <c r="J59" s="20"/>
    </row>
    <row r="60" spans="1:10" ht="25.35" customHeight="1" x14ac:dyDescent="0.25">
      <c r="A60" s="215" t="s">
        <v>315</v>
      </c>
      <c r="B60" s="216"/>
      <c r="C60" s="217" t="s">
        <v>318</v>
      </c>
      <c r="D60" s="218"/>
      <c r="E60" s="219" t="s">
        <v>386</v>
      </c>
      <c r="F60" s="220"/>
      <c r="G60" s="223" t="s">
        <v>128</v>
      </c>
      <c r="H60" s="221"/>
      <c r="I60" s="222">
        <v>156800</v>
      </c>
      <c r="J60" s="20"/>
    </row>
    <row r="61" spans="1:10" ht="25.35" customHeight="1" x14ac:dyDescent="0.25">
      <c r="A61" s="215" t="s">
        <v>315</v>
      </c>
      <c r="B61" s="216"/>
      <c r="C61" s="217" t="s">
        <v>318</v>
      </c>
      <c r="D61" s="218"/>
      <c r="E61" s="219" t="s">
        <v>386</v>
      </c>
      <c r="F61" s="220"/>
      <c r="G61" s="223" t="s">
        <v>128</v>
      </c>
      <c r="H61" s="221"/>
      <c r="I61" s="222">
        <v>156800</v>
      </c>
      <c r="J61" s="20"/>
    </row>
    <row r="62" spans="1:10" ht="25.35" customHeight="1" x14ac:dyDescent="0.25">
      <c r="A62" s="215" t="s">
        <v>400</v>
      </c>
      <c r="B62" s="216"/>
      <c r="C62" s="217" t="s">
        <v>318</v>
      </c>
      <c r="D62" s="218"/>
      <c r="E62" s="219" t="s">
        <v>97</v>
      </c>
      <c r="F62" s="220"/>
      <c r="G62" s="223" t="s">
        <v>267</v>
      </c>
      <c r="H62" s="221"/>
      <c r="I62" s="222">
        <v>0</v>
      </c>
      <c r="J62" s="20"/>
    </row>
    <row r="63" spans="1:10" ht="25.35" customHeight="1" x14ac:dyDescent="0.25">
      <c r="A63" s="215" t="s">
        <v>400</v>
      </c>
      <c r="B63" s="216"/>
      <c r="C63" s="217" t="s">
        <v>318</v>
      </c>
      <c r="D63" s="218"/>
      <c r="E63" s="219" t="s">
        <v>97</v>
      </c>
      <c r="F63" s="220"/>
      <c r="G63" s="223" t="s">
        <v>268</v>
      </c>
      <c r="H63" s="221"/>
      <c r="I63" s="222">
        <v>0</v>
      </c>
      <c r="J63" s="20"/>
    </row>
    <row r="64" spans="1:10" ht="25.35" customHeight="1" x14ac:dyDescent="0.25">
      <c r="A64" s="215" t="s">
        <v>390</v>
      </c>
      <c r="B64" s="216"/>
      <c r="C64" s="217" t="s">
        <v>318</v>
      </c>
      <c r="D64" s="218"/>
      <c r="E64" s="219" t="s">
        <v>97</v>
      </c>
      <c r="F64" s="220"/>
      <c r="G64" s="223" t="s">
        <v>139</v>
      </c>
      <c r="H64" s="221"/>
      <c r="I64" s="222">
        <v>0</v>
      </c>
      <c r="J64" s="20"/>
    </row>
    <row r="65" spans="1:10" ht="25.35" customHeight="1" x14ac:dyDescent="0.25">
      <c r="A65" s="215" t="s">
        <v>404</v>
      </c>
      <c r="B65" s="216"/>
      <c r="C65" s="217" t="s">
        <v>318</v>
      </c>
      <c r="D65" s="218"/>
      <c r="E65" s="219" t="s">
        <v>52</v>
      </c>
      <c r="F65" s="220"/>
      <c r="G65" s="223" t="s">
        <v>140</v>
      </c>
      <c r="H65" s="221"/>
      <c r="I65" s="222">
        <v>0</v>
      </c>
      <c r="J65" s="20"/>
    </row>
    <row r="66" spans="1:10" ht="25.35" customHeight="1" x14ac:dyDescent="0.25">
      <c r="A66" s="215" t="s">
        <v>137</v>
      </c>
      <c r="B66" s="216"/>
      <c r="C66" s="217" t="s">
        <v>318</v>
      </c>
      <c r="D66" s="218"/>
      <c r="E66" s="219" t="s">
        <v>52</v>
      </c>
      <c r="F66" s="220"/>
      <c r="G66" s="223" t="s">
        <v>269</v>
      </c>
      <c r="H66" s="221"/>
      <c r="I66" s="222">
        <v>0</v>
      </c>
      <c r="J66" s="20"/>
    </row>
    <row r="67" spans="1:10" ht="25.35" customHeight="1" x14ac:dyDescent="0.25">
      <c r="A67" s="215" t="s">
        <v>138</v>
      </c>
      <c r="B67" s="216"/>
      <c r="C67" s="217" t="s">
        <v>318</v>
      </c>
      <c r="D67" s="218"/>
      <c r="E67" s="219" t="s">
        <v>359</v>
      </c>
      <c r="F67" s="220"/>
      <c r="G67" s="223" t="s">
        <v>81</v>
      </c>
      <c r="H67" s="221"/>
      <c r="I67" s="222">
        <v>102573</v>
      </c>
      <c r="J67" s="20"/>
    </row>
    <row r="68" spans="1:10" ht="25.35" customHeight="1" x14ac:dyDescent="0.25">
      <c r="A68" s="215" t="s">
        <v>160</v>
      </c>
      <c r="B68" s="216"/>
      <c r="C68" s="217" t="s">
        <v>318</v>
      </c>
      <c r="D68" s="218"/>
      <c r="E68" s="219" t="s">
        <v>358</v>
      </c>
      <c r="F68" s="220"/>
      <c r="G68" s="223" t="s">
        <v>151</v>
      </c>
      <c r="H68" s="221"/>
      <c r="I68" s="222">
        <v>0</v>
      </c>
      <c r="J68" s="20"/>
    </row>
    <row r="69" spans="1:10" ht="25.35" customHeight="1" x14ac:dyDescent="0.25">
      <c r="A69" s="215" t="s">
        <v>143</v>
      </c>
      <c r="B69" s="216"/>
      <c r="C69" s="217" t="s">
        <v>318</v>
      </c>
      <c r="D69" s="218"/>
      <c r="E69" s="219" t="s">
        <v>97</v>
      </c>
      <c r="F69" s="220"/>
      <c r="G69" s="223" t="s">
        <v>144</v>
      </c>
      <c r="H69" s="221"/>
      <c r="I69" s="222">
        <v>0</v>
      </c>
      <c r="J69" s="20"/>
    </row>
    <row r="70" spans="1:10" ht="25.35" customHeight="1" x14ac:dyDescent="0.25">
      <c r="A70" s="215" t="s">
        <v>361</v>
      </c>
      <c r="B70" s="216"/>
      <c r="C70" s="217" t="s">
        <v>318</v>
      </c>
      <c r="D70" s="218"/>
      <c r="E70" s="219" t="s">
        <v>385</v>
      </c>
      <c r="F70" s="220"/>
      <c r="G70" s="223" t="s">
        <v>270</v>
      </c>
      <c r="H70" s="221"/>
      <c r="I70" s="222">
        <v>8660</v>
      </c>
      <c r="J70" s="20"/>
    </row>
    <row r="71" spans="1:10" ht="25.35" customHeight="1" x14ac:dyDescent="0.25">
      <c r="A71" s="215" t="s">
        <v>145</v>
      </c>
      <c r="B71" s="216"/>
      <c r="C71" s="217" t="s">
        <v>318</v>
      </c>
      <c r="D71" s="218"/>
      <c r="E71" s="219" t="s">
        <v>146</v>
      </c>
      <c r="F71" s="220"/>
      <c r="G71" s="223" t="s">
        <v>147</v>
      </c>
      <c r="H71" s="221"/>
      <c r="I71" s="222">
        <v>0</v>
      </c>
      <c r="J71" s="20"/>
    </row>
    <row r="72" spans="1:10" ht="25.35" customHeight="1" x14ac:dyDescent="0.25">
      <c r="A72" s="215" t="s">
        <v>148</v>
      </c>
      <c r="B72" s="216"/>
      <c r="C72" s="217" t="s">
        <v>318</v>
      </c>
      <c r="D72" s="218"/>
      <c r="E72" s="219" t="s">
        <v>161</v>
      </c>
      <c r="F72" s="220"/>
      <c r="G72" s="223" t="s">
        <v>271</v>
      </c>
      <c r="H72" s="221"/>
      <c r="I72" s="222"/>
      <c r="J72" s="20"/>
    </row>
    <row r="73" spans="1:10" ht="25.35" customHeight="1" x14ac:dyDescent="0.25">
      <c r="A73" s="215" t="s">
        <v>150</v>
      </c>
      <c r="B73" s="216"/>
      <c r="C73" s="217" t="s">
        <v>318</v>
      </c>
      <c r="D73" s="218"/>
      <c r="E73" s="219" t="s">
        <v>97</v>
      </c>
      <c r="F73" s="220"/>
      <c r="G73" s="223" t="s">
        <v>272</v>
      </c>
      <c r="H73" s="221"/>
      <c r="I73" s="222">
        <v>17600</v>
      </c>
      <c r="J73" s="20"/>
    </row>
    <row r="74" spans="1:10" ht="25.35" customHeight="1" x14ac:dyDescent="0.25">
      <c r="A74" s="215" t="s">
        <v>321</v>
      </c>
      <c r="B74" s="216"/>
      <c r="C74" s="217" t="s">
        <v>318</v>
      </c>
      <c r="D74" s="218"/>
      <c r="E74" s="219" t="s">
        <v>257</v>
      </c>
      <c r="F74" s="220"/>
      <c r="G74" s="223" t="s">
        <v>256</v>
      </c>
      <c r="H74" s="221"/>
      <c r="I74" s="222">
        <v>300000</v>
      </c>
      <c r="J74" s="20"/>
    </row>
    <row r="75" spans="1:10" ht="25.35" customHeight="1" x14ac:dyDescent="0.25">
      <c r="A75" s="215" t="s">
        <v>394</v>
      </c>
      <c r="B75" s="216"/>
      <c r="C75" s="217" t="s">
        <v>318</v>
      </c>
      <c r="D75" s="218"/>
      <c r="E75" s="219" t="s">
        <v>385</v>
      </c>
      <c r="F75" s="220"/>
      <c r="G75" s="223" t="s">
        <v>273</v>
      </c>
      <c r="H75" s="221"/>
      <c r="I75" s="222">
        <v>5500</v>
      </c>
      <c r="J75" s="20"/>
    </row>
    <row r="76" spans="1:10" ht="25.35" customHeight="1" x14ac:dyDescent="0.25">
      <c r="A76" s="215" t="s">
        <v>394</v>
      </c>
      <c r="B76" s="216"/>
      <c r="C76" s="217" t="s">
        <v>318</v>
      </c>
      <c r="D76" s="218"/>
      <c r="E76" s="219" t="s">
        <v>385</v>
      </c>
      <c r="F76" s="220"/>
      <c r="G76" s="223" t="s">
        <v>274</v>
      </c>
      <c r="H76" s="221"/>
      <c r="I76" s="222"/>
      <c r="J76" s="20"/>
    </row>
    <row r="77" spans="1:10" ht="25.35" customHeight="1" x14ac:dyDescent="0.25">
      <c r="A77" s="215" t="s">
        <v>394</v>
      </c>
      <c r="B77" s="216"/>
      <c r="C77" s="217" t="s">
        <v>318</v>
      </c>
      <c r="D77" s="218"/>
      <c r="E77" s="219" t="s">
        <v>385</v>
      </c>
      <c r="F77" s="220"/>
      <c r="G77" s="223" t="s">
        <v>275</v>
      </c>
      <c r="H77" s="221"/>
      <c r="I77" s="222"/>
      <c r="J77" s="20"/>
    </row>
    <row r="78" spans="1:10" ht="25.35" customHeight="1" x14ac:dyDescent="0.25">
      <c r="A78" s="215" t="s">
        <v>394</v>
      </c>
      <c r="B78" s="216"/>
      <c r="C78" s="217" t="s">
        <v>318</v>
      </c>
      <c r="D78" s="218"/>
      <c r="E78" s="219" t="s">
        <v>385</v>
      </c>
      <c r="F78" s="220"/>
      <c r="G78" s="223" t="s">
        <v>273</v>
      </c>
      <c r="H78" s="221"/>
      <c r="I78" s="222"/>
      <c r="J78" s="20"/>
    </row>
    <row r="79" spans="1:10" ht="25.35" customHeight="1" x14ac:dyDescent="0.25">
      <c r="A79" s="215" t="s">
        <v>394</v>
      </c>
      <c r="B79" s="216"/>
      <c r="C79" s="217" t="s">
        <v>318</v>
      </c>
      <c r="D79" s="218"/>
      <c r="E79" s="219" t="s">
        <v>385</v>
      </c>
      <c r="F79" s="220"/>
      <c r="G79" s="223" t="s">
        <v>274</v>
      </c>
      <c r="H79" s="221"/>
      <c r="I79" s="222"/>
      <c r="J79" s="20"/>
    </row>
    <row r="80" spans="1:10" ht="25.35" customHeight="1" x14ac:dyDescent="0.25">
      <c r="A80" s="215" t="s">
        <v>394</v>
      </c>
      <c r="B80" s="216"/>
      <c r="C80" s="217" t="s">
        <v>318</v>
      </c>
      <c r="D80" s="218"/>
      <c r="E80" s="219" t="s">
        <v>385</v>
      </c>
      <c r="F80" s="220"/>
      <c r="G80" s="223" t="s">
        <v>275</v>
      </c>
      <c r="H80" s="221"/>
      <c r="I80" s="222"/>
      <c r="J80" s="20"/>
    </row>
    <row r="81" spans="1:10" ht="25.35" customHeight="1" x14ac:dyDescent="0.25">
      <c r="A81" s="215" t="s">
        <v>290</v>
      </c>
      <c r="B81" s="216"/>
      <c r="C81" s="217" t="s">
        <v>318</v>
      </c>
      <c r="D81" s="218"/>
      <c r="E81" s="219" t="s">
        <v>358</v>
      </c>
      <c r="F81" s="220"/>
      <c r="G81" s="223" t="s">
        <v>102</v>
      </c>
      <c r="H81" s="221"/>
      <c r="I81" s="222">
        <v>175000</v>
      </c>
      <c r="J81" s="20"/>
    </row>
    <row r="82" spans="1:10" ht="25.35" customHeight="1" x14ac:dyDescent="0.25">
      <c r="A82" s="215" t="s">
        <v>103</v>
      </c>
      <c r="B82" s="216"/>
      <c r="C82" s="217" t="s">
        <v>318</v>
      </c>
      <c r="D82" s="218"/>
      <c r="E82" s="219" t="s">
        <v>97</v>
      </c>
      <c r="F82" s="220"/>
      <c r="G82" s="223" t="s">
        <v>276</v>
      </c>
      <c r="H82" s="221"/>
      <c r="I82" s="222">
        <v>4200</v>
      </c>
      <c r="J82" s="20"/>
    </row>
    <row r="83" spans="1:10" ht="25.35" customHeight="1" x14ac:dyDescent="0.25">
      <c r="A83" s="215" t="s">
        <v>104</v>
      </c>
      <c r="B83" s="216"/>
      <c r="C83" s="217" t="s">
        <v>318</v>
      </c>
      <c r="D83" s="218"/>
      <c r="E83" s="219" t="s">
        <v>385</v>
      </c>
      <c r="F83" s="220"/>
      <c r="G83" s="223" t="s">
        <v>277</v>
      </c>
      <c r="H83" s="221"/>
      <c r="I83" s="222">
        <v>8000</v>
      </c>
      <c r="J83" s="20"/>
    </row>
    <row r="84" spans="1:10" ht="25.35" customHeight="1" x14ac:dyDescent="0.25">
      <c r="A84" s="215" t="s">
        <v>105</v>
      </c>
      <c r="B84" s="216"/>
      <c r="C84" s="217" t="s">
        <v>318</v>
      </c>
      <c r="D84" s="218"/>
      <c r="E84" s="219" t="s">
        <v>97</v>
      </c>
      <c r="F84" s="220"/>
      <c r="G84" s="223" t="s">
        <v>278</v>
      </c>
      <c r="H84" s="221"/>
      <c r="I84" s="222">
        <v>17600</v>
      </c>
      <c r="J84" s="20"/>
    </row>
    <row r="85" spans="1:10" ht="25.35" customHeight="1" x14ac:dyDescent="0.25">
      <c r="A85" s="215" t="s">
        <v>106</v>
      </c>
      <c r="B85" s="216"/>
      <c r="C85" s="217" t="s">
        <v>318</v>
      </c>
      <c r="D85" s="218"/>
      <c r="E85" s="219" t="s">
        <v>97</v>
      </c>
      <c r="F85" s="220"/>
      <c r="G85" s="223" t="s">
        <v>279</v>
      </c>
      <c r="H85" s="221"/>
      <c r="I85" s="222">
        <v>12600</v>
      </c>
      <c r="J85" s="20"/>
    </row>
    <row r="86" spans="1:10" ht="25.35" customHeight="1" x14ac:dyDescent="0.25">
      <c r="A86" s="215" t="s">
        <v>321</v>
      </c>
      <c r="B86" s="216"/>
      <c r="C86" s="217" t="s">
        <v>318</v>
      </c>
      <c r="D86" s="218"/>
      <c r="E86" s="219" t="s">
        <v>387</v>
      </c>
      <c r="F86" s="220"/>
      <c r="G86" s="223" t="s">
        <v>280</v>
      </c>
      <c r="H86" s="221"/>
      <c r="I86" s="222">
        <v>50000</v>
      </c>
      <c r="J86" s="20"/>
    </row>
    <row r="87" spans="1:10" ht="25.35" customHeight="1" x14ac:dyDescent="0.25">
      <c r="A87" s="215" t="s">
        <v>107</v>
      </c>
      <c r="B87" s="216"/>
      <c r="C87" s="217" t="s">
        <v>318</v>
      </c>
      <c r="D87" s="218"/>
      <c r="E87" s="219" t="s">
        <v>365</v>
      </c>
      <c r="F87" s="220"/>
      <c r="G87" s="223" t="s">
        <v>108</v>
      </c>
      <c r="H87" s="221"/>
      <c r="I87" s="222"/>
      <c r="J87" s="20"/>
    </row>
    <row r="88" spans="1:10" ht="25.35" customHeight="1" x14ac:dyDescent="0.25">
      <c r="A88" s="215" t="s">
        <v>366</v>
      </c>
      <c r="B88" s="216"/>
      <c r="C88" s="217" t="s">
        <v>318</v>
      </c>
      <c r="D88" s="218"/>
      <c r="E88" s="219" t="s">
        <v>365</v>
      </c>
      <c r="F88" s="220"/>
      <c r="G88" s="223" t="s">
        <v>109</v>
      </c>
      <c r="H88" s="221"/>
      <c r="I88" s="222">
        <v>75000</v>
      </c>
      <c r="J88" s="20"/>
    </row>
    <row r="89" spans="1:10" ht="25.35" customHeight="1" x14ac:dyDescent="0.25">
      <c r="A89" s="215" t="s">
        <v>294</v>
      </c>
      <c r="B89" s="216"/>
      <c r="C89" s="217" t="s">
        <v>318</v>
      </c>
      <c r="D89" s="218"/>
      <c r="E89" s="219" t="s">
        <v>362</v>
      </c>
      <c r="F89" s="220"/>
      <c r="G89" s="223" t="s">
        <v>110</v>
      </c>
      <c r="H89" s="221"/>
      <c r="I89" s="222">
        <v>2500</v>
      </c>
      <c r="J89" s="20"/>
    </row>
    <row r="90" spans="1:10" ht="25.35" customHeight="1" x14ac:dyDescent="0.25">
      <c r="A90" s="215" t="s">
        <v>294</v>
      </c>
      <c r="B90" s="216"/>
      <c r="C90" s="217" t="s">
        <v>318</v>
      </c>
      <c r="D90" s="218"/>
      <c r="E90" s="219" t="s">
        <v>362</v>
      </c>
      <c r="F90" s="220"/>
      <c r="G90" s="223" t="s">
        <v>110</v>
      </c>
      <c r="H90" s="221"/>
      <c r="I90" s="222"/>
      <c r="J90" s="20"/>
    </row>
    <row r="91" spans="1:10" ht="25.35" customHeight="1" x14ac:dyDescent="0.25">
      <c r="A91" s="215" t="s">
        <v>294</v>
      </c>
      <c r="B91" s="216"/>
      <c r="C91" s="217" t="s">
        <v>318</v>
      </c>
      <c r="D91" s="218"/>
      <c r="E91" s="219" t="s">
        <v>362</v>
      </c>
      <c r="F91" s="220"/>
      <c r="G91" s="223" t="s">
        <v>110</v>
      </c>
      <c r="H91" s="221"/>
      <c r="I91" s="222"/>
      <c r="J91" s="20"/>
    </row>
    <row r="92" spans="1:10" ht="25.35" customHeight="1" x14ac:dyDescent="0.25">
      <c r="A92" s="215" t="s">
        <v>294</v>
      </c>
      <c r="B92" s="216"/>
      <c r="C92" s="217" t="s">
        <v>318</v>
      </c>
      <c r="D92" s="218"/>
      <c r="E92" s="219" t="s">
        <v>362</v>
      </c>
      <c r="F92" s="220"/>
      <c r="G92" s="223" t="s">
        <v>110</v>
      </c>
      <c r="H92" s="221"/>
      <c r="I92" s="222"/>
      <c r="J92" s="20"/>
    </row>
    <row r="93" spans="1:10" ht="25.35" customHeight="1" x14ac:dyDescent="0.25">
      <c r="A93" s="215" t="s">
        <v>294</v>
      </c>
      <c r="B93" s="216"/>
      <c r="C93" s="217" t="s">
        <v>318</v>
      </c>
      <c r="D93" s="218"/>
      <c r="E93" s="219" t="s">
        <v>362</v>
      </c>
      <c r="F93" s="220"/>
      <c r="G93" s="223" t="s">
        <v>110</v>
      </c>
      <c r="H93" s="221"/>
      <c r="I93" s="222"/>
      <c r="J93" s="20"/>
    </row>
    <row r="94" spans="1:10" ht="25.35" customHeight="1" x14ac:dyDescent="0.25">
      <c r="A94" s="215" t="s">
        <v>111</v>
      </c>
      <c r="B94" s="216"/>
      <c r="C94" s="217" t="s">
        <v>318</v>
      </c>
      <c r="D94" s="218"/>
      <c r="E94" s="219" t="s">
        <v>365</v>
      </c>
      <c r="F94" s="220"/>
      <c r="G94" s="223" t="s">
        <v>330</v>
      </c>
      <c r="H94" s="221"/>
      <c r="I94" s="222"/>
      <c r="J94" s="20"/>
    </row>
    <row r="95" spans="1:10" ht="25.35" customHeight="1" x14ac:dyDescent="0.25">
      <c r="A95" s="215" t="s">
        <v>111</v>
      </c>
      <c r="B95" s="216"/>
      <c r="C95" s="217" t="s">
        <v>318</v>
      </c>
      <c r="D95" s="218"/>
      <c r="E95" s="219" t="s">
        <v>365</v>
      </c>
      <c r="F95" s="220"/>
      <c r="G95" s="223" t="s">
        <v>330</v>
      </c>
      <c r="H95" s="221"/>
      <c r="I95" s="222"/>
      <c r="J95" s="20"/>
    </row>
    <row r="96" spans="1:10" ht="25.35" customHeight="1" x14ac:dyDescent="0.25">
      <c r="A96" s="215" t="s">
        <v>111</v>
      </c>
      <c r="B96" s="216"/>
      <c r="C96" s="217" t="s">
        <v>318</v>
      </c>
      <c r="D96" s="218"/>
      <c r="E96" s="219" t="s">
        <v>365</v>
      </c>
      <c r="F96" s="220"/>
      <c r="G96" s="223" t="s">
        <v>330</v>
      </c>
      <c r="H96" s="221"/>
      <c r="I96" s="222"/>
      <c r="J96" s="20"/>
    </row>
    <row r="97" spans="1:10" ht="25.35" customHeight="1" x14ac:dyDescent="0.25">
      <c r="A97" s="215" t="s">
        <v>111</v>
      </c>
      <c r="B97" s="216"/>
      <c r="C97" s="217" t="s">
        <v>318</v>
      </c>
      <c r="D97" s="218"/>
      <c r="E97" s="219" t="s">
        <v>365</v>
      </c>
      <c r="F97" s="220"/>
      <c r="G97" s="223" t="s">
        <v>330</v>
      </c>
      <c r="H97" s="221"/>
      <c r="I97" s="222"/>
      <c r="J97" s="20"/>
    </row>
    <row r="98" spans="1:10" ht="25.35" customHeight="1" x14ac:dyDescent="0.25">
      <c r="A98" s="215" t="s">
        <v>112</v>
      </c>
      <c r="B98" s="216"/>
      <c r="C98" s="217" t="s">
        <v>318</v>
      </c>
      <c r="D98" s="218"/>
      <c r="E98" s="219" t="s">
        <v>97</v>
      </c>
      <c r="F98" s="220"/>
      <c r="G98" s="223" t="s">
        <v>281</v>
      </c>
      <c r="H98" s="221"/>
      <c r="I98" s="222"/>
      <c r="J98" s="20"/>
    </row>
    <row r="99" spans="1:10" ht="25.35" customHeight="1" x14ac:dyDescent="0.25">
      <c r="A99" s="215" t="s">
        <v>113</v>
      </c>
      <c r="B99" s="216"/>
      <c r="C99" s="217" t="s">
        <v>318</v>
      </c>
      <c r="D99" s="218"/>
      <c r="E99" s="219" t="s">
        <v>97</v>
      </c>
      <c r="F99" s="220"/>
      <c r="G99" s="223" t="s">
        <v>282</v>
      </c>
      <c r="H99" s="221"/>
      <c r="I99" s="222">
        <v>420</v>
      </c>
      <c r="J99" s="20"/>
    </row>
    <row r="100" spans="1:10" ht="25.35" customHeight="1" x14ac:dyDescent="0.25">
      <c r="A100" s="215" t="s">
        <v>384</v>
      </c>
      <c r="B100" s="216"/>
      <c r="C100" s="217" t="s">
        <v>318</v>
      </c>
      <c r="D100" s="218"/>
      <c r="E100" s="219" t="s">
        <v>385</v>
      </c>
      <c r="F100" s="220"/>
      <c r="G100" s="223" t="s">
        <v>114</v>
      </c>
      <c r="H100" s="221"/>
      <c r="I100" s="222">
        <v>8800</v>
      </c>
      <c r="J100" s="20"/>
    </row>
    <row r="101" spans="1:10" ht="25.35" customHeight="1" x14ac:dyDescent="0.25">
      <c r="A101" s="215" t="s">
        <v>400</v>
      </c>
      <c r="B101" s="216"/>
      <c r="C101" s="217" t="s">
        <v>318</v>
      </c>
      <c r="D101" s="218"/>
      <c r="E101" s="219" t="s">
        <v>97</v>
      </c>
      <c r="F101" s="220"/>
      <c r="G101" s="223" t="s">
        <v>267</v>
      </c>
      <c r="H101" s="221"/>
      <c r="I101" s="222"/>
      <c r="J101" s="20"/>
    </row>
    <row r="102" spans="1:10" ht="25.35" customHeight="1" x14ac:dyDescent="0.25">
      <c r="A102" s="215" t="s">
        <v>400</v>
      </c>
      <c r="B102" s="216"/>
      <c r="C102" s="217" t="s">
        <v>318</v>
      </c>
      <c r="D102" s="218"/>
      <c r="E102" s="219" t="s">
        <v>146</v>
      </c>
      <c r="F102" s="220"/>
      <c r="G102" s="223" t="s">
        <v>55</v>
      </c>
      <c r="H102" s="221"/>
      <c r="I102" s="222"/>
      <c r="J102" s="20"/>
    </row>
    <row r="103" spans="1:10" ht="25.35" customHeight="1" x14ac:dyDescent="0.25">
      <c r="A103" s="215" t="s">
        <v>390</v>
      </c>
      <c r="B103" s="216"/>
      <c r="C103" s="217" t="s">
        <v>318</v>
      </c>
      <c r="D103" s="218"/>
      <c r="E103" s="219" t="s">
        <v>97</v>
      </c>
      <c r="F103" s="220"/>
      <c r="G103" s="223" t="s">
        <v>283</v>
      </c>
      <c r="H103" s="221"/>
      <c r="I103" s="222"/>
      <c r="J103" s="20"/>
    </row>
    <row r="104" spans="1:10" ht="25.35" customHeight="1" x14ac:dyDescent="0.25">
      <c r="A104" s="215" t="s">
        <v>390</v>
      </c>
      <c r="B104" s="216"/>
      <c r="C104" s="217" t="s">
        <v>318</v>
      </c>
      <c r="D104" s="218"/>
      <c r="E104" s="219" t="s">
        <v>97</v>
      </c>
      <c r="F104" s="220"/>
      <c r="G104" s="223" t="s">
        <v>283</v>
      </c>
      <c r="H104" s="221"/>
      <c r="I104" s="222">
        <v>8000</v>
      </c>
      <c r="J104" s="20"/>
    </row>
    <row r="105" spans="1:10" ht="25.35" customHeight="1" x14ac:dyDescent="0.25">
      <c r="A105" s="215" t="s">
        <v>115</v>
      </c>
      <c r="B105" s="216"/>
      <c r="C105" s="217" t="s">
        <v>318</v>
      </c>
      <c r="D105" s="218"/>
      <c r="E105" s="219" t="s">
        <v>97</v>
      </c>
      <c r="F105" s="220"/>
      <c r="G105" s="223" t="s">
        <v>55</v>
      </c>
      <c r="H105" s="221"/>
      <c r="I105" s="222">
        <v>17000</v>
      </c>
      <c r="J105" s="20"/>
    </row>
    <row r="106" spans="1:10" ht="25.35" customHeight="1" x14ac:dyDescent="0.25">
      <c r="A106" s="215" t="s">
        <v>116</v>
      </c>
      <c r="B106" s="216"/>
      <c r="C106" s="217" t="s">
        <v>318</v>
      </c>
      <c r="D106" s="218"/>
      <c r="E106" s="219" t="s">
        <v>97</v>
      </c>
      <c r="F106" s="220"/>
      <c r="G106" s="223" t="s">
        <v>117</v>
      </c>
      <c r="H106" s="221"/>
      <c r="I106" s="222"/>
      <c r="J106" s="20"/>
    </row>
    <row r="107" spans="1:10" ht="25.35" customHeight="1" x14ac:dyDescent="0.25">
      <c r="A107" s="215" t="s">
        <v>366</v>
      </c>
      <c r="B107" s="216"/>
      <c r="C107" s="217" t="s">
        <v>318</v>
      </c>
      <c r="D107" s="218"/>
      <c r="E107" s="219" t="s">
        <v>97</v>
      </c>
      <c r="F107" s="220"/>
      <c r="G107" s="223" t="s">
        <v>118</v>
      </c>
      <c r="H107" s="221"/>
      <c r="I107" s="222">
        <v>15702</v>
      </c>
      <c r="J107" s="20"/>
    </row>
    <row r="108" spans="1:10" ht="25.35" customHeight="1" x14ac:dyDescent="0.25">
      <c r="A108" s="215" t="s">
        <v>259</v>
      </c>
      <c r="B108" s="216"/>
      <c r="C108" s="217" t="s">
        <v>318</v>
      </c>
      <c r="D108" s="218"/>
      <c r="E108" s="219" t="s">
        <v>258</v>
      </c>
      <c r="F108" s="220"/>
      <c r="G108" s="223" t="s">
        <v>39</v>
      </c>
      <c r="H108" s="221"/>
      <c r="I108" s="222">
        <v>95000</v>
      </c>
      <c r="J108" s="20"/>
    </row>
    <row r="109" spans="1:10" ht="25.35" customHeight="1" x14ac:dyDescent="0.25">
      <c r="A109" s="215" t="s">
        <v>40</v>
      </c>
      <c r="B109" s="216"/>
      <c r="C109" s="217" t="s">
        <v>318</v>
      </c>
      <c r="D109" s="218"/>
      <c r="E109" s="219" t="s">
        <v>386</v>
      </c>
      <c r="F109" s="220"/>
      <c r="G109" s="223" t="s">
        <v>41</v>
      </c>
      <c r="H109" s="221"/>
      <c r="I109" s="222" t="s">
        <v>293</v>
      </c>
      <c r="J109" s="20"/>
    </row>
    <row r="110" spans="1:10" ht="25.35" customHeight="1" x14ac:dyDescent="0.25">
      <c r="A110" s="215" t="s">
        <v>317</v>
      </c>
      <c r="B110" s="216"/>
      <c r="C110" s="217" t="s">
        <v>318</v>
      </c>
      <c r="D110" s="218"/>
      <c r="E110" s="219" t="s">
        <v>161</v>
      </c>
      <c r="F110" s="220"/>
      <c r="G110" s="223" t="s">
        <v>42</v>
      </c>
      <c r="H110" s="221"/>
      <c r="I110" s="222">
        <v>0</v>
      </c>
      <c r="J110" s="20"/>
    </row>
    <row r="111" spans="1:10" ht="25.35" customHeight="1" x14ac:dyDescent="0.25">
      <c r="A111" s="215" t="s">
        <v>289</v>
      </c>
      <c r="B111" s="216"/>
      <c r="C111" s="217" t="s">
        <v>318</v>
      </c>
      <c r="D111" s="218"/>
      <c r="E111" s="219" t="s">
        <v>97</v>
      </c>
      <c r="F111" s="220"/>
      <c r="G111" s="223" t="s">
        <v>55</v>
      </c>
      <c r="H111" s="221"/>
      <c r="I111" s="222"/>
      <c r="J111" s="20"/>
    </row>
    <row r="112" spans="1:10" ht="25.35" customHeight="1" x14ac:dyDescent="0.25">
      <c r="A112" s="215" t="s">
        <v>316</v>
      </c>
      <c r="B112" s="216"/>
      <c r="C112" s="217" t="s">
        <v>318</v>
      </c>
      <c r="D112" s="218"/>
      <c r="E112" s="219" t="s">
        <v>97</v>
      </c>
      <c r="F112" s="220"/>
      <c r="G112" s="223" t="s">
        <v>43</v>
      </c>
      <c r="H112" s="221"/>
      <c r="I112" s="222"/>
      <c r="J112" s="20"/>
    </row>
    <row r="113" spans="1:10" ht="25.35" customHeight="1" x14ac:dyDescent="0.25">
      <c r="A113" s="215" t="s">
        <v>316</v>
      </c>
      <c r="B113" s="216"/>
      <c r="C113" s="217" t="s">
        <v>318</v>
      </c>
      <c r="D113" s="218"/>
      <c r="E113" s="219" t="s">
        <v>97</v>
      </c>
      <c r="F113" s="220"/>
      <c r="G113" s="223" t="s">
        <v>44</v>
      </c>
      <c r="H113" s="221"/>
      <c r="I113" s="222"/>
      <c r="J113" s="20"/>
    </row>
    <row r="114" spans="1:10" ht="25.35" customHeight="1" x14ac:dyDescent="0.25">
      <c r="A114" s="215" t="s">
        <v>390</v>
      </c>
      <c r="B114" s="216"/>
      <c r="C114" s="217" t="s">
        <v>318</v>
      </c>
      <c r="D114" s="218"/>
      <c r="E114" s="219" t="s">
        <v>97</v>
      </c>
      <c r="F114" s="220"/>
      <c r="G114" s="223" t="s">
        <v>55</v>
      </c>
      <c r="H114" s="221"/>
      <c r="I114" s="222">
        <v>8000</v>
      </c>
      <c r="J114" s="20"/>
    </row>
    <row r="115" spans="1:10" ht="25.35" customHeight="1" x14ac:dyDescent="0.25">
      <c r="A115" s="215" t="s">
        <v>45</v>
      </c>
      <c r="B115" s="216"/>
      <c r="C115" s="217" t="s">
        <v>318</v>
      </c>
      <c r="D115" s="218"/>
      <c r="E115" s="219" t="s">
        <v>141</v>
      </c>
      <c r="F115" s="220"/>
      <c r="G115" s="223" t="s">
        <v>46</v>
      </c>
      <c r="H115" s="221"/>
      <c r="I115" s="222">
        <v>50000</v>
      </c>
      <c r="J115" s="20"/>
    </row>
    <row r="116" spans="1:10" ht="25.35" customHeight="1" x14ac:dyDescent="0.25">
      <c r="A116" s="215" t="s">
        <v>320</v>
      </c>
      <c r="B116" s="216"/>
      <c r="C116" s="217" t="s">
        <v>318</v>
      </c>
      <c r="D116" s="218"/>
      <c r="E116" s="219" t="s">
        <v>38</v>
      </c>
      <c r="F116" s="220"/>
      <c r="G116" s="223" t="s">
        <v>48</v>
      </c>
      <c r="H116" s="221"/>
      <c r="I116" s="222">
        <v>1000000</v>
      </c>
      <c r="J116" s="20"/>
    </row>
    <row r="117" spans="1:10" ht="25.35" customHeight="1" x14ac:dyDescent="0.25">
      <c r="A117" s="215" t="s">
        <v>158</v>
      </c>
      <c r="B117" s="216"/>
      <c r="C117" s="217" t="s">
        <v>318</v>
      </c>
      <c r="D117" s="218"/>
      <c r="E117" s="219" t="s">
        <v>157</v>
      </c>
      <c r="F117" s="220"/>
      <c r="G117" s="223" t="s">
        <v>49</v>
      </c>
      <c r="H117" s="221"/>
      <c r="I117" s="222">
        <v>1300000</v>
      </c>
      <c r="J117" s="20"/>
    </row>
    <row r="118" spans="1:10" ht="25.35" customHeight="1" x14ac:dyDescent="0.25">
      <c r="A118" s="215" t="s">
        <v>158</v>
      </c>
      <c r="B118" s="216"/>
      <c r="C118" s="217" t="s">
        <v>318</v>
      </c>
      <c r="D118" s="218"/>
      <c r="E118" s="219"/>
      <c r="F118" s="220"/>
      <c r="G118" s="223" t="s">
        <v>50</v>
      </c>
      <c r="H118" s="221"/>
      <c r="I118" s="222">
        <v>384000</v>
      </c>
      <c r="J118" s="20"/>
    </row>
    <row r="119" spans="1:10" ht="25.35" customHeight="1" x14ac:dyDescent="0.25">
      <c r="A119" s="215" t="s">
        <v>47</v>
      </c>
      <c r="B119" s="216"/>
      <c r="C119" s="217" t="s">
        <v>318</v>
      </c>
      <c r="D119" s="218"/>
      <c r="E119" s="219" t="s">
        <v>298</v>
      </c>
      <c r="F119" s="220"/>
      <c r="G119" s="223" t="s">
        <v>51</v>
      </c>
      <c r="H119" s="221"/>
      <c r="I119" s="222">
        <v>500000</v>
      </c>
      <c r="J119" s="20"/>
    </row>
    <row r="120" spans="1:10" ht="25.35" customHeight="1" x14ac:dyDescent="0.25">
      <c r="A120" s="215" t="s">
        <v>174</v>
      </c>
      <c r="B120" s="216"/>
      <c r="C120" s="217" t="s">
        <v>318</v>
      </c>
      <c r="D120" s="218"/>
      <c r="E120" s="219" t="s">
        <v>408</v>
      </c>
      <c r="F120" s="220"/>
      <c r="G120" s="223" t="s">
        <v>175</v>
      </c>
      <c r="H120" s="221"/>
      <c r="I120" s="222">
        <v>3482</v>
      </c>
      <c r="J120" s="20"/>
    </row>
    <row r="121" spans="1:10" ht="25.35" customHeight="1" x14ac:dyDescent="0.25">
      <c r="A121" s="215" t="s">
        <v>174</v>
      </c>
      <c r="B121" s="216"/>
      <c r="C121" s="217" t="s">
        <v>318</v>
      </c>
      <c r="D121" s="218"/>
      <c r="E121" s="219" t="s">
        <v>408</v>
      </c>
      <c r="F121" s="220"/>
      <c r="G121" s="223" t="s">
        <v>175</v>
      </c>
      <c r="H121" s="221"/>
      <c r="I121" s="222">
        <v>8669</v>
      </c>
      <c r="J121" s="20"/>
    </row>
    <row r="122" spans="1:10" ht="25.35" customHeight="1" x14ac:dyDescent="0.25">
      <c r="A122" s="215" t="s">
        <v>176</v>
      </c>
      <c r="B122" s="216"/>
      <c r="C122" s="217" t="s">
        <v>318</v>
      </c>
      <c r="D122" s="218"/>
      <c r="E122" s="219" t="s">
        <v>393</v>
      </c>
      <c r="F122" s="220"/>
      <c r="G122" s="223" t="s">
        <v>292</v>
      </c>
      <c r="H122" s="221"/>
      <c r="I122" s="222">
        <v>0</v>
      </c>
      <c r="J122" s="20"/>
    </row>
    <row r="123" spans="1:10" ht="25.35" customHeight="1" x14ac:dyDescent="0.25">
      <c r="A123" s="215" t="s">
        <v>159</v>
      </c>
      <c r="B123" s="216"/>
      <c r="C123" s="217" t="s">
        <v>318</v>
      </c>
      <c r="D123" s="218"/>
      <c r="E123" s="219" t="s">
        <v>411</v>
      </c>
      <c r="F123" s="220"/>
      <c r="G123" s="223" t="s">
        <v>177</v>
      </c>
      <c r="H123" s="221"/>
      <c r="I123" s="222">
        <v>500000</v>
      </c>
      <c r="J123" s="20"/>
    </row>
    <row r="124" spans="1:10" ht="25.35" customHeight="1" x14ac:dyDescent="0.25">
      <c r="A124" s="215" t="s">
        <v>165</v>
      </c>
      <c r="B124" s="216"/>
      <c r="C124" s="217" t="s">
        <v>318</v>
      </c>
      <c r="D124" s="218"/>
      <c r="E124" s="219" t="s">
        <v>360</v>
      </c>
      <c r="F124" s="220"/>
      <c r="G124" s="223" t="s">
        <v>178</v>
      </c>
      <c r="H124" s="221"/>
      <c r="I124" s="222">
        <v>3000000</v>
      </c>
      <c r="J124" s="20"/>
    </row>
    <row r="125" spans="1:10" ht="25.35" customHeight="1" x14ac:dyDescent="0.25">
      <c r="A125" s="215" t="s">
        <v>366</v>
      </c>
      <c r="B125" s="216"/>
      <c r="C125" s="217" t="s">
        <v>318</v>
      </c>
      <c r="D125" s="218"/>
      <c r="E125" s="219" t="s">
        <v>97</v>
      </c>
      <c r="F125" s="220"/>
      <c r="G125" s="223" t="s">
        <v>340</v>
      </c>
      <c r="H125" s="221"/>
      <c r="I125" s="222">
        <v>1080</v>
      </c>
      <c r="J125" s="20"/>
    </row>
    <row r="126" spans="1:10" ht="25.35" customHeight="1" x14ac:dyDescent="0.25">
      <c r="A126" s="215" t="s">
        <v>116</v>
      </c>
      <c r="B126" s="216"/>
      <c r="C126" s="217" t="s">
        <v>318</v>
      </c>
      <c r="D126" s="218"/>
      <c r="E126" s="219" t="s">
        <v>97</v>
      </c>
      <c r="F126" s="220"/>
      <c r="G126" s="223" t="s">
        <v>341</v>
      </c>
      <c r="H126" s="221"/>
      <c r="I126" s="222"/>
      <c r="J126" s="20"/>
    </row>
    <row r="127" spans="1:10" ht="25.35" customHeight="1" x14ac:dyDescent="0.25">
      <c r="A127" s="215" t="s">
        <v>366</v>
      </c>
      <c r="B127" s="216"/>
      <c r="C127" s="217" t="s">
        <v>318</v>
      </c>
      <c r="D127" s="218"/>
      <c r="E127" s="219" t="s">
        <v>97</v>
      </c>
      <c r="F127" s="220"/>
      <c r="G127" s="223" t="s">
        <v>342</v>
      </c>
      <c r="H127" s="221"/>
      <c r="I127" s="222">
        <v>4650</v>
      </c>
      <c r="J127" s="20"/>
    </row>
    <row r="128" spans="1:10" ht="25.35" customHeight="1" x14ac:dyDescent="0.25">
      <c r="A128" s="215" t="s">
        <v>116</v>
      </c>
      <c r="B128" s="216"/>
      <c r="C128" s="217" t="s">
        <v>318</v>
      </c>
      <c r="D128" s="218"/>
      <c r="E128" s="219" t="s">
        <v>97</v>
      </c>
      <c r="F128" s="220"/>
      <c r="G128" s="223" t="s">
        <v>343</v>
      </c>
      <c r="H128" s="221"/>
      <c r="I128" s="222"/>
      <c r="J128" s="20"/>
    </row>
    <row r="129" spans="1:12" ht="25.35" customHeight="1" x14ac:dyDescent="0.25">
      <c r="A129" s="215" t="s">
        <v>339</v>
      </c>
      <c r="B129" s="216"/>
      <c r="C129" s="217" t="s">
        <v>318</v>
      </c>
      <c r="D129" s="218"/>
      <c r="E129" s="219" t="s">
        <v>359</v>
      </c>
      <c r="F129" s="220"/>
      <c r="G129" s="223" t="s">
        <v>182</v>
      </c>
      <c r="H129" s="221"/>
      <c r="I129" s="222">
        <v>55183</v>
      </c>
      <c r="J129" s="20"/>
    </row>
    <row r="130" spans="1:12" ht="25.35" customHeight="1" x14ac:dyDescent="0.25">
      <c r="A130" s="215" t="s">
        <v>183</v>
      </c>
      <c r="B130" s="216"/>
      <c r="C130" s="217" t="s">
        <v>318</v>
      </c>
      <c r="D130" s="218"/>
      <c r="E130" s="219" t="s">
        <v>385</v>
      </c>
      <c r="F130" s="220"/>
      <c r="G130" s="223" t="s">
        <v>184</v>
      </c>
      <c r="H130" s="221"/>
      <c r="I130" s="222">
        <v>0</v>
      </c>
      <c r="J130" s="20"/>
    </row>
    <row r="131" spans="1:12" ht="25.35" customHeight="1" x14ac:dyDescent="0.25">
      <c r="A131" s="215" t="s">
        <v>183</v>
      </c>
      <c r="B131" s="216"/>
      <c r="C131" s="217" t="s">
        <v>318</v>
      </c>
      <c r="D131" s="218"/>
      <c r="E131" s="219" t="s">
        <v>364</v>
      </c>
      <c r="F131" s="220"/>
      <c r="G131" s="223" t="s">
        <v>185</v>
      </c>
      <c r="H131" s="221"/>
      <c r="I131" s="222">
        <v>600000</v>
      </c>
      <c r="J131" s="20"/>
    </row>
    <row r="132" spans="1:12" ht="25.35" customHeight="1" x14ac:dyDescent="0.25">
      <c r="A132" s="224" t="s">
        <v>186</v>
      </c>
      <c r="B132" s="216"/>
      <c r="C132" s="217" t="s">
        <v>318</v>
      </c>
      <c r="D132" s="225"/>
      <c r="E132" s="217" t="s">
        <v>97</v>
      </c>
      <c r="F132" s="226"/>
      <c r="G132" s="227"/>
      <c r="H132" s="221"/>
      <c r="I132" s="228">
        <v>1760</v>
      </c>
      <c r="J132" s="20"/>
    </row>
    <row r="133" spans="1:12" ht="14.25" customHeight="1" x14ac:dyDescent="0.25">
      <c r="A133" s="229" t="s">
        <v>395</v>
      </c>
      <c r="B133" s="230"/>
      <c r="C133" s="231">
        <v>125</v>
      </c>
      <c r="D133" s="232"/>
      <c r="E133" s="230"/>
      <c r="F133" s="232"/>
      <c r="G133" s="233"/>
      <c r="H133" s="234"/>
      <c r="I133" s="235">
        <f>SUM(I7:I132)</f>
        <v>17382533</v>
      </c>
      <c r="J133" s="20"/>
      <c r="L133" s="162"/>
    </row>
    <row r="134" spans="1:12" ht="25.35" customHeight="1" x14ac:dyDescent="0.25">
      <c r="A134" s="215" t="s">
        <v>384</v>
      </c>
      <c r="B134" s="216"/>
      <c r="C134" s="217" t="s">
        <v>329</v>
      </c>
      <c r="D134" s="218"/>
      <c r="E134" s="219" t="s">
        <v>364</v>
      </c>
      <c r="F134" s="220"/>
      <c r="G134" s="223" t="s">
        <v>180</v>
      </c>
      <c r="H134" s="221"/>
      <c r="I134" s="222">
        <v>134421</v>
      </c>
      <c r="J134" s="20"/>
    </row>
    <row r="135" spans="1:12" ht="25.35" customHeight="1" x14ac:dyDescent="0.25">
      <c r="A135" s="215" t="s">
        <v>384</v>
      </c>
      <c r="B135" s="216"/>
      <c r="C135" s="217" t="s">
        <v>329</v>
      </c>
      <c r="D135" s="218"/>
      <c r="E135" s="219" t="s">
        <v>364</v>
      </c>
      <c r="F135" s="220"/>
      <c r="G135" s="223" t="s">
        <v>179</v>
      </c>
      <c r="H135" s="221"/>
      <c r="I135" s="222">
        <v>134421</v>
      </c>
      <c r="J135" s="20"/>
    </row>
    <row r="136" spans="1:12" ht="25.35" customHeight="1" x14ac:dyDescent="0.25">
      <c r="A136" s="215" t="s">
        <v>384</v>
      </c>
      <c r="B136" s="216"/>
      <c r="C136" s="217" t="s">
        <v>329</v>
      </c>
      <c r="D136" s="218"/>
      <c r="E136" s="219" t="s">
        <v>364</v>
      </c>
      <c r="F136" s="220"/>
      <c r="G136" s="223" t="s">
        <v>181</v>
      </c>
      <c r="H136" s="221"/>
      <c r="I136" s="222">
        <v>134421</v>
      </c>
      <c r="J136" s="20"/>
    </row>
    <row r="137" spans="1:12" ht="25.35" customHeight="1" x14ac:dyDescent="0.25">
      <c r="A137" s="215" t="s">
        <v>123</v>
      </c>
      <c r="B137" s="216"/>
      <c r="C137" s="217" t="s">
        <v>329</v>
      </c>
      <c r="D137" s="218"/>
      <c r="E137" s="219" t="s">
        <v>52</v>
      </c>
      <c r="F137" s="220"/>
      <c r="G137" s="223" t="s">
        <v>189</v>
      </c>
      <c r="H137" s="221"/>
      <c r="I137" s="222">
        <v>0</v>
      </c>
      <c r="J137" s="20"/>
      <c r="K137" s="34"/>
    </row>
    <row r="138" spans="1:12" ht="25.35" customHeight="1" x14ac:dyDescent="0.25">
      <c r="A138" s="215" t="s">
        <v>61</v>
      </c>
      <c r="B138" s="216"/>
      <c r="C138" s="217" t="s">
        <v>329</v>
      </c>
      <c r="D138" s="218"/>
      <c r="E138" s="219" t="s">
        <v>364</v>
      </c>
      <c r="F138" s="220"/>
      <c r="G138" s="223" t="s">
        <v>193</v>
      </c>
      <c r="H138" s="221"/>
      <c r="I138" s="222">
        <v>32500</v>
      </c>
      <c r="J138" s="20"/>
    </row>
    <row r="139" spans="1:12" ht="25.35" customHeight="1" x14ac:dyDescent="0.25">
      <c r="A139" s="215" t="s">
        <v>61</v>
      </c>
      <c r="B139" s="216"/>
      <c r="C139" s="217" t="s">
        <v>329</v>
      </c>
      <c r="D139" s="218"/>
      <c r="E139" s="219" t="s">
        <v>385</v>
      </c>
      <c r="F139" s="220"/>
      <c r="G139" s="223" t="s">
        <v>267</v>
      </c>
      <c r="H139" s="221"/>
      <c r="I139" s="222"/>
      <c r="J139" s="20"/>
    </row>
    <row r="140" spans="1:12" ht="25.35" customHeight="1" x14ac:dyDescent="0.25">
      <c r="A140" s="215" t="s">
        <v>190</v>
      </c>
      <c r="B140" s="216"/>
      <c r="C140" s="217" t="s">
        <v>329</v>
      </c>
      <c r="D140" s="218"/>
      <c r="E140" s="219" t="s">
        <v>358</v>
      </c>
      <c r="F140" s="220"/>
      <c r="G140" s="223" t="s">
        <v>191</v>
      </c>
      <c r="H140" s="221"/>
      <c r="I140" s="222">
        <v>0</v>
      </c>
      <c r="J140" s="20"/>
    </row>
    <row r="141" spans="1:12" ht="25.35" customHeight="1" x14ac:dyDescent="0.25">
      <c r="A141" s="215" t="s">
        <v>384</v>
      </c>
      <c r="B141" s="216"/>
      <c r="C141" s="217" t="s">
        <v>329</v>
      </c>
      <c r="D141" s="218"/>
      <c r="E141" s="219" t="s">
        <v>385</v>
      </c>
      <c r="F141" s="220"/>
      <c r="G141" s="223" t="s">
        <v>192</v>
      </c>
      <c r="H141" s="221"/>
      <c r="I141" s="222">
        <v>4400</v>
      </c>
      <c r="J141" s="20"/>
    </row>
    <row r="142" spans="1:12" ht="25.35" customHeight="1" x14ac:dyDescent="0.25">
      <c r="A142" s="215" t="s">
        <v>194</v>
      </c>
      <c r="B142" s="216"/>
      <c r="C142" s="217" t="s">
        <v>329</v>
      </c>
      <c r="D142" s="218"/>
      <c r="E142" s="219" t="s">
        <v>97</v>
      </c>
      <c r="F142" s="220"/>
      <c r="G142" s="223" t="s">
        <v>199</v>
      </c>
      <c r="H142" s="221"/>
      <c r="I142" s="222"/>
      <c r="J142" s="20"/>
    </row>
    <row r="143" spans="1:12" ht="25.35" customHeight="1" x14ac:dyDescent="0.25">
      <c r="A143" s="215" t="s">
        <v>366</v>
      </c>
      <c r="B143" s="216"/>
      <c r="C143" s="217" t="s">
        <v>329</v>
      </c>
      <c r="D143" s="218"/>
      <c r="E143" s="219" t="s">
        <v>97</v>
      </c>
      <c r="F143" s="220"/>
      <c r="G143" s="223" t="s">
        <v>200</v>
      </c>
      <c r="H143" s="221"/>
      <c r="I143" s="222">
        <v>12600</v>
      </c>
      <c r="J143" s="20"/>
    </row>
    <row r="144" spans="1:12" ht="25.35" customHeight="1" x14ac:dyDescent="0.25">
      <c r="A144" s="215" t="s">
        <v>195</v>
      </c>
      <c r="B144" s="216"/>
      <c r="C144" s="217" t="s">
        <v>329</v>
      </c>
      <c r="D144" s="218"/>
      <c r="E144" s="219" t="s">
        <v>97</v>
      </c>
      <c r="F144" s="220"/>
      <c r="G144" s="223" t="s">
        <v>201</v>
      </c>
      <c r="H144" s="221"/>
      <c r="I144" s="222">
        <v>18400</v>
      </c>
      <c r="J144" s="20"/>
    </row>
    <row r="145" spans="1:10" ht="25.35" customHeight="1" x14ac:dyDescent="0.25">
      <c r="A145" s="215" t="s">
        <v>196</v>
      </c>
      <c r="B145" s="216"/>
      <c r="C145" s="217" t="s">
        <v>329</v>
      </c>
      <c r="D145" s="218"/>
      <c r="E145" s="219" t="s">
        <v>52</v>
      </c>
      <c r="F145" s="220"/>
      <c r="G145" s="223" t="s">
        <v>202</v>
      </c>
      <c r="H145" s="221"/>
      <c r="I145" s="222"/>
      <c r="J145" s="20"/>
    </row>
    <row r="146" spans="1:10" ht="25.35" customHeight="1" x14ac:dyDescent="0.25">
      <c r="A146" s="215" t="s">
        <v>198</v>
      </c>
      <c r="B146" s="216"/>
      <c r="C146" s="217" t="s">
        <v>329</v>
      </c>
      <c r="D146" s="218"/>
      <c r="E146" s="219" t="s">
        <v>164</v>
      </c>
      <c r="F146" s="220"/>
      <c r="G146" s="223" t="s">
        <v>203</v>
      </c>
      <c r="H146" s="221"/>
      <c r="I146" s="222">
        <v>40000</v>
      </c>
      <c r="J146" s="20"/>
    </row>
    <row r="147" spans="1:10" ht="25.35" customHeight="1" x14ac:dyDescent="0.25">
      <c r="A147" s="215" t="s">
        <v>197</v>
      </c>
      <c r="B147" s="216"/>
      <c r="C147" s="217" t="s">
        <v>329</v>
      </c>
      <c r="D147" s="218"/>
      <c r="E147" s="219" t="s">
        <v>164</v>
      </c>
      <c r="F147" s="220"/>
      <c r="G147" s="223" t="s">
        <v>204</v>
      </c>
      <c r="H147" s="221"/>
      <c r="I147" s="222">
        <v>100000</v>
      </c>
      <c r="J147" s="20"/>
    </row>
    <row r="148" spans="1:10" ht="25.35" customHeight="1" x14ac:dyDescent="0.25">
      <c r="A148" s="215" t="s">
        <v>197</v>
      </c>
      <c r="B148" s="216"/>
      <c r="C148" s="217" t="s">
        <v>329</v>
      </c>
      <c r="D148" s="218"/>
      <c r="E148" s="219" t="s">
        <v>164</v>
      </c>
      <c r="F148" s="220"/>
      <c r="G148" s="223" t="s">
        <v>205</v>
      </c>
      <c r="H148" s="221"/>
      <c r="I148" s="222">
        <v>20000</v>
      </c>
      <c r="J148" s="20"/>
    </row>
    <row r="149" spans="1:10" ht="25.35" customHeight="1" x14ac:dyDescent="0.25">
      <c r="A149" s="215" t="s">
        <v>400</v>
      </c>
      <c r="B149" s="216"/>
      <c r="C149" s="217" t="s">
        <v>329</v>
      </c>
      <c r="D149" s="218"/>
      <c r="E149" s="219" t="s">
        <v>206</v>
      </c>
      <c r="F149" s="220"/>
      <c r="G149" s="223" t="s">
        <v>207</v>
      </c>
      <c r="H149" s="221"/>
      <c r="I149" s="222">
        <v>43556</v>
      </c>
      <c r="J149" s="20"/>
    </row>
    <row r="150" spans="1:10" ht="25.35" customHeight="1" x14ac:dyDescent="0.25">
      <c r="A150" s="215" t="s">
        <v>334</v>
      </c>
      <c r="B150" s="216"/>
      <c r="C150" s="217" t="s">
        <v>329</v>
      </c>
      <c r="D150" s="218"/>
      <c r="E150" s="219" t="s">
        <v>335</v>
      </c>
      <c r="F150" s="220"/>
      <c r="G150" s="223" t="s">
        <v>336</v>
      </c>
      <c r="H150" s="221"/>
      <c r="I150" s="222">
        <v>100000</v>
      </c>
      <c r="J150" s="20"/>
    </row>
    <row r="151" spans="1:10" ht="25.35" customHeight="1" x14ac:dyDescent="0.25">
      <c r="A151" s="215" t="s">
        <v>37</v>
      </c>
      <c r="B151" s="216"/>
      <c r="C151" s="217" t="s">
        <v>329</v>
      </c>
      <c r="D151" s="218"/>
      <c r="E151" s="219" t="s">
        <v>208</v>
      </c>
      <c r="F151" s="220"/>
      <c r="G151" s="223" t="s">
        <v>248</v>
      </c>
      <c r="H151" s="221"/>
      <c r="I151" s="222">
        <v>2100000</v>
      </c>
      <c r="J151" s="20"/>
    </row>
    <row r="152" spans="1:10" ht="25.35" customHeight="1" x14ac:dyDescent="0.25">
      <c r="A152" s="215" t="s">
        <v>390</v>
      </c>
      <c r="B152" s="216"/>
      <c r="C152" s="217" t="s">
        <v>329</v>
      </c>
      <c r="D152" s="218"/>
      <c r="E152" s="219" t="s">
        <v>97</v>
      </c>
      <c r="F152" s="220"/>
      <c r="G152" s="223" t="s">
        <v>283</v>
      </c>
      <c r="H152" s="221"/>
      <c r="I152" s="222">
        <v>3280</v>
      </c>
      <c r="J152" s="20"/>
    </row>
    <row r="153" spans="1:10" ht="25.35" customHeight="1" x14ac:dyDescent="0.25">
      <c r="A153" s="215" t="s">
        <v>135</v>
      </c>
      <c r="B153" s="216"/>
      <c r="C153" s="217" t="s">
        <v>329</v>
      </c>
      <c r="D153" s="218"/>
      <c r="E153" s="219" t="s">
        <v>97</v>
      </c>
      <c r="F153" s="220"/>
      <c r="G153" s="223" t="s">
        <v>343</v>
      </c>
      <c r="H153" s="221"/>
      <c r="I153" s="222">
        <v>13248</v>
      </c>
      <c r="J153" s="20"/>
    </row>
    <row r="154" spans="1:10" ht="25.35" customHeight="1" x14ac:dyDescent="0.25">
      <c r="A154" s="215" t="s">
        <v>366</v>
      </c>
      <c r="B154" s="216"/>
      <c r="C154" s="217" t="s">
        <v>329</v>
      </c>
      <c r="D154" s="218"/>
      <c r="E154" s="219" t="s">
        <v>97</v>
      </c>
      <c r="F154" s="220"/>
      <c r="G154" s="223" t="s">
        <v>342</v>
      </c>
      <c r="H154" s="221"/>
      <c r="I154" s="222">
        <v>0</v>
      </c>
      <c r="J154" s="20"/>
    </row>
    <row r="155" spans="1:10" ht="25.35" customHeight="1" x14ac:dyDescent="0.25">
      <c r="A155" s="215" t="s">
        <v>317</v>
      </c>
      <c r="B155" s="216"/>
      <c r="C155" s="217" t="s">
        <v>329</v>
      </c>
      <c r="D155" s="218"/>
      <c r="E155" s="219" t="s">
        <v>258</v>
      </c>
      <c r="F155" s="220"/>
      <c r="G155" s="223" t="s">
        <v>249</v>
      </c>
      <c r="H155" s="221"/>
      <c r="I155" s="222">
        <v>16800</v>
      </c>
      <c r="J155" s="20"/>
    </row>
    <row r="156" spans="1:10" ht="25.35" customHeight="1" x14ac:dyDescent="0.25">
      <c r="A156" s="215" t="s">
        <v>317</v>
      </c>
      <c r="B156" s="216"/>
      <c r="C156" s="217" t="s">
        <v>329</v>
      </c>
      <c r="D156" s="218"/>
      <c r="E156" s="219" t="s">
        <v>258</v>
      </c>
      <c r="F156" s="220"/>
      <c r="G156" s="223" t="s">
        <v>249</v>
      </c>
      <c r="H156" s="221"/>
      <c r="I156" s="222">
        <v>35200</v>
      </c>
      <c r="J156" s="20"/>
    </row>
    <row r="157" spans="1:10" ht="25.35" customHeight="1" x14ac:dyDescent="0.25">
      <c r="A157" s="215" t="s">
        <v>250</v>
      </c>
      <c r="B157" s="216"/>
      <c r="C157" s="217" t="s">
        <v>329</v>
      </c>
      <c r="D157" s="218"/>
      <c r="E157" s="219" t="s">
        <v>387</v>
      </c>
      <c r="F157" s="220"/>
      <c r="G157" s="223" t="s">
        <v>185</v>
      </c>
      <c r="H157" s="221"/>
      <c r="I157" s="222"/>
      <c r="J157" s="20"/>
    </row>
    <row r="158" spans="1:10" ht="25.35" customHeight="1" x14ac:dyDescent="0.25">
      <c r="A158" s="215" t="s">
        <v>251</v>
      </c>
      <c r="B158" s="216"/>
      <c r="C158" s="217" t="s">
        <v>329</v>
      </c>
      <c r="D158" s="218"/>
      <c r="E158" s="219" t="s">
        <v>387</v>
      </c>
      <c r="F158" s="220"/>
      <c r="G158" s="223" t="s">
        <v>252</v>
      </c>
      <c r="H158" s="221"/>
      <c r="I158" s="222">
        <v>10000</v>
      </c>
      <c r="J158" s="20"/>
    </row>
    <row r="159" spans="1:10" ht="25.35" customHeight="1" x14ac:dyDescent="0.25">
      <c r="A159" s="215" t="s">
        <v>286</v>
      </c>
      <c r="B159" s="216"/>
      <c r="C159" s="217" t="s">
        <v>329</v>
      </c>
      <c r="D159" s="218"/>
      <c r="E159" s="219" t="s">
        <v>97</v>
      </c>
      <c r="F159" s="220"/>
      <c r="G159" s="223" t="s">
        <v>253</v>
      </c>
      <c r="H159" s="221"/>
      <c r="I159" s="222">
        <v>0</v>
      </c>
      <c r="J159" s="20"/>
    </row>
    <row r="160" spans="1:10" ht="25.35" customHeight="1" x14ac:dyDescent="0.25">
      <c r="A160" s="215" t="s">
        <v>366</v>
      </c>
      <c r="B160" s="216"/>
      <c r="C160" s="217" t="s">
        <v>329</v>
      </c>
      <c r="D160" s="218"/>
      <c r="E160" s="219" t="s">
        <v>97</v>
      </c>
      <c r="F160" s="220"/>
      <c r="G160" s="223" t="s">
        <v>254</v>
      </c>
      <c r="H160" s="221"/>
      <c r="I160" s="222">
        <v>0</v>
      </c>
      <c r="J160" s="20"/>
    </row>
    <row r="161" spans="1:10" ht="25.35" customHeight="1" x14ac:dyDescent="0.25">
      <c r="A161" s="215" t="s">
        <v>103</v>
      </c>
      <c r="B161" s="216"/>
      <c r="C161" s="217" t="s">
        <v>329</v>
      </c>
      <c r="D161" s="218"/>
      <c r="E161" s="219" t="s">
        <v>97</v>
      </c>
      <c r="F161" s="220"/>
      <c r="G161" s="223" t="s">
        <v>255</v>
      </c>
      <c r="H161" s="221"/>
      <c r="I161" s="222">
        <v>3500</v>
      </c>
      <c r="J161" s="20"/>
    </row>
    <row r="162" spans="1:10" ht="25.35" customHeight="1" x14ac:dyDescent="0.25">
      <c r="A162" s="215" t="s">
        <v>82</v>
      </c>
      <c r="B162" s="216"/>
      <c r="C162" s="217" t="s">
        <v>329</v>
      </c>
      <c r="D162" s="218"/>
      <c r="E162" s="219" t="s">
        <v>385</v>
      </c>
      <c r="F162" s="220"/>
      <c r="G162" s="223" t="s">
        <v>167</v>
      </c>
      <c r="H162" s="221"/>
      <c r="I162" s="222">
        <v>82200</v>
      </c>
      <c r="J162" s="20"/>
    </row>
    <row r="163" spans="1:10" ht="25.35" customHeight="1" x14ac:dyDescent="0.25">
      <c r="A163" s="215" t="s">
        <v>104</v>
      </c>
      <c r="B163" s="216"/>
      <c r="C163" s="217" t="s">
        <v>329</v>
      </c>
      <c r="D163" s="218"/>
      <c r="E163" s="219" t="s">
        <v>385</v>
      </c>
      <c r="F163" s="220"/>
      <c r="G163" s="223" t="s">
        <v>162</v>
      </c>
      <c r="H163" s="221"/>
      <c r="I163" s="222">
        <v>0</v>
      </c>
      <c r="J163" s="20"/>
    </row>
    <row r="164" spans="1:10" ht="25.35" customHeight="1" x14ac:dyDescent="0.25">
      <c r="A164" s="215" t="s">
        <v>145</v>
      </c>
      <c r="B164" s="216"/>
      <c r="C164" s="217" t="s">
        <v>329</v>
      </c>
      <c r="D164" s="218"/>
      <c r="E164" s="219" t="s">
        <v>97</v>
      </c>
      <c r="F164" s="220"/>
      <c r="G164" s="223" t="s">
        <v>55</v>
      </c>
      <c r="H164" s="221"/>
      <c r="I164" s="222">
        <v>0</v>
      </c>
      <c r="J164" s="20"/>
    </row>
    <row r="165" spans="1:10" ht="25.35" customHeight="1" x14ac:dyDescent="0.25">
      <c r="A165" s="215" t="s">
        <v>145</v>
      </c>
      <c r="B165" s="216"/>
      <c r="C165" s="217" t="s">
        <v>329</v>
      </c>
      <c r="D165" s="218"/>
      <c r="E165" s="219" t="s">
        <v>97</v>
      </c>
      <c r="F165" s="220"/>
      <c r="G165" s="223" t="s">
        <v>163</v>
      </c>
      <c r="H165" s="221"/>
      <c r="I165" s="222">
        <v>3700</v>
      </c>
      <c r="J165" s="20"/>
    </row>
    <row r="166" spans="1:10" ht="25.35" customHeight="1" x14ac:dyDescent="0.25">
      <c r="A166" s="224" t="s">
        <v>34</v>
      </c>
      <c r="B166" s="216"/>
      <c r="C166" s="217"/>
      <c r="D166" s="225"/>
      <c r="E166" s="217" t="s">
        <v>97</v>
      </c>
      <c r="F166" s="226"/>
      <c r="G166" s="227"/>
      <c r="H166" s="221"/>
      <c r="I166" s="228">
        <v>100</v>
      </c>
      <c r="J166" s="20"/>
    </row>
    <row r="167" spans="1:10" ht="25.35" customHeight="1" x14ac:dyDescent="0.25">
      <c r="A167" s="224" t="s">
        <v>32</v>
      </c>
      <c r="B167" s="216"/>
      <c r="C167" s="217"/>
      <c r="D167" s="225"/>
      <c r="E167" s="217" t="s">
        <v>33</v>
      </c>
      <c r="F167" s="226"/>
      <c r="G167" s="227"/>
      <c r="H167" s="221"/>
      <c r="I167" s="228">
        <v>11424</v>
      </c>
      <c r="J167" s="20"/>
    </row>
    <row r="168" spans="1:10" ht="25.35" customHeight="1" x14ac:dyDescent="0.25">
      <c r="A168" s="215" t="s">
        <v>82</v>
      </c>
      <c r="B168" s="216"/>
      <c r="C168" s="217" t="s">
        <v>329</v>
      </c>
      <c r="D168" s="218"/>
      <c r="E168" s="219" t="s">
        <v>210</v>
      </c>
      <c r="F168" s="220"/>
      <c r="G168" s="223" t="s">
        <v>211</v>
      </c>
      <c r="H168" s="221"/>
      <c r="I168" s="222">
        <v>0</v>
      </c>
      <c r="J168" s="20"/>
    </row>
    <row r="169" spans="1:10" ht="25.35" customHeight="1" x14ac:dyDescent="0.25">
      <c r="A169" s="215" t="s">
        <v>82</v>
      </c>
      <c r="B169" s="216"/>
      <c r="C169" s="217" t="s">
        <v>329</v>
      </c>
      <c r="D169" s="218"/>
      <c r="E169" s="219" t="s">
        <v>210</v>
      </c>
      <c r="F169" s="220"/>
      <c r="G169" s="223" t="s">
        <v>212</v>
      </c>
      <c r="H169" s="221"/>
      <c r="I169" s="222">
        <v>114830</v>
      </c>
      <c r="J169" s="20"/>
    </row>
    <row r="170" spans="1:10" ht="25.35" customHeight="1" x14ac:dyDescent="0.25">
      <c r="A170" s="215" t="s">
        <v>213</v>
      </c>
      <c r="B170" s="216"/>
      <c r="C170" s="217" t="s">
        <v>329</v>
      </c>
      <c r="D170" s="218"/>
      <c r="E170" s="219" t="s">
        <v>97</v>
      </c>
      <c r="F170" s="220"/>
      <c r="G170" s="223" t="s">
        <v>214</v>
      </c>
      <c r="H170" s="221"/>
      <c r="I170" s="222">
        <v>4200</v>
      </c>
      <c r="J170" s="20"/>
    </row>
    <row r="171" spans="1:10" ht="25.35" customHeight="1" x14ac:dyDescent="0.25">
      <c r="A171" s="215" t="s">
        <v>215</v>
      </c>
      <c r="B171" s="216"/>
      <c r="C171" s="217" t="s">
        <v>329</v>
      </c>
      <c r="D171" s="218"/>
      <c r="E171" s="219" t="s">
        <v>216</v>
      </c>
      <c r="F171" s="220"/>
      <c r="G171" s="223" t="s">
        <v>217</v>
      </c>
      <c r="H171" s="221"/>
      <c r="I171" s="222">
        <v>199597</v>
      </c>
      <c r="J171" s="20"/>
    </row>
    <row r="172" spans="1:10" ht="25.35" customHeight="1" x14ac:dyDescent="0.25">
      <c r="A172" s="215" t="s">
        <v>418</v>
      </c>
      <c r="B172" s="216"/>
      <c r="C172" s="217" t="s">
        <v>329</v>
      </c>
      <c r="D172" s="218"/>
      <c r="E172" s="219" t="s">
        <v>358</v>
      </c>
      <c r="F172" s="220"/>
      <c r="G172" s="223" t="s">
        <v>218</v>
      </c>
      <c r="H172" s="221"/>
      <c r="I172" s="222">
        <v>2000000</v>
      </c>
      <c r="J172" s="20"/>
    </row>
    <row r="173" spans="1:10" ht="25.35" customHeight="1" x14ac:dyDescent="0.25">
      <c r="A173" s="215" t="s">
        <v>297</v>
      </c>
      <c r="B173" s="216"/>
      <c r="C173" s="217" t="s">
        <v>329</v>
      </c>
      <c r="D173" s="218"/>
      <c r="E173" s="219" t="s">
        <v>219</v>
      </c>
      <c r="F173" s="220"/>
      <c r="G173" s="223" t="s">
        <v>220</v>
      </c>
      <c r="H173" s="221"/>
      <c r="I173" s="222">
        <v>2734000</v>
      </c>
      <c r="J173" s="20"/>
    </row>
    <row r="174" spans="1:10" ht="25.35" customHeight="1" x14ac:dyDescent="0.25">
      <c r="A174" s="215" t="s">
        <v>123</v>
      </c>
      <c r="B174" s="216"/>
      <c r="C174" s="217" t="s">
        <v>329</v>
      </c>
      <c r="D174" s="218"/>
      <c r="E174" s="219" t="s">
        <v>221</v>
      </c>
      <c r="F174" s="220"/>
      <c r="G174" s="223" t="s">
        <v>189</v>
      </c>
      <c r="H174" s="221"/>
      <c r="I174" s="222">
        <v>0</v>
      </c>
      <c r="J174" s="20"/>
    </row>
    <row r="175" spans="1:10" ht="25.35" customHeight="1" x14ac:dyDescent="0.25">
      <c r="A175" s="215" t="s">
        <v>103</v>
      </c>
      <c r="B175" s="216"/>
      <c r="C175" s="217" t="s">
        <v>329</v>
      </c>
      <c r="D175" s="218"/>
      <c r="E175" s="219" t="s">
        <v>146</v>
      </c>
      <c r="F175" s="220"/>
      <c r="G175" s="223" t="s">
        <v>255</v>
      </c>
      <c r="H175" s="221"/>
      <c r="I175" s="222">
        <v>0</v>
      </c>
      <c r="J175" s="20"/>
    </row>
    <row r="176" spans="1:10" ht="25.35" customHeight="1" x14ac:dyDescent="0.25">
      <c r="A176" s="215" t="s">
        <v>289</v>
      </c>
      <c r="B176" s="216"/>
      <c r="C176" s="217" t="s">
        <v>329</v>
      </c>
      <c r="D176" s="218"/>
      <c r="E176" s="219" t="s">
        <v>97</v>
      </c>
      <c r="F176" s="220"/>
      <c r="G176" s="223" t="s">
        <v>224</v>
      </c>
      <c r="H176" s="221"/>
      <c r="I176" s="222">
        <v>0</v>
      </c>
      <c r="J176" s="20"/>
    </row>
    <row r="177" spans="1:10" ht="25.35" customHeight="1" x14ac:dyDescent="0.25">
      <c r="A177" s="215" t="s">
        <v>289</v>
      </c>
      <c r="B177" s="216"/>
      <c r="C177" s="217" t="s">
        <v>329</v>
      </c>
      <c r="D177" s="218"/>
      <c r="E177" s="219" t="s">
        <v>97</v>
      </c>
      <c r="F177" s="220"/>
      <c r="G177" s="223" t="s">
        <v>225</v>
      </c>
      <c r="H177" s="221"/>
      <c r="I177" s="222">
        <v>64800</v>
      </c>
      <c r="J177" s="20"/>
    </row>
    <row r="178" spans="1:10" ht="25.35" customHeight="1" x14ac:dyDescent="0.25">
      <c r="A178" s="215" t="s">
        <v>222</v>
      </c>
      <c r="B178" s="216"/>
      <c r="C178" s="217" t="s">
        <v>329</v>
      </c>
      <c r="D178" s="218"/>
      <c r="E178" s="219" t="s">
        <v>97</v>
      </c>
      <c r="F178" s="220"/>
      <c r="G178" s="223" t="s">
        <v>223</v>
      </c>
      <c r="H178" s="221"/>
      <c r="I178" s="222">
        <v>0</v>
      </c>
      <c r="J178" s="20"/>
    </row>
    <row r="179" spans="1:10" ht="25.35" customHeight="1" x14ac:dyDescent="0.25">
      <c r="A179" s="215" t="s">
        <v>289</v>
      </c>
      <c r="B179" s="216"/>
      <c r="C179" s="217" t="s">
        <v>329</v>
      </c>
      <c r="D179" s="218"/>
      <c r="E179" s="219" t="s">
        <v>97</v>
      </c>
      <c r="F179" s="220"/>
      <c r="G179" s="223" t="s">
        <v>224</v>
      </c>
      <c r="H179" s="221"/>
      <c r="I179" s="222">
        <v>5200</v>
      </c>
      <c r="J179" s="20"/>
    </row>
    <row r="180" spans="1:10" ht="25.35" customHeight="1" x14ac:dyDescent="0.25">
      <c r="A180" s="215" t="s">
        <v>226</v>
      </c>
      <c r="B180" s="216"/>
      <c r="C180" s="217" t="s">
        <v>329</v>
      </c>
      <c r="D180" s="218"/>
      <c r="E180" s="219" t="s">
        <v>164</v>
      </c>
      <c r="F180" s="220"/>
      <c r="G180" s="223" t="s">
        <v>227</v>
      </c>
      <c r="H180" s="221"/>
      <c r="I180" s="222">
        <v>10000</v>
      </c>
      <c r="J180" s="20"/>
    </row>
    <row r="181" spans="1:10" ht="25.35" customHeight="1" x14ac:dyDescent="0.25">
      <c r="A181" s="215" t="s">
        <v>228</v>
      </c>
      <c r="B181" s="216"/>
      <c r="C181" s="217" t="s">
        <v>329</v>
      </c>
      <c r="D181" s="218"/>
      <c r="E181" s="219" t="s">
        <v>229</v>
      </c>
      <c r="F181" s="220"/>
      <c r="G181" s="223" t="s">
        <v>230</v>
      </c>
      <c r="H181" s="221"/>
      <c r="I181" s="222">
        <v>195000</v>
      </c>
      <c r="J181" s="20"/>
    </row>
    <row r="182" spans="1:10" ht="25.35" customHeight="1" x14ac:dyDescent="0.25">
      <c r="A182" s="215" t="s">
        <v>419</v>
      </c>
      <c r="B182" s="216"/>
      <c r="C182" s="217" t="s">
        <v>329</v>
      </c>
      <c r="D182" s="218"/>
      <c r="E182" s="219" t="s">
        <v>231</v>
      </c>
      <c r="F182" s="220"/>
      <c r="G182" s="223" t="s">
        <v>232</v>
      </c>
      <c r="H182" s="221"/>
      <c r="I182" s="222" t="s">
        <v>293</v>
      </c>
      <c r="J182" s="20"/>
    </row>
    <row r="183" spans="1:10" ht="25.35" customHeight="1" x14ac:dyDescent="0.25">
      <c r="A183" s="215" t="s">
        <v>415</v>
      </c>
      <c r="B183" s="216"/>
      <c r="C183" s="217" t="s">
        <v>329</v>
      </c>
      <c r="D183" s="218"/>
      <c r="E183" s="219" t="s">
        <v>389</v>
      </c>
      <c r="F183" s="220"/>
      <c r="G183" s="223" t="s">
        <v>414</v>
      </c>
      <c r="H183" s="221"/>
      <c r="I183" s="222">
        <v>20000</v>
      </c>
      <c r="J183" s="20"/>
    </row>
    <row r="184" spans="1:10" ht="25.35" customHeight="1" x14ac:dyDescent="0.25">
      <c r="A184" s="215" t="s">
        <v>103</v>
      </c>
      <c r="B184" s="216"/>
      <c r="C184" s="217" t="s">
        <v>329</v>
      </c>
      <c r="D184" s="218"/>
      <c r="E184" s="219" t="s">
        <v>97</v>
      </c>
      <c r="F184" s="220"/>
      <c r="G184" s="223" t="s">
        <v>233</v>
      </c>
      <c r="H184" s="221"/>
      <c r="I184" s="222">
        <v>5400</v>
      </c>
      <c r="J184" s="20"/>
    </row>
    <row r="185" spans="1:10" ht="25.35" customHeight="1" x14ac:dyDescent="0.25">
      <c r="A185" s="215" t="s">
        <v>316</v>
      </c>
      <c r="B185" s="216"/>
      <c r="C185" s="217" t="s">
        <v>329</v>
      </c>
      <c r="D185" s="218"/>
      <c r="E185" s="219" t="s">
        <v>97</v>
      </c>
      <c r="F185" s="220"/>
      <c r="G185" s="223" t="s">
        <v>234</v>
      </c>
      <c r="H185" s="221"/>
      <c r="I185" s="222">
        <v>500</v>
      </c>
      <c r="J185" s="20"/>
    </row>
    <row r="186" spans="1:10" ht="25.35" customHeight="1" x14ac:dyDescent="0.25">
      <c r="A186" s="215" t="s">
        <v>82</v>
      </c>
      <c r="B186" s="216"/>
      <c r="C186" s="217" t="s">
        <v>329</v>
      </c>
      <c r="D186" s="218"/>
      <c r="E186" s="219" t="s">
        <v>385</v>
      </c>
      <c r="F186" s="220"/>
      <c r="G186" s="223" t="s">
        <v>235</v>
      </c>
      <c r="H186" s="221"/>
      <c r="I186" s="222">
        <v>48407</v>
      </c>
      <c r="J186" s="20"/>
    </row>
    <row r="187" spans="1:10" ht="25.35" customHeight="1" x14ac:dyDescent="0.25">
      <c r="A187" s="215" t="s">
        <v>197</v>
      </c>
      <c r="B187" s="216"/>
      <c r="C187" s="217" t="s">
        <v>329</v>
      </c>
      <c r="D187" s="218"/>
      <c r="E187" s="219" t="s">
        <v>258</v>
      </c>
      <c r="F187" s="220"/>
      <c r="G187" s="223" t="s">
        <v>236</v>
      </c>
      <c r="H187" s="221"/>
      <c r="I187" s="222">
        <v>87600</v>
      </c>
      <c r="J187" s="20"/>
    </row>
    <row r="188" spans="1:10" ht="25.35" customHeight="1" x14ac:dyDescent="0.25">
      <c r="A188" s="215" t="s">
        <v>237</v>
      </c>
      <c r="B188" s="216"/>
      <c r="C188" s="217" t="s">
        <v>329</v>
      </c>
      <c r="D188" s="218"/>
      <c r="E188" s="219" t="s">
        <v>358</v>
      </c>
      <c r="F188" s="220"/>
      <c r="G188" s="223" t="s">
        <v>238</v>
      </c>
      <c r="H188" s="221"/>
      <c r="I188" s="222">
        <v>176866</v>
      </c>
      <c r="J188" s="20"/>
    </row>
    <row r="189" spans="1:10" ht="25.35" customHeight="1" x14ac:dyDescent="0.25">
      <c r="A189" s="215" t="s">
        <v>215</v>
      </c>
      <c r="B189" s="216"/>
      <c r="C189" s="217" t="s">
        <v>329</v>
      </c>
      <c r="D189" s="218"/>
      <c r="E189" s="219" t="s">
        <v>239</v>
      </c>
      <c r="F189" s="220"/>
      <c r="G189" s="223" t="s">
        <v>240</v>
      </c>
      <c r="H189" s="221"/>
      <c r="I189" s="222">
        <v>8000</v>
      </c>
      <c r="J189" s="20"/>
    </row>
    <row r="190" spans="1:10" ht="25.35" customHeight="1" x14ac:dyDescent="0.25">
      <c r="A190" s="215" t="s">
        <v>215</v>
      </c>
      <c r="B190" s="216"/>
      <c r="C190" s="217" t="s">
        <v>329</v>
      </c>
      <c r="D190" s="218"/>
      <c r="E190" s="219" t="s">
        <v>239</v>
      </c>
      <c r="F190" s="220"/>
      <c r="G190" s="223" t="s">
        <v>240</v>
      </c>
      <c r="H190" s="221"/>
      <c r="I190" s="222">
        <v>6000</v>
      </c>
      <c r="J190" s="20"/>
    </row>
    <row r="191" spans="1:10" ht="25.35" customHeight="1" x14ac:dyDescent="0.25">
      <c r="A191" s="215" t="s">
        <v>215</v>
      </c>
      <c r="B191" s="216"/>
      <c r="C191" s="217" t="s">
        <v>329</v>
      </c>
      <c r="D191" s="218"/>
      <c r="E191" s="219" t="s">
        <v>239</v>
      </c>
      <c r="F191" s="220"/>
      <c r="G191" s="223" t="s">
        <v>241</v>
      </c>
      <c r="H191" s="221"/>
      <c r="I191" s="222">
        <v>5000</v>
      </c>
      <c r="J191" s="20"/>
    </row>
    <row r="192" spans="1:10" ht="25.35" customHeight="1" x14ac:dyDescent="0.25">
      <c r="A192" s="215" t="s">
        <v>215</v>
      </c>
      <c r="B192" s="216"/>
      <c r="C192" s="217" t="s">
        <v>329</v>
      </c>
      <c r="D192" s="218"/>
      <c r="E192" s="219" t="s">
        <v>239</v>
      </c>
      <c r="F192" s="220"/>
      <c r="G192" s="223" t="s">
        <v>242</v>
      </c>
      <c r="H192" s="221"/>
      <c r="I192" s="222">
        <v>5000</v>
      </c>
      <c r="J192" s="20"/>
    </row>
    <row r="193" spans="1:12" ht="25.35" customHeight="1" x14ac:dyDescent="0.25">
      <c r="A193" s="215" t="s">
        <v>82</v>
      </c>
      <c r="B193" s="216"/>
      <c r="C193" s="217" t="s">
        <v>329</v>
      </c>
      <c r="D193" s="218"/>
      <c r="E193" s="219" t="s">
        <v>385</v>
      </c>
      <c r="F193" s="220"/>
      <c r="G193" s="223" t="s">
        <v>243</v>
      </c>
      <c r="H193" s="221"/>
      <c r="I193" s="222">
        <v>24384</v>
      </c>
      <c r="J193" s="20"/>
    </row>
    <row r="194" spans="1:12" ht="25.35" customHeight="1" x14ac:dyDescent="0.25">
      <c r="A194" s="215" t="s">
        <v>82</v>
      </c>
      <c r="B194" s="216"/>
      <c r="C194" s="217" t="s">
        <v>329</v>
      </c>
      <c r="D194" s="218"/>
      <c r="E194" s="219" t="s">
        <v>385</v>
      </c>
      <c r="F194" s="220"/>
      <c r="G194" s="223" t="s">
        <v>244</v>
      </c>
      <c r="H194" s="221"/>
      <c r="I194" s="222">
        <v>46800</v>
      </c>
      <c r="J194" s="20"/>
    </row>
    <row r="195" spans="1:12" ht="25.35" customHeight="1" x14ac:dyDescent="0.25">
      <c r="A195" s="215" t="s">
        <v>316</v>
      </c>
      <c r="B195" s="216"/>
      <c r="C195" s="217" t="s">
        <v>329</v>
      </c>
      <c r="D195" s="218"/>
      <c r="E195" s="219" t="s">
        <v>97</v>
      </c>
      <c r="F195" s="220"/>
      <c r="G195" s="223" t="s">
        <v>245</v>
      </c>
      <c r="H195" s="221"/>
      <c r="I195" s="222">
        <v>0</v>
      </c>
      <c r="J195" s="20"/>
    </row>
    <row r="196" spans="1:12" ht="25.35" customHeight="1" x14ac:dyDescent="0.25">
      <c r="A196" s="215" t="s">
        <v>61</v>
      </c>
      <c r="B196" s="216"/>
      <c r="C196" s="217" t="s">
        <v>329</v>
      </c>
      <c r="D196" s="218"/>
      <c r="E196" s="219" t="s">
        <v>364</v>
      </c>
      <c r="F196" s="220"/>
      <c r="G196" s="223" t="s">
        <v>246</v>
      </c>
      <c r="H196" s="221"/>
      <c r="I196" s="222">
        <v>0</v>
      </c>
      <c r="J196" s="20"/>
    </row>
    <row r="197" spans="1:12" ht="25.35" customHeight="1" x14ac:dyDescent="0.25">
      <c r="A197" s="215" t="s">
        <v>361</v>
      </c>
      <c r="B197" s="216"/>
      <c r="C197" s="217" t="s">
        <v>329</v>
      </c>
      <c r="D197" s="218"/>
      <c r="E197" s="219" t="s">
        <v>146</v>
      </c>
      <c r="F197" s="220"/>
      <c r="G197" s="223" t="s">
        <v>247</v>
      </c>
      <c r="H197" s="221"/>
      <c r="I197" s="222">
        <v>0</v>
      </c>
      <c r="J197" s="20"/>
    </row>
    <row r="198" spans="1:12" ht="25.35" customHeight="1" x14ac:dyDescent="0.25">
      <c r="A198" s="215" t="s">
        <v>299</v>
      </c>
      <c r="B198" s="216"/>
      <c r="C198" s="217" t="s">
        <v>329</v>
      </c>
      <c r="D198" s="218"/>
      <c r="E198" s="219" t="s">
        <v>304</v>
      </c>
      <c r="F198" s="220"/>
      <c r="G198" s="223" t="s">
        <v>300</v>
      </c>
      <c r="H198" s="221"/>
      <c r="I198" s="222">
        <v>6000</v>
      </c>
      <c r="J198" s="20"/>
    </row>
    <row r="199" spans="1:12" ht="25.35" customHeight="1" x14ac:dyDescent="0.25">
      <c r="A199" s="215" t="s">
        <v>325</v>
      </c>
      <c r="B199" s="216"/>
      <c r="C199" s="217" t="s">
        <v>329</v>
      </c>
      <c r="D199" s="218"/>
      <c r="E199" s="219" t="s">
        <v>365</v>
      </c>
      <c r="F199" s="220"/>
      <c r="G199" s="223" t="s">
        <v>301</v>
      </c>
      <c r="H199" s="221"/>
      <c r="I199" s="222">
        <v>10000</v>
      </c>
      <c r="J199" s="20"/>
    </row>
    <row r="200" spans="1:12" ht="25.35" customHeight="1" x14ac:dyDescent="0.25">
      <c r="A200" s="215" t="s">
        <v>195</v>
      </c>
      <c r="B200" s="216"/>
      <c r="C200" s="217" t="s">
        <v>329</v>
      </c>
      <c r="D200" s="218"/>
      <c r="E200" s="219" t="s">
        <v>161</v>
      </c>
      <c r="F200" s="220"/>
      <c r="G200" s="223" t="s">
        <v>302</v>
      </c>
      <c r="H200" s="221"/>
      <c r="I200" s="222">
        <v>0</v>
      </c>
      <c r="J200" s="20"/>
    </row>
    <row r="201" spans="1:12" ht="25.35" customHeight="1" x14ac:dyDescent="0.25">
      <c r="A201" s="215" t="s">
        <v>59</v>
      </c>
      <c r="B201" s="216"/>
      <c r="C201" s="217" t="s">
        <v>329</v>
      </c>
      <c r="D201" s="218"/>
      <c r="E201" s="219" t="s">
        <v>410</v>
      </c>
      <c r="F201" s="220"/>
      <c r="G201" s="223" t="s">
        <v>170</v>
      </c>
      <c r="H201" s="221"/>
      <c r="I201" s="222">
        <v>7260000</v>
      </c>
      <c r="J201" s="20"/>
    </row>
    <row r="202" spans="1:12" ht="25.35" customHeight="1" x14ac:dyDescent="0.25">
      <c r="A202" s="224" t="s">
        <v>171</v>
      </c>
      <c r="B202" s="216"/>
      <c r="C202" s="217" t="s">
        <v>329</v>
      </c>
      <c r="D202" s="225"/>
      <c r="E202" s="217" t="s">
        <v>393</v>
      </c>
      <c r="F202" s="226"/>
      <c r="G202" s="227" t="s">
        <v>172</v>
      </c>
      <c r="H202" s="221"/>
      <c r="I202" s="228">
        <v>125000</v>
      </c>
      <c r="J202" s="20"/>
    </row>
    <row r="203" spans="1:12" ht="25.35" customHeight="1" x14ac:dyDescent="0.25">
      <c r="A203" s="224" t="s">
        <v>307</v>
      </c>
      <c r="B203" s="216"/>
      <c r="C203" s="217" t="s">
        <v>329</v>
      </c>
      <c r="D203" s="225"/>
      <c r="E203" s="217" t="s">
        <v>306</v>
      </c>
      <c r="F203" s="226"/>
      <c r="G203" s="227"/>
      <c r="H203" s="221"/>
      <c r="I203" s="228">
        <v>3000</v>
      </c>
      <c r="J203" s="20"/>
      <c r="K203" s="34"/>
      <c r="L203" s="162"/>
    </row>
    <row r="204" spans="1:12" ht="25.35" customHeight="1" x14ac:dyDescent="0.25">
      <c r="A204" s="224" t="s">
        <v>4</v>
      </c>
      <c r="B204" s="216"/>
      <c r="C204" s="217" t="s">
        <v>329</v>
      </c>
      <c r="D204" s="225"/>
      <c r="E204" s="217" t="s">
        <v>97</v>
      </c>
      <c r="F204" s="226"/>
      <c r="G204" s="227"/>
      <c r="H204" s="221"/>
      <c r="I204" s="228">
        <v>5176</v>
      </c>
      <c r="J204" s="20"/>
      <c r="K204" s="34"/>
    </row>
    <row r="205" spans="1:12" ht="25.35" customHeight="1" x14ac:dyDescent="0.25">
      <c r="A205" s="215" t="s">
        <v>82</v>
      </c>
      <c r="B205" s="236"/>
      <c r="C205" s="217" t="s">
        <v>329</v>
      </c>
      <c r="D205" s="218"/>
      <c r="E205" s="219" t="s">
        <v>7</v>
      </c>
      <c r="F205" s="220"/>
      <c r="G205" s="223" t="s">
        <v>202</v>
      </c>
      <c r="H205" s="237"/>
      <c r="I205" s="222">
        <v>36868</v>
      </c>
      <c r="J205" s="20"/>
      <c r="K205" s="168"/>
    </row>
    <row r="206" spans="1:12" ht="25.35" customHeight="1" x14ac:dyDescent="0.25">
      <c r="A206" s="215" t="s">
        <v>82</v>
      </c>
      <c r="B206" s="236"/>
      <c r="C206" s="217" t="s">
        <v>329</v>
      </c>
      <c r="D206" s="218"/>
      <c r="E206" s="219" t="s">
        <v>7</v>
      </c>
      <c r="F206" s="220"/>
      <c r="G206" s="223" t="s">
        <v>202</v>
      </c>
      <c r="H206" s="237"/>
      <c r="I206" s="222">
        <v>1528</v>
      </c>
      <c r="J206" s="20"/>
      <c r="K206" s="168"/>
    </row>
    <row r="207" spans="1:12" ht="25.35" customHeight="1" x14ac:dyDescent="0.25">
      <c r="A207" s="215" t="s">
        <v>82</v>
      </c>
      <c r="B207" s="236"/>
      <c r="C207" s="217" t="s">
        <v>329</v>
      </c>
      <c r="D207" s="218"/>
      <c r="E207" s="219" t="s">
        <v>7</v>
      </c>
      <c r="F207" s="220"/>
      <c r="G207" s="223" t="s">
        <v>202</v>
      </c>
      <c r="H207" s="237"/>
      <c r="I207" s="222">
        <v>4850</v>
      </c>
      <c r="J207" s="20"/>
      <c r="K207" s="168"/>
    </row>
    <row r="208" spans="1:12" ht="25.35" customHeight="1" x14ac:dyDescent="0.25">
      <c r="A208" s="215" t="s">
        <v>82</v>
      </c>
      <c r="B208" s="236"/>
      <c r="C208" s="217" t="s">
        <v>329</v>
      </c>
      <c r="D208" s="218"/>
      <c r="E208" s="219" t="s">
        <v>7</v>
      </c>
      <c r="F208" s="220"/>
      <c r="G208" s="223" t="s">
        <v>202</v>
      </c>
      <c r="H208" s="237"/>
      <c r="I208" s="222"/>
      <c r="J208" s="20"/>
      <c r="K208" s="168"/>
    </row>
    <row r="209" spans="1:11" ht="25.35" customHeight="1" x14ac:dyDescent="0.25">
      <c r="A209" s="215" t="s">
        <v>82</v>
      </c>
      <c r="B209" s="236"/>
      <c r="C209" s="217" t="s">
        <v>329</v>
      </c>
      <c r="D209" s="218"/>
      <c r="E209" s="219" t="s">
        <v>7</v>
      </c>
      <c r="F209" s="220"/>
      <c r="G209" s="223" t="s">
        <v>202</v>
      </c>
      <c r="H209" s="237"/>
      <c r="I209" s="222">
        <v>4790</v>
      </c>
      <c r="J209" s="20"/>
      <c r="K209" s="168"/>
    </row>
    <row r="210" spans="1:11" ht="25.35" customHeight="1" x14ac:dyDescent="0.25">
      <c r="A210" s="215" t="s">
        <v>82</v>
      </c>
      <c r="B210" s="236"/>
      <c r="C210" s="217" t="s">
        <v>329</v>
      </c>
      <c r="D210" s="218"/>
      <c r="E210" s="219" t="s">
        <v>7</v>
      </c>
      <c r="F210" s="220"/>
      <c r="G210" s="223" t="s">
        <v>202</v>
      </c>
      <c r="H210" s="237"/>
      <c r="I210" s="222">
        <v>5010</v>
      </c>
      <c r="J210" s="20"/>
      <c r="K210" s="168"/>
    </row>
    <row r="211" spans="1:11" ht="25.35" customHeight="1" x14ac:dyDescent="0.25">
      <c r="A211" s="215" t="s">
        <v>82</v>
      </c>
      <c r="B211" s="236"/>
      <c r="C211" s="217" t="s">
        <v>329</v>
      </c>
      <c r="D211" s="218"/>
      <c r="E211" s="219" t="s">
        <v>7</v>
      </c>
      <c r="F211" s="220"/>
      <c r="G211" s="223" t="s">
        <v>202</v>
      </c>
      <c r="H211" s="237"/>
      <c r="I211" s="222">
        <v>1497</v>
      </c>
      <c r="J211" s="20"/>
      <c r="K211" s="168"/>
    </row>
    <row r="212" spans="1:11" ht="25.35" customHeight="1" x14ac:dyDescent="0.25">
      <c r="A212" s="215" t="s">
        <v>316</v>
      </c>
      <c r="B212" s="236"/>
      <c r="C212" s="217" t="s">
        <v>329</v>
      </c>
      <c r="D212" s="218"/>
      <c r="E212" s="219" t="s">
        <v>97</v>
      </c>
      <c r="F212" s="220"/>
      <c r="G212" s="223" t="s">
        <v>55</v>
      </c>
      <c r="H212" s="237"/>
      <c r="I212" s="222">
        <v>8800</v>
      </c>
      <c r="J212" s="20"/>
      <c r="K212" s="168"/>
    </row>
    <row r="213" spans="1:11" ht="25.35" customHeight="1" x14ac:dyDescent="0.25">
      <c r="A213" s="215" t="s">
        <v>47</v>
      </c>
      <c r="B213" s="236"/>
      <c r="C213" s="217" t="s">
        <v>329</v>
      </c>
      <c r="D213" s="218"/>
      <c r="E213" s="219" t="s">
        <v>335</v>
      </c>
      <c r="F213" s="220"/>
      <c r="G213" s="223" t="s">
        <v>8</v>
      </c>
      <c r="H213" s="237"/>
      <c r="I213" s="222">
        <v>3500000</v>
      </c>
      <c r="J213" s="20"/>
      <c r="K213" s="168"/>
    </row>
    <row r="214" spans="1:11" ht="25.35" customHeight="1" x14ac:dyDescent="0.25">
      <c r="A214" s="215" t="s">
        <v>9</v>
      </c>
      <c r="B214" s="236"/>
      <c r="C214" s="217" t="s">
        <v>329</v>
      </c>
      <c r="D214" s="218"/>
      <c r="E214" s="219" t="s">
        <v>130</v>
      </c>
      <c r="F214" s="220"/>
      <c r="G214" s="223" t="s">
        <v>10</v>
      </c>
      <c r="H214" s="237"/>
      <c r="I214" s="222">
        <v>21120</v>
      </c>
      <c r="J214" s="20"/>
      <c r="K214" s="168"/>
    </row>
    <row r="215" spans="1:11" ht="25.35" customHeight="1" x14ac:dyDescent="0.25">
      <c r="A215" s="215" t="s">
        <v>194</v>
      </c>
      <c r="B215" s="236"/>
      <c r="C215" s="217" t="s">
        <v>329</v>
      </c>
      <c r="D215" s="218"/>
      <c r="E215" s="219" t="s">
        <v>97</v>
      </c>
      <c r="F215" s="220"/>
      <c r="G215" s="223" t="s">
        <v>11</v>
      </c>
      <c r="H215" s="237"/>
      <c r="I215" s="222">
        <v>3800</v>
      </c>
      <c r="J215" s="20"/>
      <c r="K215" s="168"/>
    </row>
    <row r="216" spans="1:11" ht="25.35" customHeight="1" x14ac:dyDescent="0.25">
      <c r="A216" s="215" t="s">
        <v>194</v>
      </c>
      <c r="B216" s="236"/>
      <c r="C216" s="217" t="s">
        <v>329</v>
      </c>
      <c r="D216" s="218"/>
      <c r="E216" s="219" t="s">
        <v>97</v>
      </c>
      <c r="F216" s="220"/>
      <c r="G216" s="223" t="s">
        <v>12</v>
      </c>
      <c r="H216" s="237"/>
      <c r="I216" s="222">
        <v>1667</v>
      </c>
      <c r="J216" s="20"/>
      <c r="K216" s="168"/>
    </row>
    <row r="217" spans="1:11" ht="25.35" customHeight="1" x14ac:dyDescent="0.25">
      <c r="A217" s="215" t="s">
        <v>13</v>
      </c>
      <c r="B217" s="236"/>
      <c r="C217" s="217" t="s">
        <v>329</v>
      </c>
      <c r="D217" s="218"/>
      <c r="E217" s="219" t="s">
        <v>385</v>
      </c>
      <c r="F217" s="220"/>
      <c r="G217" s="223" t="s">
        <v>14</v>
      </c>
      <c r="H217" s="237"/>
      <c r="I217" s="222">
        <v>0</v>
      </c>
      <c r="J217" s="20"/>
      <c r="K217" s="168"/>
    </row>
    <row r="218" spans="1:11" ht="25.35" customHeight="1" x14ac:dyDescent="0.25">
      <c r="A218" s="215" t="s">
        <v>13</v>
      </c>
      <c r="B218" s="236"/>
      <c r="C218" s="217" t="s">
        <v>329</v>
      </c>
      <c r="D218" s="218"/>
      <c r="E218" s="219" t="s">
        <v>364</v>
      </c>
      <c r="F218" s="220"/>
      <c r="G218" s="223" t="s">
        <v>15</v>
      </c>
      <c r="H218" s="237"/>
      <c r="I218" s="222">
        <v>1499639</v>
      </c>
      <c r="J218" s="20"/>
      <c r="K218" s="168"/>
    </row>
    <row r="219" spans="1:11" ht="25.35" customHeight="1" x14ac:dyDescent="0.25">
      <c r="A219" s="215" t="s">
        <v>16</v>
      </c>
      <c r="B219" s="236"/>
      <c r="C219" s="217" t="s">
        <v>329</v>
      </c>
      <c r="D219" s="218"/>
      <c r="E219" s="219" t="s">
        <v>97</v>
      </c>
      <c r="F219" s="220"/>
      <c r="G219" s="223" t="s">
        <v>268</v>
      </c>
      <c r="H219" s="237"/>
      <c r="I219" s="222">
        <v>3680</v>
      </c>
      <c r="J219" s="20"/>
      <c r="K219" s="168"/>
    </row>
    <row r="220" spans="1:11" ht="25.35" customHeight="1" x14ac:dyDescent="0.25">
      <c r="A220" s="215" t="s">
        <v>83</v>
      </c>
      <c r="B220" s="236"/>
      <c r="C220" s="217" t="s">
        <v>329</v>
      </c>
      <c r="D220" s="218"/>
      <c r="E220" s="219" t="s">
        <v>17</v>
      </c>
      <c r="F220" s="220"/>
      <c r="G220" s="223" t="s">
        <v>414</v>
      </c>
      <c r="H220" s="237"/>
      <c r="I220" s="222">
        <v>20000</v>
      </c>
      <c r="J220" s="20"/>
      <c r="K220" s="168"/>
    </row>
    <row r="221" spans="1:11" ht="25.35" customHeight="1" x14ac:dyDescent="0.25">
      <c r="A221" s="215" t="s">
        <v>417</v>
      </c>
      <c r="B221" s="236"/>
      <c r="C221" s="217" t="s">
        <v>329</v>
      </c>
      <c r="D221" s="218"/>
      <c r="E221" s="219" t="s">
        <v>385</v>
      </c>
      <c r="F221" s="220"/>
      <c r="G221" s="223" t="s">
        <v>202</v>
      </c>
      <c r="H221" s="237"/>
      <c r="I221" s="222">
        <v>0</v>
      </c>
      <c r="J221" s="20"/>
      <c r="K221" s="168"/>
    </row>
    <row r="222" spans="1:11" ht="25.35" customHeight="1" x14ac:dyDescent="0.25">
      <c r="A222" s="215" t="s">
        <v>417</v>
      </c>
      <c r="B222" s="236"/>
      <c r="C222" s="217" t="s">
        <v>329</v>
      </c>
      <c r="D222" s="218"/>
      <c r="E222" s="219" t="s">
        <v>385</v>
      </c>
      <c r="F222" s="220"/>
      <c r="G222" s="223" t="s">
        <v>202</v>
      </c>
      <c r="H222" s="237"/>
      <c r="I222" s="222">
        <v>0</v>
      </c>
      <c r="J222" s="20"/>
      <c r="K222" s="168"/>
    </row>
    <row r="223" spans="1:11" ht="25.35" customHeight="1" x14ac:dyDescent="0.25">
      <c r="A223" s="215" t="s">
        <v>394</v>
      </c>
      <c r="B223" s="236"/>
      <c r="C223" s="217" t="s">
        <v>329</v>
      </c>
      <c r="D223" s="218"/>
      <c r="E223" s="219" t="s">
        <v>385</v>
      </c>
      <c r="F223" s="220"/>
      <c r="G223" s="223" t="s">
        <v>18</v>
      </c>
      <c r="H223" s="237"/>
      <c r="I223" s="222">
        <v>0</v>
      </c>
      <c r="J223" s="20"/>
      <c r="K223" s="168"/>
    </row>
    <row r="224" spans="1:11" ht="25.35" customHeight="1" x14ac:dyDescent="0.25">
      <c r="A224" s="215" t="s">
        <v>394</v>
      </c>
      <c r="B224" s="236"/>
      <c r="C224" s="217" t="s">
        <v>329</v>
      </c>
      <c r="D224" s="218"/>
      <c r="E224" s="219" t="s">
        <v>385</v>
      </c>
      <c r="F224" s="220"/>
      <c r="G224" s="223" t="s">
        <v>19</v>
      </c>
      <c r="H224" s="237"/>
      <c r="I224" s="222">
        <v>0</v>
      </c>
      <c r="J224" s="20"/>
      <c r="K224" s="168"/>
    </row>
    <row r="225" spans="1:11" ht="25.35" customHeight="1" x14ac:dyDescent="0.25">
      <c r="A225" s="215" t="s">
        <v>394</v>
      </c>
      <c r="B225" s="236"/>
      <c r="C225" s="217" t="s">
        <v>329</v>
      </c>
      <c r="D225" s="218"/>
      <c r="E225" s="219" t="s">
        <v>385</v>
      </c>
      <c r="F225" s="220"/>
      <c r="G225" s="223" t="s">
        <v>20</v>
      </c>
      <c r="H225" s="237"/>
      <c r="I225" s="222">
        <v>5000</v>
      </c>
      <c r="J225" s="20"/>
      <c r="K225" s="168"/>
    </row>
    <row r="226" spans="1:11" ht="25.35" customHeight="1" x14ac:dyDescent="0.25">
      <c r="A226" s="215" t="s">
        <v>296</v>
      </c>
      <c r="B226" s="236"/>
      <c r="C226" s="217" t="s">
        <v>329</v>
      </c>
      <c r="D226" s="218"/>
      <c r="E226" s="219" t="s">
        <v>365</v>
      </c>
      <c r="F226" s="220"/>
      <c r="G226" s="223" t="s">
        <v>21</v>
      </c>
      <c r="H226" s="237"/>
      <c r="I226" s="222">
        <v>0</v>
      </c>
      <c r="J226" s="20"/>
      <c r="K226" s="168"/>
    </row>
    <row r="227" spans="1:11" ht="25.35" customHeight="1" x14ac:dyDescent="0.25">
      <c r="A227" s="215" t="s">
        <v>296</v>
      </c>
      <c r="B227" s="236"/>
      <c r="C227" s="217" t="s">
        <v>329</v>
      </c>
      <c r="D227" s="218"/>
      <c r="E227" s="219" t="s">
        <v>365</v>
      </c>
      <c r="F227" s="220"/>
      <c r="G227" s="223" t="s">
        <v>21</v>
      </c>
      <c r="H227" s="237"/>
      <c r="I227" s="222">
        <v>15000</v>
      </c>
      <c r="J227" s="20"/>
      <c r="K227" s="168"/>
    </row>
    <row r="228" spans="1:11" ht="25.35" customHeight="1" x14ac:dyDescent="0.25">
      <c r="A228" s="215" t="s">
        <v>325</v>
      </c>
      <c r="B228" s="236"/>
      <c r="C228" s="217" t="s">
        <v>329</v>
      </c>
      <c r="D228" s="218"/>
      <c r="E228" s="219" t="s">
        <v>365</v>
      </c>
      <c r="F228" s="220"/>
      <c r="G228" s="223" t="s">
        <v>414</v>
      </c>
      <c r="H228" s="237"/>
      <c r="I228" s="222">
        <v>40000</v>
      </c>
      <c r="J228" s="20"/>
      <c r="K228" s="168"/>
    </row>
    <row r="229" spans="1:11" ht="25.35" customHeight="1" x14ac:dyDescent="0.25">
      <c r="A229" s="215" t="s">
        <v>197</v>
      </c>
      <c r="B229" s="236"/>
      <c r="C229" s="217" t="s">
        <v>329</v>
      </c>
      <c r="D229" s="218"/>
      <c r="E229" s="219" t="s">
        <v>164</v>
      </c>
      <c r="F229" s="220"/>
      <c r="G229" s="223" t="s">
        <v>22</v>
      </c>
      <c r="H229" s="237"/>
      <c r="I229" s="222">
        <v>13200</v>
      </c>
      <c r="J229" s="20"/>
      <c r="K229" s="168"/>
    </row>
    <row r="230" spans="1:11" ht="25.35" customHeight="1" x14ac:dyDescent="0.25">
      <c r="A230" s="215" t="s">
        <v>23</v>
      </c>
      <c r="B230" s="236"/>
      <c r="C230" s="217" t="s">
        <v>329</v>
      </c>
      <c r="D230" s="218"/>
      <c r="E230" s="219" t="s">
        <v>164</v>
      </c>
      <c r="F230" s="220"/>
      <c r="G230" s="223" t="s">
        <v>24</v>
      </c>
      <c r="H230" s="237"/>
      <c r="I230" s="222">
        <v>5000</v>
      </c>
      <c r="J230" s="20"/>
      <c r="K230" s="168"/>
    </row>
    <row r="231" spans="1:11" ht="25.35" customHeight="1" x14ac:dyDescent="0.25">
      <c r="A231" s="215" t="s">
        <v>23</v>
      </c>
      <c r="B231" s="236"/>
      <c r="C231" s="217" t="s">
        <v>329</v>
      </c>
      <c r="D231" s="218"/>
      <c r="E231" s="219" t="s">
        <v>389</v>
      </c>
      <c r="F231" s="220"/>
      <c r="G231" s="223" t="s">
        <v>422</v>
      </c>
      <c r="H231" s="237"/>
      <c r="I231" s="222">
        <v>166667</v>
      </c>
      <c r="J231" s="20"/>
      <c r="K231" s="168"/>
    </row>
    <row r="232" spans="1:11" ht="25.35" customHeight="1" x14ac:dyDescent="0.25">
      <c r="A232" s="215" t="s">
        <v>23</v>
      </c>
      <c r="B232" s="236"/>
      <c r="C232" s="217" t="s">
        <v>329</v>
      </c>
      <c r="D232" s="218"/>
      <c r="E232" s="219" t="s">
        <v>389</v>
      </c>
      <c r="F232" s="220"/>
      <c r="G232" s="223" t="s">
        <v>423</v>
      </c>
      <c r="H232" s="237"/>
      <c r="I232" s="222">
        <v>333333</v>
      </c>
      <c r="J232" s="20"/>
      <c r="K232" s="168"/>
    </row>
    <row r="233" spans="1:11" ht="25.35" customHeight="1" x14ac:dyDescent="0.25">
      <c r="A233" s="215" t="s">
        <v>25</v>
      </c>
      <c r="B233" s="236"/>
      <c r="C233" s="217" t="s">
        <v>329</v>
      </c>
      <c r="D233" s="218"/>
      <c r="E233" s="219" t="s">
        <v>306</v>
      </c>
      <c r="F233" s="220"/>
      <c r="G233" s="223" t="s">
        <v>26</v>
      </c>
      <c r="H233" s="237"/>
      <c r="I233" s="222">
        <v>2200</v>
      </c>
      <c r="J233" s="20"/>
      <c r="K233" s="168"/>
    </row>
    <row r="234" spans="1:11" ht="25.35" customHeight="1" x14ac:dyDescent="0.25">
      <c r="A234" s="215" t="s">
        <v>3</v>
      </c>
      <c r="B234" s="236"/>
      <c r="C234" s="217" t="s">
        <v>329</v>
      </c>
      <c r="D234" s="218"/>
      <c r="E234" s="219" t="s">
        <v>164</v>
      </c>
      <c r="F234" s="220"/>
      <c r="G234" s="223" t="s">
        <v>27</v>
      </c>
      <c r="H234" s="237"/>
      <c r="I234" s="222">
        <v>15288</v>
      </c>
      <c r="J234" s="20"/>
      <c r="K234" s="168"/>
    </row>
    <row r="235" spans="1:11" ht="25.35" customHeight="1" x14ac:dyDescent="0.25">
      <c r="A235" s="215" t="s">
        <v>111</v>
      </c>
      <c r="B235" s="236"/>
      <c r="C235" s="217" t="s">
        <v>329</v>
      </c>
      <c r="D235" s="218"/>
      <c r="E235" s="219" t="s">
        <v>365</v>
      </c>
      <c r="F235" s="220"/>
      <c r="G235" s="223" t="s">
        <v>28</v>
      </c>
      <c r="H235" s="237"/>
      <c r="I235" s="222">
        <v>200000</v>
      </c>
      <c r="J235" s="20"/>
      <c r="K235" s="168"/>
    </row>
    <row r="236" spans="1:11" ht="25.35" customHeight="1" x14ac:dyDescent="0.25">
      <c r="A236" s="215" t="s">
        <v>111</v>
      </c>
      <c r="B236" s="236"/>
      <c r="C236" s="217" t="s">
        <v>329</v>
      </c>
      <c r="D236" s="218"/>
      <c r="E236" s="219" t="s">
        <v>365</v>
      </c>
      <c r="F236" s="220"/>
      <c r="G236" s="223" t="s">
        <v>29</v>
      </c>
      <c r="H236" s="237"/>
      <c r="I236" s="222">
        <v>0</v>
      </c>
      <c r="J236" s="20"/>
      <c r="K236" s="168"/>
    </row>
    <row r="237" spans="1:11" ht="25.35" customHeight="1" x14ac:dyDescent="0.25">
      <c r="A237" s="215" t="s">
        <v>289</v>
      </c>
      <c r="B237" s="236"/>
      <c r="C237" s="217" t="s">
        <v>329</v>
      </c>
      <c r="D237" s="218"/>
      <c r="E237" s="219" t="s">
        <v>97</v>
      </c>
      <c r="F237" s="220"/>
      <c r="G237" s="223" t="s">
        <v>30</v>
      </c>
      <c r="H237" s="237"/>
      <c r="I237" s="222">
        <v>2080</v>
      </c>
      <c r="J237" s="20"/>
      <c r="K237" s="168"/>
    </row>
    <row r="238" spans="1:11" ht="25.35" customHeight="1" x14ac:dyDescent="0.25">
      <c r="A238" s="215" t="s">
        <v>289</v>
      </c>
      <c r="B238" s="236"/>
      <c r="C238" s="217" t="s">
        <v>329</v>
      </c>
      <c r="D238" s="218"/>
      <c r="E238" s="219" t="s">
        <v>97</v>
      </c>
      <c r="F238" s="220"/>
      <c r="G238" s="223" t="s">
        <v>30</v>
      </c>
      <c r="H238" s="237"/>
      <c r="I238" s="222">
        <v>5920</v>
      </c>
      <c r="J238" s="20"/>
      <c r="K238" s="168"/>
    </row>
    <row r="239" spans="1:11" ht="25.35" customHeight="1" x14ac:dyDescent="0.25">
      <c r="A239" s="215" t="s">
        <v>213</v>
      </c>
      <c r="B239" s="236"/>
      <c r="C239" s="217" t="s">
        <v>329</v>
      </c>
      <c r="D239" s="218"/>
      <c r="E239" s="219" t="s">
        <v>97</v>
      </c>
      <c r="F239" s="220"/>
      <c r="G239" s="223" t="s">
        <v>420</v>
      </c>
      <c r="H239" s="237"/>
      <c r="I239" s="222">
        <v>3600</v>
      </c>
      <c r="J239" s="20"/>
      <c r="K239" s="168"/>
    </row>
    <row r="240" spans="1:11" ht="25.35" customHeight="1" x14ac:dyDescent="0.25">
      <c r="A240" s="215" t="s">
        <v>289</v>
      </c>
      <c r="B240" s="236"/>
      <c r="C240" s="217" t="s">
        <v>329</v>
      </c>
      <c r="D240" s="218"/>
      <c r="E240" s="219" t="s">
        <v>97</v>
      </c>
      <c r="F240" s="220"/>
      <c r="G240" s="223" t="s">
        <v>421</v>
      </c>
      <c r="H240" s="237"/>
      <c r="I240" s="222">
        <v>17400</v>
      </c>
      <c r="J240" s="20"/>
      <c r="K240" s="168"/>
    </row>
    <row r="241" spans="1:11" ht="25.35" customHeight="1" x14ac:dyDescent="0.25">
      <c r="A241" s="215"/>
      <c r="B241" s="236"/>
      <c r="C241" s="217" t="s">
        <v>329</v>
      </c>
      <c r="D241" s="218"/>
      <c r="E241" s="219" t="s">
        <v>229</v>
      </c>
      <c r="F241" s="220"/>
      <c r="G241" s="223" t="s">
        <v>166</v>
      </c>
      <c r="H241" s="237"/>
      <c r="I241" s="222">
        <v>225000</v>
      </c>
      <c r="J241" s="20"/>
      <c r="K241" s="168"/>
    </row>
    <row r="242" spans="1:11" s="154" customFormat="1" ht="25.35" customHeight="1" x14ac:dyDescent="0.25">
      <c r="A242" s="224" t="s">
        <v>0</v>
      </c>
      <c r="B242" s="216"/>
      <c r="C242" s="217" t="s">
        <v>329</v>
      </c>
      <c r="D242" s="225"/>
      <c r="E242" s="217" t="s">
        <v>97</v>
      </c>
      <c r="F242" s="226"/>
      <c r="G242" s="227"/>
      <c r="H242" s="221"/>
      <c r="I242" s="228">
        <v>600</v>
      </c>
      <c r="J242" s="153"/>
      <c r="K242" s="161"/>
    </row>
    <row r="243" spans="1:11" s="23" customFormat="1" ht="25.35" customHeight="1" x14ac:dyDescent="0.25">
      <c r="A243" s="238" t="s">
        <v>437</v>
      </c>
      <c r="B243" s="239"/>
      <c r="C243" s="217" t="s">
        <v>425</v>
      </c>
      <c r="D243" s="218"/>
      <c r="E243" s="240" t="s">
        <v>362</v>
      </c>
      <c r="F243" s="241"/>
      <c r="G243" s="242"/>
      <c r="H243" s="243"/>
      <c r="I243" s="244">
        <v>50000</v>
      </c>
      <c r="J243" s="21"/>
      <c r="K243" s="172"/>
    </row>
    <row r="244" spans="1:11" s="169" customFormat="1" ht="14.25" customHeight="1" x14ac:dyDescent="0.25">
      <c r="A244" s="229" t="s">
        <v>328</v>
      </c>
      <c r="B244" s="230"/>
      <c r="C244" s="292">
        <v>104</v>
      </c>
      <c r="D244" s="232"/>
      <c r="E244" s="230"/>
      <c r="F244" s="232"/>
      <c r="G244" s="233"/>
      <c r="H244" s="234"/>
      <c r="I244" s="235">
        <f>SUM(I134:I243)</f>
        <v>22438468</v>
      </c>
      <c r="K244" s="170"/>
    </row>
    <row r="245" spans="1:11" s="21" customFormat="1" ht="25.35" customHeight="1" x14ac:dyDescent="0.25">
      <c r="A245" s="245" t="s">
        <v>424</v>
      </c>
      <c r="B245" s="239"/>
      <c r="C245" s="217" t="s">
        <v>425</v>
      </c>
      <c r="D245" s="218"/>
      <c r="E245" s="246" t="s">
        <v>426</v>
      </c>
      <c r="F245" s="241"/>
      <c r="G245" s="247" t="s">
        <v>427</v>
      </c>
      <c r="H245" s="243"/>
      <c r="I245" s="248">
        <v>80000</v>
      </c>
      <c r="K245" s="171"/>
    </row>
    <row r="246" spans="1:11" s="21" customFormat="1" ht="25.35" customHeight="1" x14ac:dyDescent="0.25">
      <c r="A246" s="245" t="s">
        <v>198</v>
      </c>
      <c r="B246" s="239"/>
      <c r="C246" s="217" t="s">
        <v>425</v>
      </c>
      <c r="D246" s="218"/>
      <c r="E246" s="246" t="s">
        <v>164</v>
      </c>
      <c r="F246" s="241"/>
      <c r="G246" s="247" t="s">
        <v>428</v>
      </c>
      <c r="H246" s="243"/>
      <c r="I246" s="249">
        <v>23632</v>
      </c>
      <c r="K246" s="171"/>
    </row>
    <row r="247" spans="1:11" s="23" customFormat="1" ht="25.35" customHeight="1" x14ac:dyDescent="0.25">
      <c r="A247" s="250" t="s">
        <v>417</v>
      </c>
      <c r="B247" s="239"/>
      <c r="C247" s="217" t="s">
        <v>425</v>
      </c>
      <c r="D247" s="218"/>
      <c r="E247" s="246" t="s">
        <v>385</v>
      </c>
      <c r="F247" s="241"/>
      <c r="G247" s="247" t="s">
        <v>202</v>
      </c>
      <c r="H247" s="243"/>
      <c r="I247" s="249">
        <v>0</v>
      </c>
      <c r="J247" s="21"/>
      <c r="K247" s="172"/>
    </row>
    <row r="248" spans="1:11" s="23" customFormat="1" ht="25.35" customHeight="1" x14ac:dyDescent="0.25">
      <c r="A248" s="250" t="s">
        <v>289</v>
      </c>
      <c r="B248" s="239"/>
      <c r="C248" s="217" t="s">
        <v>425</v>
      </c>
      <c r="D248" s="218"/>
      <c r="E248" s="246" t="s">
        <v>97</v>
      </c>
      <c r="F248" s="241"/>
      <c r="G248" s="247" t="s">
        <v>429</v>
      </c>
      <c r="H248" s="243"/>
      <c r="I248" s="249">
        <v>0</v>
      </c>
      <c r="J248" s="21"/>
      <c r="K248" s="172"/>
    </row>
    <row r="249" spans="1:11" s="23" customFormat="1" ht="25.35" customHeight="1" x14ac:dyDescent="0.25">
      <c r="A249" s="250" t="s">
        <v>289</v>
      </c>
      <c r="B249" s="239"/>
      <c r="C249" s="217" t="s">
        <v>425</v>
      </c>
      <c r="D249" s="218"/>
      <c r="E249" s="246" t="s">
        <v>97</v>
      </c>
      <c r="F249" s="241"/>
      <c r="G249" s="247" t="s">
        <v>283</v>
      </c>
      <c r="H249" s="243"/>
      <c r="I249" s="249">
        <v>0</v>
      </c>
      <c r="J249" s="21"/>
      <c r="K249" s="172"/>
    </row>
    <row r="250" spans="1:11" s="23" customFormat="1" ht="25.35" customHeight="1" x14ac:dyDescent="0.25">
      <c r="A250" s="250" t="s">
        <v>390</v>
      </c>
      <c r="B250" s="239"/>
      <c r="C250" s="217" t="s">
        <v>425</v>
      </c>
      <c r="D250" s="218"/>
      <c r="E250" s="246" t="s">
        <v>97</v>
      </c>
      <c r="F250" s="241"/>
      <c r="G250" s="247" t="s">
        <v>283</v>
      </c>
      <c r="H250" s="243"/>
      <c r="I250" s="249">
        <v>8200</v>
      </c>
      <c r="J250" s="21"/>
      <c r="K250" s="172"/>
    </row>
    <row r="251" spans="1:11" s="23" customFormat="1" ht="25.35" customHeight="1" x14ac:dyDescent="0.25">
      <c r="A251" s="250" t="s">
        <v>289</v>
      </c>
      <c r="B251" s="239"/>
      <c r="C251" s="217" t="s">
        <v>425</v>
      </c>
      <c r="D251" s="218"/>
      <c r="E251" s="246" t="s">
        <v>97</v>
      </c>
      <c r="F251" s="241"/>
      <c r="G251" s="247" t="s">
        <v>430</v>
      </c>
      <c r="H251" s="243"/>
      <c r="I251" s="249">
        <v>3100</v>
      </c>
      <c r="J251" s="21"/>
      <c r="K251" s="172"/>
    </row>
    <row r="252" spans="1:11" s="174" customFormat="1" ht="25.35" customHeight="1" x14ac:dyDescent="0.25">
      <c r="A252" s="251" t="s">
        <v>431</v>
      </c>
      <c r="B252" s="239"/>
      <c r="C252" s="217" t="s">
        <v>425</v>
      </c>
      <c r="D252" s="225"/>
      <c r="E252" s="252" t="s">
        <v>432</v>
      </c>
      <c r="F252" s="253"/>
      <c r="G252" s="254" t="s">
        <v>433</v>
      </c>
      <c r="H252" s="243"/>
      <c r="I252" s="255">
        <v>4500</v>
      </c>
      <c r="J252" s="37"/>
      <c r="K252" s="173"/>
    </row>
    <row r="253" spans="1:11" s="23" customFormat="1" ht="25.35" customHeight="1" x14ac:dyDescent="0.25">
      <c r="A253" s="256" t="s">
        <v>23</v>
      </c>
      <c r="B253" s="239"/>
      <c r="C253" s="217" t="s">
        <v>425</v>
      </c>
      <c r="D253" s="218"/>
      <c r="E253" s="254" t="s">
        <v>164</v>
      </c>
      <c r="F253" s="241"/>
      <c r="G253" s="254" t="s">
        <v>434</v>
      </c>
      <c r="H253" s="243"/>
      <c r="I253" s="257">
        <v>3500</v>
      </c>
      <c r="J253" s="21"/>
      <c r="K253" s="172"/>
    </row>
    <row r="254" spans="1:11" s="23" customFormat="1" ht="25.35" customHeight="1" x14ac:dyDescent="0.25">
      <c r="A254" s="250" t="s">
        <v>424</v>
      </c>
      <c r="B254" s="239"/>
      <c r="C254" s="217" t="s">
        <v>425</v>
      </c>
      <c r="D254" s="218"/>
      <c r="E254" s="246" t="s">
        <v>365</v>
      </c>
      <c r="F254" s="241"/>
      <c r="G254" s="247" t="s">
        <v>435</v>
      </c>
      <c r="H254" s="243"/>
      <c r="I254" s="258">
        <v>5000</v>
      </c>
      <c r="J254" s="21"/>
      <c r="K254" s="172"/>
    </row>
    <row r="255" spans="1:11" s="23" customFormat="1" ht="25.35" customHeight="1" x14ac:dyDescent="0.25">
      <c r="A255" s="250" t="s">
        <v>424</v>
      </c>
      <c r="B255" s="239"/>
      <c r="C255" s="217" t="s">
        <v>425</v>
      </c>
      <c r="D255" s="218"/>
      <c r="E255" s="246" t="s">
        <v>365</v>
      </c>
      <c r="F255" s="241"/>
      <c r="G255" s="247" t="s">
        <v>436</v>
      </c>
      <c r="H255" s="243"/>
      <c r="I255" s="258">
        <v>0</v>
      </c>
      <c r="J255" s="21"/>
      <c r="K255" s="172"/>
    </row>
    <row r="256" spans="1:11" s="154" customFormat="1" ht="25.35" customHeight="1" x14ac:dyDescent="0.25">
      <c r="A256" s="250" t="s">
        <v>417</v>
      </c>
      <c r="B256" s="216"/>
      <c r="C256" s="217" t="s">
        <v>425</v>
      </c>
      <c r="D256" s="225"/>
      <c r="E256" s="247" t="s">
        <v>385</v>
      </c>
      <c r="F256" s="226"/>
      <c r="G256" s="247" t="s">
        <v>202</v>
      </c>
      <c r="H256" s="221"/>
      <c r="I256" s="249">
        <v>51000</v>
      </c>
      <c r="J256" s="153"/>
      <c r="K256" s="161"/>
    </row>
    <row r="257" spans="1:11" s="154" customFormat="1" ht="25.35" customHeight="1" x14ac:dyDescent="0.25">
      <c r="A257" s="250" t="s">
        <v>82</v>
      </c>
      <c r="B257" s="216"/>
      <c r="C257" s="217" t="s">
        <v>425</v>
      </c>
      <c r="D257" s="225"/>
      <c r="E257" s="247" t="s">
        <v>385</v>
      </c>
      <c r="F257" s="226"/>
      <c r="G257" s="247" t="s">
        <v>438</v>
      </c>
      <c r="H257" s="221"/>
      <c r="I257" s="249"/>
      <c r="J257" s="153"/>
      <c r="K257" s="161"/>
    </row>
    <row r="258" spans="1:11" s="154" customFormat="1" ht="25.35" customHeight="1" x14ac:dyDescent="0.25">
      <c r="A258" s="250" t="s">
        <v>82</v>
      </c>
      <c r="B258" s="216"/>
      <c r="C258" s="217" t="s">
        <v>425</v>
      </c>
      <c r="D258" s="225"/>
      <c r="E258" s="247" t="s">
        <v>385</v>
      </c>
      <c r="F258" s="226"/>
      <c r="G258" s="247" t="s">
        <v>438</v>
      </c>
      <c r="H258" s="221"/>
      <c r="I258" s="249">
        <v>5920</v>
      </c>
      <c r="J258" s="153"/>
      <c r="K258" s="161"/>
    </row>
    <row r="259" spans="1:11" s="154" customFormat="1" ht="25.35" customHeight="1" x14ac:dyDescent="0.25">
      <c r="A259" s="256" t="s">
        <v>439</v>
      </c>
      <c r="B259" s="216"/>
      <c r="C259" s="217" t="s">
        <v>425</v>
      </c>
      <c r="D259" s="225"/>
      <c r="E259" s="254" t="s">
        <v>364</v>
      </c>
      <c r="F259" s="226"/>
      <c r="G259" s="254" t="s">
        <v>440</v>
      </c>
      <c r="H259" s="221"/>
      <c r="I259" s="249" t="s">
        <v>293</v>
      </c>
      <c r="J259" s="153"/>
      <c r="K259" s="161"/>
    </row>
    <row r="260" spans="1:11" s="154" customFormat="1" ht="25.35" customHeight="1" x14ac:dyDescent="0.25">
      <c r="A260" s="250" t="s">
        <v>289</v>
      </c>
      <c r="B260" s="216"/>
      <c r="C260" s="217" t="s">
        <v>425</v>
      </c>
      <c r="D260" s="225"/>
      <c r="E260" s="247" t="s">
        <v>441</v>
      </c>
      <c r="F260" s="226"/>
      <c r="G260" s="247" t="s">
        <v>442</v>
      </c>
      <c r="H260" s="221"/>
      <c r="I260" s="249">
        <v>141912</v>
      </c>
      <c r="J260" s="153"/>
      <c r="K260" s="161"/>
    </row>
    <row r="261" spans="1:11" s="154" customFormat="1" ht="25.35" customHeight="1" x14ac:dyDescent="0.25">
      <c r="A261" s="250" t="s">
        <v>443</v>
      </c>
      <c r="B261" s="216"/>
      <c r="C261" s="217" t="s">
        <v>425</v>
      </c>
      <c r="D261" s="225"/>
      <c r="E261" s="247" t="s">
        <v>97</v>
      </c>
      <c r="F261" s="226"/>
      <c r="G261" s="247" t="s">
        <v>420</v>
      </c>
      <c r="H261" s="221"/>
      <c r="I261" s="249">
        <v>4600</v>
      </c>
      <c r="J261" s="153"/>
      <c r="K261" s="161"/>
    </row>
    <row r="262" spans="1:11" s="154" customFormat="1" ht="25.35" customHeight="1" x14ac:dyDescent="0.25">
      <c r="A262" s="250" t="s">
        <v>289</v>
      </c>
      <c r="B262" s="216"/>
      <c r="C262" s="217" t="s">
        <v>425</v>
      </c>
      <c r="D262" s="225"/>
      <c r="E262" s="247" t="s">
        <v>97</v>
      </c>
      <c r="F262" s="226"/>
      <c r="G262" s="247" t="s">
        <v>421</v>
      </c>
      <c r="H262" s="221"/>
      <c r="I262" s="249">
        <v>23400</v>
      </c>
      <c r="J262" s="153"/>
      <c r="K262" s="161"/>
    </row>
    <row r="263" spans="1:11" s="154" customFormat="1" ht="25.35" customHeight="1" x14ac:dyDescent="0.25">
      <c r="A263" s="250" t="s">
        <v>9</v>
      </c>
      <c r="B263" s="216"/>
      <c r="C263" s="217" t="s">
        <v>425</v>
      </c>
      <c r="D263" s="225"/>
      <c r="E263" s="247" t="s">
        <v>444</v>
      </c>
      <c r="F263" s="226"/>
      <c r="G263" s="247" t="s">
        <v>445</v>
      </c>
      <c r="H263" s="221"/>
      <c r="I263" s="249">
        <v>8800</v>
      </c>
      <c r="J263" s="153"/>
      <c r="K263" s="161"/>
    </row>
    <row r="264" spans="1:11" s="153" customFormat="1" ht="25.35" customHeight="1" x14ac:dyDescent="0.25">
      <c r="A264" s="250" t="s">
        <v>446</v>
      </c>
      <c r="B264" s="216"/>
      <c r="C264" s="217" t="s">
        <v>425</v>
      </c>
      <c r="D264" s="225"/>
      <c r="E264" s="247" t="s">
        <v>410</v>
      </c>
      <c r="F264" s="226"/>
      <c r="G264" s="246" t="s">
        <v>447</v>
      </c>
      <c r="H264" s="221"/>
      <c r="I264" s="259">
        <v>1689520</v>
      </c>
      <c r="K264" s="175"/>
    </row>
    <row r="265" spans="1:11" s="153" customFormat="1" ht="25.35" customHeight="1" x14ac:dyDescent="0.25">
      <c r="A265" s="245" t="s">
        <v>159</v>
      </c>
      <c r="B265" s="216"/>
      <c r="C265" s="217" t="s">
        <v>425</v>
      </c>
      <c r="D265" s="225"/>
      <c r="E265" s="246" t="s">
        <v>385</v>
      </c>
      <c r="F265" s="226"/>
      <c r="G265" s="246" t="s">
        <v>448</v>
      </c>
      <c r="H265" s="221"/>
      <c r="I265" s="259">
        <v>5000</v>
      </c>
      <c r="K265" s="175"/>
    </row>
    <row r="266" spans="1:11" s="153" customFormat="1" ht="25.35" customHeight="1" x14ac:dyDescent="0.25">
      <c r="A266" s="245" t="s">
        <v>390</v>
      </c>
      <c r="B266" s="216"/>
      <c r="C266" s="217" t="s">
        <v>425</v>
      </c>
      <c r="D266" s="225"/>
      <c r="E266" s="246" t="s">
        <v>97</v>
      </c>
      <c r="F266" s="226"/>
      <c r="G266" s="246" t="s">
        <v>421</v>
      </c>
      <c r="H266" s="221"/>
      <c r="I266" s="259">
        <v>0</v>
      </c>
      <c r="K266" s="175"/>
    </row>
    <row r="267" spans="1:11" s="153" customFormat="1" ht="25.35" customHeight="1" x14ac:dyDescent="0.25">
      <c r="A267" s="245" t="s">
        <v>194</v>
      </c>
      <c r="B267" s="216"/>
      <c r="C267" s="217" t="s">
        <v>425</v>
      </c>
      <c r="D267" s="225"/>
      <c r="E267" s="246" t="s">
        <v>97</v>
      </c>
      <c r="F267" s="226"/>
      <c r="G267" s="246" t="s">
        <v>449</v>
      </c>
      <c r="H267" s="221"/>
      <c r="I267" s="259">
        <v>9400</v>
      </c>
      <c r="K267" s="175"/>
    </row>
    <row r="268" spans="1:11" s="153" customFormat="1" ht="25.35" customHeight="1" x14ac:dyDescent="0.25">
      <c r="A268" s="245" t="s">
        <v>194</v>
      </c>
      <c r="B268" s="216"/>
      <c r="C268" s="217" t="s">
        <v>425</v>
      </c>
      <c r="D268" s="225"/>
      <c r="E268" s="246" t="s">
        <v>97</v>
      </c>
      <c r="F268" s="226"/>
      <c r="G268" s="246" t="s">
        <v>421</v>
      </c>
      <c r="H268" s="221"/>
      <c r="I268" s="259">
        <v>5300</v>
      </c>
      <c r="K268" s="175"/>
    </row>
    <row r="269" spans="1:11" s="153" customFormat="1" ht="25.35" customHeight="1" x14ac:dyDescent="0.25">
      <c r="A269" s="245" t="s">
        <v>194</v>
      </c>
      <c r="B269" s="216"/>
      <c r="C269" s="217" t="s">
        <v>425</v>
      </c>
      <c r="D269" s="225"/>
      <c r="E269" s="246" t="s">
        <v>97</v>
      </c>
      <c r="F269" s="226"/>
      <c r="G269" s="246" t="s">
        <v>450</v>
      </c>
      <c r="H269" s="221"/>
      <c r="I269" s="259">
        <v>2200</v>
      </c>
      <c r="K269" s="175"/>
    </row>
    <row r="270" spans="1:11" s="153" customFormat="1" ht="25.35" customHeight="1" x14ac:dyDescent="0.25">
      <c r="A270" s="245" t="s">
        <v>400</v>
      </c>
      <c r="B270" s="216"/>
      <c r="C270" s="217" t="s">
        <v>425</v>
      </c>
      <c r="D270" s="225"/>
      <c r="E270" s="246" t="s">
        <v>97</v>
      </c>
      <c r="F270" s="226"/>
      <c r="G270" s="246" t="s">
        <v>283</v>
      </c>
      <c r="H270" s="221"/>
      <c r="I270" s="259">
        <v>0</v>
      </c>
      <c r="K270" s="175"/>
    </row>
    <row r="271" spans="1:11" s="153" customFormat="1" ht="25.35" customHeight="1" x14ac:dyDescent="0.25">
      <c r="A271" s="245" t="s">
        <v>390</v>
      </c>
      <c r="B271" s="216"/>
      <c r="C271" s="217" t="s">
        <v>425</v>
      </c>
      <c r="D271" s="225"/>
      <c r="E271" s="246" t="s">
        <v>97</v>
      </c>
      <c r="F271" s="226"/>
      <c r="G271" s="246" t="s">
        <v>421</v>
      </c>
      <c r="H271" s="221"/>
      <c r="I271" s="259">
        <v>0</v>
      </c>
      <c r="K271" s="175"/>
    </row>
    <row r="272" spans="1:11" s="153" customFormat="1" ht="25.35" customHeight="1" x14ac:dyDescent="0.25">
      <c r="A272" s="260" t="s">
        <v>451</v>
      </c>
      <c r="B272" s="216"/>
      <c r="C272" s="217" t="s">
        <v>425</v>
      </c>
      <c r="D272" s="225"/>
      <c r="E272" s="247" t="s">
        <v>452</v>
      </c>
      <c r="F272" s="226"/>
      <c r="G272" s="261" t="s">
        <v>453</v>
      </c>
      <c r="H272" s="221"/>
      <c r="I272" s="262">
        <f>400000/3</f>
        <v>133333.33333333334</v>
      </c>
      <c r="K272" s="175"/>
    </row>
    <row r="273" spans="1:11" s="153" customFormat="1" ht="25.35" customHeight="1" x14ac:dyDescent="0.25">
      <c r="A273" s="263" t="s">
        <v>454</v>
      </c>
      <c r="B273" s="216"/>
      <c r="C273" s="217" t="s">
        <v>425</v>
      </c>
      <c r="D273" s="225"/>
      <c r="E273" s="264" t="s">
        <v>358</v>
      </c>
      <c r="F273" s="226"/>
      <c r="G273" s="264" t="s">
        <v>455</v>
      </c>
      <c r="H273" s="221"/>
      <c r="I273" s="265">
        <v>10000</v>
      </c>
      <c r="K273" s="175"/>
    </row>
    <row r="274" spans="1:11" s="20" customFormat="1" ht="25.35" customHeight="1" x14ac:dyDescent="0.25">
      <c r="A274" s="266" t="s">
        <v>456</v>
      </c>
      <c r="B274" s="236"/>
      <c r="C274" s="219" t="s">
        <v>425</v>
      </c>
      <c r="D274" s="218"/>
      <c r="E274" s="267" t="s">
        <v>358</v>
      </c>
      <c r="F274" s="220"/>
      <c r="G274" s="267" t="s">
        <v>457</v>
      </c>
      <c r="H274" s="237"/>
      <c r="I274" s="268">
        <v>40000</v>
      </c>
      <c r="K274" s="176"/>
    </row>
    <row r="275" spans="1:11" s="153" customFormat="1" ht="25.35" customHeight="1" x14ac:dyDescent="0.25">
      <c r="A275" s="245" t="s">
        <v>299</v>
      </c>
      <c r="B275" s="216"/>
      <c r="C275" s="217" t="s">
        <v>425</v>
      </c>
      <c r="D275" s="225"/>
      <c r="E275" s="246" t="s">
        <v>131</v>
      </c>
      <c r="F275" s="226"/>
      <c r="G275" s="247" t="s">
        <v>458</v>
      </c>
      <c r="H275" s="221"/>
      <c r="I275" s="249">
        <v>2000</v>
      </c>
      <c r="K275" s="175"/>
    </row>
    <row r="276" spans="1:11" s="153" customFormat="1" ht="25.35" customHeight="1" x14ac:dyDescent="0.25">
      <c r="A276" s="245" t="s">
        <v>299</v>
      </c>
      <c r="B276" s="216"/>
      <c r="C276" s="217" t="s">
        <v>425</v>
      </c>
      <c r="D276" s="225"/>
      <c r="E276" s="246" t="s">
        <v>131</v>
      </c>
      <c r="F276" s="226"/>
      <c r="G276" s="247" t="s">
        <v>458</v>
      </c>
      <c r="H276" s="221"/>
      <c r="I276" s="249">
        <v>2000</v>
      </c>
      <c r="K276" s="175"/>
    </row>
    <row r="277" spans="1:11" s="153" customFormat="1" ht="25.35" customHeight="1" x14ac:dyDescent="0.25">
      <c r="A277" s="245" t="s">
        <v>299</v>
      </c>
      <c r="B277" s="216"/>
      <c r="C277" s="217" t="s">
        <v>425</v>
      </c>
      <c r="D277" s="225"/>
      <c r="E277" s="246" t="s">
        <v>131</v>
      </c>
      <c r="F277" s="226"/>
      <c r="G277" s="247" t="s">
        <v>458</v>
      </c>
      <c r="H277" s="221"/>
      <c r="I277" s="249">
        <v>2000</v>
      </c>
      <c r="K277" s="175"/>
    </row>
    <row r="278" spans="1:11" s="153" customFormat="1" ht="25.35" customHeight="1" x14ac:dyDescent="0.25">
      <c r="A278" s="245" t="s">
        <v>299</v>
      </c>
      <c r="B278" s="216"/>
      <c r="C278" s="217" t="s">
        <v>425</v>
      </c>
      <c r="D278" s="225"/>
      <c r="E278" s="246" t="s">
        <v>131</v>
      </c>
      <c r="F278" s="226"/>
      <c r="G278" s="247" t="s">
        <v>458</v>
      </c>
      <c r="H278" s="221"/>
      <c r="I278" s="249">
        <v>2000</v>
      </c>
      <c r="K278" s="175"/>
    </row>
    <row r="279" spans="1:11" s="153" customFormat="1" ht="25.35" customHeight="1" x14ac:dyDescent="0.25">
      <c r="A279" s="245" t="s">
        <v>299</v>
      </c>
      <c r="B279" s="216"/>
      <c r="C279" s="217" t="s">
        <v>425</v>
      </c>
      <c r="D279" s="225"/>
      <c r="E279" s="246" t="s">
        <v>131</v>
      </c>
      <c r="F279" s="226"/>
      <c r="G279" s="247" t="s">
        <v>458</v>
      </c>
      <c r="H279" s="221"/>
      <c r="I279" s="249">
        <v>2000</v>
      </c>
      <c r="K279" s="175"/>
    </row>
    <row r="280" spans="1:11" s="37" customFormat="1" ht="25.35" customHeight="1" x14ac:dyDescent="0.25">
      <c r="A280" s="250" t="s">
        <v>400</v>
      </c>
      <c r="B280" s="239"/>
      <c r="C280" s="217" t="s">
        <v>425</v>
      </c>
      <c r="D280" s="253"/>
      <c r="E280" s="246" t="s">
        <v>146</v>
      </c>
      <c r="F280" s="240"/>
      <c r="G280" s="246" t="s">
        <v>459</v>
      </c>
      <c r="H280" s="240"/>
      <c r="I280" s="269">
        <v>0</v>
      </c>
      <c r="K280" s="177"/>
    </row>
    <row r="281" spans="1:11" s="37" customFormat="1" ht="25.35" customHeight="1" x14ac:dyDescent="0.25">
      <c r="A281" s="270" t="s">
        <v>460</v>
      </c>
      <c r="B281" s="239"/>
      <c r="C281" s="217" t="s">
        <v>425</v>
      </c>
      <c r="D281" s="253"/>
      <c r="E281" s="240" t="s">
        <v>130</v>
      </c>
      <c r="F281" s="240"/>
      <c r="G281" s="271" t="s">
        <v>461</v>
      </c>
      <c r="H281" s="240"/>
      <c r="I281" s="272">
        <v>10000</v>
      </c>
      <c r="K281" s="177"/>
    </row>
    <row r="282" spans="1:11" s="37" customFormat="1" ht="25.35" customHeight="1" x14ac:dyDescent="0.25">
      <c r="A282" s="270" t="s">
        <v>460</v>
      </c>
      <c r="B282" s="239"/>
      <c r="C282" s="217" t="s">
        <v>425</v>
      </c>
      <c r="D282" s="253"/>
      <c r="E282" s="240" t="s">
        <v>130</v>
      </c>
      <c r="F282" s="240"/>
      <c r="G282" s="271" t="s">
        <v>462</v>
      </c>
      <c r="H282" s="240"/>
      <c r="I282" s="272">
        <v>10000</v>
      </c>
      <c r="K282" s="177"/>
    </row>
    <row r="283" spans="1:11" s="37" customFormat="1" ht="25.35" customHeight="1" x14ac:dyDescent="0.25">
      <c r="A283" s="273" t="s">
        <v>454</v>
      </c>
      <c r="B283" s="239"/>
      <c r="C283" s="217" t="s">
        <v>425</v>
      </c>
      <c r="D283" s="253"/>
      <c r="E283" s="264" t="s">
        <v>358</v>
      </c>
      <c r="F283" s="240"/>
      <c r="G283" s="264" t="s">
        <v>463</v>
      </c>
      <c r="H283" s="240"/>
      <c r="I283" s="274">
        <v>10000</v>
      </c>
      <c r="K283" s="177"/>
    </row>
    <row r="284" spans="1:11" s="37" customFormat="1" ht="25.35" customHeight="1" x14ac:dyDescent="0.25">
      <c r="A284" s="273" t="s">
        <v>454</v>
      </c>
      <c r="B284" s="239"/>
      <c r="C284" s="217" t="s">
        <v>425</v>
      </c>
      <c r="D284" s="253"/>
      <c r="E284" s="264" t="s">
        <v>464</v>
      </c>
      <c r="F284" s="240"/>
      <c r="G284" s="264" t="s">
        <v>463</v>
      </c>
      <c r="H284" s="240"/>
      <c r="I284" s="274">
        <v>10000</v>
      </c>
      <c r="K284" s="177"/>
    </row>
    <row r="285" spans="1:11" s="37" customFormat="1" ht="25.35" customHeight="1" x14ac:dyDescent="0.25">
      <c r="A285" s="275" t="s">
        <v>297</v>
      </c>
      <c r="B285" s="239"/>
      <c r="C285" s="217" t="s">
        <v>425</v>
      </c>
      <c r="D285" s="253"/>
      <c r="E285" s="246" t="s">
        <v>308</v>
      </c>
      <c r="F285" s="240"/>
      <c r="G285" s="261" t="s">
        <v>465</v>
      </c>
      <c r="H285" s="240"/>
      <c r="I285" s="276">
        <v>2000000</v>
      </c>
      <c r="K285" s="177"/>
    </row>
    <row r="286" spans="1:11" s="37" customFormat="1" ht="25.35" customHeight="1" x14ac:dyDescent="0.25">
      <c r="A286" s="250" t="s">
        <v>47</v>
      </c>
      <c r="B286" s="239"/>
      <c r="C286" s="217" t="s">
        <v>425</v>
      </c>
      <c r="D286" s="253"/>
      <c r="E286" s="246" t="s">
        <v>308</v>
      </c>
      <c r="F286" s="240"/>
      <c r="G286" s="247" t="s">
        <v>466</v>
      </c>
      <c r="H286" s="240"/>
      <c r="I286" s="276">
        <v>550000</v>
      </c>
      <c r="K286" s="177"/>
    </row>
    <row r="287" spans="1:11" s="169" customFormat="1" ht="25.35" customHeight="1" x14ac:dyDescent="0.25">
      <c r="A287" s="250" t="s">
        <v>194</v>
      </c>
      <c r="B287" s="239"/>
      <c r="C287" s="217" t="s">
        <v>425</v>
      </c>
      <c r="D287" s="253"/>
      <c r="E287" s="246" t="s">
        <v>97</v>
      </c>
      <c r="F287" s="240"/>
      <c r="G287" s="246" t="s">
        <v>283</v>
      </c>
      <c r="H287" s="240"/>
      <c r="I287" s="276">
        <v>0</v>
      </c>
      <c r="K287" s="170"/>
    </row>
    <row r="288" spans="1:11" s="22" customFormat="1" ht="25.35" customHeight="1" x14ac:dyDescent="0.25">
      <c r="A288" s="250" t="s">
        <v>194</v>
      </c>
      <c r="B288" s="239"/>
      <c r="C288" s="217" t="s">
        <v>425</v>
      </c>
      <c r="D288" s="253"/>
      <c r="E288" s="246" t="s">
        <v>97</v>
      </c>
      <c r="F288" s="240"/>
      <c r="G288" s="246" t="s">
        <v>476</v>
      </c>
      <c r="H288" s="240"/>
      <c r="I288" s="276">
        <v>0</v>
      </c>
      <c r="K288" s="180"/>
    </row>
    <row r="289" spans="1:11" ht="25.35" customHeight="1" x14ac:dyDescent="0.25">
      <c r="A289" s="250" t="s">
        <v>400</v>
      </c>
      <c r="B289" s="239"/>
      <c r="C289" s="217" t="s">
        <v>425</v>
      </c>
      <c r="D289" s="253"/>
      <c r="E289" s="246" t="s">
        <v>97</v>
      </c>
      <c r="F289" s="240"/>
      <c r="G289" s="246" t="s">
        <v>283</v>
      </c>
      <c r="H289" s="240"/>
      <c r="I289" s="276">
        <v>5120</v>
      </c>
    </row>
    <row r="290" spans="1:11" ht="25.35" customHeight="1" x14ac:dyDescent="0.25">
      <c r="A290" s="256" t="s">
        <v>477</v>
      </c>
      <c r="B290" s="239"/>
      <c r="C290" s="240" t="s">
        <v>425</v>
      </c>
      <c r="D290" s="253"/>
      <c r="E290" s="254" t="s">
        <v>130</v>
      </c>
      <c r="F290" s="240"/>
      <c r="G290" s="254" t="s">
        <v>478</v>
      </c>
      <c r="H290" s="240"/>
      <c r="I290" s="276">
        <v>800</v>
      </c>
    </row>
    <row r="291" spans="1:11" ht="25.35" customHeight="1" x14ac:dyDescent="0.25">
      <c r="A291" s="256" t="s">
        <v>111</v>
      </c>
      <c r="B291" s="239"/>
      <c r="C291" s="240" t="s">
        <v>425</v>
      </c>
      <c r="D291" s="253"/>
      <c r="E291" s="254" t="s">
        <v>365</v>
      </c>
      <c r="F291" s="240"/>
      <c r="G291" s="254" t="s">
        <v>479</v>
      </c>
      <c r="H291" s="240"/>
      <c r="I291" s="276">
        <v>25000</v>
      </c>
      <c r="K291" s="2"/>
    </row>
    <row r="292" spans="1:11" ht="25.35" customHeight="1" x14ac:dyDescent="0.25">
      <c r="A292" s="256" t="s">
        <v>111</v>
      </c>
      <c r="B292" s="239"/>
      <c r="C292" s="240" t="s">
        <v>425</v>
      </c>
      <c r="D292" s="253"/>
      <c r="E292" s="254" t="s">
        <v>365</v>
      </c>
      <c r="F292" s="240"/>
      <c r="G292" s="254" t="s">
        <v>480</v>
      </c>
      <c r="H292" s="240"/>
      <c r="I292" s="276">
        <v>25000</v>
      </c>
      <c r="K292" s="2"/>
    </row>
    <row r="293" spans="1:11" ht="25.35" customHeight="1" x14ac:dyDescent="0.25">
      <c r="A293" s="256" t="s">
        <v>481</v>
      </c>
      <c r="B293" s="239"/>
      <c r="C293" s="240" t="s">
        <v>425</v>
      </c>
      <c r="D293" s="253"/>
      <c r="E293" s="254" t="s">
        <v>482</v>
      </c>
      <c r="F293" s="240"/>
      <c r="G293" s="254" t="s">
        <v>483</v>
      </c>
      <c r="H293" s="240"/>
      <c r="I293" s="262">
        <v>10000</v>
      </c>
      <c r="K293" s="2"/>
    </row>
    <row r="294" spans="1:11" ht="25.35" customHeight="1" x14ac:dyDescent="0.25">
      <c r="A294" s="245" t="s">
        <v>353</v>
      </c>
      <c r="B294" s="239"/>
      <c r="C294" s="240" t="s">
        <v>425</v>
      </c>
      <c r="D294" s="253"/>
      <c r="E294" s="246" t="s">
        <v>97</v>
      </c>
      <c r="F294" s="240"/>
      <c r="G294" s="246" t="s">
        <v>484</v>
      </c>
      <c r="H294" s="240"/>
      <c r="I294" s="259">
        <v>3000</v>
      </c>
      <c r="K294" s="2"/>
    </row>
    <row r="295" spans="1:11" ht="25.35" customHeight="1" x14ac:dyDescent="0.25">
      <c r="A295" s="245" t="s">
        <v>326</v>
      </c>
      <c r="B295" s="239"/>
      <c r="C295" s="240" t="s">
        <v>425</v>
      </c>
      <c r="D295" s="253"/>
      <c r="E295" s="246" t="s">
        <v>385</v>
      </c>
      <c r="F295" s="240"/>
      <c r="G295" s="246" t="s">
        <v>485</v>
      </c>
      <c r="H295" s="240"/>
      <c r="I295" s="259">
        <v>0</v>
      </c>
      <c r="K295" s="2"/>
    </row>
    <row r="296" spans="1:11" ht="25.35" customHeight="1" x14ac:dyDescent="0.25">
      <c r="A296" s="245" t="s">
        <v>326</v>
      </c>
      <c r="B296" s="239"/>
      <c r="C296" s="240" t="s">
        <v>425</v>
      </c>
      <c r="D296" s="253"/>
      <c r="E296" s="246" t="s">
        <v>385</v>
      </c>
      <c r="F296" s="240"/>
      <c r="G296" s="246" t="s">
        <v>486</v>
      </c>
      <c r="H296" s="240"/>
      <c r="I296" s="259">
        <v>0</v>
      </c>
      <c r="K296" s="2"/>
    </row>
    <row r="297" spans="1:11" ht="25.35" customHeight="1" x14ac:dyDescent="0.25">
      <c r="A297" s="245" t="s">
        <v>326</v>
      </c>
      <c r="B297" s="239"/>
      <c r="C297" s="240" t="s">
        <v>425</v>
      </c>
      <c r="D297" s="253"/>
      <c r="E297" s="246" t="s">
        <v>385</v>
      </c>
      <c r="F297" s="240"/>
      <c r="G297" s="246" t="s">
        <v>487</v>
      </c>
      <c r="H297" s="240"/>
      <c r="I297" s="259">
        <v>3500</v>
      </c>
      <c r="K297" s="2"/>
    </row>
    <row r="298" spans="1:11" ht="25.35" customHeight="1" x14ac:dyDescent="0.25">
      <c r="A298" s="245" t="s">
        <v>488</v>
      </c>
      <c r="B298" s="239"/>
      <c r="C298" s="240" t="s">
        <v>425</v>
      </c>
      <c r="D298" s="253"/>
      <c r="E298" s="246" t="s">
        <v>146</v>
      </c>
      <c r="F298" s="240"/>
      <c r="G298" s="246" t="s">
        <v>489</v>
      </c>
      <c r="H298" s="240"/>
      <c r="I298" s="259">
        <v>0</v>
      </c>
      <c r="K298" s="2"/>
    </row>
    <row r="299" spans="1:11" ht="25.35" customHeight="1" x14ac:dyDescent="0.25">
      <c r="A299" s="245" t="s">
        <v>390</v>
      </c>
      <c r="B299" s="239"/>
      <c r="C299" s="240" t="s">
        <v>425</v>
      </c>
      <c r="D299" s="253"/>
      <c r="E299" s="246" t="s">
        <v>490</v>
      </c>
      <c r="F299" s="240"/>
      <c r="G299" s="246" t="s">
        <v>491</v>
      </c>
      <c r="H299" s="240"/>
      <c r="I299" s="259">
        <v>0</v>
      </c>
      <c r="K299" s="2"/>
    </row>
    <row r="300" spans="1:11" ht="25.35" customHeight="1" x14ac:dyDescent="0.25">
      <c r="A300" s="245" t="s">
        <v>488</v>
      </c>
      <c r="B300" s="239"/>
      <c r="C300" s="240" t="s">
        <v>425</v>
      </c>
      <c r="D300" s="253"/>
      <c r="E300" s="246" t="s">
        <v>146</v>
      </c>
      <c r="F300" s="240"/>
      <c r="G300" s="246" t="s">
        <v>492</v>
      </c>
      <c r="H300" s="240"/>
      <c r="I300" s="259">
        <v>0</v>
      </c>
      <c r="K300" s="2"/>
    </row>
    <row r="301" spans="1:11" ht="25.35" customHeight="1" x14ac:dyDescent="0.25">
      <c r="A301" s="245" t="s">
        <v>400</v>
      </c>
      <c r="B301" s="239"/>
      <c r="C301" s="240" t="s">
        <v>425</v>
      </c>
      <c r="D301" s="253"/>
      <c r="E301" s="246" t="s">
        <v>97</v>
      </c>
      <c r="F301" s="240"/>
      <c r="G301" s="246" t="s">
        <v>493</v>
      </c>
      <c r="H301" s="240"/>
      <c r="I301" s="259">
        <v>5100</v>
      </c>
      <c r="K301" s="2"/>
    </row>
    <row r="302" spans="1:11" ht="25.35" customHeight="1" x14ac:dyDescent="0.25">
      <c r="A302" s="245" t="s">
        <v>400</v>
      </c>
      <c r="B302" s="239"/>
      <c r="C302" s="240" t="s">
        <v>425</v>
      </c>
      <c r="D302" s="253"/>
      <c r="E302" s="246" t="s">
        <v>97</v>
      </c>
      <c r="F302" s="240"/>
      <c r="G302" s="246" t="s">
        <v>493</v>
      </c>
      <c r="H302" s="240"/>
      <c r="I302" s="259">
        <v>5100</v>
      </c>
      <c r="K302" s="2"/>
    </row>
    <row r="303" spans="1:11" ht="25.35" customHeight="1" x14ac:dyDescent="0.25">
      <c r="A303" s="245" t="s">
        <v>400</v>
      </c>
      <c r="B303" s="239"/>
      <c r="C303" s="240" t="s">
        <v>425</v>
      </c>
      <c r="D303" s="253"/>
      <c r="E303" s="246" t="s">
        <v>97</v>
      </c>
      <c r="F303" s="240"/>
      <c r="G303" s="246" t="s">
        <v>493</v>
      </c>
      <c r="H303" s="240"/>
      <c r="I303" s="259">
        <v>0</v>
      </c>
      <c r="K303" s="2"/>
    </row>
    <row r="304" spans="1:11" ht="25.35" customHeight="1" x14ac:dyDescent="0.25">
      <c r="A304" s="238" t="s">
        <v>494</v>
      </c>
      <c r="B304" s="239"/>
      <c r="C304" s="240" t="s">
        <v>425</v>
      </c>
      <c r="D304" s="253"/>
      <c r="E304" s="240" t="s">
        <v>365</v>
      </c>
      <c r="F304" s="240"/>
      <c r="G304" s="240" t="s">
        <v>495</v>
      </c>
      <c r="H304" s="240"/>
      <c r="I304" s="303">
        <v>0</v>
      </c>
      <c r="K304" s="2"/>
    </row>
    <row r="305" spans="1:11" ht="25.35" customHeight="1" x14ac:dyDescent="0.25">
      <c r="A305" s="245" t="s">
        <v>390</v>
      </c>
      <c r="B305" s="240"/>
      <c r="C305" s="240" t="s">
        <v>425</v>
      </c>
      <c r="D305" s="240"/>
      <c r="E305" s="246" t="s">
        <v>97</v>
      </c>
      <c r="F305" s="240"/>
      <c r="G305" s="246" t="s">
        <v>493</v>
      </c>
      <c r="H305" s="240"/>
      <c r="I305" s="269">
        <v>2520</v>
      </c>
      <c r="K305" s="2"/>
    </row>
    <row r="306" spans="1:11" ht="25.35" customHeight="1" x14ac:dyDescent="0.25">
      <c r="A306" s="245" t="s">
        <v>390</v>
      </c>
      <c r="B306" s="240"/>
      <c r="C306" s="240" t="s">
        <v>425</v>
      </c>
      <c r="D306" s="240"/>
      <c r="E306" s="246" t="s">
        <v>97</v>
      </c>
      <c r="F306" s="240"/>
      <c r="G306" s="246" t="s">
        <v>496</v>
      </c>
      <c r="H306" s="240"/>
      <c r="I306" s="269">
        <v>3100</v>
      </c>
      <c r="K306" s="2"/>
    </row>
    <row r="307" spans="1:11" ht="25.35" customHeight="1" x14ac:dyDescent="0.25">
      <c r="A307" s="245" t="s">
        <v>353</v>
      </c>
      <c r="B307" s="240"/>
      <c r="C307" s="240" t="s">
        <v>425</v>
      </c>
      <c r="D307" s="240"/>
      <c r="E307" s="246" t="s">
        <v>97</v>
      </c>
      <c r="F307" s="240"/>
      <c r="G307" s="246" t="s">
        <v>496</v>
      </c>
      <c r="H307" s="240"/>
      <c r="I307" s="269">
        <v>0</v>
      </c>
      <c r="K307" s="2"/>
    </row>
    <row r="308" spans="1:11" ht="25.35" customHeight="1" x14ac:dyDescent="0.25">
      <c r="A308" s="245" t="s">
        <v>443</v>
      </c>
      <c r="B308" s="240"/>
      <c r="C308" s="240" t="s">
        <v>425</v>
      </c>
      <c r="D308" s="240"/>
      <c r="E308" s="246" t="s">
        <v>97</v>
      </c>
      <c r="F308" s="240"/>
      <c r="G308" s="246" t="s">
        <v>497</v>
      </c>
      <c r="H308" s="240"/>
      <c r="I308" s="269">
        <v>0</v>
      </c>
      <c r="K308" s="2"/>
    </row>
    <row r="309" spans="1:11" ht="25.35" customHeight="1" x14ac:dyDescent="0.25">
      <c r="A309" s="277" t="s">
        <v>111</v>
      </c>
      <c r="B309" s="240"/>
      <c r="C309" s="240" t="s">
        <v>425</v>
      </c>
      <c r="D309" s="240"/>
      <c r="E309" s="247" t="s">
        <v>365</v>
      </c>
      <c r="F309" s="240"/>
      <c r="G309" s="247" t="s">
        <v>498</v>
      </c>
      <c r="H309" s="240"/>
      <c r="I309" s="278">
        <v>4000</v>
      </c>
      <c r="K309" s="2"/>
    </row>
    <row r="310" spans="1:11" ht="25.35" customHeight="1" x14ac:dyDescent="0.25">
      <c r="A310" s="245" t="s">
        <v>316</v>
      </c>
      <c r="B310" s="240"/>
      <c r="C310" s="240" t="s">
        <v>425</v>
      </c>
      <c r="D310" s="240"/>
      <c r="E310" s="246" t="s">
        <v>306</v>
      </c>
      <c r="F310" s="240"/>
      <c r="G310" s="246" t="s">
        <v>499</v>
      </c>
      <c r="H310" s="240"/>
      <c r="I310" s="269">
        <v>2280</v>
      </c>
      <c r="K310" s="2"/>
    </row>
    <row r="311" spans="1:11" ht="25.35" customHeight="1" x14ac:dyDescent="0.25">
      <c r="A311" s="256" t="s">
        <v>316</v>
      </c>
      <c r="B311" s="240"/>
      <c r="C311" s="240" t="s">
        <v>425</v>
      </c>
      <c r="D311" s="240"/>
      <c r="E311" s="254" t="s">
        <v>306</v>
      </c>
      <c r="F311" s="240"/>
      <c r="G311" s="254" t="s">
        <v>500</v>
      </c>
      <c r="H311" s="240"/>
      <c r="I311" s="278">
        <v>1520</v>
      </c>
      <c r="K311" s="2"/>
    </row>
    <row r="312" spans="1:11" ht="25.35" customHeight="1" x14ac:dyDescent="0.25">
      <c r="A312" s="250" t="s">
        <v>390</v>
      </c>
      <c r="B312" s="240"/>
      <c r="C312" s="240" t="s">
        <v>425</v>
      </c>
      <c r="D312" s="240"/>
      <c r="E312" s="246" t="s">
        <v>97</v>
      </c>
      <c r="F312" s="240"/>
      <c r="G312" s="246" t="s">
        <v>501</v>
      </c>
      <c r="H312" s="240"/>
      <c r="I312" s="259">
        <v>3360</v>
      </c>
      <c r="K312" s="2"/>
    </row>
    <row r="313" spans="1:11" ht="25.35" customHeight="1" x14ac:dyDescent="0.25">
      <c r="A313" s="250" t="s">
        <v>390</v>
      </c>
      <c r="B313" s="240"/>
      <c r="C313" s="240" t="s">
        <v>425</v>
      </c>
      <c r="D313" s="240"/>
      <c r="E313" s="246" t="s">
        <v>97</v>
      </c>
      <c r="F313" s="240"/>
      <c r="G313" s="246" t="s">
        <v>496</v>
      </c>
      <c r="H313" s="240"/>
      <c r="I313" s="259">
        <v>2100</v>
      </c>
      <c r="K313" s="2"/>
    </row>
    <row r="314" spans="1:11" ht="25.35" customHeight="1" x14ac:dyDescent="0.25">
      <c r="A314" s="250" t="s">
        <v>390</v>
      </c>
      <c r="B314" s="240"/>
      <c r="C314" s="240" t="s">
        <v>425</v>
      </c>
      <c r="D314" s="240"/>
      <c r="E314" s="246" t="s">
        <v>97</v>
      </c>
      <c r="F314" s="240"/>
      <c r="G314" s="246" t="s">
        <v>496</v>
      </c>
      <c r="H314" s="240"/>
      <c r="I314" s="259">
        <v>3000</v>
      </c>
      <c r="K314" s="2"/>
    </row>
    <row r="315" spans="1:11" ht="25.35" customHeight="1" x14ac:dyDescent="0.25">
      <c r="A315" s="250" t="s">
        <v>502</v>
      </c>
      <c r="B315" s="240"/>
      <c r="C315" s="240" t="s">
        <v>425</v>
      </c>
      <c r="D315" s="240"/>
      <c r="E315" s="246" t="s">
        <v>358</v>
      </c>
      <c r="F315" s="240"/>
      <c r="G315" s="246" t="s">
        <v>503</v>
      </c>
      <c r="H315" s="240"/>
      <c r="I315" s="259">
        <v>18000000</v>
      </c>
      <c r="K315" s="2"/>
    </row>
    <row r="316" spans="1:11" ht="25.35" customHeight="1" x14ac:dyDescent="0.25">
      <c r="A316" s="299" t="s">
        <v>504</v>
      </c>
      <c r="B316" s="240"/>
      <c r="C316" s="240" t="s">
        <v>425</v>
      </c>
      <c r="D316" s="240"/>
      <c r="E316" s="247" t="s">
        <v>360</v>
      </c>
      <c r="F316" s="240"/>
      <c r="G316" s="247" t="s">
        <v>505</v>
      </c>
      <c r="H316" s="240"/>
      <c r="I316" s="249">
        <v>60000</v>
      </c>
      <c r="K316" s="2"/>
    </row>
    <row r="317" spans="1:11" ht="25.35" customHeight="1" x14ac:dyDescent="0.25">
      <c r="A317" s="304" t="s">
        <v>222</v>
      </c>
      <c r="B317" s="240"/>
      <c r="C317" s="240" t="s">
        <v>425</v>
      </c>
      <c r="D317" s="240"/>
      <c r="E317" s="246" t="s">
        <v>97</v>
      </c>
      <c r="F317" s="240"/>
      <c r="G317" s="219" t="s">
        <v>491</v>
      </c>
      <c r="H317" s="240"/>
      <c r="I317" s="249">
        <v>0</v>
      </c>
      <c r="K317" s="2"/>
    </row>
    <row r="318" spans="1:11" ht="25.35" customHeight="1" x14ac:dyDescent="0.25">
      <c r="A318" s="270" t="s">
        <v>507</v>
      </c>
      <c r="B318" s="240"/>
      <c r="C318" s="240" t="s">
        <v>425</v>
      </c>
      <c r="D318" s="240"/>
      <c r="E318" s="240" t="s">
        <v>97</v>
      </c>
      <c r="F318" s="240"/>
      <c r="G318" s="240" t="s">
        <v>506</v>
      </c>
      <c r="H318" s="240"/>
      <c r="I318" s="244">
        <v>900</v>
      </c>
      <c r="K318" s="2"/>
    </row>
    <row r="319" spans="1:11" ht="25.35" customHeight="1" x14ac:dyDescent="0.25">
      <c r="A319" s="256" t="s">
        <v>511</v>
      </c>
      <c r="B319" s="240"/>
      <c r="C319" s="240" t="s">
        <v>425</v>
      </c>
      <c r="D319" s="240"/>
      <c r="E319" s="246" t="s">
        <v>365</v>
      </c>
      <c r="F319" s="240"/>
      <c r="G319" s="254" t="s">
        <v>512</v>
      </c>
      <c r="H319" s="240"/>
      <c r="I319" s="249">
        <v>500</v>
      </c>
      <c r="K319" s="2"/>
    </row>
    <row r="320" spans="1:11" ht="25.35" customHeight="1" x14ac:dyDescent="0.25">
      <c r="A320" s="256" t="s">
        <v>513</v>
      </c>
      <c r="B320" s="240"/>
      <c r="C320" s="240" t="s">
        <v>425</v>
      </c>
      <c r="D320" s="240"/>
      <c r="E320" s="246" t="s">
        <v>365</v>
      </c>
      <c r="F320" s="240"/>
      <c r="G320" s="254" t="s">
        <v>514</v>
      </c>
      <c r="H320" s="240"/>
      <c r="I320" s="249">
        <v>1000</v>
      </c>
      <c r="K320" s="2"/>
    </row>
    <row r="321" spans="1:11" ht="25.35" customHeight="1" x14ac:dyDescent="0.25">
      <c r="A321" s="256" t="s">
        <v>515</v>
      </c>
      <c r="B321" s="240"/>
      <c r="C321" s="240" t="s">
        <v>425</v>
      </c>
      <c r="D321" s="240"/>
      <c r="E321" s="246" t="s">
        <v>365</v>
      </c>
      <c r="F321" s="240"/>
      <c r="G321" s="254" t="s">
        <v>516</v>
      </c>
      <c r="H321" s="240"/>
      <c r="I321" s="249">
        <v>15000</v>
      </c>
      <c r="K321" s="2"/>
    </row>
    <row r="322" spans="1:11" ht="25.35" customHeight="1" x14ac:dyDescent="0.25">
      <c r="A322" s="245" t="s">
        <v>390</v>
      </c>
      <c r="B322" s="240"/>
      <c r="C322" s="240" t="s">
        <v>425</v>
      </c>
      <c r="D322" s="240"/>
      <c r="E322" s="246" t="s">
        <v>97</v>
      </c>
      <c r="F322" s="240"/>
      <c r="G322" s="246" t="s">
        <v>493</v>
      </c>
      <c r="H322" s="240"/>
      <c r="I322" s="269">
        <v>0</v>
      </c>
      <c r="K322" s="2"/>
    </row>
    <row r="323" spans="1:11" ht="25.35" customHeight="1" x14ac:dyDescent="0.25">
      <c r="A323" s="245" t="s">
        <v>390</v>
      </c>
      <c r="B323" s="240"/>
      <c r="C323" s="240" t="s">
        <v>425</v>
      </c>
      <c r="D323" s="240"/>
      <c r="E323" s="246" t="s">
        <v>97</v>
      </c>
      <c r="F323" s="240"/>
      <c r="G323" s="246" t="s">
        <v>501</v>
      </c>
      <c r="H323" s="240"/>
      <c r="I323" s="269">
        <v>0</v>
      </c>
      <c r="K323" s="2"/>
    </row>
    <row r="324" spans="1:11" ht="25.35" customHeight="1" x14ac:dyDescent="0.25">
      <c r="A324" s="245" t="s">
        <v>103</v>
      </c>
      <c r="B324" s="240"/>
      <c r="C324" s="240" t="s">
        <v>425</v>
      </c>
      <c r="D324" s="240"/>
      <c r="E324" s="246" t="s">
        <v>146</v>
      </c>
      <c r="F324" s="240"/>
      <c r="G324" s="246" t="s">
        <v>517</v>
      </c>
      <c r="H324" s="240"/>
      <c r="I324" s="269">
        <v>0</v>
      </c>
      <c r="K324" s="2"/>
    </row>
    <row r="325" spans="1:11" ht="25.35" customHeight="1" x14ac:dyDescent="0.25">
      <c r="A325" s="245" t="s">
        <v>390</v>
      </c>
      <c r="B325" s="240"/>
      <c r="C325" s="240" t="s">
        <v>425</v>
      </c>
      <c r="D325" s="240"/>
      <c r="E325" s="246" t="s">
        <v>97</v>
      </c>
      <c r="F325" s="240"/>
      <c r="G325" s="246" t="s">
        <v>518</v>
      </c>
      <c r="H325" s="240"/>
      <c r="I325" s="269">
        <v>0</v>
      </c>
      <c r="K325" s="2"/>
    </row>
    <row r="326" spans="1:11" ht="25.35" customHeight="1" x14ac:dyDescent="0.25">
      <c r="A326" s="245" t="s">
        <v>511</v>
      </c>
      <c r="B326" s="240"/>
      <c r="C326" s="240" t="s">
        <v>425</v>
      </c>
      <c r="D326" s="240"/>
      <c r="E326" s="246" t="s">
        <v>365</v>
      </c>
      <c r="F326" s="240"/>
      <c r="G326" s="246" t="s">
        <v>519</v>
      </c>
      <c r="H326" s="240"/>
      <c r="I326" s="269">
        <v>6000</v>
      </c>
      <c r="K326" s="2"/>
    </row>
    <row r="327" spans="1:11" ht="25.35" customHeight="1" x14ac:dyDescent="0.25">
      <c r="A327" s="256" t="s">
        <v>520</v>
      </c>
      <c r="B327" s="240"/>
      <c r="C327" s="240" t="s">
        <v>425</v>
      </c>
      <c r="D327" s="240"/>
      <c r="E327" s="254" t="s">
        <v>164</v>
      </c>
      <c r="F327" s="240"/>
      <c r="G327" s="254" t="s">
        <v>521</v>
      </c>
      <c r="H327" s="240"/>
      <c r="I327" s="278">
        <v>12600</v>
      </c>
      <c r="K327" s="2"/>
    </row>
    <row r="328" spans="1:11" ht="25.35" customHeight="1" x14ac:dyDescent="0.25">
      <c r="A328" s="300" t="s">
        <v>384</v>
      </c>
      <c r="B328" s="240"/>
      <c r="C328" s="240" t="s">
        <v>425</v>
      </c>
      <c r="D328" s="240"/>
      <c r="E328" s="254" t="s">
        <v>385</v>
      </c>
      <c r="F328" s="240"/>
      <c r="G328" s="254" t="s">
        <v>522</v>
      </c>
      <c r="H328" s="240"/>
      <c r="I328" s="278">
        <v>0</v>
      </c>
      <c r="K328" s="2"/>
    </row>
    <row r="329" spans="1:11" ht="25.35" customHeight="1" x14ac:dyDescent="0.25">
      <c r="A329" s="300" t="s">
        <v>384</v>
      </c>
      <c r="B329" s="240"/>
      <c r="C329" s="240" t="s">
        <v>425</v>
      </c>
      <c r="D329" s="240"/>
      <c r="E329" s="254" t="s">
        <v>385</v>
      </c>
      <c r="F329" s="240"/>
      <c r="G329" s="254" t="s">
        <v>523</v>
      </c>
      <c r="H329" s="240"/>
      <c r="I329" s="278">
        <v>0</v>
      </c>
      <c r="K329" s="2"/>
    </row>
    <row r="330" spans="1:11" ht="25.35" customHeight="1" x14ac:dyDescent="0.25">
      <c r="A330" s="250" t="s">
        <v>63</v>
      </c>
      <c r="B330" s="240"/>
      <c r="C330" s="240" t="s">
        <v>425</v>
      </c>
      <c r="D330" s="240"/>
      <c r="E330" s="254" t="s">
        <v>385</v>
      </c>
      <c r="F330" s="240"/>
      <c r="G330" s="246" t="s">
        <v>524</v>
      </c>
      <c r="H330" s="240"/>
      <c r="I330" s="278">
        <v>0</v>
      </c>
      <c r="K330" s="2"/>
    </row>
    <row r="331" spans="1:11" ht="25.35" customHeight="1" x14ac:dyDescent="0.25">
      <c r="A331" s="250" t="s">
        <v>361</v>
      </c>
      <c r="B331" s="246"/>
      <c r="C331" s="240" t="s">
        <v>425</v>
      </c>
      <c r="D331" s="246"/>
      <c r="E331" s="246" t="s">
        <v>528</v>
      </c>
      <c r="F331" s="246"/>
      <c r="G331" s="246" t="s">
        <v>496</v>
      </c>
      <c r="H331" s="246"/>
      <c r="I331" s="249">
        <v>0</v>
      </c>
      <c r="K331" s="2"/>
    </row>
    <row r="332" spans="1:11" ht="25.35" customHeight="1" x14ac:dyDescent="0.25">
      <c r="A332" s="250" t="s">
        <v>526</v>
      </c>
      <c r="B332" s="246"/>
      <c r="C332" s="240" t="s">
        <v>425</v>
      </c>
      <c r="D332" s="246"/>
      <c r="E332" s="246" t="s">
        <v>164</v>
      </c>
      <c r="F332" s="246"/>
      <c r="G332" s="246" t="s">
        <v>527</v>
      </c>
      <c r="H332" s="246"/>
      <c r="I332" s="249">
        <v>1000</v>
      </c>
      <c r="K332" s="2"/>
    </row>
    <row r="333" spans="1:11" ht="25.35" customHeight="1" x14ac:dyDescent="0.25">
      <c r="A333" s="301" t="s">
        <v>105</v>
      </c>
      <c r="B333" s="302"/>
      <c r="C333" s="279" t="s">
        <v>425</v>
      </c>
      <c r="D333" s="302"/>
      <c r="E333" s="302" t="s">
        <v>97</v>
      </c>
      <c r="F333" s="302"/>
      <c r="G333" s="306" t="s">
        <v>501</v>
      </c>
      <c r="H333" s="302"/>
      <c r="I333" s="305">
        <v>8800</v>
      </c>
      <c r="K333" s="2"/>
    </row>
    <row r="334" spans="1:11" x14ac:dyDescent="0.25">
      <c r="A334" s="280" t="s">
        <v>467</v>
      </c>
      <c r="B334" s="281"/>
      <c r="C334" s="282">
        <v>80</v>
      </c>
      <c r="D334" s="283"/>
      <c r="E334" s="281"/>
      <c r="F334" s="283"/>
      <c r="G334" s="284"/>
      <c r="H334" s="285"/>
      <c r="I334" s="286">
        <f>SUM(I245:I333)</f>
        <v>23068617.333333336</v>
      </c>
      <c r="K334" s="2"/>
    </row>
    <row r="335" spans="1:11" x14ac:dyDescent="0.25">
      <c r="A335" s="287" t="s">
        <v>388</v>
      </c>
      <c r="B335" s="234"/>
      <c r="C335" s="178">
        <v>308</v>
      </c>
      <c r="D335" s="232"/>
      <c r="E335" s="232"/>
      <c r="F335" s="232"/>
      <c r="G335" s="288" t="s">
        <v>388</v>
      </c>
      <c r="H335" s="232"/>
      <c r="I335" s="179">
        <f>SUM(I244,I133,I334)</f>
        <v>62889618.333333336</v>
      </c>
      <c r="K335" s="2"/>
    </row>
    <row r="336" spans="1:11" x14ac:dyDescent="0.25">
      <c r="A336" s="220" t="s">
        <v>91</v>
      </c>
      <c r="B336" s="289"/>
      <c r="C336" s="289"/>
      <c r="D336" s="290"/>
      <c r="E336" s="289"/>
      <c r="F336" s="289"/>
      <c r="G336" s="289"/>
      <c r="H336" s="289"/>
      <c r="I336" s="289"/>
      <c r="K336" s="2"/>
    </row>
    <row r="337" spans="1:11" x14ac:dyDescent="0.25">
      <c r="A337" s="291" t="s">
        <v>173</v>
      </c>
      <c r="B337" s="289"/>
      <c r="C337" s="289"/>
      <c r="D337" s="290"/>
      <c r="E337" s="289"/>
      <c r="F337" s="289"/>
      <c r="G337" s="289"/>
      <c r="H337" s="289"/>
      <c r="I337" s="289"/>
      <c r="K337" s="2"/>
    </row>
    <row r="338" spans="1:11" x14ac:dyDescent="0.25">
      <c r="B338"/>
      <c r="D338" s="2"/>
      <c r="K338" s="2"/>
    </row>
    <row r="339" spans="1:11" x14ac:dyDescent="0.25">
      <c r="B339"/>
      <c r="D339" s="2"/>
      <c r="K339" s="2"/>
    </row>
    <row r="340" spans="1:11" x14ac:dyDescent="0.25">
      <c r="B340"/>
      <c r="D340" s="2"/>
      <c r="K340" s="2"/>
    </row>
    <row r="341" spans="1:11" x14ac:dyDescent="0.25">
      <c r="B341"/>
      <c r="D341" s="2"/>
      <c r="K341" s="2"/>
    </row>
    <row r="342" spans="1:11" x14ac:dyDescent="0.25">
      <c r="B342"/>
      <c r="D342" s="2"/>
      <c r="K342" s="2"/>
    </row>
    <row r="343" spans="1:11" x14ac:dyDescent="0.25">
      <c r="B343"/>
      <c r="D343" s="2"/>
      <c r="K343" s="2"/>
    </row>
    <row r="344" spans="1:11" x14ac:dyDescent="0.25">
      <c r="B344"/>
      <c r="D344" s="2"/>
      <c r="K344" s="2"/>
    </row>
    <row r="345" spans="1:11" x14ac:dyDescent="0.25">
      <c r="B345"/>
      <c r="D345" s="2"/>
      <c r="K345" s="2"/>
    </row>
    <row r="346" spans="1:11" x14ac:dyDescent="0.25">
      <c r="B346"/>
      <c r="D346" s="2"/>
      <c r="K346" s="2"/>
    </row>
    <row r="347" spans="1:11" x14ac:dyDescent="0.25">
      <c r="B347"/>
      <c r="D347" s="2"/>
      <c r="K347" s="2"/>
    </row>
    <row r="348" spans="1:11" x14ac:dyDescent="0.25">
      <c r="B348"/>
      <c r="D348" s="2"/>
      <c r="K348" s="2"/>
    </row>
    <row r="349" spans="1:11" x14ac:dyDescent="0.25">
      <c r="B349"/>
      <c r="D349" s="2"/>
      <c r="K349" s="2"/>
    </row>
    <row r="350" spans="1:11" x14ac:dyDescent="0.25">
      <c r="B350"/>
      <c r="D350" s="2"/>
      <c r="K350" s="2"/>
    </row>
    <row r="351" spans="1:11" x14ac:dyDescent="0.25">
      <c r="B351"/>
      <c r="D351" s="2"/>
      <c r="K351" s="2"/>
    </row>
    <row r="352" spans="1:11" x14ac:dyDescent="0.25">
      <c r="B352"/>
      <c r="D352" s="2"/>
      <c r="K352" s="2"/>
    </row>
    <row r="353" spans="2:11" x14ac:dyDescent="0.25">
      <c r="B353"/>
      <c r="D353" s="2"/>
      <c r="K353" s="2"/>
    </row>
    <row r="354" spans="2:11" x14ac:dyDescent="0.25">
      <c r="B354"/>
      <c r="D354" s="2"/>
      <c r="K354" s="2"/>
    </row>
    <row r="355" spans="2:11" x14ac:dyDescent="0.25">
      <c r="B355"/>
      <c r="D355" s="2"/>
      <c r="K355" s="2"/>
    </row>
    <row r="356" spans="2:11" x14ac:dyDescent="0.25">
      <c r="B356"/>
      <c r="D356" s="2"/>
      <c r="K356" s="2"/>
    </row>
    <row r="357" spans="2:11" x14ac:dyDescent="0.25">
      <c r="B357"/>
      <c r="D357" s="2"/>
      <c r="K357" s="2"/>
    </row>
    <row r="358" spans="2:11" x14ac:dyDescent="0.25">
      <c r="B358"/>
      <c r="D358" s="2"/>
      <c r="K358" s="2"/>
    </row>
    <row r="359" spans="2:11" x14ac:dyDescent="0.25">
      <c r="B359"/>
      <c r="D359" s="2"/>
      <c r="K359" s="2"/>
    </row>
    <row r="360" spans="2:11" x14ac:dyDescent="0.25">
      <c r="B360"/>
      <c r="D360" s="2"/>
      <c r="K360" s="2"/>
    </row>
    <row r="361" spans="2:11" x14ac:dyDescent="0.25">
      <c r="B361"/>
      <c r="D361" s="2"/>
      <c r="K361" s="2"/>
    </row>
    <row r="362" spans="2:11" x14ac:dyDescent="0.25">
      <c r="B362"/>
      <c r="D362" s="2"/>
      <c r="K362" s="2"/>
    </row>
    <row r="363" spans="2:11" x14ac:dyDescent="0.25">
      <c r="B363"/>
      <c r="D363" s="2"/>
      <c r="K363" s="2"/>
    </row>
    <row r="364" spans="2:11" x14ac:dyDescent="0.25">
      <c r="B364"/>
      <c r="D364" s="2"/>
      <c r="K364" s="2"/>
    </row>
    <row r="365" spans="2:11" x14ac:dyDescent="0.25">
      <c r="B365"/>
      <c r="D365" s="2"/>
      <c r="K365" s="2"/>
    </row>
    <row r="366" spans="2:11" x14ac:dyDescent="0.25">
      <c r="B366"/>
      <c r="D366" s="2"/>
      <c r="K366" s="2"/>
    </row>
    <row r="367" spans="2:11" x14ac:dyDescent="0.25">
      <c r="B367"/>
      <c r="D367" s="2"/>
      <c r="K367" s="2"/>
    </row>
    <row r="368" spans="2:11" x14ac:dyDescent="0.25">
      <c r="B368"/>
      <c r="D368" s="2"/>
      <c r="K368" s="2"/>
    </row>
    <row r="369" spans="2:11" x14ac:dyDescent="0.25">
      <c r="B369"/>
      <c r="D369" s="2"/>
      <c r="K369" s="2"/>
    </row>
    <row r="370" spans="2:11" x14ac:dyDescent="0.25">
      <c r="B370"/>
      <c r="D370" s="2"/>
      <c r="K370" s="2"/>
    </row>
    <row r="371" spans="2:11" x14ac:dyDescent="0.25">
      <c r="B371"/>
      <c r="D371" s="2"/>
      <c r="K371" s="2"/>
    </row>
    <row r="372" spans="2:11" x14ac:dyDescent="0.25">
      <c r="B372"/>
      <c r="D372" s="2"/>
      <c r="K372" s="2"/>
    </row>
    <row r="373" spans="2:11" x14ac:dyDescent="0.25">
      <c r="B373"/>
      <c r="D373" s="2"/>
      <c r="K373" s="2"/>
    </row>
    <row r="374" spans="2:11" x14ac:dyDescent="0.25">
      <c r="B374"/>
      <c r="D374" s="2"/>
      <c r="K374" s="2"/>
    </row>
    <row r="375" spans="2:11" x14ac:dyDescent="0.25">
      <c r="B375"/>
      <c r="D375" s="2"/>
      <c r="K375" s="2"/>
    </row>
    <row r="376" spans="2:11" x14ac:dyDescent="0.25">
      <c r="B376"/>
      <c r="D376" s="2"/>
      <c r="K376" s="2"/>
    </row>
    <row r="377" spans="2:11" x14ac:dyDescent="0.25">
      <c r="B377"/>
      <c r="D377" s="2"/>
      <c r="K377" s="2"/>
    </row>
    <row r="378" spans="2:11" x14ac:dyDescent="0.25">
      <c r="B378"/>
      <c r="D378" s="2"/>
      <c r="K378" s="2"/>
    </row>
    <row r="379" spans="2:11" x14ac:dyDescent="0.25">
      <c r="B379"/>
      <c r="D379" s="2"/>
      <c r="K379" s="2"/>
    </row>
    <row r="380" spans="2:11" x14ac:dyDescent="0.25">
      <c r="B380"/>
      <c r="D380" s="2"/>
      <c r="K380" s="2"/>
    </row>
    <row r="381" spans="2:11" x14ac:dyDescent="0.25">
      <c r="B381"/>
      <c r="D381" s="2"/>
      <c r="K381" s="2"/>
    </row>
    <row r="382" spans="2:11" x14ac:dyDescent="0.25">
      <c r="B382"/>
      <c r="D382" s="2"/>
      <c r="K382" s="2"/>
    </row>
    <row r="383" spans="2:11" x14ac:dyDescent="0.25">
      <c r="B383"/>
      <c r="D383" s="2"/>
      <c r="K383" s="2"/>
    </row>
    <row r="384" spans="2:11" x14ac:dyDescent="0.25">
      <c r="B384"/>
      <c r="D384" s="2"/>
      <c r="K384" s="2"/>
    </row>
    <row r="385" spans="2:11" x14ac:dyDescent="0.25">
      <c r="B385"/>
      <c r="D385" s="2"/>
      <c r="K385" s="2"/>
    </row>
    <row r="386" spans="2:11" x14ac:dyDescent="0.25">
      <c r="B386"/>
      <c r="D386" s="2"/>
      <c r="K386" s="2"/>
    </row>
    <row r="387" spans="2:11" x14ac:dyDescent="0.25">
      <c r="B387"/>
      <c r="D387" s="2"/>
      <c r="K387" s="2"/>
    </row>
    <row r="388" spans="2:11" x14ac:dyDescent="0.25">
      <c r="B388"/>
      <c r="D388" s="2"/>
      <c r="K388" s="2"/>
    </row>
    <row r="389" spans="2:11" x14ac:dyDescent="0.25">
      <c r="B389"/>
      <c r="D389" s="2"/>
      <c r="K389" s="2"/>
    </row>
    <row r="390" spans="2:11" x14ac:dyDescent="0.25">
      <c r="B390"/>
      <c r="D390" s="2"/>
      <c r="K390" s="2"/>
    </row>
    <row r="391" spans="2:11" x14ac:dyDescent="0.25">
      <c r="B391"/>
      <c r="D391" s="2"/>
      <c r="K391" s="2"/>
    </row>
    <row r="392" spans="2:11" x14ac:dyDescent="0.25">
      <c r="B392"/>
      <c r="D392" s="2"/>
      <c r="K392" s="2"/>
    </row>
    <row r="393" spans="2:11" x14ac:dyDescent="0.25">
      <c r="B393"/>
      <c r="D393" s="2"/>
      <c r="K393" s="2"/>
    </row>
    <row r="394" spans="2:11" x14ac:dyDescent="0.25">
      <c r="B394"/>
      <c r="D394" s="2"/>
      <c r="K394" s="2"/>
    </row>
    <row r="395" spans="2:11" x14ac:dyDescent="0.25">
      <c r="B395"/>
      <c r="D395" s="2"/>
      <c r="K395" s="2"/>
    </row>
    <row r="396" spans="2:11" x14ac:dyDescent="0.25">
      <c r="B396"/>
      <c r="D396" s="2"/>
      <c r="K396" s="2"/>
    </row>
    <row r="397" spans="2:11" x14ac:dyDescent="0.25">
      <c r="B397"/>
      <c r="D397" s="2"/>
      <c r="K397" s="2"/>
    </row>
    <row r="398" spans="2:11" x14ac:dyDescent="0.25">
      <c r="B398"/>
      <c r="D398" s="2"/>
      <c r="K398" s="2"/>
    </row>
    <row r="399" spans="2:11" x14ac:dyDescent="0.25">
      <c r="B399"/>
      <c r="D399" s="2"/>
      <c r="K399" s="2"/>
    </row>
    <row r="400" spans="2:11" x14ac:dyDescent="0.25">
      <c r="B400"/>
      <c r="D400" s="2"/>
      <c r="K400" s="2"/>
    </row>
    <row r="401" spans="2:11" x14ac:dyDescent="0.25">
      <c r="B401"/>
      <c r="D401" s="2"/>
      <c r="K401" s="2"/>
    </row>
    <row r="402" spans="2:11" x14ac:dyDescent="0.25">
      <c r="B402"/>
      <c r="D402" s="2"/>
      <c r="K402" s="2"/>
    </row>
    <row r="403" spans="2:11" x14ac:dyDescent="0.25">
      <c r="B403"/>
      <c r="D403" s="2"/>
      <c r="K403" s="2"/>
    </row>
    <row r="404" spans="2:11" x14ac:dyDescent="0.25">
      <c r="B404"/>
      <c r="D404" s="2"/>
      <c r="K404" s="2"/>
    </row>
    <row r="405" spans="2:11" x14ac:dyDescent="0.25">
      <c r="B405"/>
      <c r="D405" s="2"/>
      <c r="K405" s="2"/>
    </row>
    <row r="406" spans="2:11" x14ac:dyDescent="0.25">
      <c r="B406"/>
      <c r="D406" s="2"/>
      <c r="K406" s="2"/>
    </row>
    <row r="407" spans="2:11" x14ac:dyDescent="0.25">
      <c r="B407"/>
      <c r="D407" s="2"/>
      <c r="K407" s="2"/>
    </row>
    <row r="408" spans="2:11" x14ac:dyDescent="0.25">
      <c r="B408"/>
      <c r="D408" s="2"/>
      <c r="K408" s="2"/>
    </row>
    <row r="409" spans="2:11" x14ac:dyDescent="0.25">
      <c r="B409"/>
      <c r="D409" s="2"/>
      <c r="K409" s="2"/>
    </row>
    <row r="410" spans="2:11" x14ac:dyDescent="0.25">
      <c r="B410"/>
      <c r="D410" s="2"/>
      <c r="K410" s="2"/>
    </row>
    <row r="411" spans="2:11" x14ac:dyDescent="0.25">
      <c r="B411"/>
      <c r="D411" s="2"/>
      <c r="K411" s="2"/>
    </row>
    <row r="412" spans="2:11" x14ac:dyDescent="0.25">
      <c r="B412"/>
      <c r="D412" s="2"/>
      <c r="K412" s="2"/>
    </row>
    <row r="413" spans="2:11" x14ac:dyDescent="0.25">
      <c r="B413"/>
      <c r="D413" s="2"/>
      <c r="K413" s="2"/>
    </row>
    <row r="414" spans="2:11" x14ac:dyDescent="0.25">
      <c r="B414"/>
      <c r="D414" s="2"/>
      <c r="K414" s="2"/>
    </row>
    <row r="415" spans="2:11" x14ac:dyDescent="0.25">
      <c r="B415"/>
      <c r="D415" s="2"/>
      <c r="K415" s="2"/>
    </row>
    <row r="416" spans="2:11" x14ac:dyDescent="0.25">
      <c r="B416"/>
      <c r="D416" s="2"/>
      <c r="K416" s="2"/>
    </row>
    <row r="417" spans="2:11" x14ac:dyDescent="0.25">
      <c r="B417"/>
      <c r="D417" s="2"/>
      <c r="K417" s="2"/>
    </row>
    <row r="418" spans="2:11" x14ac:dyDescent="0.25">
      <c r="B418"/>
      <c r="D418" s="2"/>
      <c r="K418" s="2"/>
    </row>
    <row r="419" spans="2:11" x14ac:dyDescent="0.25">
      <c r="B419"/>
      <c r="D419" s="2"/>
      <c r="K419" s="2"/>
    </row>
    <row r="420" spans="2:11" x14ac:dyDescent="0.25">
      <c r="B420"/>
      <c r="D420" s="2"/>
      <c r="K420" s="2"/>
    </row>
    <row r="421" spans="2:11" x14ac:dyDescent="0.25">
      <c r="B421"/>
      <c r="D421" s="2"/>
      <c r="K421" s="2"/>
    </row>
    <row r="422" spans="2:11" x14ac:dyDescent="0.25">
      <c r="B422"/>
      <c r="D422" s="2"/>
      <c r="K422" s="2"/>
    </row>
    <row r="423" spans="2:11" x14ac:dyDescent="0.25">
      <c r="B423"/>
      <c r="D423" s="2"/>
      <c r="K423" s="2"/>
    </row>
    <row r="424" spans="2:11" x14ac:dyDescent="0.25">
      <c r="B424"/>
      <c r="D424" s="2"/>
      <c r="K424" s="2"/>
    </row>
    <row r="425" spans="2:11" x14ac:dyDescent="0.25">
      <c r="B425"/>
      <c r="D425" s="2"/>
      <c r="K425" s="2"/>
    </row>
    <row r="426" spans="2:11" x14ac:dyDescent="0.25">
      <c r="B426"/>
      <c r="D426" s="2"/>
      <c r="K426" s="2"/>
    </row>
    <row r="427" spans="2:11" x14ac:dyDescent="0.25">
      <c r="B427"/>
      <c r="D427" s="2"/>
      <c r="K427" s="2"/>
    </row>
    <row r="428" spans="2:11" x14ac:dyDescent="0.25">
      <c r="B428"/>
      <c r="D428" s="2"/>
      <c r="K428" s="2"/>
    </row>
    <row r="429" spans="2:11" x14ac:dyDescent="0.25">
      <c r="B429"/>
      <c r="D429" s="2"/>
      <c r="K429" s="2"/>
    </row>
    <row r="430" spans="2:11" x14ac:dyDescent="0.25">
      <c r="B430"/>
      <c r="D430" s="2"/>
      <c r="K430" s="2"/>
    </row>
    <row r="431" spans="2:11" x14ac:dyDescent="0.25">
      <c r="B431"/>
      <c r="D431" s="2"/>
      <c r="K431" s="2"/>
    </row>
    <row r="432" spans="2:11" x14ac:dyDescent="0.25">
      <c r="B432"/>
      <c r="D432" s="2"/>
      <c r="K432" s="2"/>
    </row>
    <row r="433" spans="2:11" x14ac:dyDescent="0.25">
      <c r="B433"/>
      <c r="D433" s="2"/>
      <c r="K433" s="2"/>
    </row>
    <row r="434" spans="2:11" x14ac:dyDescent="0.25">
      <c r="B434"/>
      <c r="D434" s="2"/>
      <c r="K434" s="2"/>
    </row>
    <row r="435" spans="2:11" x14ac:dyDescent="0.25">
      <c r="B435"/>
      <c r="D435" s="2"/>
      <c r="K435" s="2"/>
    </row>
    <row r="436" spans="2:11" x14ac:dyDescent="0.25">
      <c r="B436"/>
      <c r="D436" s="2"/>
      <c r="K436" s="2"/>
    </row>
    <row r="437" spans="2:11" x14ac:dyDescent="0.25">
      <c r="B437"/>
      <c r="D437" s="2"/>
      <c r="K437" s="2"/>
    </row>
    <row r="438" spans="2:11" x14ac:dyDescent="0.25">
      <c r="B438"/>
      <c r="D438" s="2"/>
      <c r="K438" s="2"/>
    </row>
    <row r="439" spans="2:11" x14ac:dyDescent="0.25">
      <c r="B439"/>
      <c r="D439" s="2"/>
      <c r="K439" s="2"/>
    </row>
    <row r="440" spans="2:11" x14ac:dyDescent="0.25">
      <c r="B440"/>
      <c r="D440" s="2"/>
      <c r="K440" s="2"/>
    </row>
    <row r="441" spans="2:11" x14ac:dyDescent="0.25">
      <c r="B441"/>
      <c r="D441" s="2"/>
      <c r="K441" s="2"/>
    </row>
    <row r="442" spans="2:11" x14ac:dyDescent="0.25">
      <c r="B442"/>
      <c r="D442" s="2"/>
      <c r="K442" s="2"/>
    </row>
    <row r="443" spans="2:11" x14ac:dyDescent="0.25">
      <c r="B443"/>
      <c r="D443" s="2"/>
      <c r="K443" s="2"/>
    </row>
    <row r="444" spans="2:11" x14ac:dyDescent="0.25">
      <c r="B444"/>
      <c r="D444" s="2"/>
      <c r="K444" s="2"/>
    </row>
    <row r="445" spans="2:11" x14ac:dyDescent="0.25">
      <c r="B445"/>
      <c r="D445" s="2"/>
      <c r="K445" s="2"/>
    </row>
    <row r="446" spans="2:11" x14ac:dyDescent="0.25">
      <c r="B446"/>
      <c r="D446" s="2"/>
      <c r="K446" s="2"/>
    </row>
    <row r="447" spans="2:11" x14ac:dyDescent="0.25">
      <c r="B447"/>
      <c r="D447" s="2"/>
      <c r="K447" s="2"/>
    </row>
    <row r="448" spans="2:11" x14ac:dyDescent="0.25">
      <c r="B448"/>
      <c r="D448" s="2"/>
      <c r="K448" s="2"/>
    </row>
    <row r="449" spans="2:11" x14ac:dyDescent="0.25">
      <c r="B449"/>
      <c r="D449" s="2"/>
      <c r="K449" s="2"/>
    </row>
    <row r="450" spans="2:11" x14ac:dyDescent="0.25">
      <c r="B450"/>
      <c r="D450" s="2"/>
      <c r="K450" s="2"/>
    </row>
    <row r="451" spans="2:11" x14ac:dyDescent="0.25">
      <c r="B451"/>
      <c r="D451" s="2"/>
      <c r="K451" s="2"/>
    </row>
    <row r="452" spans="2:11" x14ac:dyDescent="0.25">
      <c r="B452"/>
      <c r="D452" s="2"/>
      <c r="K452" s="2"/>
    </row>
    <row r="453" spans="2:11" x14ac:dyDescent="0.25">
      <c r="B453"/>
      <c r="D453" s="2"/>
      <c r="K453" s="2"/>
    </row>
    <row r="454" spans="2:11" x14ac:dyDescent="0.25">
      <c r="B454"/>
      <c r="D454" s="2"/>
      <c r="K454" s="2"/>
    </row>
    <row r="455" spans="2:11" x14ac:dyDescent="0.25">
      <c r="B455"/>
      <c r="D455" s="2"/>
      <c r="K455" s="2"/>
    </row>
    <row r="456" spans="2:11" x14ac:dyDescent="0.25">
      <c r="B456"/>
      <c r="D456" s="2"/>
      <c r="K456" s="2"/>
    </row>
    <row r="457" spans="2:11" x14ac:dyDescent="0.25">
      <c r="B457"/>
      <c r="D457" s="2"/>
      <c r="K457" s="2"/>
    </row>
    <row r="458" spans="2:11" x14ac:dyDescent="0.25">
      <c r="B458"/>
      <c r="D458" s="2"/>
      <c r="K458" s="2"/>
    </row>
    <row r="459" spans="2:11" x14ac:dyDescent="0.25">
      <c r="B459"/>
      <c r="D459" s="2"/>
      <c r="K459" s="2"/>
    </row>
    <row r="460" spans="2:11" x14ac:dyDescent="0.25">
      <c r="B460"/>
      <c r="D460" s="2"/>
      <c r="K460" s="2"/>
    </row>
    <row r="461" spans="2:11" x14ac:dyDescent="0.25">
      <c r="B461"/>
      <c r="D461" s="2"/>
      <c r="K461" s="2"/>
    </row>
    <row r="462" spans="2:11" x14ac:dyDescent="0.25">
      <c r="B462"/>
      <c r="D462" s="2"/>
      <c r="K462" s="2"/>
    </row>
    <row r="463" spans="2:11" x14ac:dyDescent="0.25">
      <c r="B463"/>
      <c r="D463" s="2"/>
      <c r="K463" s="2"/>
    </row>
    <row r="464" spans="2:11" x14ac:dyDescent="0.25">
      <c r="B464"/>
      <c r="D464" s="2"/>
      <c r="K464" s="2"/>
    </row>
    <row r="465" spans="2:11" x14ac:dyDescent="0.25">
      <c r="B465"/>
      <c r="D465" s="2"/>
      <c r="K465" s="2"/>
    </row>
    <row r="466" spans="2:11" x14ac:dyDescent="0.25">
      <c r="B466"/>
      <c r="D466" s="2"/>
      <c r="K466" s="2"/>
    </row>
    <row r="467" spans="2:11" x14ac:dyDescent="0.25">
      <c r="B467"/>
      <c r="D467" s="2"/>
      <c r="K467" s="2"/>
    </row>
    <row r="468" spans="2:11" x14ac:dyDescent="0.25">
      <c r="B468"/>
      <c r="D468" s="2"/>
      <c r="K468" s="2"/>
    </row>
    <row r="469" spans="2:11" x14ac:dyDescent="0.25">
      <c r="B469"/>
      <c r="D469" s="2"/>
      <c r="K469" s="2"/>
    </row>
    <row r="470" spans="2:11" x14ac:dyDescent="0.25">
      <c r="B470"/>
      <c r="D470" s="2"/>
      <c r="K470" s="2"/>
    </row>
    <row r="471" spans="2:11" x14ac:dyDescent="0.25">
      <c r="B471"/>
      <c r="D471" s="2"/>
      <c r="K471" s="2"/>
    </row>
    <row r="472" spans="2:11" x14ac:dyDescent="0.25">
      <c r="B472"/>
      <c r="D472" s="2"/>
      <c r="K472" s="2"/>
    </row>
    <row r="473" spans="2:11" x14ac:dyDescent="0.25">
      <c r="B473"/>
      <c r="D473" s="2"/>
      <c r="K473" s="2"/>
    </row>
    <row r="474" spans="2:11" x14ac:dyDescent="0.25">
      <c r="B474"/>
      <c r="D474" s="2"/>
      <c r="K474" s="2"/>
    </row>
    <row r="475" spans="2:11" x14ac:dyDescent="0.25">
      <c r="B475"/>
      <c r="D475" s="2"/>
      <c r="K475" s="2"/>
    </row>
    <row r="476" spans="2:11" x14ac:dyDescent="0.25">
      <c r="B476"/>
      <c r="D476" s="2"/>
      <c r="K476" s="2"/>
    </row>
    <row r="477" spans="2:11" x14ac:dyDescent="0.25">
      <c r="B477"/>
      <c r="D477" s="2"/>
      <c r="K477" s="2"/>
    </row>
    <row r="478" spans="2:11" x14ac:dyDescent="0.25">
      <c r="B478"/>
      <c r="D478" s="2"/>
      <c r="K478" s="2"/>
    </row>
    <row r="479" spans="2:11" x14ac:dyDescent="0.25">
      <c r="B479"/>
      <c r="D479" s="2"/>
      <c r="K479" s="2"/>
    </row>
    <row r="480" spans="2:11" x14ac:dyDescent="0.25">
      <c r="B480"/>
      <c r="D480" s="2"/>
      <c r="K480" s="2"/>
    </row>
    <row r="481" spans="2:11" x14ac:dyDescent="0.25">
      <c r="B481"/>
      <c r="D481" s="2"/>
      <c r="K481" s="2"/>
    </row>
    <row r="482" spans="2:11" x14ac:dyDescent="0.25">
      <c r="B482"/>
      <c r="D482" s="2"/>
      <c r="K482" s="2"/>
    </row>
    <row r="483" spans="2:11" x14ac:dyDescent="0.25">
      <c r="B483"/>
      <c r="D483" s="2"/>
      <c r="K483" s="2"/>
    </row>
    <row r="484" spans="2:11" x14ac:dyDescent="0.25">
      <c r="B484"/>
      <c r="D484" s="2"/>
      <c r="K484" s="2"/>
    </row>
    <row r="485" spans="2:11" x14ac:dyDescent="0.25">
      <c r="B485"/>
      <c r="D485" s="2"/>
      <c r="K485" s="2"/>
    </row>
    <row r="486" spans="2:11" x14ac:dyDescent="0.25">
      <c r="B486"/>
      <c r="D486" s="2"/>
      <c r="K486" s="2"/>
    </row>
    <row r="487" spans="2:11" x14ac:dyDescent="0.25">
      <c r="B487"/>
      <c r="D487" s="2"/>
      <c r="K487" s="2"/>
    </row>
    <row r="488" spans="2:11" x14ac:dyDescent="0.25">
      <c r="B488"/>
      <c r="D488" s="2"/>
      <c r="K488" s="2"/>
    </row>
    <row r="489" spans="2:11" x14ac:dyDescent="0.25">
      <c r="B489"/>
      <c r="D489" s="2"/>
      <c r="K489" s="2"/>
    </row>
    <row r="490" spans="2:11" x14ac:dyDescent="0.25">
      <c r="B490"/>
      <c r="D490" s="2"/>
      <c r="K490" s="2"/>
    </row>
    <row r="491" spans="2:11" x14ac:dyDescent="0.25">
      <c r="B491"/>
      <c r="D491" s="2"/>
      <c r="K491" s="2"/>
    </row>
    <row r="492" spans="2:11" x14ac:dyDescent="0.25">
      <c r="B492"/>
      <c r="D492" s="2"/>
      <c r="K492" s="2"/>
    </row>
    <row r="493" spans="2:11" x14ac:dyDescent="0.25">
      <c r="B493"/>
      <c r="D493" s="2"/>
      <c r="K493" s="2"/>
    </row>
    <row r="494" spans="2:11" x14ac:dyDescent="0.25">
      <c r="B494"/>
      <c r="D494" s="2"/>
      <c r="K494" s="2"/>
    </row>
    <row r="495" spans="2:11" x14ac:dyDescent="0.25">
      <c r="B495"/>
      <c r="D495" s="2"/>
      <c r="K495" s="2"/>
    </row>
    <row r="496" spans="2:11" x14ac:dyDescent="0.25">
      <c r="B496"/>
      <c r="D496" s="2"/>
      <c r="K496" s="2"/>
    </row>
    <row r="497" spans="2:11" x14ac:dyDescent="0.25">
      <c r="B497"/>
      <c r="D497" s="2"/>
      <c r="K497" s="2"/>
    </row>
    <row r="498" spans="2:11" x14ac:dyDescent="0.25">
      <c r="B498"/>
      <c r="D498" s="2"/>
      <c r="K498" s="2"/>
    </row>
    <row r="499" spans="2:11" x14ac:dyDescent="0.25">
      <c r="B499"/>
      <c r="D499" s="2"/>
      <c r="K499" s="2"/>
    </row>
    <row r="500" spans="2:11" x14ac:dyDescent="0.25">
      <c r="B500"/>
      <c r="D500" s="2"/>
      <c r="K500" s="2"/>
    </row>
    <row r="501" spans="2:11" x14ac:dyDescent="0.25">
      <c r="B501"/>
      <c r="D501" s="2"/>
      <c r="K501" s="2"/>
    </row>
    <row r="502" spans="2:11" x14ac:dyDescent="0.25">
      <c r="B502"/>
      <c r="D502" s="2"/>
      <c r="K502" s="2"/>
    </row>
    <row r="503" spans="2:11" x14ac:dyDescent="0.25">
      <c r="B503"/>
      <c r="D503" s="2"/>
      <c r="K503" s="2"/>
    </row>
    <row r="504" spans="2:11" x14ac:dyDescent="0.25">
      <c r="B504"/>
      <c r="D504" s="2"/>
      <c r="K504" s="2"/>
    </row>
    <row r="505" spans="2:11" x14ac:dyDescent="0.25">
      <c r="B505"/>
      <c r="D505" s="2"/>
      <c r="K505" s="2"/>
    </row>
    <row r="506" spans="2:11" x14ac:dyDescent="0.25">
      <c r="B506"/>
      <c r="D506" s="2"/>
      <c r="K506" s="2"/>
    </row>
    <row r="507" spans="2:11" x14ac:dyDescent="0.25">
      <c r="B507"/>
      <c r="D507" s="2"/>
      <c r="K507" s="2"/>
    </row>
    <row r="508" spans="2:11" x14ac:dyDescent="0.25">
      <c r="B508"/>
      <c r="D508" s="2"/>
      <c r="K508" s="2"/>
    </row>
    <row r="509" spans="2:11" x14ac:dyDescent="0.25">
      <c r="B509"/>
      <c r="D509" s="2"/>
      <c r="K509" s="2"/>
    </row>
    <row r="510" spans="2:11" x14ac:dyDescent="0.25">
      <c r="B510"/>
      <c r="D510" s="2"/>
      <c r="K510" s="2"/>
    </row>
    <row r="511" spans="2:11" x14ac:dyDescent="0.25">
      <c r="B511"/>
      <c r="D511" s="2"/>
      <c r="K511" s="2"/>
    </row>
    <row r="512" spans="2:11" x14ac:dyDescent="0.25">
      <c r="B512"/>
      <c r="D512" s="2"/>
      <c r="K512" s="2"/>
    </row>
    <row r="513" spans="2:11" x14ac:dyDescent="0.25">
      <c r="B513"/>
      <c r="D513" s="2"/>
      <c r="K513" s="2"/>
    </row>
    <row r="514" spans="2:11" x14ac:dyDescent="0.25">
      <c r="B514"/>
      <c r="D514" s="2"/>
      <c r="K514" s="2"/>
    </row>
    <row r="515" spans="2:11" x14ac:dyDescent="0.25">
      <c r="B515"/>
      <c r="D515" s="2"/>
      <c r="K515" s="2"/>
    </row>
    <row r="516" spans="2:11" x14ac:dyDescent="0.25">
      <c r="B516"/>
      <c r="D516" s="2"/>
      <c r="K516" s="2"/>
    </row>
    <row r="517" spans="2:11" x14ac:dyDescent="0.25">
      <c r="B517"/>
      <c r="D517" s="2"/>
      <c r="K517" s="2"/>
    </row>
    <row r="518" spans="2:11" x14ac:dyDescent="0.25">
      <c r="B518"/>
      <c r="D518" s="2"/>
      <c r="K518" s="2"/>
    </row>
    <row r="519" spans="2:11" x14ac:dyDescent="0.25">
      <c r="B519"/>
      <c r="D519" s="2"/>
      <c r="K519" s="2"/>
    </row>
    <row r="520" spans="2:11" x14ac:dyDescent="0.25">
      <c r="B520"/>
      <c r="D520" s="2"/>
      <c r="K520" s="2"/>
    </row>
    <row r="521" spans="2:11" x14ac:dyDescent="0.25">
      <c r="B521"/>
      <c r="D521" s="2"/>
      <c r="K521" s="2"/>
    </row>
    <row r="522" spans="2:11" x14ac:dyDescent="0.25">
      <c r="B522"/>
      <c r="D522" s="2"/>
      <c r="K522" s="2"/>
    </row>
    <row r="523" spans="2:11" x14ac:dyDescent="0.25">
      <c r="B523"/>
      <c r="D523" s="2"/>
      <c r="K523" s="2"/>
    </row>
    <row r="524" spans="2:11" x14ac:dyDescent="0.25">
      <c r="B524"/>
      <c r="D524" s="2"/>
      <c r="K524" s="2"/>
    </row>
    <row r="525" spans="2:11" x14ac:dyDescent="0.25">
      <c r="B525"/>
      <c r="D525" s="2"/>
      <c r="K525" s="2"/>
    </row>
    <row r="526" spans="2:11" x14ac:dyDescent="0.25">
      <c r="B526"/>
      <c r="D526" s="2"/>
      <c r="K526" s="2"/>
    </row>
    <row r="527" spans="2:11" x14ac:dyDescent="0.25">
      <c r="B527"/>
      <c r="D527" s="2"/>
      <c r="K527" s="2"/>
    </row>
    <row r="528" spans="2:11" x14ac:dyDescent="0.25">
      <c r="B528"/>
      <c r="D528" s="2"/>
      <c r="K528" s="2"/>
    </row>
    <row r="529" spans="2:11" x14ac:dyDescent="0.25">
      <c r="B529"/>
      <c r="D529" s="2"/>
      <c r="K529" s="2"/>
    </row>
    <row r="530" spans="2:11" x14ac:dyDescent="0.25">
      <c r="B530"/>
      <c r="D530" s="2"/>
      <c r="K530" s="2"/>
    </row>
    <row r="531" spans="2:11" x14ac:dyDescent="0.25">
      <c r="B531"/>
      <c r="D531" s="2"/>
      <c r="K531" s="2"/>
    </row>
    <row r="532" spans="2:11" x14ac:dyDescent="0.25">
      <c r="B532"/>
      <c r="D532" s="2"/>
      <c r="K532" s="2"/>
    </row>
    <row r="533" spans="2:11" x14ac:dyDescent="0.25">
      <c r="B533"/>
      <c r="D533" s="2"/>
      <c r="K533" s="2"/>
    </row>
    <row r="534" spans="2:11" x14ac:dyDescent="0.25">
      <c r="B534"/>
      <c r="D534" s="2"/>
      <c r="K534" s="2"/>
    </row>
    <row r="535" spans="2:11" x14ac:dyDescent="0.25">
      <c r="B535"/>
      <c r="D535" s="2"/>
      <c r="K535" s="2"/>
    </row>
    <row r="536" spans="2:11" x14ac:dyDescent="0.25">
      <c r="B536"/>
      <c r="D536" s="2"/>
      <c r="K536" s="2"/>
    </row>
    <row r="537" spans="2:11" x14ac:dyDescent="0.25">
      <c r="B537"/>
      <c r="D537" s="2"/>
      <c r="K537" s="2"/>
    </row>
    <row r="538" spans="2:11" x14ac:dyDescent="0.25">
      <c r="B538"/>
      <c r="D538" s="2"/>
      <c r="K538" s="2"/>
    </row>
    <row r="539" spans="2:11" x14ac:dyDescent="0.25">
      <c r="B539"/>
      <c r="D539" s="2"/>
      <c r="K539" s="2"/>
    </row>
    <row r="540" spans="2:11" x14ac:dyDescent="0.25">
      <c r="B540"/>
      <c r="D540" s="2"/>
      <c r="K540" s="2"/>
    </row>
    <row r="541" spans="2:11" x14ac:dyDescent="0.25">
      <c r="B541"/>
      <c r="D541" s="2"/>
      <c r="K541" s="2"/>
    </row>
    <row r="542" spans="2:11" x14ac:dyDescent="0.25">
      <c r="B542"/>
      <c r="D542" s="2"/>
      <c r="K542" s="2"/>
    </row>
    <row r="543" spans="2:11" x14ac:dyDescent="0.25">
      <c r="B543"/>
      <c r="D543" s="2"/>
      <c r="K543" s="2"/>
    </row>
    <row r="544" spans="2:11" x14ac:dyDescent="0.25">
      <c r="B544"/>
      <c r="D544" s="2"/>
      <c r="K544" s="2"/>
    </row>
    <row r="545" spans="2:11" x14ac:dyDescent="0.25">
      <c r="B545"/>
      <c r="D545" s="2"/>
      <c r="K545" s="2"/>
    </row>
    <row r="546" spans="2:11" x14ac:dyDescent="0.25">
      <c r="B546"/>
      <c r="D546" s="2"/>
      <c r="K546" s="2"/>
    </row>
    <row r="547" spans="2:11" x14ac:dyDescent="0.25">
      <c r="B547"/>
      <c r="D547" s="2"/>
      <c r="K547" s="2"/>
    </row>
    <row r="548" spans="2:11" x14ac:dyDescent="0.25">
      <c r="B548"/>
      <c r="D548" s="2"/>
      <c r="K548" s="2"/>
    </row>
    <row r="549" spans="2:11" x14ac:dyDescent="0.25">
      <c r="B549"/>
      <c r="D549" s="2"/>
      <c r="K549" s="2"/>
    </row>
    <row r="550" spans="2:11" x14ac:dyDescent="0.25">
      <c r="B550"/>
      <c r="D550" s="2"/>
      <c r="K550" s="2"/>
    </row>
    <row r="551" spans="2:11" x14ac:dyDescent="0.25">
      <c r="B551"/>
      <c r="D551" s="2"/>
      <c r="K551" s="2"/>
    </row>
    <row r="552" spans="2:11" x14ac:dyDescent="0.25">
      <c r="B552"/>
      <c r="D552" s="2"/>
      <c r="K552" s="2"/>
    </row>
    <row r="553" spans="2:11" x14ac:dyDescent="0.25">
      <c r="B553"/>
      <c r="D553" s="2"/>
      <c r="K553" s="2"/>
    </row>
    <row r="554" spans="2:11" x14ac:dyDescent="0.25">
      <c r="B554"/>
      <c r="D554" s="2"/>
      <c r="K554" s="2"/>
    </row>
    <row r="555" spans="2:11" x14ac:dyDescent="0.25">
      <c r="B555"/>
      <c r="D555" s="2"/>
      <c r="K555" s="2"/>
    </row>
    <row r="556" spans="2:11" x14ac:dyDescent="0.25">
      <c r="B556"/>
      <c r="D556" s="2"/>
      <c r="K556" s="2"/>
    </row>
    <row r="557" spans="2:11" x14ac:dyDescent="0.25">
      <c r="B557"/>
      <c r="D557" s="2"/>
      <c r="K557" s="2"/>
    </row>
    <row r="558" spans="2:11" x14ac:dyDescent="0.25">
      <c r="B558"/>
      <c r="D558" s="2"/>
      <c r="K558" s="2"/>
    </row>
    <row r="559" spans="2:11" x14ac:dyDescent="0.25">
      <c r="B559"/>
      <c r="D559" s="2"/>
      <c r="K559" s="2"/>
    </row>
    <row r="560" spans="2:11" x14ac:dyDescent="0.25">
      <c r="B560"/>
      <c r="D560" s="2"/>
      <c r="K560" s="2"/>
    </row>
    <row r="561" spans="2:11" x14ac:dyDescent="0.25">
      <c r="B561"/>
      <c r="D561" s="2"/>
      <c r="K561" s="2"/>
    </row>
    <row r="562" spans="2:11" x14ac:dyDescent="0.25">
      <c r="B562"/>
      <c r="D562" s="2"/>
      <c r="K562" s="2"/>
    </row>
    <row r="563" spans="2:11" x14ac:dyDescent="0.25">
      <c r="B563"/>
      <c r="D563" s="2"/>
      <c r="K563" s="2"/>
    </row>
    <row r="564" spans="2:11" x14ac:dyDescent="0.25">
      <c r="B564"/>
      <c r="D564" s="2"/>
      <c r="K564" s="2"/>
    </row>
    <row r="565" spans="2:11" x14ac:dyDescent="0.25">
      <c r="B565"/>
      <c r="D565" s="2"/>
      <c r="K565" s="2"/>
    </row>
    <row r="566" spans="2:11" x14ac:dyDescent="0.25">
      <c r="B566"/>
      <c r="D566" s="2"/>
      <c r="K566" s="2"/>
    </row>
    <row r="567" spans="2:11" x14ac:dyDescent="0.25">
      <c r="B567"/>
      <c r="D567" s="2"/>
      <c r="K567" s="2"/>
    </row>
    <row r="568" spans="2:11" x14ac:dyDescent="0.25">
      <c r="B568"/>
      <c r="D568" s="2"/>
      <c r="K568" s="2"/>
    </row>
    <row r="569" spans="2:11" x14ac:dyDescent="0.25">
      <c r="B569"/>
      <c r="D569" s="2"/>
      <c r="K569" s="2"/>
    </row>
    <row r="570" spans="2:11" x14ac:dyDescent="0.25">
      <c r="B570"/>
      <c r="D570" s="2"/>
      <c r="K570" s="2"/>
    </row>
    <row r="571" spans="2:11" x14ac:dyDescent="0.25">
      <c r="B571"/>
      <c r="D571" s="2"/>
      <c r="K571" s="2"/>
    </row>
    <row r="572" spans="2:11" x14ac:dyDescent="0.25">
      <c r="B572"/>
      <c r="D572" s="2"/>
      <c r="K572" s="2"/>
    </row>
    <row r="573" spans="2:11" x14ac:dyDescent="0.25">
      <c r="B573"/>
      <c r="D573" s="2"/>
      <c r="K573" s="2"/>
    </row>
    <row r="574" spans="2:11" x14ac:dyDescent="0.25">
      <c r="B574"/>
      <c r="D574" s="2"/>
      <c r="K574" s="2"/>
    </row>
    <row r="575" spans="2:11" x14ac:dyDescent="0.25">
      <c r="B575"/>
      <c r="D575" s="2"/>
      <c r="K575" s="2"/>
    </row>
    <row r="576" spans="2:11" x14ac:dyDescent="0.25">
      <c r="B576"/>
      <c r="D576" s="2"/>
      <c r="K576" s="2"/>
    </row>
    <row r="577" spans="2:11" x14ac:dyDescent="0.25">
      <c r="B577"/>
      <c r="D577" s="2"/>
      <c r="K577" s="2"/>
    </row>
    <row r="578" spans="2:11" x14ac:dyDescent="0.25">
      <c r="B578"/>
      <c r="D578" s="2"/>
      <c r="K578" s="2"/>
    </row>
    <row r="579" spans="2:11" x14ac:dyDescent="0.25">
      <c r="B579"/>
      <c r="D579" s="2"/>
      <c r="K579" s="2"/>
    </row>
    <row r="580" spans="2:11" x14ac:dyDescent="0.25">
      <c r="B580"/>
      <c r="D580" s="2"/>
      <c r="K580" s="2"/>
    </row>
    <row r="581" spans="2:11" x14ac:dyDescent="0.25">
      <c r="B581"/>
      <c r="D581" s="2"/>
      <c r="K581" s="2"/>
    </row>
    <row r="582" spans="2:11" x14ac:dyDescent="0.25">
      <c r="B582"/>
      <c r="D582" s="2"/>
      <c r="K582" s="2"/>
    </row>
    <row r="583" spans="2:11" x14ac:dyDescent="0.25">
      <c r="B583"/>
      <c r="D583" s="2"/>
      <c r="K583" s="2"/>
    </row>
    <row r="584" spans="2:11" x14ac:dyDescent="0.25">
      <c r="B584"/>
      <c r="D584" s="2"/>
      <c r="K584" s="2"/>
    </row>
    <row r="585" spans="2:11" x14ac:dyDescent="0.25">
      <c r="B585"/>
      <c r="D585" s="2"/>
      <c r="K585" s="2"/>
    </row>
    <row r="586" spans="2:11" x14ac:dyDescent="0.25">
      <c r="B586"/>
      <c r="D586" s="2"/>
      <c r="K586" s="2"/>
    </row>
    <row r="587" spans="2:11" x14ac:dyDescent="0.25">
      <c r="B587"/>
      <c r="D587" s="2"/>
      <c r="K587" s="2"/>
    </row>
    <row r="588" spans="2:11" x14ac:dyDescent="0.25">
      <c r="B588"/>
      <c r="D588" s="2"/>
      <c r="K588" s="2"/>
    </row>
    <row r="589" spans="2:11" x14ac:dyDescent="0.25">
      <c r="B589"/>
      <c r="D589" s="2"/>
      <c r="K589" s="2"/>
    </row>
    <row r="590" spans="2:11" x14ac:dyDescent="0.25">
      <c r="B590"/>
      <c r="D590" s="2"/>
      <c r="K590" s="2"/>
    </row>
    <row r="591" spans="2:11" x14ac:dyDescent="0.25">
      <c r="B591"/>
      <c r="D591" s="2"/>
      <c r="K591" s="2"/>
    </row>
    <row r="592" spans="2:11" x14ac:dyDescent="0.25">
      <c r="B592"/>
      <c r="D592" s="2"/>
      <c r="K592" s="2"/>
    </row>
    <row r="593" spans="2:11" x14ac:dyDescent="0.25">
      <c r="B593"/>
      <c r="D593" s="2"/>
      <c r="K593" s="2"/>
    </row>
    <row r="594" spans="2:11" x14ac:dyDescent="0.25">
      <c r="B594"/>
      <c r="D594" s="2"/>
      <c r="K594" s="2"/>
    </row>
    <row r="595" spans="2:11" x14ac:dyDescent="0.25">
      <c r="B595"/>
      <c r="D595" s="2"/>
      <c r="K595" s="2"/>
    </row>
    <row r="596" spans="2:11" x14ac:dyDescent="0.25">
      <c r="B596"/>
      <c r="D596" s="2"/>
      <c r="K596" s="2"/>
    </row>
    <row r="597" spans="2:11" x14ac:dyDescent="0.25">
      <c r="B597"/>
      <c r="D597" s="2"/>
      <c r="K597" s="2"/>
    </row>
    <row r="598" spans="2:11" x14ac:dyDescent="0.25">
      <c r="B598"/>
      <c r="D598" s="2"/>
      <c r="K598" s="2"/>
    </row>
    <row r="599" spans="2:11" x14ac:dyDescent="0.25">
      <c r="B599"/>
      <c r="D599" s="2"/>
      <c r="K599" s="2"/>
    </row>
    <row r="600" spans="2:11" x14ac:dyDescent="0.25">
      <c r="B600"/>
      <c r="D600" s="2"/>
      <c r="K600" s="2"/>
    </row>
    <row r="601" spans="2:11" x14ac:dyDescent="0.25">
      <c r="B601"/>
      <c r="D601" s="2"/>
      <c r="K601" s="2"/>
    </row>
    <row r="602" spans="2:11" x14ac:dyDescent="0.25">
      <c r="B602"/>
      <c r="D602" s="2"/>
      <c r="K602" s="2"/>
    </row>
    <row r="603" spans="2:11" x14ac:dyDescent="0.25">
      <c r="B603"/>
      <c r="D603" s="2"/>
      <c r="K603" s="2"/>
    </row>
    <row r="604" spans="2:11" x14ac:dyDescent="0.25">
      <c r="B604"/>
      <c r="D604" s="2"/>
      <c r="K604" s="2"/>
    </row>
    <row r="605" spans="2:11" x14ac:dyDescent="0.25">
      <c r="B605"/>
      <c r="D605" s="2"/>
      <c r="K605" s="2"/>
    </row>
    <row r="606" spans="2:11" x14ac:dyDescent="0.25">
      <c r="B606"/>
      <c r="D606" s="2"/>
      <c r="K606" s="2"/>
    </row>
    <row r="607" spans="2:11" x14ac:dyDescent="0.25">
      <c r="B607"/>
      <c r="D607" s="2"/>
      <c r="K607" s="2"/>
    </row>
    <row r="608" spans="2:11" x14ac:dyDescent="0.25">
      <c r="B608"/>
      <c r="D608" s="2"/>
      <c r="K608" s="2"/>
    </row>
    <row r="609" spans="2:11" x14ac:dyDescent="0.25">
      <c r="B609"/>
      <c r="D609" s="2"/>
      <c r="K609" s="2"/>
    </row>
    <row r="610" spans="2:11" x14ac:dyDescent="0.25">
      <c r="B610"/>
      <c r="D610" s="2"/>
      <c r="K610" s="2"/>
    </row>
    <row r="611" spans="2:11" x14ac:dyDescent="0.25">
      <c r="B611"/>
      <c r="D611" s="2"/>
      <c r="K611" s="2"/>
    </row>
    <row r="612" spans="2:11" x14ac:dyDescent="0.25">
      <c r="B612"/>
      <c r="D612" s="2"/>
      <c r="K612" s="2"/>
    </row>
    <row r="613" spans="2:11" x14ac:dyDescent="0.25">
      <c r="B613"/>
      <c r="D613" s="2"/>
      <c r="K613" s="2"/>
    </row>
    <row r="614" spans="2:11" x14ac:dyDescent="0.25">
      <c r="B614"/>
      <c r="D614" s="2"/>
      <c r="K614" s="2"/>
    </row>
    <row r="615" spans="2:11" x14ac:dyDescent="0.25">
      <c r="B615"/>
      <c r="D615" s="2"/>
      <c r="K615" s="2"/>
    </row>
    <row r="616" spans="2:11" x14ac:dyDescent="0.25">
      <c r="B616"/>
      <c r="D616" s="2"/>
      <c r="K616" s="2"/>
    </row>
    <row r="617" spans="2:11" x14ac:dyDescent="0.25">
      <c r="B617"/>
      <c r="D617" s="2"/>
      <c r="K617" s="2"/>
    </row>
    <row r="618" spans="2:11" x14ac:dyDescent="0.25">
      <c r="B618"/>
      <c r="D618" s="2"/>
      <c r="K618" s="2"/>
    </row>
    <row r="619" spans="2:11" x14ac:dyDescent="0.25">
      <c r="B619"/>
      <c r="D619" s="2"/>
      <c r="K619" s="2"/>
    </row>
    <row r="620" spans="2:11" x14ac:dyDescent="0.25">
      <c r="B620"/>
      <c r="D620" s="2"/>
      <c r="K620" s="2"/>
    </row>
    <row r="621" spans="2:11" x14ac:dyDescent="0.25">
      <c r="B621"/>
      <c r="D621" s="2"/>
      <c r="K621" s="2"/>
    </row>
    <row r="622" spans="2:11" x14ac:dyDescent="0.25">
      <c r="B622"/>
      <c r="D622" s="2"/>
      <c r="K622" s="2"/>
    </row>
    <row r="623" spans="2:11" x14ac:dyDescent="0.25">
      <c r="B623"/>
      <c r="D623" s="2"/>
      <c r="K623" s="2"/>
    </row>
    <row r="624" spans="2:11" x14ac:dyDescent="0.25">
      <c r="B624"/>
      <c r="D624" s="2"/>
      <c r="K624" s="2"/>
    </row>
    <row r="625" spans="2:11" x14ac:dyDescent="0.25">
      <c r="B625"/>
      <c r="D625" s="2"/>
      <c r="K625" s="2"/>
    </row>
    <row r="626" spans="2:11" x14ac:dyDescent="0.25">
      <c r="B626"/>
      <c r="D626" s="2"/>
      <c r="K626" s="2"/>
    </row>
    <row r="627" spans="2:11" x14ac:dyDescent="0.25">
      <c r="B627"/>
      <c r="D627" s="2"/>
      <c r="K627" s="2"/>
    </row>
    <row r="628" spans="2:11" x14ac:dyDescent="0.25">
      <c r="B628"/>
      <c r="D628" s="2"/>
      <c r="K628" s="2"/>
    </row>
    <row r="629" spans="2:11" x14ac:dyDescent="0.25">
      <c r="B629"/>
      <c r="D629" s="2"/>
      <c r="K629" s="2"/>
    </row>
    <row r="630" spans="2:11" x14ac:dyDescent="0.25">
      <c r="B630"/>
      <c r="D630" s="2"/>
      <c r="K630" s="2"/>
    </row>
    <row r="631" spans="2:11" x14ac:dyDescent="0.25">
      <c r="B631"/>
      <c r="D631" s="2"/>
      <c r="K631" s="2"/>
    </row>
    <row r="632" spans="2:11" x14ac:dyDescent="0.25">
      <c r="B632"/>
      <c r="D632" s="2"/>
      <c r="K632" s="2"/>
    </row>
    <row r="633" spans="2:11" x14ac:dyDescent="0.25">
      <c r="B633"/>
      <c r="D633" s="2"/>
      <c r="K633" s="2"/>
    </row>
    <row r="634" spans="2:11" x14ac:dyDescent="0.25">
      <c r="B634"/>
      <c r="D634" s="2"/>
      <c r="K634" s="2"/>
    </row>
    <row r="635" spans="2:11" x14ac:dyDescent="0.25">
      <c r="B635"/>
      <c r="D635" s="2"/>
      <c r="K635" s="2"/>
    </row>
    <row r="636" spans="2:11" x14ac:dyDescent="0.25">
      <c r="B636"/>
      <c r="D636" s="2"/>
      <c r="K636" s="2"/>
    </row>
    <row r="637" spans="2:11" x14ac:dyDescent="0.25">
      <c r="B637"/>
      <c r="D637" s="2"/>
      <c r="K637" s="2"/>
    </row>
    <row r="638" spans="2:11" x14ac:dyDescent="0.25">
      <c r="B638"/>
      <c r="D638" s="2"/>
      <c r="K638" s="2"/>
    </row>
    <row r="639" spans="2:11" x14ac:dyDescent="0.25">
      <c r="B639"/>
      <c r="D639" s="2"/>
      <c r="K639" s="2"/>
    </row>
    <row r="640" spans="2:11" x14ac:dyDescent="0.25">
      <c r="B640"/>
      <c r="D640" s="2"/>
      <c r="K640" s="2"/>
    </row>
    <row r="641" spans="2:11" x14ac:dyDescent="0.25">
      <c r="B641"/>
      <c r="D641" s="2"/>
      <c r="K641" s="2"/>
    </row>
    <row r="642" spans="2:11" x14ac:dyDescent="0.25">
      <c r="B642"/>
      <c r="D642" s="2"/>
      <c r="K642" s="2"/>
    </row>
    <row r="643" spans="2:11" x14ac:dyDescent="0.25">
      <c r="B643"/>
      <c r="D643" s="2"/>
      <c r="K643" s="2"/>
    </row>
    <row r="644" spans="2:11" x14ac:dyDescent="0.25">
      <c r="B644"/>
      <c r="D644" s="2"/>
      <c r="K644" s="2"/>
    </row>
    <row r="645" spans="2:11" x14ac:dyDescent="0.25">
      <c r="B645"/>
      <c r="D645" s="2"/>
      <c r="K645" s="2"/>
    </row>
    <row r="646" spans="2:11" x14ac:dyDescent="0.25">
      <c r="B646"/>
      <c r="D646" s="2"/>
      <c r="K646" s="2"/>
    </row>
    <row r="647" spans="2:11" x14ac:dyDescent="0.25">
      <c r="B647"/>
      <c r="D647" s="2"/>
      <c r="K647" s="2"/>
    </row>
    <row r="648" spans="2:11" x14ac:dyDescent="0.25">
      <c r="B648"/>
      <c r="D648" s="2"/>
      <c r="K648" s="2"/>
    </row>
    <row r="649" spans="2:11" x14ac:dyDescent="0.25">
      <c r="B649"/>
      <c r="D649" s="2"/>
      <c r="K649" s="2"/>
    </row>
    <row r="650" spans="2:11" x14ac:dyDescent="0.25">
      <c r="B650"/>
      <c r="D650" s="2"/>
      <c r="K650" s="2"/>
    </row>
    <row r="651" spans="2:11" x14ac:dyDescent="0.25">
      <c r="B651"/>
      <c r="D651" s="2"/>
      <c r="K651" s="2"/>
    </row>
    <row r="652" spans="2:11" x14ac:dyDescent="0.25">
      <c r="B652"/>
      <c r="D652" s="2"/>
      <c r="K652" s="2"/>
    </row>
    <row r="653" spans="2:11" x14ac:dyDescent="0.25">
      <c r="B653"/>
      <c r="D653" s="2"/>
      <c r="K653" s="2"/>
    </row>
    <row r="654" spans="2:11" x14ac:dyDescent="0.25">
      <c r="B654"/>
      <c r="D654" s="2"/>
      <c r="K654" s="2"/>
    </row>
    <row r="655" spans="2:11" x14ac:dyDescent="0.25">
      <c r="B655"/>
      <c r="D655" s="2"/>
      <c r="K655" s="2"/>
    </row>
    <row r="656" spans="2:11" x14ac:dyDescent="0.25">
      <c r="B656"/>
      <c r="D656" s="2"/>
      <c r="K656" s="2"/>
    </row>
    <row r="657" spans="2:11" x14ac:dyDescent="0.25">
      <c r="B657"/>
      <c r="D657" s="2"/>
      <c r="K657" s="2"/>
    </row>
    <row r="658" spans="2:11" x14ac:dyDescent="0.25">
      <c r="B658"/>
      <c r="D658" s="2"/>
      <c r="K658" s="2"/>
    </row>
    <row r="659" spans="2:11" x14ac:dyDescent="0.25">
      <c r="B659"/>
      <c r="D659" s="2"/>
      <c r="K659" s="2"/>
    </row>
    <row r="660" spans="2:11" x14ac:dyDescent="0.25">
      <c r="B660"/>
      <c r="D660" s="2"/>
      <c r="K660" s="2"/>
    </row>
    <row r="661" spans="2:11" x14ac:dyDescent="0.25">
      <c r="B661"/>
      <c r="D661" s="2"/>
      <c r="K661" s="2"/>
    </row>
    <row r="662" spans="2:11" x14ac:dyDescent="0.25">
      <c r="B662"/>
      <c r="D662" s="2"/>
      <c r="K662" s="2"/>
    </row>
    <row r="663" spans="2:11" x14ac:dyDescent="0.25">
      <c r="B663"/>
      <c r="D663" s="2"/>
      <c r="K663" s="2"/>
    </row>
    <row r="664" spans="2:11" x14ac:dyDescent="0.25">
      <c r="B664"/>
      <c r="D664" s="2"/>
      <c r="K664" s="2"/>
    </row>
    <row r="665" spans="2:11" x14ac:dyDescent="0.25">
      <c r="B665"/>
      <c r="D665" s="2"/>
      <c r="K665" s="2"/>
    </row>
    <row r="666" spans="2:11" x14ac:dyDescent="0.25">
      <c r="B666"/>
      <c r="D666" s="2"/>
      <c r="K666" s="2"/>
    </row>
    <row r="667" spans="2:11" x14ac:dyDescent="0.25">
      <c r="B667"/>
      <c r="D667" s="2"/>
      <c r="K667" s="2"/>
    </row>
    <row r="668" spans="2:11" x14ac:dyDescent="0.25">
      <c r="B668"/>
      <c r="D668" s="2"/>
      <c r="K668" s="2"/>
    </row>
    <row r="669" spans="2:11" x14ac:dyDescent="0.25">
      <c r="B669"/>
      <c r="D669" s="2"/>
      <c r="K669" s="2"/>
    </row>
    <row r="670" spans="2:11" x14ac:dyDescent="0.25">
      <c r="B670"/>
      <c r="D670" s="2"/>
      <c r="K670" s="2"/>
    </row>
    <row r="671" spans="2:11" x14ac:dyDescent="0.25">
      <c r="B671"/>
      <c r="D671" s="2"/>
      <c r="K671" s="2"/>
    </row>
    <row r="672" spans="2:11" x14ac:dyDescent="0.25">
      <c r="B672"/>
      <c r="D672" s="2"/>
      <c r="K672" s="2"/>
    </row>
    <row r="673" spans="2:11" x14ac:dyDescent="0.25">
      <c r="B673"/>
      <c r="D673" s="2"/>
      <c r="K673" s="2"/>
    </row>
    <row r="674" spans="2:11" x14ac:dyDescent="0.25">
      <c r="B674"/>
      <c r="D674" s="2"/>
      <c r="K674" s="2"/>
    </row>
    <row r="675" spans="2:11" x14ac:dyDescent="0.25">
      <c r="B675"/>
      <c r="D675" s="2"/>
      <c r="K675" s="2"/>
    </row>
    <row r="676" spans="2:11" x14ac:dyDescent="0.25">
      <c r="B676"/>
      <c r="D676" s="2"/>
      <c r="K676" s="2"/>
    </row>
    <row r="677" spans="2:11" x14ac:dyDescent="0.25">
      <c r="B677"/>
      <c r="D677" s="2"/>
      <c r="K677" s="2"/>
    </row>
    <row r="678" spans="2:11" x14ac:dyDescent="0.25">
      <c r="B678"/>
      <c r="D678" s="2"/>
      <c r="K678" s="2"/>
    </row>
    <row r="679" spans="2:11" x14ac:dyDescent="0.25">
      <c r="B679"/>
      <c r="D679" s="2"/>
      <c r="K679" s="2"/>
    </row>
    <row r="680" spans="2:11" x14ac:dyDescent="0.25">
      <c r="B680"/>
      <c r="D680" s="2"/>
      <c r="K680" s="2"/>
    </row>
    <row r="681" spans="2:11" x14ac:dyDescent="0.25">
      <c r="B681"/>
      <c r="D681" s="2"/>
      <c r="K681" s="2"/>
    </row>
    <row r="682" spans="2:11" x14ac:dyDescent="0.25">
      <c r="B682"/>
      <c r="D682" s="2"/>
      <c r="K682" s="2"/>
    </row>
    <row r="683" spans="2:11" x14ac:dyDescent="0.25">
      <c r="B683"/>
      <c r="D683" s="2"/>
      <c r="K683" s="2"/>
    </row>
    <row r="684" spans="2:11" x14ac:dyDescent="0.25">
      <c r="B684"/>
      <c r="D684" s="2"/>
      <c r="K684" s="2"/>
    </row>
    <row r="685" spans="2:11" x14ac:dyDescent="0.25">
      <c r="B685"/>
      <c r="D685" s="2"/>
      <c r="K685" s="2"/>
    </row>
    <row r="686" spans="2:11" x14ac:dyDescent="0.25">
      <c r="B686"/>
      <c r="D686" s="2"/>
      <c r="K686" s="2"/>
    </row>
    <row r="687" spans="2:11" x14ac:dyDescent="0.25">
      <c r="B687"/>
      <c r="D687" s="2"/>
      <c r="K687" s="2"/>
    </row>
    <row r="688" spans="2:11" x14ac:dyDescent="0.25">
      <c r="B688"/>
      <c r="D688" s="2"/>
      <c r="K688" s="2"/>
    </row>
    <row r="689" spans="2:11" x14ac:dyDescent="0.25">
      <c r="B689"/>
      <c r="D689" s="2"/>
      <c r="K689" s="2"/>
    </row>
    <row r="690" spans="2:11" x14ac:dyDescent="0.25">
      <c r="B690"/>
      <c r="D690" s="2"/>
      <c r="K690" s="2"/>
    </row>
    <row r="691" spans="2:11" x14ac:dyDescent="0.25">
      <c r="B691"/>
      <c r="D691" s="2"/>
      <c r="K691" s="2"/>
    </row>
    <row r="692" spans="2:11" x14ac:dyDescent="0.25">
      <c r="B692"/>
      <c r="D692" s="2"/>
      <c r="K692" s="2"/>
    </row>
    <row r="693" spans="2:11" x14ac:dyDescent="0.25">
      <c r="B693"/>
      <c r="D693" s="2"/>
      <c r="K693" s="2"/>
    </row>
    <row r="694" spans="2:11" x14ac:dyDescent="0.25">
      <c r="B694"/>
      <c r="D694" s="2"/>
      <c r="K694" s="2"/>
    </row>
    <row r="695" spans="2:11" x14ac:dyDescent="0.25">
      <c r="B695"/>
      <c r="D695" s="2"/>
      <c r="K695" s="2"/>
    </row>
    <row r="696" spans="2:11" x14ac:dyDescent="0.25">
      <c r="B696"/>
      <c r="D696" s="2"/>
      <c r="K696" s="2"/>
    </row>
    <row r="697" spans="2:11" x14ac:dyDescent="0.25">
      <c r="B697"/>
      <c r="D697" s="2"/>
      <c r="K697" s="2"/>
    </row>
    <row r="698" spans="2:11" x14ac:dyDescent="0.25">
      <c r="B698"/>
      <c r="D698" s="2"/>
      <c r="K698" s="2"/>
    </row>
    <row r="699" spans="2:11" x14ac:dyDescent="0.25">
      <c r="B699"/>
      <c r="D699" s="2"/>
      <c r="K699" s="2"/>
    </row>
    <row r="700" spans="2:11" x14ac:dyDescent="0.25">
      <c r="B700"/>
      <c r="D700" s="2"/>
      <c r="K700" s="2"/>
    </row>
    <row r="701" spans="2:11" x14ac:dyDescent="0.25">
      <c r="B701"/>
      <c r="D701" s="2"/>
      <c r="K701" s="2"/>
    </row>
    <row r="702" spans="2:11" x14ac:dyDescent="0.25">
      <c r="B702"/>
      <c r="D702" s="2"/>
      <c r="K702" s="2"/>
    </row>
    <row r="703" spans="2:11" x14ac:dyDescent="0.25">
      <c r="B703"/>
      <c r="D703" s="2"/>
      <c r="K703" s="2"/>
    </row>
    <row r="704" spans="2:11" x14ac:dyDescent="0.25">
      <c r="B704"/>
      <c r="D704" s="2"/>
      <c r="K704" s="2"/>
    </row>
    <row r="705" spans="2:11" x14ac:dyDescent="0.25">
      <c r="B705"/>
      <c r="D705" s="2"/>
      <c r="K705" s="2"/>
    </row>
    <row r="706" spans="2:11" x14ac:dyDescent="0.25">
      <c r="B706"/>
      <c r="D706" s="2"/>
      <c r="K706" s="2"/>
    </row>
    <row r="707" spans="2:11" x14ac:dyDescent="0.25">
      <c r="B707"/>
      <c r="D707" s="2"/>
      <c r="K707" s="2"/>
    </row>
    <row r="708" spans="2:11" x14ac:dyDescent="0.25">
      <c r="B708"/>
      <c r="D708" s="2"/>
      <c r="K708" s="2"/>
    </row>
    <row r="709" spans="2:11" x14ac:dyDescent="0.25">
      <c r="B709"/>
      <c r="D709" s="2"/>
      <c r="K709" s="2"/>
    </row>
    <row r="710" spans="2:11" x14ac:dyDescent="0.25">
      <c r="B710"/>
      <c r="D710" s="2"/>
      <c r="K710" s="2"/>
    </row>
    <row r="711" spans="2:11" x14ac:dyDescent="0.25">
      <c r="B711"/>
      <c r="D711" s="2"/>
      <c r="K711" s="2"/>
    </row>
    <row r="712" spans="2:11" x14ac:dyDescent="0.25">
      <c r="B712"/>
      <c r="D712" s="2"/>
      <c r="K712" s="2"/>
    </row>
    <row r="713" spans="2:11" x14ac:dyDescent="0.25">
      <c r="B713"/>
      <c r="D713" s="2"/>
      <c r="K713" s="2"/>
    </row>
    <row r="714" spans="2:11" x14ac:dyDescent="0.25">
      <c r="B714"/>
      <c r="D714" s="2"/>
      <c r="K714" s="2"/>
    </row>
    <row r="715" spans="2:11" x14ac:dyDescent="0.25">
      <c r="B715"/>
      <c r="D715" s="2"/>
      <c r="K715" s="2"/>
    </row>
    <row r="716" spans="2:11" x14ac:dyDescent="0.25">
      <c r="B716"/>
      <c r="D716" s="2"/>
      <c r="K716" s="2"/>
    </row>
    <row r="717" spans="2:11" x14ac:dyDescent="0.25">
      <c r="B717"/>
      <c r="D717" s="2"/>
      <c r="K717" s="2"/>
    </row>
    <row r="718" spans="2:11" x14ac:dyDescent="0.25">
      <c r="B718"/>
      <c r="D718" s="2"/>
      <c r="K718" s="2"/>
    </row>
    <row r="719" spans="2:11" x14ac:dyDescent="0.25">
      <c r="B719"/>
      <c r="D719" s="2"/>
      <c r="K719" s="2"/>
    </row>
    <row r="720" spans="2:11" x14ac:dyDescent="0.25">
      <c r="B720"/>
      <c r="D720" s="2"/>
      <c r="K720" s="2"/>
    </row>
    <row r="721" spans="2:11" x14ac:dyDescent="0.25">
      <c r="B721"/>
      <c r="D721" s="2"/>
      <c r="K721" s="2"/>
    </row>
    <row r="722" spans="2:11" x14ac:dyDescent="0.25">
      <c r="B722"/>
      <c r="D722" s="2"/>
      <c r="K722" s="2"/>
    </row>
    <row r="723" spans="2:11" x14ac:dyDescent="0.25">
      <c r="B723"/>
      <c r="D723" s="2"/>
      <c r="K723" s="2"/>
    </row>
    <row r="724" spans="2:11" x14ac:dyDescent="0.25">
      <c r="B724"/>
      <c r="D724" s="2"/>
      <c r="K724" s="2"/>
    </row>
    <row r="725" spans="2:11" x14ac:dyDescent="0.25">
      <c r="B725"/>
      <c r="D725" s="2"/>
      <c r="K725" s="2"/>
    </row>
    <row r="726" spans="2:11" x14ac:dyDescent="0.25">
      <c r="B726"/>
      <c r="D726" s="2"/>
      <c r="K726" s="2"/>
    </row>
    <row r="727" spans="2:11" x14ac:dyDescent="0.25">
      <c r="B727"/>
      <c r="D727" s="2"/>
      <c r="K727" s="2"/>
    </row>
    <row r="728" spans="2:11" x14ac:dyDescent="0.25">
      <c r="B728"/>
      <c r="D728" s="2"/>
      <c r="K728" s="2"/>
    </row>
    <row r="729" spans="2:11" x14ac:dyDescent="0.25">
      <c r="B729"/>
      <c r="D729" s="2"/>
      <c r="K729" s="2"/>
    </row>
    <row r="730" spans="2:11" x14ac:dyDescent="0.25">
      <c r="B730"/>
      <c r="D730" s="2"/>
      <c r="K730" s="2"/>
    </row>
    <row r="731" spans="2:11" x14ac:dyDescent="0.25">
      <c r="B731"/>
      <c r="D731" s="2"/>
      <c r="K731" s="2"/>
    </row>
    <row r="732" spans="2:11" x14ac:dyDescent="0.25">
      <c r="B732"/>
      <c r="D732" s="2"/>
      <c r="K732" s="2"/>
    </row>
    <row r="733" spans="2:11" x14ac:dyDescent="0.25">
      <c r="B733"/>
      <c r="D733" s="2"/>
      <c r="K733" s="2"/>
    </row>
    <row r="734" spans="2:11" x14ac:dyDescent="0.25">
      <c r="B734"/>
      <c r="D734" s="2"/>
      <c r="K734" s="2"/>
    </row>
    <row r="735" spans="2:11" x14ac:dyDescent="0.25">
      <c r="B735"/>
      <c r="D735" s="2"/>
      <c r="K735" s="2"/>
    </row>
    <row r="736" spans="2:11" x14ac:dyDescent="0.25">
      <c r="B736"/>
      <c r="D736" s="2"/>
      <c r="K736" s="2"/>
    </row>
    <row r="737" spans="2:11" x14ac:dyDescent="0.25">
      <c r="B737"/>
      <c r="D737" s="2"/>
      <c r="K737" s="2"/>
    </row>
    <row r="738" spans="2:11" x14ac:dyDescent="0.25">
      <c r="B738"/>
      <c r="D738" s="2"/>
      <c r="K738" s="2"/>
    </row>
    <row r="739" spans="2:11" x14ac:dyDescent="0.25">
      <c r="B739"/>
      <c r="D739" s="2"/>
      <c r="K739" s="2"/>
    </row>
    <row r="740" spans="2:11" x14ac:dyDescent="0.25">
      <c r="B740"/>
      <c r="D740" s="2"/>
      <c r="K740" s="2"/>
    </row>
    <row r="741" spans="2:11" x14ac:dyDescent="0.25">
      <c r="B741"/>
      <c r="D741" s="2"/>
      <c r="K741" s="2"/>
    </row>
    <row r="742" spans="2:11" x14ac:dyDescent="0.25">
      <c r="B742"/>
      <c r="D742" s="2"/>
      <c r="K742" s="2"/>
    </row>
    <row r="743" spans="2:11" x14ac:dyDescent="0.25">
      <c r="B743"/>
      <c r="D743" s="2"/>
      <c r="K743" s="2"/>
    </row>
    <row r="744" spans="2:11" x14ac:dyDescent="0.25">
      <c r="B744"/>
      <c r="D744" s="2"/>
      <c r="K744" s="2"/>
    </row>
    <row r="745" spans="2:11" x14ac:dyDescent="0.25">
      <c r="B745"/>
      <c r="D745" s="2"/>
      <c r="K745" s="2"/>
    </row>
    <row r="746" spans="2:11" x14ac:dyDescent="0.25">
      <c r="B746"/>
      <c r="D746" s="2"/>
      <c r="K746" s="2"/>
    </row>
    <row r="747" spans="2:11" x14ac:dyDescent="0.25">
      <c r="B747"/>
      <c r="D747" s="2"/>
      <c r="K747" s="2"/>
    </row>
    <row r="748" spans="2:11" x14ac:dyDescent="0.25">
      <c r="B748"/>
      <c r="D748" s="2"/>
      <c r="K748" s="2"/>
    </row>
    <row r="749" spans="2:11" x14ac:dyDescent="0.25">
      <c r="B749"/>
      <c r="D749" s="2"/>
      <c r="K749" s="2"/>
    </row>
    <row r="750" spans="2:11" x14ac:dyDescent="0.25">
      <c r="B750"/>
      <c r="D750" s="2"/>
      <c r="K750" s="2"/>
    </row>
    <row r="751" spans="2:11" x14ac:dyDescent="0.25">
      <c r="B751"/>
      <c r="D751" s="2"/>
      <c r="K751" s="2"/>
    </row>
    <row r="752" spans="2:11" x14ac:dyDescent="0.25">
      <c r="B752"/>
      <c r="D752" s="2"/>
      <c r="K752" s="2"/>
    </row>
    <row r="753" spans="2:11" x14ac:dyDescent="0.25">
      <c r="B753"/>
      <c r="D753" s="2"/>
      <c r="K753" s="2"/>
    </row>
    <row r="754" spans="2:11" x14ac:dyDescent="0.25">
      <c r="B754"/>
      <c r="D754" s="2"/>
      <c r="K754" s="2"/>
    </row>
    <row r="755" spans="2:11" x14ac:dyDescent="0.25">
      <c r="B755"/>
      <c r="D755" s="2"/>
      <c r="K755" s="2"/>
    </row>
    <row r="756" spans="2:11" x14ac:dyDescent="0.25">
      <c r="B756"/>
      <c r="D756" s="2"/>
      <c r="K756" s="2"/>
    </row>
    <row r="757" spans="2:11" x14ac:dyDescent="0.25">
      <c r="B757"/>
      <c r="D757" s="2"/>
      <c r="K757" s="2"/>
    </row>
    <row r="758" spans="2:11" x14ac:dyDescent="0.25">
      <c r="B758"/>
      <c r="D758" s="2"/>
      <c r="K758" s="2"/>
    </row>
    <row r="759" spans="2:11" x14ac:dyDescent="0.25">
      <c r="B759"/>
      <c r="D759" s="2"/>
      <c r="K759" s="2"/>
    </row>
    <row r="760" spans="2:11" x14ac:dyDescent="0.25">
      <c r="B760"/>
      <c r="D760" s="2"/>
      <c r="K760" s="2"/>
    </row>
    <row r="761" spans="2:11" x14ac:dyDescent="0.25">
      <c r="B761"/>
      <c r="D761" s="2"/>
      <c r="K761" s="2"/>
    </row>
    <row r="762" spans="2:11" x14ac:dyDescent="0.25">
      <c r="B762"/>
      <c r="D762" s="2"/>
      <c r="K762" s="2"/>
    </row>
    <row r="763" spans="2:11" x14ac:dyDescent="0.25">
      <c r="B763"/>
      <c r="D763" s="2"/>
      <c r="K763" s="2"/>
    </row>
    <row r="764" spans="2:11" x14ac:dyDescent="0.25">
      <c r="B764"/>
      <c r="D764" s="2"/>
      <c r="K764" s="2"/>
    </row>
    <row r="765" spans="2:11" x14ac:dyDescent="0.25">
      <c r="B765"/>
      <c r="D765" s="2"/>
      <c r="K765" s="2"/>
    </row>
    <row r="766" spans="2:11" x14ac:dyDescent="0.25">
      <c r="B766"/>
      <c r="D766" s="2"/>
      <c r="K766" s="2"/>
    </row>
    <row r="767" spans="2:11" x14ac:dyDescent="0.25">
      <c r="B767"/>
      <c r="D767" s="2"/>
      <c r="K767" s="2"/>
    </row>
    <row r="768" spans="2:11" x14ac:dyDescent="0.25">
      <c r="B768"/>
      <c r="D768" s="2"/>
      <c r="K768" s="2"/>
    </row>
    <row r="769" spans="2:11" x14ac:dyDescent="0.25">
      <c r="B769"/>
      <c r="D769" s="2"/>
      <c r="K769" s="2"/>
    </row>
    <row r="770" spans="2:11" x14ac:dyDescent="0.25">
      <c r="B770"/>
      <c r="D770" s="2"/>
      <c r="K770" s="2"/>
    </row>
    <row r="771" spans="2:11" x14ac:dyDescent="0.25">
      <c r="B771"/>
      <c r="D771" s="2"/>
      <c r="K771" s="2"/>
    </row>
    <row r="772" spans="2:11" x14ac:dyDescent="0.25">
      <c r="B772"/>
      <c r="D772" s="2"/>
      <c r="K772" s="2"/>
    </row>
    <row r="773" spans="2:11" x14ac:dyDescent="0.25">
      <c r="B773"/>
      <c r="D773" s="2"/>
      <c r="K773" s="2"/>
    </row>
    <row r="774" spans="2:11" x14ac:dyDescent="0.25">
      <c r="B774"/>
      <c r="D774" s="2"/>
      <c r="K774" s="2"/>
    </row>
    <row r="775" spans="2:11" x14ac:dyDescent="0.25">
      <c r="B775"/>
      <c r="D775" s="2"/>
      <c r="K775" s="2"/>
    </row>
    <row r="776" spans="2:11" x14ac:dyDescent="0.25">
      <c r="B776"/>
      <c r="D776" s="2"/>
      <c r="K776" s="2"/>
    </row>
    <row r="777" spans="2:11" x14ac:dyDescent="0.25">
      <c r="B777"/>
      <c r="D777" s="2"/>
      <c r="K777" s="2"/>
    </row>
    <row r="778" spans="2:11" x14ac:dyDescent="0.25">
      <c r="B778"/>
      <c r="D778" s="2"/>
      <c r="K778" s="2"/>
    </row>
    <row r="779" spans="2:11" x14ac:dyDescent="0.25">
      <c r="B779"/>
      <c r="D779" s="2"/>
      <c r="K779" s="2"/>
    </row>
    <row r="780" spans="2:11" x14ac:dyDescent="0.25">
      <c r="B780"/>
      <c r="D780" s="2"/>
      <c r="K780" s="2"/>
    </row>
    <row r="781" spans="2:11" x14ac:dyDescent="0.25">
      <c r="B781"/>
      <c r="D781" s="2"/>
      <c r="K781" s="2"/>
    </row>
    <row r="782" spans="2:11" x14ac:dyDescent="0.25">
      <c r="B782"/>
      <c r="D782" s="2"/>
      <c r="K782" s="2"/>
    </row>
    <row r="783" spans="2:11" x14ac:dyDescent="0.25">
      <c r="B783"/>
      <c r="D783" s="2"/>
      <c r="K783" s="2"/>
    </row>
    <row r="784" spans="2:11" x14ac:dyDescent="0.25">
      <c r="B784"/>
      <c r="D784" s="2"/>
      <c r="K784" s="2"/>
    </row>
    <row r="785" spans="2:11" x14ac:dyDescent="0.25">
      <c r="B785"/>
      <c r="D785" s="2"/>
      <c r="K785" s="2"/>
    </row>
    <row r="786" spans="2:11" x14ac:dyDescent="0.25">
      <c r="B786"/>
      <c r="D786" s="2"/>
      <c r="K786" s="2"/>
    </row>
    <row r="787" spans="2:11" x14ac:dyDescent="0.25">
      <c r="B787"/>
      <c r="D787" s="2"/>
      <c r="K787" s="2"/>
    </row>
    <row r="788" spans="2:11" x14ac:dyDescent="0.25">
      <c r="B788"/>
      <c r="D788" s="2"/>
      <c r="K788" s="2"/>
    </row>
    <row r="789" spans="2:11" x14ac:dyDescent="0.25">
      <c r="B789"/>
      <c r="D789" s="2"/>
      <c r="K789" s="2"/>
    </row>
    <row r="790" spans="2:11" x14ac:dyDescent="0.25">
      <c r="B790"/>
      <c r="D790" s="2"/>
      <c r="K790" s="2"/>
    </row>
    <row r="791" spans="2:11" x14ac:dyDescent="0.25">
      <c r="B791"/>
      <c r="D791" s="2"/>
      <c r="K791" s="2"/>
    </row>
    <row r="792" spans="2:11" x14ac:dyDescent="0.25">
      <c r="B792"/>
      <c r="D792" s="2"/>
      <c r="K792" s="2"/>
    </row>
    <row r="793" spans="2:11" x14ac:dyDescent="0.25">
      <c r="B793"/>
      <c r="D793" s="2"/>
      <c r="K793" s="2"/>
    </row>
    <row r="794" spans="2:11" x14ac:dyDescent="0.25">
      <c r="B794"/>
      <c r="D794" s="2"/>
      <c r="K794" s="2"/>
    </row>
    <row r="795" spans="2:11" x14ac:dyDescent="0.25">
      <c r="B795"/>
      <c r="D795" s="2"/>
      <c r="K795" s="2"/>
    </row>
    <row r="796" spans="2:11" x14ac:dyDescent="0.25">
      <c r="B796"/>
      <c r="D796" s="2"/>
      <c r="K796" s="2"/>
    </row>
    <row r="797" spans="2:11" x14ac:dyDescent="0.25">
      <c r="B797"/>
      <c r="D797" s="2"/>
      <c r="K797" s="2"/>
    </row>
    <row r="798" spans="2:11" x14ac:dyDescent="0.25">
      <c r="B798"/>
      <c r="D798" s="2"/>
      <c r="K798" s="2"/>
    </row>
    <row r="799" spans="2:11" x14ac:dyDescent="0.25">
      <c r="B799"/>
      <c r="D799" s="2"/>
      <c r="K799" s="2"/>
    </row>
    <row r="800" spans="2:11" x14ac:dyDescent="0.25">
      <c r="B800"/>
      <c r="D800" s="2"/>
      <c r="K800" s="2"/>
    </row>
    <row r="801" spans="2:11" x14ac:dyDescent="0.25">
      <c r="B801"/>
      <c r="D801" s="2"/>
      <c r="K801" s="2"/>
    </row>
    <row r="802" spans="2:11" x14ac:dyDescent="0.25">
      <c r="B802"/>
      <c r="D802" s="2"/>
      <c r="K802" s="2"/>
    </row>
    <row r="803" spans="2:11" x14ac:dyDescent="0.25">
      <c r="B803"/>
      <c r="D803" s="2"/>
      <c r="K803" s="2"/>
    </row>
    <row r="804" spans="2:11" x14ac:dyDescent="0.25">
      <c r="B804"/>
      <c r="D804" s="2"/>
      <c r="K804" s="2"/>
    </row>
    <row r="805" spans="2:11" x14ac:dyDescent="0.25">
      <c r="B805"/>
      <c r="D805" s="2"/>
      <c r="K805" s="2"/>
    </row>
    <row r="806" spans="2:11" x14ac:dyDescent="0.25">
      <c r="B806"/>
      <c r="D806" s="2"/>
      <c r="K806" s="2"/>
    </row>
    <row r="807" spans="2:11" x14ac:dyDescent="0.25">
      <c r="B807"/>
      <c r="D807" s="2"/>
      <c r="K807" s="2"/>
    </row>
    <row r="808" spans="2:11" x14ac:dyDescent="0.25">
      <c r="B808"/>
      <c r="D808" s="2"/>
      <c r="K808" s="2"/>
    </row>
    <row r="809" spans="2:11" x14ac:dyDescent="0.25">
      <c r="B809"/>
      <c r="D809" s="2"/>
      <c r="K809" s="2"/>
    </row>
    <row r="810" spans="2:11" x14ac:dyDescent="0.25">
      <c r="B810"/>
      <c r="D810" s="2"/>
      <c r="K810" s="2"/>
    </row>
    <row r="811" spans="2:11" x14ac:dyDescent="0.25">
      <c r="B811"/>
      <c r="D811" s="2"/>
      <c r="K811" s="2"/>
    </row>
    <row r="812" spans="2:11" x14ac:dyDescent="0.25">
      <c r="B812"/>
      <c r="D812" s="2"/>
      <c r="K812" s="2"/>
    </row>
    <row r="813" spans="2:11" x14ac:dyDescent="0.25">
      <c r="B813"/>
      <c r="D813" s="2"/>
      <c r="K813" s="2"/>
    </row>
    <row r="814" spans="2:11" x14ac:dyDescent="0.25">
      <c r="B814"/>
      <c r="D814" s="2"/>
      <c r="K814" s="2"/>
    </row>
    <row r="815" spans="2:11" x14ac:dyDescent="0.25">
      <c r="B815"/>
      <c r="D815" s="2"/>
      <c r="K815" s="2"/>
    </row>
    <row r="816" spans="2:11" x14ac:dyDescent="0.25">
      <c r="B816"/>
      <c r="D816" s="2"/>
      <c r="K816" s="2"/>
    </row>
    <row r="817" spans="2:11" x14ac:dyDescent="0.25">
      <c r="B817"/>
      <c r="D817" s="2"/>
      <c r="K817" s="2"/>
    </row>
    <row r="818" spans="2:11" x14ac:dyDescent="0.25">
      <c r="B818"/>
      <c r="D818" s="2"/>
      <c r="K818" s="2"/>
    </row>
    <row r="819" spans="2:11" x14ac:dyDescent="0.25">
      <c r="B819"/>
      <c r="D819" s="2"/>
      <c r="K819" s="2"/>
    </row>
    <row r="820" spans="2:11" x14ac:dyDescent="0.25">
      <c r="B820"/>
      <c r="D820" s="2"/>
      <c r="K820" s="2"/>
    </row>
    <row r="821" spans="2:11" x14ac:dyDescent="0.25">
      <c r="B821"/>
      <c r="D821" s="2"/>
      <c r="K821" s="2"/>
    </row>
    <row r="822" spans="2:11" x14ac:dyDescent="0.25">
      <c r="B822"/>
      <c r="D822" s="2"/>
      <c r="K822" s="2"/>
    </row>
    <row r="823" spans="2:11" x14ac:dyDescent="0.25">
      <c r="B823"/>
      <c r="D823" s="2"/>
      <c r="K823" s="2"/>
    </row>
    <row r="824" spans="2:11" x14ac:dyDescent="0.25">
      <c r="B824"/>
      <c r="D824" s="2"/>
      <c r="K824" s="2"/>
    </row>
    <row r="825" spans="2:11" x14ac:dyDescent="0.25">
      <c r="B825"/>
      <c r="D825" s="2"/>
      <c r="K825" s="2"/>
    </row>
    <row r="826" spans="2:11" x14ac:dyDescent="0.25">
      <c r="B826"/>
      <c r="D826" s="2"/>
      <c r="K826" s="2"/>
    </row>
    <row r="827" spans="2:11" x14ac:dyDescent="0.25">
      <c r="B827"/>
      <c r="D827" s="2"/>
      <c r="K827" s="2"/>
    </row>
    <row r="828" spans="2:11" x14ac:dyDescent="0.25">
      <c r="B828"/>
      <c r="D828" s="2"/>
      <c r="K828" s="2"/>
    </row>
    <row r="829" spans="2:11" x14ac:dyDescent="0.25">
      <c r="B829"/>
      <c r="D829" s="2"/>
      <c r="K829" s="2"/>
    </row>
    <row r="830" spans="2:11" x14ac:dyDescent="0.25">
      <c r="B830"/>
      <c r="D830" s="2"/>
      <c r="K830" s="2"/>
    </row>
    <row r="831" spans="2:11" x14ac:dyDescent="0.25">
      <c r="B831"/>
      <c r="D831" s="2"/>
      <c r="K831" s="2"/>
    </row>
    <row r="832" spans="2:11" x14ac:dyDescent="0.25">
      <c r="B832"/>
      <c r="D832" s="2"/>
      <c r="K832" s="2"/>
    </row>
    <row r="833" spans="2:11" x14ac:dyDescent="0.25">
      <c r="B833"/>
      <c r="D833" s="2"/>
      <c r="K833" s="2"/>
    </row>
    <row r="834" spans="2:11" x14ac:dyDescent="0.25">
      <c r="B834"/>
      <c r="D834" s="2"/>
      <c r="K834" s="2"/>
    </row>
    <row r="835" spans="2:11" x14ac:dyDescent="0.25">
      <c r="B835"/>
      <c r="D835" s="2"/>
      <c r="K835" s="2"/>
    </row>
    <row r="836" spans="2:11" x14ac:dyDescent="0.25">
      <c r="B836"/>
      <c r="D836" s="2"/>
      <c r="K836" s="2"/>
    </row>
    <row r="837" spans="2:11" x14ac:dyDescent="0.25">
      <c r="B837"/>
      <c r="D837" s="2"/>
      <c r="K837" s="2"/>
    </row>
    <row r="838" spans="2:11" x14ac:dyDescent="0.25">
      <c r="B838"/>
      <c r="D838" s="2"/>
      <c r="K838" s="2"/>
    </row>
    <row r="839" spans="2:11" x14ac:dyDescent="0.25">
      <c r="B839"/>
      <c r="D839" s="2"/>
      <c r="K839" s="2"/>
    </row>
    <row r="840" spans="2:11" x14ac:dyDescent="0.25">
      <c r="B840"/>
      <c r="D840" s="2"/>
      <c r="K840" s="2"/>
    </row>
    <row r="841" spans="2:11" x14ac:dyDescent="0.25">
      <c r="B841"/>
      <c r="D841" s="2"/>
      <c r="K841" s="2"/>
    </row>
    <row r="842" spans="2:11" x14ac:dyDescent="0.25">
      <c r="B842"/>
      <c r="D842" s="2"/>
      <c r="K842" s="2"/>
    </row>
    <row r="843" spans="2:11" x14ac:dyDescent="0.25">
      <c r="B843"/>
      <c r="D843" s="2"/>
      <c r="K843" s="2"/>
    </row>
    <row r="844" spans="2:11" x14ac:dyDescent="0.25">
      <c r="B844"/>
      <c r="D844" s="2"/>
      <c r="K844" s="2"/>
    </row>
    <row r="845" spans="2:11" x14ac:dyDescent="0.25">
      <c r="B845"/>
      <c r="D845" s="2"/>
      <c r="K845" s="2"/>
    </row>
    <row r="846" spans="2:11" x14ac:dyDescent="0.25">
      <c r="B846"/>
      <c r="D846" s="2"/>
      <c r="K846" s="2"/>
    </row>
    <row r="847" spans="2:11" x14ac:dyDescent="0.25">
      <c r="B847"/>
      <c r="D847" s="2"/>
      <c r="K847" s="2"/>
    </row>
    <row r="848" spans="2:11" x14ac:dyDescent="0.25">
      <c r="B848"/>
      <c r="D848" s="2"/>
      <c r="K848" s="2"/>
    </row>
    <row r="849" spans="2:11" x14ac:dyDescent="0.25">
      <c r="B849"/>
      <c r="D849" s="2"/>
      <c r="K849" s="2"/>
    </row>
    <row r="850" spans="2:11" x14ac:dyDescent="0.25">
      <c r="B850"/>
      <c r="D850" s="2"/>
      <c r="K850" s="2"/>
    </row>
    <row r="851" spans="2:11" x14ac:dyDescent="0.25">
      <c r="B851"/>
      <c r="D851" s="2"/>
      <c r="K851" s="2"/>
    </row>
    <row r="852" spans="2:11" x14ac:dyDescent="0.25">
      <c r="B852"/>
      <c r="D852" s="2"/>
      <c r="K852" s="2"/>
    </row>
    <row r="853" spans="2:11" x14ac:dyDescent="0.25">
      <c r="B853"/>
      <c r="D853" s="2"/>
      <c r="K853" s="2"/>
    </row>
    <row r="854" spans="2:11" x14ac:dyDescent="0.25">
      <c r="B854"/>
      <c r="D854" s="2"/>
      <c r="K854" s="2"/>
    </row>
    <row r="855" spans="2:11" x14ac:dyDescent="0.25">
      <c r="B855"/>
      <c r="D855" s="2"/>
      <c r="K855" s="2"/>
    </row>
    <row r="856" spans="2:11" x14ac:dyDescent="0.25">
      <c r="B856"/>
      <c r="D856" s="2"/>
      <c r="K856" s="2"/>
    </row>
    <row r="857" spans="2:11" x14ac:dyDescent="0.25">
      <c r="B857"/>
      <c r="D857" s="2"/>
      <c r="K857" s="2"/>
    </row>
    <row r="858" spans="2:11" x14ac:dyDescent="0.25">
      <c r="B858"/>
      <c r="D858" s="2"/>
      <c r="K858" s="2"/>
    </row>
    <row r="859" spans="2:11" x14ac:dyDescent="0.25">
      <c r="B859"/>
      <c r="D859" s="2"/>
      <c r="K859" s="2"/>
    </row>
    <row r="860" spans="2:11" x14ac:dyDescent="0.25">
      <c r="B860"/>
      <c r="D860" s="2"/>
      <c r="K860" s="2"/>
    </row>
    <row r="861" spans="2:11" x14ac:dyDescent="0.25">
      <c r="B861"/>
      <c r="D861" s="2"/>
      <c r="K861" s="2"/>
    </row>
    <row r="862" spans="2:11" x14ac:dyDescent="0.25">
      <c r="B862"/>
      <c r="D862" s="2"/>
      <c r="K862" s="2"/>
    </row>
    <row r="863" spans="2:11" x14ac:dyDescent="0.25">
      <c r="B863"/>
      <c r="D863" s="2"/>
      <c r="K863" s="2"/>
    </row>
    <row r="864" spans="2:11" x14ac:dyDescent="0.25">
      <c r="B864"/>
      <c r="D864" s="2"/>
      <c r="K864" s="2"/>
    </row>
    <row r="865" spans="2:11" x14ac:dyDescent="0.25">
      <c r="B865"/>
      <c r="D865" s="2"/>
      <c r="K865" s="2"/>
    </row>
    <row r="866" spans="2:11" x14ac:dyDescent="0.25">
      <c r="B866"/>
      <c r="D866" s="2"/>
      <c r="K866" s="2"/>
    </row>
    <row r="867" spans="2:11" x14ac:dyDescent="0.25">
      <c r="B867"/>
      <c r="D867" s="2"/>
      <c r="K867" s="2"/>
    </row>
    <row r="868" spans="2:11" x14ac:dyDescent="0.25">
      <c r="B868"/>
      <c r="D868" s="2"/>
      <c r="K868" s="2"/>
    </row>
    <row r="869" spans="2:11" x14ac:dyDescent="0.25">
      <c r="B869"/>
      <c r="D869" s="2"/>
      <c r="K869" s="2"/>
    </row>
    <row r="870" spans="2:11" x14ac:dyDescent="0.25">
      <c r="B870"/>
      <c r="D870" s="2"/>
      <c r="K870" s="2"/>
    </row>
    <row r="871" spans="2:11" x14ac:dyDescent="0.25">
      <c r="B871"/>
      <c r="D871" s="2"/>
      <c r="K871" s="2"/>
    </row>
    <row r="872" spans="2:11" x14ac:dyDescent="0.25">
      <c r="B872"/>
      <c r="D872" s="2"/>
      <c r="K872" s="2"/>
    </row>
    <row r="873" spans="2:11" x14ac:dyDescent="0.25">
      <c r="B873"/>
      <c r="D873" s="2"/>
      <c r="K873" s="2"/>
    </row>
    <row r="874" spans="2:11" x14ac:dyDescent="0.25">
      <c r="B874"/>
      <c r="D874" s="2"/>
      <c r="K874" s="2"/>
    </row>
    <row r="875" spans="2:11" x14ac:dyDescent="0.25">
      <c r="B875"/>
      <c r="D875" s="2"/>
      <c r="K875" s="2"/>
    </row>
    <row r="876" spans="2:11" x14ac:dyDescent="0.25">
      <c r="B876"/>
      <c r="D876" s="2"/>
      <c r="K876" s="2"/>
    </row>
    <row r="877" spans="2:11" x14ac:dyDescent="0.25">
      <c r="B877"/>
      <c r="D877" s="2"/>
      <c r="K877" s="2"/>
    </row>
    <row r="878" spans="2:11" x14ac:dyDescent="0.25">
      <c r="B878"/>
      <c r="D878" s="2"/>
      <c r="K878" s="2"/>
    </row>
    <row r="879" spans="2:11" x14ac:dyDescent="0.25">
      <c r="B879"/>
      <c r="D879" s="2"/>
      <c r="K879" s="2"/>
    </row>
    <row r="880" spans="2:11" x14ac:dyDescent="0.25">
      <c r="B880"/>
      <c r="D880" s="2"/>
      <c r="K880" s="2"/>
    </row>
    <row r="881" spans="2:11" x14ac:dyDescent="0.25">
      <c r="B881"/>
      <c r="D881" s="2"/>
      <c r="K881" s="2"/>
    </row>
    <row r="882" spans="2:11" x14ac:dyDescent="0.25">
      <c r="B882"/>
      <c r="D882" s="2"/>
      <c r="K882" s="2"/>
    </row>
    <row r="883" spans="2:11" x14ac:dyDescent="0.25">
      <c r="B883"/>
      <c r="D883" s="2"/>
      <c r="K883" s="2"/>
    </row>
    <row r="884" spans="2:11" x14ac:dyDescent="0.25">
      <c r="B884"/>
      <c r="D884" s="2"/>
      <c r="K884" s="2"/>
    </row>
    <row r="885" spans="2:11" x14ac:dyDescent="0.25">
      <c r="B885"/>
      <c r="D885" s="2"/>
      <c r="K885" s="2"/>
    </row>
    <row r="886" spans="2:11" x14ac:dyDescent="0.25">
      <c r="B886"/>
      <c r="D886" s="2"/>
      <c r="K886" s="2"/>
    </row>
    <row r="887" spans="2:11" x14ac:dyDescent="0.25">
      <c r="B887"/>
      <c r="D887" s="2"/>
      <c r="K887" s="2"/>
    </row>
    <row r="888" spans="2:11" x14ac:dyDescent="0.25">
      <c r="B888"/>
      <c r="D888" s="2"/>
      <c r="K888" s="2"/>
    </row>
    <row r="889" spans="2:11" x14ac:dyDescent="0.25">
      <c r="B889"/>
      <c r="D889" s="2"/>
      <c r="K889" s="2"/>
    </row>
    <row r="890" spans="2:11" x14ac:dyDescent="0.25">
      <c r="B890"/>
      <c r="D890" s="2"/>
      <c r="K890" s="2"/>
    </row>
    <row r="891" spans="2:11" x14ac:dyDescent="0.25">
      <c r="B891"/>
      <c r="D891" s="2"/>
      <c r="K891" s="2"/>
    </row>
    <row r="892" spans="2:11" x14ac:dyDescent="0.25">
      <c r="B892"/>
      <c r="D892" s="2"/>
      <c r="K892" s="2"/>
    </row>
    <row r="893" spans="2:11" x14ac:dyDescent="0.25">
      <c r="B893"/>
      <c r="D893" s="2"/>
      <c r="K893" s="2"/>
    </row>
    <row r="894" spans="2:11" x14ac:dyDescent="0.25">
      <c r="B894"/>
      <c r="D894" s="2"/>
      <c r="K894" s="2"/>
    </row>
    <row r="895" spans="2:11" x14ac:dyDescent="0.25">
      <c r="B895"/>
      <c r="D895" s="2"/>
      <c r="K895" s="2"/>
    </row>
    <row r="896" spans="2:11" x14ac:dyDescent="0.25">
      <c r="B896"/>
      <c r="D896" s="2"/>
      <c r="K896" s="2"/>
    </row>
    <row r="897" spans="2:11" x14ac:dyDescent="0.25">
      <c r="B897"/>
      <c r="D897" s="2"/>
      <c r="K897" s="2"/>
    </row>
    <row r="898" spans="2:11" x14ac:dyDescent="0.25">
      <c r="B898"/>
      <c r="D898" s="2"/>
      <c r="K898" s="2"/>
    </row>
    <row r="899" spans="2:11" x14ac:dyDescent="0.25">
      <c r="B899"/>
      <c r="D899" s="2"/>
      <c r="K899" s="2"/>
    </row>
    <row r="900" spans="2:11" x14ac:dyDescent="0.25">
      <c r="B900"/>
      <c r="D900" s="2"/>
      <c r="K900" s="2"/>
    </row>
    <row r="901" spans="2:11" x14ac:dyDescent="0.25">
      <c r="B901"/>
      <c r="D901" s="2"/>
      <c r="K901" s="2"/>
    </row>
    <row r="902" spans="2:11" x14ac:dyDescent="0.25">
      <c r="B902"/>
      <c r="D902" s="2"/>
      <c r="K902" s="2"/>
    </row>
    <row r="903" spans="2:11" x14ac:dyDescent="0.25">
      <c r="B903"/>
      <c r="D903" s="2"/>
      <c r="K903" s="2"/>
    </row>
    <row r="904" spans="2:11" x14ac:dyDescent="0.25">
      <c r="B904"/>
      <c r="D904" s="2"/>
      <c r="K904" s="2"/>
    </row>
    <row r="905" spans="2:11" x14ac:dyDescent="0.25">
      <c r="B905"/>
      <c r="D905" s="2"/>
      <c r="K905" s="2"/>
    </row>
    <row r="906" spans="2:11" x14ac:dyDescent="0.25">
      <c r="B906"/>
      <c r="D906" s="2"/>
      <c r="K906" s="2"/>
    </row>
    <row r="907" spans="2:11" x14ac:dyDescent="0.25">
      <c r="B907"/>
      <c r="D907" s="2"/>
      <c r="K907" s="2"/>
    </row>
    <row r="908" spans="2:11" x14ac:dyDescent="0.25">
      <c r="B908"/>
      <c r="D908" s="2"/>
      <c r="K908" s="2"/>
    </row>
    <row r="909" spans="2:11" x14ac:dyDescent="0.25">
      <c r="B909"/>
      <c r="D909" s="2"/>
      <c r="K909" s="2"/>
    </row>
    <row r="910" spans="2:11" x14ac:dyDescent="0.25">
      <c r="B910"/>
      <c r="D910" s="2"/>
      <c r="K910" s="2"/>
    </row>
    <row r="911" spans="2:11" x14ac:dyDescent="0.25">
      <c r="B911"/>
      <c r="D911" s="2"/>
      <c r="K911" s="2"/>
    </row>
    <row r="912" spans="2:11" x14ac:dyDescent="0.25">
      <c r="B912"/>
      <c r="D912" s="2"/>
      <c r="K912" s="2"/>
    </row>
    <row r="913" spans="2:11" x14ac:dyDescent="0.25">
      <c r="B913"/>
      <c r="D913" s="2"/>
      <c r="K913" s="2"/>
    </row>
    <row r="914" spans="2:11" x14ac:dyDescent="0.25">
      <c r="B914"/>
      <c r="D914" s="2"/>
      <c r="K914" s="2"/>
    </row>
    <row r="915" spans="2:11" x14ac:dyDescent="0.25">
      <c r="B915"/>
      <c r="D915" s="2"/>
      <c r="K915" s="2"/>
    </row>
    <row r="916" spans="2:11" x14ac:dyDescent="0.25">
      <c r="B916"/>
      <c r="D916" s="2"/>
      <c r="K916" s="2"/>
    </row>
    <row r="917" spans="2:11" x14ac:dyDescent="0.25">
      <c r="B917"/>
      <c r="D917" s="2"/>
      <c r="K917" s="2"/>
    </row>
    <row r="918" spans="2:11" x14ac:dyDescent="0.25">
      <c r="B918"/>
      <c r="D918" s="2"/>
      <c r="K918" s="2"/>
    </row>
    <row r="919" spans="2:11" x14ac:dyDescent="0.25">
      <c r="B919"/>
      <c r="D919" s="2"/>
      <c r="K919" s="2"/>
    </row>
    <row r="920" spans="2:11" x14ac:dyDescent="0.25">
      <c r="B920"/>
      <c r="D920" s="2"/>
      <c r="K920" s="2"/>
    </row>
    <row r="921" spans="2:11" x14ac:dyDescent="0.25">
      <c r="B921"/>
      <c r="D921" s="2"/>
      <c r="K921" s="2"/>
    </row>
    <row r="922" spans="2:11" x14ac:dyDescent="0.25">
      <c r="B922"/>
      <c r="D922" s="2"/>
      <c r="K922" s="2"/>
    </row>
    <row r="923" spans="2:11" x14ac:dyDescent="0.25">
      <c r="B923"/>
      <c r="D923" s="2"/>
      <c r="K923" s="2"/>
    </row>
    <row r="924" spans="2:11" x14ac:dyDescent="0.25">
      <c r="B924"/>
      <c r="D924" s="2"/>
      <c r="K924" s="2"/>
    </row>
    <row r="925" spans="2:11" x14ac:dyDescent="0.25">
      <c r="B925"/>
      <c r="D925" s="2"/>
      <c r="K925" s="2"/>
    </row>
    <row r="926" spans="2:11" x14ac:dyDescent="0.25">
      <c r="B926"/>
      <c r="D926" s="2"/>
      <c r="K926" s="2"/>
    </row>
    <row r="927" spans="2:11" x14ac:dyDescent="0.25">
      <c r="B927"/>
      <c r="D927" s="2"/>
      <c r="K927" s="2"/>
    </row>
    <row r="928" spans="2:11" x14ac:dyDescent="0.25">
      <c r="B928"/>
      <c r="D928" s="2"/>
      <c r="K928" s="2"/>
    </row>
    <row r="929" spans="2:11" x14ac:dyDescent="0.25">
      <c r="B929"/>
      <c r="D929" s="2"/>
      <c r="K929" s="2"/>
    </row>
    <row r="930" spans="2:11" x14ac:dyDescent="0.25">
      <c r="B930"/>
      <c r="D930" s="2"/>
      <c r="K930" s="2"/>
    </row>
    <row r="931" spans="2:11" x14ac:dyDescent="0.25">
      <c r="B931"/>
      <c r="D931" s="2"/>
      <c r="K931" s="2"/>
    </row>
    <row r="932" spans="2:11" x14ac:dyDescent="0.25">
      <c r="B932"/>
      <c r="D932" s="2"/>
      <c r="K932" s="2"/>
    </row>
    <row r="933" spans="2:11" x14ac:dyDescent="0.25">
      <c r="B933"/>
      <c r="D933" s="2"/>
      <c r="K933" s="2"/>
    </row>
    <row r="934" spans="2:11" x14ac:dyDescent="0.25">
      <c r="B934"/>
      <c r="D934" s="2"/>
      <c r="K934" s="2"/>
    </row>
    <row r="935" spans="2:11" x14ac:dyDescent="0.25">
      <c r="B935"/>
      <c r="D935" s="2"/>
      <c r="K935" s="2"/>
    </row>
    <row r="936" spans="2:11" x14ac:dyDescent="0.25">
      <c r="B936"/>
      <c r="D936" s="2"/>
      <c r="K936" s="2"/>
    </row>
    <row r="937" spans="2:11" x14ac:dyDescent="0.25">
      <c r="B937"/>
      <c r="D937" s="2"/>
      <c r="K937" s="2"/>
    </row>
    <row r="938" spans="2:11" x14ac:dyDescent="0.25">
      <c r="B938"/>
      <c r="D938" s="2"/>
      <c r="K938" s="2"/>
    </row>
    <row r="939" spans="2:11" x14ac:dyDescent="0.25">
      <c r="B939"/>
      <c r="D939" s="2"/>
      <c r="K939" s="2"/>
    </row>
    <row r="940" spans="2:11" x14ac:dyDescent="0.25">
      <c r="B940"/>
      <c r="D940" s="2"/>
      <c r="K940" s="2"/>
    </row>
    <row r="941" spans="2:11" x14ac:dyDescent="0.25">
      <c r="B941"/>
      <c r="D941" s="2"/>
      <c r="K941" s="2"/>
    </row>
    <row r="942" spans="2:11" x14ac:dyDescent="0.25">
      <c r="B942"/>
      <c r="D942" s="2"/>
      <c r="K942" s="2"/>
    </row>
    <row r="943" spans="2:11" x14ac:dyDescent="0.25">
      <c r="B943"/>
      <c r="D943" s="2"/>
      <c r="K943" s="2"/>
    </row>
    <row r="944" spans="2:11" x14ac:dyDescent="0.25">
      <c r="B944"/>
      <c r="D944" s="2"/>
      <c r="K944" s="2"/>
    </row>
    <row r="945" spans="2:11" x14ac:dyDescent="0.25">
      <c r="B945"/>
      <c r="D945" s="2"/>
      <c r="K945" s="2"/>
    </row>
    <row r="946" spans="2:11" x14ac:dyDescent="0.25">
      <c r="B946"/>
      <c r="D946" s="2"/>
      <c r="K946" s="2"/>
    </row>
    <row r="947" spans="2:11" x14ac:dyDescent="0.25">
      <c r="B947"/>
      <c r="D947" s="2"/>
      <c r="K947" s="2"/>
    </row>
    <row r="948" spans="2:11" x14ac:dyDescent="0.25">
      <c r="B948"/>
      <c r="D948" s="2"/>
      <c r="K948" s="2"/>
    </row>
    <row r="949" spans="2:11" x14ac:dyDescent="0.25">
      <c r="B949"/>
      <c r="D949" s="2"/>
      <c r="K949" s="2"/>
    </row>
    <row r="950" spans="2:11" x14ac:dyDescent="0.25">
      <c r="B950"/>
      <c r="D950" s="2"/>
      <c r="K950" s="2"/>
    </row>
    <row r="951" spans="2:11" x14ac:dyDescent="0.25">
      <c r="B951"/>
      <c r="D951" s="2"/>
      <c r="K951" s="2"/>
    </row>
    <row r="952" spans="2:11" x14ac:dyDescent="0.25">
      <c r="B952"/>
      <c r="D952" s="2"/>
      <c r="K952" s="2"/>
    </row>
    <row r="953" spans="2:11" x14ac:dyDescent="0.25">
      <c r="B953"/>
      <c r="D953" s="2"/>
      <c r="K953" s="2"/>
    </row>
    <row r="954" spans="2:11" x14ac:dyDescent="0.25">
      <c r="B954"/>
      <c r="D954" s="2"/>
      <c r="K954" s="2"/>
    </row>
    <row r="955" spans="2:11" x14ac:dyDescent="0.25">
      <c r="B955"/>
      <c r="D955" s="2"/>
      <c r="K955" s="2"/>
    </row>
    <row r="956" spans="2:11" x14ac:dyDescent="0.25">
      <c r="B956"/>
      <c r="D956" s="2"/>
      <c r="K956" s="2"/>
    </row>
    <row r="957" spans="2:11" x14ac:dyDescent="0.25">
      <c r="B957"/>
      <c r="D957" s="2"/>
      <c r="K957" s="2"/>
    </row>
    <row r="958" spans="2:11" x14ac:dyDescent="0.25">
      <c r="B958"/>
      <c r="D958" s="2"/>
      <c r="K958" s="2"/>
    </row>
    <row r="959" spans="2:11" x14ac:dyDescent="0.25">
      <c r="B959"/>
      <c r="D959" s="2"/>
      <c r="K959" s="2"/>
    </row>
    <row r="960" spans="2:11" x14ac:dyDescent="0.25">
      <c r="B960"/>
      <c r="D960" s="2"/>
      <c r="K960" s="2"/>
    </row>
    <row r="961" spans="2:11" x14ac:dyDescent="0.25">
      <c r="B961"/>
      <c r="D961" s="2"/>
      <c r="K961" s="2"/>
    </row>
    <row r="962" spans="2:11" x14ac:dyDescent="0.25">
      <c r="B962"/>
      <c r="D962" s="2"/>
      <c r="K962" s="2"/>
    </row>
    <row r="963" spans="2:11" x14ac:dyDescent="0.25">
      <c r="B963"/>
      <c r="D963" s="2"/>
      <c r="K963" s="2"/>
    </row>
    <row r="964" spans="2:11" x14ac:dyDescent="0.25">
      <c r="B964"/>
      <c r="D964" s="2"/>
      <c r="K964" s="2"/>
    </row>
    <row r="965" spans="2:11" x14ac:dyDescent="0.25">
      <c r="B965"/>
      <c r="D965" s="2"/>
      <c r="K965" s="2"/>
    </row>
    <row r="966" spans="2:11" x14ac:dyDescent="0.25">
      <c r="B966"/>
      <c r="D966" s="2"/>
      <c r="K966" s="2"/>
    </row>
    <row r="967" spans="2:11" x14ac:dyDescent="0.25">
      <c r="B967"/>
      <c r="D967" s="2"/>
      <c r="K967" s="2"/>
    </row>
    <row r="968" spans="2:11" x14ac:dyDescent="0.25">
      <c r="B968"/>
      <c r="D968" s="2"/>
      <c r="K968" s="2"/>
    </row>
    <row r="969" spans="2:11" x14ac:dyDescent="0.25">
      <c r="B969"/>
      <c r="D969" s="2"/>
      <c r="K969" s="2"/>
    </row>
    <row r="970" spans="2:11" x14ac:dyDescent="0.25">
      <c r="B970"/>
      <c r="D970" s="2"/>
      <c r="K970" s="2"/>
    </row>
    <row r="971" spans="2:11" x14ac:dyDescent="0.25">
      <c r="B971"/>
      <c r="D971" s="2"/>
      <c r="K971" s="2"/>
    </row>
    <row r="972" spans="2:11" x14ac:dyDescent="0.25">
      <c r="B972"/>
      <c r="D972" s="2"/>
      <c r="K972" s="2"/>
    </row>
    <row r="973" spans="2:11" x14ac:dyDescent="0.25">
      <c r="B973"/>
      <c r="D973" s="2"/>
      <c r="K973" s="2"/>
    </row>
    <row r="974" spans="2:11" x14ac:dyDescent="0.25">
      <c r="B974"/>
      <c r="D974" s="2"/>
      <c r="K974" s="2"/>
    </row>
    <row r="975" spans="2:11" x14ac:dyDescent="0.25">
      <c r="B975"/>
      <c r="D975" s="2"/>
      <c r="K975" s="2"/>
    </row>
    <row r="976" spans="2:11" x14ac:dyDescent="0.25">
      <c r="B976"/>
      <c r="D976" s="2"/>
      <c r="K976" s="2"/>
    </row>
    <row r="977" spans="2:11" x14ac:dyDescent="0.25">
      <c r="B977"/>
      <c r="D977" s="2"/>
      <c r="K977" s="2"/>
    </row>
    <row r="978" spans="2:11" x14ac:dyDescent="0.25">
      <c r="B978"/>
      <c r="D978" s="2"/>
      <c r="K978" s="2"/>
    </row>
    <row r="979" spans="2:11" x14ac:dyDescent="0.25">
      <c r="B979"/>
      <c r="D979" s="2"/>
      <c r="K979" s="2"/>
    </row>
    <row r="980" spans="2:11" x14ac:dyDescent="0.25">
      <c r="B980"/>
      <c r="D980" s="2"/>
      <c r="K980" s="2"/>
    </row>
    <row r="981" spans="2:11" x14ac:dyDescent="0.25">
      <c r="B981"/>
      <c r="D981" s="2"/>
      <c r="K981" s="2"/>
    </row>
    <row r="982" spans="2:11" x14ac:dyDescent="0.25">
      <c r="B982"/>
      <c r="D982" s="2"/>
      <c r="K982" s="2"/>
    </row>
    <row r="983" spans="2:11" x14ac:dyDescent="0.25">
      <c r="B983"/>
      <c r="D983" s="2"/>
      <c r="K983" s="2"/>
    </row>
    <row r="984" spans="2:11" x14ac:dyDescent="0.25">
      <c r="B984"/>
      <c r="D984" s="2"/>
      <c r="K984" s="2"/>
    </row>
    <row r="985" spans="2:11" x14ac:dyDescent="0.25">
      <c r="B985"/>
      <c r="D985" s="2"/>
      <c r="K985" s="2"/>
    </row>
    <row r="986" spans="2:11" x14ac:dyDescent="0.25">
      <c r="B986"/>
      <c r="D986" s="2"/>
      <c r="K986" s="2"/>
    </row>
    <row r="987" spans="2:11" x14ac:dyDescent="0.25">
      <c r="B987"/>
      <c r="D987" s="2"/>
      <c r="K987" s="2"/>
    </row>
    <row r="988" spans="2:11" x14ac:dyDescent="0.25">
      <c r="B988"/>
      <c r="D988" s="2"/>
      <c r="K988" s="2"/>
    </row>
    <row r="989" spans="2:11" x14ac:dyDescent="0.25">
      <c r="B989"/>
      <c r="D989" s="2"/>
      <c r="K989" s="2"/>
    </row>
    <row r="990" spans="2:11" x14ac:dyDescent="0.25">
      <c r="B990"/>
      <c r="D990" s="2"/>
      <c r="K990" s="2"/>
    </row>
    <row r="991" spans="2:11" x14ac:dyDescent="0.25">
      <c r="B991"/>
      <c r="D991" s="2"/>
      <c r="K991" s="2"/>
    </row>
    <row r="992" spans="2:11" x14ac:dyDescent="0.25">
      <c r="B992"/>
      <c r="D992" s="2"/>
      <c r="K992" s="2"/>
    </row>
    <row r="993" spans="2:11" x14ac:dyDescent="0.25">
      <c r="B993"/>
      <c r="D993" s="2"/>
      <c r="K993" s="2"/>
    </row>
    <row r="994" spans="2:11" x14ac:dyDescent="0.25">
      <c r="B994"/>
      <c r="D994" s="2"/>
      <c r="K994" s="2"/>
    </row>
    <row r="995" spans="2:11" x14ac:dyDescent="0.25">
      <c r="B995"/>
      <c r="D995" s="2"/>
      <c r="K995" s="2"/>
    </row>
    <row r="996" spans="2:11" x14ac:dyDescent="0.25">
      <c r="B996"/>
      <c r="D996" s="2"/>
      <c r="K996" s="2"/>
    </row>
    <row r="997" spans="2:11" x14ac:dyDescent="0.25">
      <c r="B997"/>
      <c r="D997" s="2"/>
      <c r="K997" s="2"/>
    </row>
    <row r="998" spans="2:11" x14ac:dyDescent="0.25">
      <c r="B998"/>
      <c r="D998" s="2"/>
      <c r="K998" s="2"/>
    </row>
    <row r="999" spans="2:11" x14ac:dyDescent="0.25">
      <c r="B999"/>
      <c r="D999" s="2"/>
      <c r="K999" s="2"/>
    </row>
    <row r="1000" spans="2:11" x14ac:dyDescent="0.25">
      <c r="B1000"/>
      <c r="D1000" s="2"/>
      <c r="K1000" s="2"/>
    </row>
    <row r="1001" spans="2:11" x14ac:dyDescent="0.25">
      <c r="B1001"/>
      <c r="D1001" s="2"/>
      <c r="K1001" s="2"/>
    </row>
    <row r="1002" spans="2:11" x14ac:dyDescent="0.25">
      <c r="B1002"/>
      <c r="D1002" s="2"/>
      <c r="K1002" s="2"/>
    </row>
    <row r="1003" spans="2:11" x14ac:dyDescent="0.25">
      <c r="B1003"/>
      <c r="D1003" s="2"/>
      <c r="K1003" s="2"/>
    </row>
    <row r="1004" spans="2:11" x14ac:dyDescent="0.25">
      <c r="B1004"/>
      <c r="D1004" s="2"/>
      <c r="K1004" s="2"/>
    </row>
    <row r="1005" spans="2:11" x14ac:dyDescent="0.25">
      <c r="B1005"/>
      <c r="D1005" s="2"/>
      <c r="K1005" s="2"/>
    </row>
    <row r="1006" spans="2:11" x14ac:dyDescent="0.25">
      <c r="B1006"/>
      <c r="D1006" s="2"/>
      <c r="K1006" s="2"/>
    </row>
    <row r="1007" spans="2:11" x14ac:dyDescent="0.25">
      <c r="B1007"/>
      <c r="D1007" s="2"/>
      <c r="K1007" s="2"/>
    </row>
    <row r="1008" spans="2:11" x14ac:dyDescent="0.25">
      <c r="B1008"/>
      <c r="D1008" s="2"/>
      <c r="K1008" s="2"/>
    </row>
    <row r="1009" spans="2:11" x14ac:dyDescent="0.25">
      <c r="B1009"/>
      <c r="D1009" s="2"/>
      <c r="K1009" s="2"/>
    </row>
    <row r="1010" spans="2:11" x14ac:dyDescent="0.25">
      <c r="B1010"/>
      <c r="D1010" s="2"/>
      <c r="K1010" s="2"/>
    </row>
    <row r="1011" spans="2:11" x14ac:dyDescent="0.25">
      <c r="B1011"/>
      <c r="D1011" s="2"/>
      <c r="K1011" s="2"/>
    </row>
    <row r="1012" spans="2:11" x14ac:dyDescent="0.25">
      <c r="B1012"/>
      <c r="D1012" s="2"/>
      <c r="K1012" s="2"/>
    </row>
    <row r="1013" spans="2:11" x14ac:dyDescent="0.25">
      <c r="B1013"/>
      <c r="D1013" s="2"/>
      <c r="K1013" s="2"/>
    </row>
    <row r="1014" spans="2:11" x14ac:dyDescent="0.25">
      <c r="B1014"/>
      <c r="D1014" s="2"/>
      <c r="K1014" s="2"/>
    </row>
    <row r="1015" spans="2:11" x14ac:dyDescent="0.25">
      <c r="B1015"/>
      <c r="D1015" s="2"/>
      <c r="K1015" s="2"/>
    </row>
    <row r="1016" spans="2:11" x14ac:dyDescent="0.25">
      <c r="B1016"/>
      <c r="D1016" s="2"/>
      <c r="K1016" s="2"/>
    </row>
    <row r="1017" spans="2:11" x14ac:dyDescent="0.25">
      <c r="B1017"/>
      <c r="D1017" s="2"/>
      <c r="K1017" s="2"/>
    </row>
    <row r="1018" spans="2:11" x14ac:dyDescent="0.25">
      <c r="B1018"/>
      <c r="D1018" s="2"/>
      <c r="K1018" s="2"/>
    </row>
    <row r="1019" spans="2:11" x14ac:dyDescent="0.25">
      <c r="B1019"/>
      <c r="D1019" s="2"/>
      <c r="K1019" s="2"/>
    </row>
    <row r="1020" spans="2:11" x14ac:dyDescent="0.25">
      <c r="B1020"/>
      <c r="D1020" s="2"/>
      <c r="K1020" s="2"/>
    </row>
    <row r="1021" spans="2:11" x14ac:dyDescent="0.25">
      <c r="B1021"/>
      <c r="D1021" s="2"/>
      <c r="K1021" s="2"/>
    </row>
    <row r="1022" spans="2:11" x14ac:dyDescent="0.25">
      <c r="B1022"/>
      <c r="D1022" s="2"/>
      <c r="K1022" s="2"/>
    </row>
    <row r="1023" spans="2:11" x14ac:dyDescent="0.25">
      <c r="B1023"/>
      <c r="D1023" s="2"/>
      <c r="K1023" s="2"/>
    </row>
    <row r="1024" spans="2:11" x14ac:dyDescent="0.25">
      <c r="B1024"/>
      <c r="D1024" s="2"/>
      <c r="K1024" s="2"/>
    </row>
    <row r="1025" spans="2:11" x14ac:dyDescent="0.25">
      <c r="B1025"/>
      <c r="D1025" s="2"/>
      <c r="K1025" s="2"/>
    </row>
    <row r="1026" spans="2:11" x14ac:dyDescent="0.25">
      <c r="B1026"/>
      <c r="D1026" s="2"/>
      <c r="K1026" s="2"/>
    </row>
    <row r="1027" spans="2:11" x14ac:dyDescent="0.25">
      <c r="B1027"/>
      <c r="D1027" s="2"/>
      <c r="K1027" s="2"/>
    </row>
    <row r="1028" spans="2:11" x14ac:dyDescent="0.25">
      <c r="B1028"/>
      <c r="D1028" s="2"/>
      <c r="K1028" s="2"/>
    </row>
    <row r="1029" spans="2:11" x14ac:dyDescent="0.25">
      <c r="B1029"/>
      <c r="D1029" s="2"/>
      <c r="K1029" s="2"/>
    </row>
    <row r="1030" spans="2:11" x14ac:dyDescent="0.25">
      <c r="B1030"/>
      <c r="D1030" s="2"/>
      <c r="K1030" s="2"/>
    </row>
    <row r="1031" spans="2:11" x14ac:dyDescent="0.25">
      <c r="B1031"/>
      <c r="D1031" s="2"/>
      <c r="K1031" s="2"/>
    </row>
    <row r="1032" spans="2:11" x14ac:dyDescent="0.25">
      <c r="B1032"/>
      <c r="D1032" s="2"/>
      <c r="K1032" s="2"/>
    </row>
    <row r="1033" spans="2:11" x14ac:dyDescent="0.25">
      <c r="B1033"/>
      <c r="D1033" s="2"/>
      <c r="K1033" s="2"/>
    </row>
    <row r="1034" spans="2:11" x14ac:dyDescent="0.25">
      <c r="B1034"/>
      <c r="D1034" s="2"/>
      <c r="K1034" s="2"/>
    </row>
    <row r="1035" spans="2:11" x14ac:dyDescent="0.25">
      <c r="B1035"/>
      <c r="D1035" s="2"/>
      <c r="K1035" s="2"/>
    </row>
    <row r="1036" spans="2:11" x14ac:dyDescent="0.25">
      <c r="B1036"/>
      <c r="D1036" s="2"/>
      <c r="K1036" s="2"/>
    </row>
    <row r="1037" spans="2:11" x14ac:dyDescent="0.25">
      <c r="B1037"/>
      <c r="D1037" s="2"/>
      <c r="K1037" s="2"/>
    </row>
    <row r="1038" spans="2:11" x14ac:dyDescent="0.25">
      <c r="B1038"/>
      <c r="D1038" s="2"/>
      <c r="K1038" s="2"/>
    </row>
    <row r="1039" spans="2:11" x14ac:dyDescent="0.25">
      <c r="B1039"/>
      <c r="D1039" s="2"/>
      <c r="K1039" s="2"/>
    </row>
    <row r="1040" spans="2:11" x14ac:dyDescent="0.25">
      <c r="B1040"/>
      <c r="D1040" s="2"/>
      <c r="K1040" s="2"/>
    </row>
    <row r="1041" spans="2:11" x14ac:dyDescent="0.25">
      <c r="B1041"/>
      <c r="D1041" s="2"/>
      <c r="K1041" s="2"/>
    </row>
    <row r="1042" spans="2:11" x14ac:dyDescent="0.25">
      <c r="B1042"/>
      <c r="D1042" s="2"/>
      <c r="K1042" s="2"/>
    </row>
    <row r="1043" spans="2:11" x14ac:dyDescent="0.25">
      <c r="B1043"/>
      <c r="D1043" s="2"/>
      <c r="K1043" s="2"/>
    </row>
    <row r="1044" spans="2:11" x14ac:dyDescent="0.25">
      <c r="B1044"/>
      <c r="D1044" s="2"/>
      <c r="K1044" s="2"/>
    </row>
    <row r="1045" spans="2:11" x14ac:dyDescent="0.25">
      <c r="B1045"/>
      <c r="D1045" s="2"/>
      <c r="K1045" s="2"/>
    </row>
    <row r="1046" spans="2:11" x14ac:dyDescent="0.25">
      <c r="B1046"/>
      <c r="D1046" s="2"/>
      <c r="K1046" s="2"/>
    </row>
    <row r="1047" spans="2:11" x14ac:dyDescent="0.25">
      <c r="B1047"/>
      <c r="D1047" s="2"/>
      <c r="K1047" s="2"/>
    </row>
    <row r="1048" spans="2:11" x14ac:dyDescent="0.25">
      <c r="B1048"/>
      <c r="D1048" s="2"/>
      <c r="K1048" s="2"/>
    </row>
    <row r="1049" spans="2:11" x14ac:dyDescent="0.25">
      <c r="B1049"/>
      <c r="D1049" s="2"/>
      <c r="K1049" s="2"/>
    </row>
    <row r="1050" spans="2:11" x14ac:dyDescent="0.25">
      <c r="B1050"/>
      <c r="D1050" s="2"/>
      <c r="K1050" s="2"/>
    </row>
    <row r="1051" spans="2:11" x14ac:dyDescent="0.25">
      <c r="B1051"/>
      <c r="D1051" s="2"/>
      <c r="K1051" s="2"/>
    </row>
    <row r="1052" spans="2:11" x14ac:dyDescent="0.25">
      <c r="B1052"/>
      <c r="D1052" s="2"/>
      <c r="K1052" s="2"/>
    </row>
    <row r="1053" spans="2:11" x14ac:dyDescent="0.25">
      <c r="B1053"/>
      <c r="D1053" s="2"/>
      <c r="K1053" s="2"/>
    </row>
    <row r="1054" spans="2:11" x14ac:dyDescent="0.25">
      <c r="B1054"/>
      <c r="D1054" s="2"/>
      <c r="K1054" s="2"/>
    </row>
    <row r="1055" spans="2:11" x14ac:dyDescent="0.25">
      <c r="B1055"/>
      <c r="D1055" s="2"/>
      <c r="K1055" s="2"/>
    </row>
    <row r="1056" spans="2:11" x14ac:dyDescent="0.25">
      <c r="B1056"/>
      <c r="D1056" s="2"/>
      <c r="K1056" s="2"/>
    </row>
    <row r="1057" spans="2:11" x14ac:dyDescent="0.25">
      <c r="B1057"/>
      <c r="D1057" s="2"/>
      <c r="K1057" s="2"/>
    </row>
    <row r="1058" spans="2:11" x14ac:dyDescent="0.25">
      <c r="B1058"/>
      <c r="D1058" s="2"/>
      <c r="K1058" s="2"/>
    </row>
    <row r="1059" spans="2:11" x14ac:dyDescent="0.25">
      <c r="B1059"/>
      <c r="D1059" s="2"/>
      <c r="K1059" s="2"/>
    </row>
    <row r="1060" spans="2:11" x14ac:dyDescent="0.25">
      <c r="B1060"/>
      <c r="D1060" s="2"/>
      <c r="K1060" s="2"/>
    </row>
    <row r="1061" spans="2:11" x14ac:dyDescent="0.25">
      <c r="B1061"/>
      <c r="D1061" s="2"/>
      <c r="K1061" s="2"/>
    </row>
    <row r="1062" spans="2:11" x14ac:dyDescent="0.25">
      <c r="B1062"/>
      <c r="D1062" s="2"/>
      <c r="K1062" s="2"/>
    </row>
    <row r="1063" spans="2:11" x14ac:dyDescent="0.25">
      <c r="B1063"/>
      <c r="D1063" s="2"/>
      <c r="K1063" s="2"/>
    </row>
    <row r="1064" spans="2:11" x14ac:dyDescent="0.25">
      <c r="B1064"/>
      <c r="D1064" s="2"/>
      <c r="K1064" s="2"/>
    </row>
    <row r="1065" spans="2:11" x14ac:dyDescent="0.25">
      <c r="B1065"/>
      <c r="D1065" s="2"/>
      <c r="K1065" s="2"/>
    </row>
    <row r="1066" spans="2:11" x14ac:dyDescent="0.25">
      <c r="B1066"/>
      <c r="D1066" s="2"/>
      <c r="K1066" s="2"/>
    </row>
    <row r="1067" spans="2:11" x14ac:dyDescent="0.25">
      <c r="B1067"/>
      <c r="D1067" s="2"/>
      <c r="K1067" s="2"/>
    </row>
    <row r="1068" spans="2:11" x14ac:dyDescent="0.25">
      <c r="B1068"/>
      <c r="D1068" s="2"/>
      <c r="K1068" s="2"/>
    </row>
    <row r="1069" spans="2:11" x14ac:dyDescent="0.25">
      <c r="B1069"/>
      <c r="D1069" s="2"/>
      <c r="K1069" s="2"/>
    </row>
    <row r="1070" spans="2:11" x14ac:dyDescent="0.25">
      <c r="B1070"/>
      <c r="D1070" s="2"/>
      <c r="K1070" s="2"/>
    </row>
    <row r="1071" spans="2:11" x14ac:dyDescent="0.25">
      <c r="B1071"/>
      <c r="D1071" s="2"/>
      <c r="K1071" s="2"/>
    </row>
    <row r="1072" spans="2:11" x14ac:dyDescent="0.25">
      <c r="B1072"/>
      <c r="D1072" s="2"/>
      <c r="K1072" s="2"/>
    </row>
    <row r="1073" spans="2:11" x14ac:dyDescent="0.25">
      <c r="B1073"/>
      <c r="D1073" s="2"/>
      <c r="K1073" s="2"/>
    </row>
    <row r="1074" spans="2:11" x14ac:dyDescent="0.25">
      <c r="B1074"/>
      <c r="D1074" s="2"/>
      <c r="K1074" s="2"/>
    </row>
    <row r="1075" spans="2:11" x14ac:dyDescent="0.25">
      <c r="B1075"/>
      <c r="D1075" s="2"/>
      <c r="K1075" s="2"/>
    </row>
    <row r="1076" spans="2:11" x14ac:dyDescent="0.25">
      <c r="B1076"/>
      <c r="D1076" s="2"/>
      <c r="K1076" s="2"/>
    </row>
    <row r="1077" spans="2:11" x14ac:dyDescent="0.25">
      <c r="B1077"/>
      <c r="D1077" s="2"/>
      <c r="K1077" s="2"/>
    </row>
    <row r="1078" spans="2:11" x14ac:dyDescent="0.25">
      <c r="B1078"/>
      <c r="D1078" s="2"/>
      <c r="K1078" s="2"/>
    </row>
    <row r="1079" spans="2:11" x14ac:dyDescent="0.25">
      <c r="B1079"/>
      <c r="D1079" s="2"/>
      <c r="K1079" s="2"/>
    </row>
    <row r="1080" spans="2:11" x14ac:dyDescent="0.25">
      <c r="B1080"/>
      <c r="D1080" s="2"/>
      <c r="K1080" s="2"/>
    </row>
    <row r="1081" spans="2:11" x14ac:dyDescent="0.25">
      <c r="B1081"/>
      <c r="D1081" s="2"/>
      <c r="K1081" s="2"/>
    </row>
    <row r="1082" spans="2:11" x14ac:dyDescent="0.25">
      <c r="B1082"/>
      <c r="D1082" s="2"/>
      <c r="K1082" s="2"/>
    </row>
    <row r="1083" spans="2:11" x14ac:dyDescent="0.25">
      <c r="B1083"/>
      <c r="D1083" s="2"/>
      <c r="K1083" s="2"/>
    </row>
    <row r="1084" spans="2:11" x14ac:dyDescent="0.25">
      <c r="B1084"/>
      <c r="D1084" s="2"/>
      <c r="K1084" s="2"/>
    </row>
    <row r="1085" spans="2:11" x14ac:dyDescent="0.25">
      <c r="B1085"/>
      <c r="D1085" s="2"/>
      <c r="K1085" s="2"/>
    </row>
    <row r="1086" spans="2:11" x14ac:dyDescent="0.25">
      <c r="B1086"/>
      <c r="D1086" s="2"/>
      <c r="K1086" s="2"/>
    </row>
    <row r="1087" spans="2:11" x14ac:dyDescent="0.25">
      <c r="B1087"/>
      <c r="D1087" s="2"/>
      <c r="K1087" s="2"/>
    </row>
    <row r="1088" spans="2:11" x14ac:dyDescent="0.25">
      <c r="B1088"/>
      <c r="D1088" s="2"/>
      <c r="K1088" s="2"/>
    </row>
    <row r="1089" spans="2:11" x14ac:dyDescent="0.25">
      <c r="B1089"/>
      <c r="D1089" s="2"/>
      <c r="K1089" s="2"/>
    </row>
    <row r="1090" spans="2:11" x14ac:dyDescent="0.25">
      <c r="B1090"/>
      <c r="D1090" s="2"/>
      <c r="K1090" s="2"/>
    </row>
    <row r="1091" spans="2:11" x14ac:dyDescent="0.25">
      <c r="B1091"/>
      <c r="D1091" s="2"/>
      <c r="K1091" s="2"/>
    </row>
    <row r="1092" spans="2:11" x14ac:dyDescent="0.25">
      <c r="B1092"/>
      <c r="D1092" s="2"/>
      <c r="K1092" s="2"/>
    </row>
    <row r="1093" spans="2:11" x14ac:dyDescent="0.25">
      <c r="B1093"/>
      <c r="D1093" s="2"/>
      <c r="K1093" s="2"/>
    </row>
    <row r="1094" spans="2:11" x14ac:dyDescent="0.25">
      <c r="B1094"/>
      <c r="D1094" s="2"/>
      <c r="K1094" s="2"/>
    </row>
    <row r="1095" spans="2:11" x14ac:dyDescent="0.25">
      <c r="B1095"/>
      <c r="D1095" s="2"/>
      <c r="K1095" s="2"/>
    </row>
    <row r="1096" spans="2:11" x14ac:dyDescent="0.25">
      <c r="B1096"/>
      <c r="D1096" s="2"/>
      <c r="K1096" s="2"/>
    </row>
    <row r="1097" spans="2:11" x14ac:dyDescent="0.25">
      <c r="B1097"/>
      <c r="D1097" s="2"/>
      <c r="K1097" s="2"/>
    </row>
    <row r="1098" spans="2:11" x14ac:dyDescent="0.25">
      <c r="B1098"/>
      <c r="D1098" s="2"/>
      <c r="K1098" s="2"/>
    </row>
    <row r="1099" spans="2:11" x14ac:dyDescent="0.25">
      <c r="B1099"/>
      <c r="D1099" s="2"/>
      <c r="K1099" s="2"/>
    </row>
    <row r="1100" spans="2:11" x14ac:dyDescent="0.25">
      <c r="B1100"/>
      <c r="D1100" s="2"/>
      <c r="K1100" s="2"/>
    </row>
    <row r="1101" spans="2:11" x14ac:dyDescent="0.25">
      <c r="B1101"/>
      <c r="D1101" s="2"/>
      <c r="K1101" s="2"/>
    </row>
    <row r="1102" spans="2:11" x14ac:dyDescent="0.25">
      <c r="B1102"/>
      <c r="D1102" s="2"/>
      <c r="K1102" s="2"/>
    </row>
    <row r="1103" spans="2:11" x14ac:dyDescent="0.25">
      <c r="B1103"/>
      <c r="D1103" s="2"/>
      <c r="K1103" s="2"/>
    </row>
    <row r="1104" spans="2:11" x14ac:dyDescent="0.25">
      <c r="B1104"/>
      <c r="D1104" s="2"/>
      <c r="K1104" s="2"/>
    </row>
    <row r="1105" spans="2:11" x14ac:dyDescent="0.25">
      <c r="B1105"/>
      <c r="D1105" s="2"/>
      <c r="K1105" s="2"/>
    </row>
    <row r="1106" spans="2:11" x14ac:dyDescent="0.25">
      <c r="B1106"/>
      <c r="D1106" s="2"/>
      <c r="K1106" s="2"/>
    </row>
    <row r="1107" spans="2:11" x14ac:dyDescent="0.25">
      <c r="B1107"/>
      <c r="D1107" s="2"/>
      <c r="K1107" s="2"/>
    </row>
    <row r="1108" spans="2:11" x14ac:dyDescent="0.25">
      <c r="B1108"/>
      <c r="D1108" s="2"/>
      <c r="K1108" s="2"/>
    </row>
    <row r="1109" spans="2:11" x14ac:dyDescent="0.25">
      <c r="B1109"/>
      <c r="D1109" s="2"/>
      <c r="K1109" s="2"/>
    </row>
    <row r="1110" spans="2:11" x14ac:dyDescent="0.25">
      <c r="B1110"/>
      <c r="D1110" s="2"/>
      <c r="K1110" s="2"/>
    </row>
    <row r="1111" spans="2:11" x14ac:dyDescent="0.25">
      <c r="B1111"/>
      <c r="D1111" s="2"/>
      <c r="K1111" s="2"/>
    </row>
    <row r="1112" spans="2:11" x14ac:dyDescent="0.25">
      <c r="B1112"/>
      <c r="D1112" s="2"/>
      <c r="K1112" s="2"/>
    </row>
    <row r="1113" spans="2:11" x14ac:dyDescent="0.25">
      <c r="B1113"/>
      <c r="D1113" s="2"/>
      <c r="K1113" s="2"/>
    </row>
    <row r="1114" spans="2:11" x14ac:dyDescent="0.25">
      <c r="B1114"/>
      <c r="D1114" s="2"/>
      <c r="K1114" s="2"/>
    </row>
    <row r="1115" spans="2:11" x14ac:dyDescent="0.25">
      <c r="B1115"/>
      <c r="D1115" s="2"/>
      <c r="K1115" s="2"/>
    </row>
    <row r="1116" spans="2:11" x14ac:dyDescent="0.25">
      <c r="B1116"/>
      <c r="D1116" s="2"/>
      <c r="K1116" s="2"/>
    </row>
    <row r="1117" spans="2:11" x14ac:dyDescent="0.25">
      <c r="B1117"/>
      <c r="D1117" s="2"/>
      <c r="K1117" s="2"/>
    </row>
    <row r="1118" spans="2:11" x14ac:dyDescent="0.25">
      <c r="B1118"/>
      <c r="D1118" s="2"/>
      <c r="K1118" s="2"/>
    </row>
    <row r="1119" spans="2:11" x14ac:dyDescent="0.25">
      <c r="B1119"/>
      <c r="D1119" s="2"/>
      <c r="K1119" s="2"/>
    </row>
    <row r="1120" spans="2:11" x14ac:dyDescent="0.25">
      <c r="B1120"/>
      <c r="D1120" s="2"/>
      <c r="K1120" s="2"/>
    </row>
    <row r="1121" spans="2:11" x14ac:dyDescent="0.25">
      <c r="B1121"/>
      <c r="D1121" s="2"/>
      <c r="K1121" s="2"/>
    </row>
    <row r="1122" spans="2:11" x14ac:dyDescent="0.25">
      <c r="B1122"/>
      <c r="D1122" s="2"/>
      <c r="K1122" s="2"/>
    </row>
    <row r="1123" spans="2:11" x14ac:dyDescent="0.25">
      <c r="B1123"/>
      <c r="D1123" s="2"/>
      <c r="K1123" s="2"/>
    </row>
    <row r="1124" spans="2:11" x14ac:dyDescent="0.25">
      <c r="B1124"/>
      <c r="D1124" s="2"/>
      <c r="K1124" s="2"/>
    </row>
    <row r="1125" spans="2:11" x14ac:dyDescent="0.25">
      <c r="B1125"/>
      <c r="D1125" s="2"/>
      <c r="K1125" s="2"/>
    </row>
    <row r="1126" spans="2:11" x14ac:dyDescent="0.25">
      <c r="B1126"/>
      <c r="D1126" s="2"/>
      <c r="K1126" s="2"/>
    </row>
    <row r="1127" spans="2:11" x14ac:dyDescent="0.25">
      <c r="B1127"/>
      <c r="D1127" s="2"/>
      <c r="K1127" s="2"/>
    </row>
    <row r="1128" spans="2:11" x14ac:dyDescent="0.25">
      <c r="B1128"/>
      <c r="D1128" s="2"/>
      <c r="K1128" s="2"/>
    </row>
    <row r="1129" spans="2:11" x14ac:dyDescent="0.25">
      <c r="B1129"/>
      <c r="D1129" s="2"/>
      <c r="K1129" s="2"/>
    </row>
    <row r="1130" spans="2:11" x14ac:dyDescent="0.25">
      <c r="B1130"/>
      <c r="D1130" s="2"/>
      <c r="K1130" s="2"/>
    </row>
    <row r="1131" spans="2:11" x14ac:dyDescent="0.25">
      <c r="B1131"/>
      <c r="D1131" s="2"/>
      <c r="K1131" s="2"/>
    </row>
    <row r="1132" spans="2:11" x14ac:dyDescent="0.25">
      <c r="B1132"/>
      <c r="D1132" s="2"/>
      <c r="K1132" s="2"/>
    </row>
    <row r="1133" spans="2:11" x14ac:dyDescent="0.25">
      <c r="B1133"/>
      <c r="D1133" s="2"/>
      <c r="K1133" s="2"/>
    </row>
    <row r="1134" spans="2:11" x14ac:dyDescent="0.25">
      <c r="B1134"/>
      <c r="D1134" s="2"/>
      <c r="K1134" s="2"/>
    </row>
    <row r="1135" spans="2:11" x14ac:dyDescent="0.25">
      <c r="B1135"/>
      <c r="D1135" s="2"/>
      <c r="K1135" s="2"/>
    </row>
    <row r="1136" spans="2:11" x14ac:dyDescent="0.25">
      <c r="B1136"/>
      <c r="D1136" s="2"/>
      <c r="K1136" s="2"/>
    </row>
    <row r="1137" spans="2:11" x14ac:dyDescent="0.25">
      <c r="B1137"/>
      <c r="D1137" s="2"/>
      <c r="K1137" s="2"/>
    </row>
    <row r="1138" spans="2:11" x14ac:dyDescent="0.25">
      <c r="B1138"/>
      <c r="D1138" s="2"/>
      <c r="K1138" s="2"/>
    </row>
    <row r="1139" spans="2:11" x14ac:dyDescent="0.25">
      <c r="B1139"/>
      <c r="D1139" s="2"/>
      <c r="K1139" s="2"/>
    </row>
    <row r="1140" spans="2:11" x14ac:dyDescent="0.25">
      <c r="B1140"/>
      <c r="D1140" s="2"/>
      <c r="K1140" s="2"/>
    </row>
    <row r="1141" spans="2:11" x14ac:dyDescent="0.25">
      <c r="B1141"/>
      <c r="D1141" s="2"/>
      <c r="K1141" s="2"/>
    </row>
    <row r="1142" spans="2:11" x14ac:dyDescent="0.25">
      <c r="B1142"/>
      <c r="D1142" s="2"/>
      <c r="K1142" s="2"/>
    </row>
    <row r="1143" spans="2:11" x14ac:dyDescent="0.25">
      <c r="B1143"/>
      <c r="D1143" s="2"/>
      <c r="K1143" s="2"/>
    </row>
    <row r="1144" spans="2:11" x14ac:dyDescent="0.25">
      <c r="B1144"/>
      <c r="D1144" s="2"/>
      <c r="K1144" s="2"/>
    </row>
    <row r="1145" spans="2:11" x14ac:dyDescent="0.25">
      <c r="B1145"/>
      <c r="D1145" s="2"/>
      <c r="K1145" s="2"/>
    </row>
    <row r="1146" spans="2:11" x14ac:dyDescent="0.25">
      <c r="B1146"/>
      <c r="D1146" s="2"/>
      <c r="K1146" s="2"/>
    </row>
    <row r="1147" spans="2:11" x14ac:dyDescent="0.25">
      <c r="B1147"/>
      <c r="D1147" s="2"/>
      <c r="K1147" s="2"/>
    </row>
    <row r="1148" spans="2:11" x14ac:dyDescent="0.25">
      <c r="B1148"/>
      <c r="D1148" s="2"/>
      <c r="K1148" s="2"/>
    </row>
    <row r="1149" spans="2:11" x14ac:dyDescent="0.25">
      <c r="B1149"/>
      <c r="D1149" s="2"/>
      <c r="K1149" s="2"/>
    </row>
    <row r="1150" spans="2:11" x14ac:dyDescent="0.25">
      <c r="B1150"/>
      <c r="D1150" s="2"/>
      <c r="K1150" s="2"/>
    </row>
    <row r="1151" spans="2:11" x14ac:dyDescent="0.25">
      <c r="B1151"/>
      <c r="D1151" s="2"/>
      <c r="K1151" s="2"/>
    </row>
    <row r="1152" spans="2:11" x14ac:dyDescent="0.25">
      <c r="B1152"/>
      <c r="D1152" s="2"/>
      <c r="K1152" s="2"/>
    </row>
    <row r="1153" spans="2:11" x14ac:dyDescent="0.25">
      <c r="B1153"/>
      <c r="D1153" s="2"/>
      <c r="K1153" s="2"/>
    </row>
    <row r="1154" spans="2:11" x14ac:dyDescent="0.25">
      <c r="B1154"/>
      <c r="D1154" s="2"/>
      <c r="K1154" s="2"/>
    </row>
    <row r="1155" spans="2:11" x14ac:dyDescent="0.25">
      <c r="B1155"/>
      <c r="D1155" s="2"/>
      <c r="K1155" s="2"/>
    </row>
    <row r="1156" spans="2:11" x14ac:dyDescent="0.25">
      <c r="B1156"/>
      <c r="D1156" s="2"/>
      <c r="K1156" s="2"/>
    </row>
    <row r="1157" spans="2:11" x14ac:dyDescent="0.25">
      <c r="B1157"/>
      <c r="D1157" s="2"/>
      <c r="K1157" s="2"/>
    </row>
    <row r="1158" spans="2:11" x14ac:dyDescent="0.25">
      <c r="B1158"/>
      <c r="D1158" s="2"/>
      <c r="K1158" s="2"/>
    </row>
    <row r="1159" spans="2:11" x14ac:dyDescent="0.25">
      <c r="B1159"/>
      <c r="D1159" s="2"/>
      <c r="K1159" s="2"/>
    </row>
    <row r="1160" spans="2:11" x14ac:dyDescent="0.25">
      <c r="B1160"/>
      <c r="D1160" s="2"/>
      <c r="K1160" s="2"/>
    </row>
    <row r="1161" spans="2:11" x14ac:dyDescent="0.25">
      <c r="B1161"/>
      <c r="D1161" s="2"/>
      <c r="K1161" s="2"/>
    </row>
    <row r="1162" spans="2:11" x14ac:dyDescent="0.25">
      <c r="B1162"/>
      <c r="D1162" s="2"/>
      <c r="K1162" s="2"/>
    </row>
    <row r="1163" spans="2:11" x14ac:dyDescent="0.25">
      <c r="B1163"/>
      <c r="D1163" s="2"/>
      <c r="K1163" s="2"/>
    </row>
    <row r="1164" spans="2:11" x14ac:dyDescent="0.25">
      <c r="B1164"/>
      <c r="D1164" s="2"/>
      <c r="K1164" s="2"/>
    </row>
    <row r="1165" spans="2:11" x14ac:dyDescent="0.25">
      <c r="B1165"/>
      <c r="D1165" s="2"/>
      <c r="K1165" s="2"/>
    </row>
    <row r="1166" spans="2:11" x14ac:dyDescent="0.25">
      <c r="B1166"/>
      <c r="D1166" s="2"/>
      <c r="K1166" s="2"/>
    </row>
    <row r="1167" spans="2:11" x14ac:dyDescent="0.25">
      <c r="B1167"/>
      <c r="D1167" s="2"/>
      <c r="K1167" s="2"/>
    </row>
    <row r="1168" spans="2:11" x14ac:dyDescent="0.25">
      <c r="B1168"/>
      <c r="D1168" s="2"/>
      <c r="K1168" s="2"/>
    </row>
    <row r="1169" spans="2:11" x14ac:dyDescent="0.25">
      <c r="B1169"/>
      <c r="D1169" s="2"/>
      <c r="K1169" s="2"/>
    </row>
    <row r="1170" spans="2:11" x14ac:dyDescent="0.25">
      <c r="B1170"/>
      <c r="D1170" s="2"/>
      <c r="K1170" s="2"/>
    </row>
    <row r="1171" spans="2:11" x14ac:dyDescent="0.25">
      <c r="B1171"/>
      <c r="D1171" s="2"/>
      <c r="K1171" s="2"/>
    </row>
    <row r="1172" spans="2:11" x14ac:dyDescent="0.25">
      <c r="B1172"/>
      <c r="D1172" s="2"/>
      <c r="K1172" s="2"/>
    </row>
    <row r="1173" spans="2:11" x14ac:dyDescent="0.25">
      <c r="B1173"/>
      <c r="D1173" s="2"/>
      <c r="K1173" s="2"/>
    </row>
    <row r="1174" spans="2:11" x14ac:dyDescent="0.25">
      <c r="B1174"/>
      <c r="D1174" s="2"/>
      <c r="K1174" s="2"/>
    </row>
    <row r="1175" spans="2:11" x14ac:dyDescent="0.25">
      <c r="B1175"/>
      <c r="D1175" s="2"/>
      <c r="K1175" s="2"/>
    </row>
    <row r="1176" spans="2:11" x14ac:dyDescent="0.25">
      <c r="B1176"/>
      <c r="D1176" s="2"/>
      <c r="K1176" s="2"/>
    </row>
    <row r="1177" spans="2:11" x14ac:dyDescent="0.25">
      <c r="B1177"/>
      <c r="D1177" s="2"/>
      <c r="K1177" s="2"/>
    </row>
    <row r="1178" spans="2:11" x14ac:dyDescent="0.25">
      <c r="B1178"/>
      <c r="D1178" s="2"/>
      <c r="K1178" s="2"/>
    </row>
    <row r="1179" spans="2:11" x14ac:dyDescent="0.25">
      <c r="B1179"/>
      <c r="D1179" s="2"/>
      <c r="K1179" s="2"/>
    </row>
    <row r="1180" spans="2:11" x14ac:dyDescent="0.25">
      <c r="B1180"/>
      <c r="D1180" s="2"/>
      <c r="K1180" s="2"/>
    </row>
    <row r="1181" spans="2:11" x14ac:dyDescent="0.25">
      <c r="B1181"/>
      <c r="D1181" s="2"/>
      <c r="K1181" s="2"/>
    </row>
    <row r="1182" spans="2:11" x14ac:dyDescent="0.25">
      <c r="B1182"/>
      <c r="D1182" s="2"/>
      <c r="K1182" s="2"/>
    </row>
    <row r="1183" spans="2:11" x14ac:dyDescent="0.25">
      <c r="B1183"/>
      <c r="D1183" s="2"/>
      <c r="K1183" s="2"/>
    </row>
    <row r="1184" spans="2:11" x14ac:dyDescent="0.25">
      <c r="B1184"/>
      <c r="D1184" s="2"/>
      <c r="K1184" s="2"/>
    </row>
    <row r="1185" spans="2:11" x14ac:dyDescent="0.25">
      <c r="B1185"/>
      <c r="D1185" s="2"/>
      <c r="K1185" s="2"/>
    </row>
    <row r="1186" spans="2:11" x14ac:dyDescent="0.25">
      <c r="B1186"/>
      <c r="D1186" s="2"/>
      <c r="K1186" s="2"/>
    </row>
    <row r="1187" spans="2:11" x14ac:dyDescent="0.25">
      <c r="B1187"/>
      <c r="D1187" s="2"/>
      <c r="K1187" s="2"/>
    </row>
    <row r="1188" spans="2:11" x14ac:dyDescent="0.25">
      <c r="B1188"/>
      <c r="D1188" s="2"/>
      <c r="K1188" s="2"/>
    </row>
    <row r="1189" spans="2:11" x14ac:dyDescent="0.25">
      <c r="B1189"/>
      <c r="D1189" s="2"/>
      <c r="K1189" s="2"/>
    </row>
    <row r="1190" spans="2:11" x14ac:dyDescent="0.25">
      <c r="B1190"/>
      <c r="D1190" s="2"/>
      <c r="K1190" s="2"/>
    </row>
    <row r="1191" spans="2:11" x14ac:dyDescent="0.25">
      <c r="B1191"/>
      <c r="D1191" s="2"/>
      <c r="K1191" s="2"/>
    </row>
    <row r="1192" spans="2:11" x14ac:dyDescent="0.25">
      <c r="B1192"/>
      <c r="D1192" s="2"/>
      <c r="K1192" s="2"/>
    </row>
    <row r="1193" spans="2:11" x14ac:dyDescent="0.25">
      <c r="B1193"/>
      <c r="D1193" s="2"/>
      <c r="K1193" s="2"/>
    </row>
    <row r="1194" spans="2:11" x14ac:dyDescent="0.25">
      <c r="B1194"/>
      <c r="D1194" s="2"/>
      <c r="K1194" s="2"/>
    </row>
    <row r="1195" spans="2:11" x14ac:dyDescent="0.25">
      <c r="B1195"/>
      <c r="D1195" s="2"/>
      <c r="K1195" s="2"/>
    </row>
    <row r="1196" spans="2:11" x14ac:dyDescent="0.25">
      <c r="B1196"/>
      <c r="D1196" s="2"/>
      <c r="K1196" s="2"/>
    </row>
    <row r="1197" spans="2:11" x14ac:dyDescent="0.25">
      <c r="B1197"/>
      <c r="D1197" s="2"/>
      <c r="K1197" s="2"/>
    </row>
    <row r="1198" spans="2:11" x14ac:dyDescent="0.25">
      <c r="B1198"/>
      <c r="D1198" s="2"/>
      <c r="K1198" s="2"/>
    </row>
    <row r="1199" spans="2:11" x14ac:dyDescent="0.25">
      <c r="B1199"/>
      <c r="D1199" s="2"/>
      <c r="K1199" s="2"/>
    </row>
    <row r="1200" spans="2:11" x14ac:dyDescent="0.25">
      <c r="B1200"/>
      <c r="D1200" s="2"/>
      <c r="K1200" s="2"/>
    </row>
    <row r="1201" spans="2:11" x14ac:dyDescent="0.25">
      <c r="B1201"/>
      <c r="D1201" s="2"/>
      <c r="K1201" s="2"/>
    </row>
    <row r="1202" spans="2:11" x14ac:dyDescent="0.25">
      <c r="B1202"/>
      <c r="D1202" s="2"/>
      <c r="K1202" s="2"/>
    </row>
    <row r="1203" spans="2:11" x14ac:dyDescent="0.25">
      <c r="B1203"/>
      <c r="D1203" s="2"/>
      <c r="K1203" s="2"/>
    </row>
    <row r="1204" spans="2:11" x14ac:dyDescent="0.25">
      <c r="B1204"/>
      <c r="D1204" s="2"/>
      <c r="K1204" s="2"/>
    </row>
    <row r="1205" spans="2:11" x14ac:dyDescent="0.25">
      <c r="B1205"/>
      <c r="D1205" s="2"/>
      <c r="K1205" s="2"/>
    </row>
    <row r="1206" spans="2:11" x14ac:dyDescent="0.25">
      <c r="B1206"/>
      <c r="D1206" s="2"/>
      <c r="K1206" s="2"/>
    </row>
    <row r="1207" spans="2:11" x14ac:dyDescent="0.25">
      <c r="B1207"/>
      <c r="D1207" s="2"/>
      <c r="K1207" s="2"/>
    </row>
    <row r="1208" spans="2:11" x14ac:dyDescent="0.25">
      <c r="B1208"/>
      <c r="D1208" s="2"/>
      <c r="K1208" s="2"/>
    </row>
    <row r="1209" spans="2:11" x14ac:dyDescent="0.25">
      <c r="B1209"/>
      <c r="D1209" s="2"/>
      <c r="K1209" s="2"/>
    </row>
    <row r="1210" spans="2:11" x14ac:dyDescent="0.25">
      <c r="B1210"/>
      <c r="D1210" s="2"/>
      <c r="K1210" s="2"/>
    </row>
    <row r="1211" spans="2:11" x14ac:dyDescent="0.25">
      <c r="B1211"/>
      <c r="D1211" s="2"/>
      <c r="K1211" s="2"/>
    </row>
    <row r="1212" spans="2:11" x14ac:dyDescent="0.25">
      <c r="B1212"/>
      <c r="D1212" s="2"/>
      <c r="K1212" s="2"/>
    </row>
    <row r="1213" spans="2:11" x14ac:dyDescent="0.25">
      <c r="B1213"/>
      <c r="D1213" s="2"/>
      <c r="K1213" s="2"/>
    </row>
    <row r="1214" spans="2:11" x14ac:dyDescent="0.25">
      <c r="B1214"/>
      <c r="D1214" s="2"/>
      <c r="K1214" s="2"/>
    </row>
    <row r="1215" spans="2:11" x14ac:dyDescent="0.25">
      <c r="B1215"/>
      <c r="D1215" s="2"/>
      <c r="K1215" s="2"/>
    </row>
    <row r="1216" spans="2:11" x14ac:dyDescent="0.25">
      <c r="B1216"/>
      <c r="D1216" s="2"/>
      <c r="K1216" s="2"/>
    </row>
    <row r="1217" spans="2:11" x14ac:dyDescent="0.25">
      <c r="B1217"/>
      <c r="D1217" s="2"/>
      <c r="K1217" s="2"/>
    </row>
    <row r="1218" spans="2:11" x14ac:dyDescent="0.25">
      <c r="B1218"/>
      <c r="D1218" s="2"/>
      <c r="K1218" s="2"/>
    </row>
    <row r="1219" spans="2:11" x14ac:dyDescent="0.25">
      <c r="B1219"/>
      <c r="D1219" s="2"/>
      <c r="K1219" s="2"/>
    </row>
    <row r="1220" spans="2:11" x14ac:dyDescent="0.25">
      <c r="B1220"/>
      <c r="D1220" s="2"/>
      <c r="K1220" s="2"/>
    </row>
    <row r="1221" spans="2:11" x14ac:dyDescent="0.25">
      <c r="B1221"/>
      <c r="D1221" s="2"/>
      <c r="K1221" s="2"/>
    </row>
    <row r="1222" spans="2:11" x14ac:dyDescent="0.25">
      <c r="B1222"/>
      <c r="D1222" s="2"/>
      <c r="K1222" s="2"/>
    </row>
    <row r="1223" spans="2:11" x14ac:dyDescent="0.25">
      <c r="B1223"/>
      <c r="D1223" s="2"/>
      <c r="K1223" s="2"/>
    </row>
    <row r="1224" spans="2:11" x14ac:dyDescent="0.25">
      <c r="B1224"/>
      <c r="D1224" s="2"/>
      <c r="K1224" s="2"/>
    </row>
    <row r="1225" spans="2:11" x14ac:dyDescent="0.25">
      <c r="B1225"/>
      <c r="D1225" s="2"/>
      <c r="K1225" s="2"/>
    </row>
    <row r="1226" spans="2:11" x14ac:dyDescent="0.25">
      <c r="B1226"/>
      <c r="D1226" s="2"/>
      <c r="K1226" s="2"/>
    </row>
    <row r="1227" spans="2:11" x14ac:dyDescent="0.25">
      <c r="B1227"/>
      <c r="D1227" s="2"/>
      <c r="K1227" s="2"/>
    </row>
    <row r="1228" spans="2:11" x14ac:dyDescent="0.25">
      <c r="B1228"/>
      <c r="D1228" s="2"/>
      <c r="K1228" s="2"/>
    </row>
    <row r="1229" spans="2:11" x14ac:dyDescent="0.25">
      <c r="B1229"/>
      <c r="D1229" s="2"/>
      <c r="K1229" s="2"/>
    </row>
    <row r="1230" spans="2:11" x14ac:dyDescent="0.25">
      <c r="B1230"/>
      <c r="D1230" s="2"/>
      <c r="K1230" s="2"/>
    </row>
    <row r="1231" spans="2:11" x14ac:dyDescent="0.25">
      <c r="B1231"/>
      <c r="D1231" s="2"/>
      <c r="K1231" s="2"/>
    </row>
    <row r="1232" spans="2:11" x14ac:dyDescent="0.25">
      <c r="B1232"/>
      <c r="D1232" s="2"/>
      <c r="K1232" s="2"/>
    </row>
    <row r="1233" spans="2:11" x14ac:dyDescent="0.25">
      <c r="B1233"/>
      <c r="D1233" s="2"/>
      <c r="K1233" s="2"/>
    </row>
    <row r="1234" spans="2:11" x14ac:dyDescent="0.25">
      <c r="B1234"/>
      <c r="D1234" s="2"/>
      <c r="K1234" s="2"/>
    </row>
    <row r="1235" spans="2:11" x14ac:dyDescent="0.25">
      <c r="B1235"/>
      <c r="D1235" s="2"/>
      <c r="K1235" s="2"/>
    </row>
    <row r="1236" spans="2:11" x14ac:dyDescent="0.25">
      <c r="B1236"/>
      <c r="D1236" s="2"/>
      <c r="K1236" s="2"/>
    </row>
    <row r="1237" spans="2:11" x14ac:dyDescent="0.25">
      <c r="B1237"/>
      <c r="D1237" s="2"/>
      <c r="K1237" s="2"/>
    </row>
    <row r="1238" spans="2:11" x14ac:dyDescent="0.25">
      <c r="B1238"/>
      <c r="D1238" s="2"/>
      <c r="K1238" s="2"/>
    </row>
    <row r="1239" spans="2:11" x14ac:dyDescent="0.25">
      <c r="B1239"/>
      <c r="D1239" s="2"/>
      <c r="K1239" s="2"/>
    </row>
    <row r="1240" spans="2:11" x14ac:dyDescent="0.25">
      <c r="B1240"/>
      <c r="D1240" s="2"/>
      <c r="K1240" s="2"/>
    </row>
    <row r="1241" spans="2:11" x14ac:dyDescent="0.25">
      <c r="B1241"/>
      <c r="D1241" s="2"/>
      <c r="K1241" s="2"/>
    </row>
    <row r="1242" spans="2:11" x14ac:dyDescent="0.25">
      <c r="B1242"/>
      <c r="D1242" s="2"/>
      <c r="K1242" s="2"/>
    </row>
    <row r="1243" spans="2:11" x14ac:dyDescent="0.25">
      <c r="B1243"/>
      <c r="D1243" s="2"/>
      <c r="K1243" s="2"/>
    </row>
    <row r="1244" spans="2:11" x14ac:dyDescent="0.25">
      <c r="B1244"/>
      <c r="D1244" s="2"/>
      <c r="K1244" s="2"/>
    </row>
    <row r="1245" spans="2:11" x14ac:dyDescent="0.25">
      <c r="B1245"/>
      <c r="D1245" s="2"/>
      <c r="K1245" s="2"/>
    </row>
    <row r="1246" spans="2:11" x14ac:dyDescent="0.25">
      <c r="B1246"/>
      <c r="D1246" s="2"/>
      <c r="K1246" s="2"/>
    </row>
    <row r="1247" spans="2:11" x14ac:dyDescent="0.25">
      <c r="B1247"/>
      <c r="D1247" s="2"/>
      <c r="K1247" s="2"/>
    </row>
    <row r="1248" spans="2:11" x14ac:dyDescent="0.25">
      <c r="B1248"/>
      <c r="D1248" s="2"/>
      <c r="K1248" s="2"/>
    </row>
    <row r="1249" spans="2:11" x14ac:dyDescent="0.25">
      <c r="B1249"/>
      <c r="D1249" s="2"/>
      <c r="K1249" s="2"/>
    </row>
    <row r="1250" spans="2:11" x14ac:dyDescent="0.25">
      <c r="B1250"/>
      <c r="D1250" s="2"/>
      <c r="K1250" s="2"/>
    </row>
    <row r="1251" spans="2:11" x14ac:dyDescent="0.25">
      <c r="B1251"/>
      <c r="D1251" s="2"/>
      <c r="K1251" s="2"/>
    </row>
    <row r="1252" spans="2:11" x14ac:dyDescent="0.25">
      <c r="B1252"/>
      <c r="D1252" s="2"/>
      <c r="K1252" s="2"/>
    </row>
    <row r="1253" spans="2:11" x14ac:dyDescent="0.25">
      <c r="B1253"/>
      <c r="D1253" s="2"/>
      <c r="K1253" s="2"/>
    </row>
    <row r="1254" spans="2:11" x14ac:dyDescent="0.25">
      <c r="B1254"/>
      <c r="D1254" s="2"/>
      <c r="K1254" s="2"/>
    </row>
    <row r="1255" spans="2:11" x14ac:dyDescent="0.25">
      <c r="B1255"/>
      <c r="D1255" s="2"/>
      <c r="K1255" s="2"/>
    </row>
    <row r="1256" spans="2:11" x14ac:dyDescent="0.25">
      <c r="B1256"/>
      <c r="D1256" s="2"/>
      <c r="K1256" s="2"/>
    </row>
    <row r="1257" spans="2:11" x14ac:dyDescent="0.25">
      <c r="B1257"/>
      <c r="D1257" s="2"/>
      <c r="K1257" s="2"/>
    </row>
    <row r="1258" spans="2:11" x14ac:dyDescent="0.25">
      <c r="B1258"/>
      <c r="D1258" s="2"/>
      <c r="K1258" s="2"/>
    </row>
    <row r="1259" spans="2:11" x14ac:dyDescent="0.25">
      <c r="B1259"/>
      <c r="D1259" s="2"/>
      <c r="K1259" s="2"/>
    </row>
    <row r="1260" spans="2:11" x14ac:dyDescent="0.25">
      <c r="B1260"/>
      <c r="D1260" s="2"/>
      <c r="K1260" s="2"/>
    </row>
    <row r="1261" spans="2:11" x14ac:dyDescent="0.25">
      <c r="B1261"/>
      <c r="D1261" s="2"/>
      <c r="K1261" s="2"/>
    </row>
    <row r="1262" spans="2:11" x14ac:dyDescent="0.25">
      <c r="B1262"/>
      <c r="D1262" s="2"/>
      <c r="K1262" s="2"/>
    </row>
    <row r="1263" spans="2:11" x14ac:dyDescent="0.25">
      <c r="B1263"/>
      <c r="D1263" s="2"/>
      <c r="K1263" s="2"/>
    </row>
    <row r="1264" spans="2:11" x14ac:dyDescent="0.25">
      <c r="B1264"/>
      <c r="D1264" s="2"/>
      <c r="K1264" s="2"/>
    </row>
    <row r="1265" spans="2:11" x14ac:dyDescent="0.25">
      <c r="B1265"/>
      <c r="D1265" s="2"/>
      <c r="K1265" s="2"/>
    </row>
    <row r="1266" spans="2:11" x14ac:dyDescent="0.25">
      <c r="B1266"/>
      <c r="D1266" s="2"/>
      <c r="K1266" s="2"/>
    </row>
    <row r="1267" spans="2:11" x14ac:dyDescent="0.25">
      <c r="B1267"/>
      <c r="D1267" s="2"/>
      <c r="K1267" s="2"/>
    </row>
    <row r="1268" spans="2:11" x14ac:dyDescent="0.25">
      <c r="B1268"/>
      <c r="D1268" s="2"/>
      <c r="K1268" s="2"/>
    </row>
    <row r="1269" spans="2:11" x14ac:dyDescent="0.25">
      <c r="B1269"/>
      <c r="D1269" s="2"/>
      <c r="K1269" s="2"/>
    </row>
    <row r="1270" spans="2:11" x14ac:dyDescent="0.25">
      <c r="B1270"/>
      <c r="D1270" s="2"/>
      <c r="K1270" s="2"/>
    </row>
    <row r="1271" spans="2:11" x14ac:dyDescent="0.25">
      <c r="B1271"/>
      <c r="D1271" s="2"/>
      <c r="K1271" s="2"/>
    </row>
    <row r="1272" spans="2:11" x14ac:dyDescent="0.25">
      <c r="B1272"/>
      <c r="D1272" s="2"/>
      <c r="K1272" s="2"/>
    </row>
    <row r="1273" spans="2:11" x14ac:dyDescent="0.25">
      <c r="B1273"/>
      <c r="D1273" s="2"/>
      <c r="K1273" s="2"/>
    </row>
    <row r="1274" spans="2:11" x14ac:dyDescent="0.25">
      <c r="B1274"/>
      <c r="D1274" s="2"/>
      <c r="K1274" s="2"/>
    </row>
    <row r="1275" spans="2:11" x14ac:dyDescent="0.25">
      <c r="B1275"/>
      <c r="D1275" s="2"/>
      <c r="K1275" s="2"/>
    </row>
    <row r="1276" spans="2:11" x14ac:dyDescent="0.25">
      <c r="B1276"/>
      <c r="D1276" s="2"/>
      <c r="K1276" s="2"/>
    </row>
    <row r="1277" spans="2:11" x14ac:dyDescent="0.25">
      <c r="B1277"/>
      <c r="D1277" s="2"/>
      <c r="K1277" s="2"/>
    </row>
    <row r="1278" spans="2:11" x14ac:dyDescent="0.25">
      <c r="B1278"/>
      <c r="D1278" s="2"/>
      <c r="K1278" s="2"/>
    </row>
    <row r="1279" spans="2:11" x14ac:dyDescent="0.25">
      <c r="B1279"/>
      <c r="D1279" s="2"/>
      <c r="K1279" s="2"/>
    </row>
    <row r="1280" spans="2:11" x14ac:dyDescent="0.25">
      <c r="B1280"/>
      <c r="D1280" s="2"/>
      <c r="K1280" s="2"/>
    </row>
    <row r="1281" spans="2:11" x14ac:dyDescent="0.25">
      <c r="B1281"/>
      <c r="D1281" s="2"/>
      <c r="K1281" s="2"/>
    </row>
    <row r="1282" spans="2:11" x14ac:dyDescent="0.25">
      <c r="B1282"/>
      <c r="D1282" s="2"/>
      <c r="K1282" s="2"/>
    </row>
    <row r="1283" spans="2:11" x14ac:dyDescent="0.25">
      <c r="B1283"/>
      <c r="D1283" s="2"/>
      <c r="K1283" s="2"/>
    </row>
    <row r="1284" spans="2:11" x14ac:dyDescent="0.25">
      <c r="B1284"/>
      <c r="D1284" s="2"/>
      <c r="K1284" s="2"/>
    </row>
    <row r="1285" spans="2:11" x14ac:dyDescent="0.25">
      <c r="B1285"/>
      <c r="D1285" s="2"/>
      <c r="K1285" s="2"/>
    </row>
    <row r="1286" spans="2:11" x14ac:dyDescent="0.25">
      <c r="B1286"/>
      <c r="D1286" s="2"/>
      <c r="K1286" s="2"/>
    </row>
    <row r="1287" spans="2:11" x14ac:dyDescent="0.25">
      <c r="B1287"/>
      <c r="D1287" s="2"/>
      <c r="K1287" s="2"/>
    </row>
    <row r="1288" spans="2:11" x14ac:dyDescent="0.25">
      <c r="B1288"/>
      <c r="D1288" s="2"/>
      <c r="K1288" s="2"/>
    </row>
    <row r="1289" spans="2:11" x14ac:dyDescent="0.25">
      <c r="B1289"/>
      <c r="D1289" s="2"/>
      <c r="K1289" s="2"/>
    </row>
    <row r="1290" spans="2:11" x14ac:dyDescent="0.25">
      <c r="B1290"/>
      <c r="D1290" s="2"/>
      <c r="K1290" s="2"/>
    </row>
    <row r="1291" spans="2:11" x14ac:dyDescent="0.25">
      <c r="B1291"/>
      <c r="D1291" s="2"/>
      <c r="K1291" s="2"/>
    </row>
    <row r="1292" spans="2:11" x14ac:dyDescent="0.25">
      <c r="B1292"/>
      <c r="D1292" s="2"/>
      <c r="K1292" s="2"/>
    </row>
    <row r="1293" spans="2:11" x14ac:dyDescent="0.25">
      <c r="B1293"/>
      <c r="D1293" s="2"/>
      <c r="K1293" s="2"/>
    </row>
    <row r="1294" spans="2:11" x14ac:dyDescent="0.25">
      <c r="B1294"/>
      <c r="D1294" s="2"/>
      <c r="K1294" s="2"/>
    </row>
    <row r="1295" spans="2:11" x14ac:dyDescent="0.25">
      <c r="B1295"/>
      <c r="D1295" s="2"/>
      <c r="K1295" s="2"/>
    </row>
    <row r="1296" spans="2:11" x14ac:dyDescent="0.25">
      <c r="B1296"/>
      <c r="D1296" s="2"/>
      <c r="K1296" s="2"/>
    </row>
    <row r="1297" spans="2:11" x14ac:dyDescent="0.25">
      <c r="B1297"/>
      <c r="D1297" s="2"/>
      <c r="K1297" s="2"/>
    </row>
    <row r="1298" spans="2:11" x14ac:dyDescent="0.25">
      <c r="B1298"/>
      <c r="D1298" s="2"/>
      <c r="K1298" s="2"/>
    </row>
    <row r="1299" spans="2:11" x14ac:dyDescent="0.25">
      <c r="B1299"/>
      <c r="D1299" s="2"/>
      <c r="K1299" s="2"/>
    </row>
    <row r="1300" spans="2:11" x14ac:dyDescent="0.25">
      <c r="B1300"/>
      <c r="D1300" s="2"/>
      <c r="K1300" s="2"/>
    </row>
    <row r="1301" spans="2:11" x14ac:dyDescent="0.25">
      <c r="B1301"/>
      <c r="D1301" s="2"/>
      <c r="K1301" s="2"/>
    </row>
    <row r="1302" spans="2:11" x14ac:dyDescent="0.25">
      <c r="B1302"/>
      <c r="D1302" s="2"/>
      <c r="K1302" s="2"/>
    </row>
    <row r="1303" spans="2:11" x14ac:dyDescent="0.25">
      <c r="B1303"/>
      <c r="D1303" s="2"/>
      <c r="K1303" s="2"/>
    </row>
    <row r="1304" spans="2:11" x14ac:dyDescent="0.25">
      <c r="B1304"/>
      <c r="D1304" s="2"/>
      <c r="K1304" s="2"/>
    </row>
    <row r="1305" spans="2:11" x14ac:dyDescent="0.25">
      <c r="B1305"/>
      <c r="D1305" s="2"/>
      <c r="K1305" s="2"/>
    </row>
    <row r="1306" spans="2:11" x14ac:dyDescent="0.25">
      <c r="B1306"/>
      <c r="D1306" s="2"/>
      <c r="K1306" s="2"/>
    </row>
    <row r="1307" spans="2:11" x14ac:dyDescent="0.25">
      <c r="B1307"/>
      <c r="D1307" s="2"/>
      <c r="K1307" s="2"/>
    </row>
    <row r="1308" spans="2:11" x14ac:dyDescent="0.25">
      <c r="B1308"/>
      <c r="D1308" s="2"/>
      <c r="K1308" s="2"/>
    </row>
    <row r="1309" spans="2:11" x14ac:dyDescent="0.25">
      <c r="B1309"/>
      <c r="D1309" s="2"/>
      <c r="K1309" s="2"/>
    </row>
    <row r="1310" spans="2:11" x14ac:dyDescent="0.25">
      <c r="B1310"/>
      <c r="D1310" s="2"/>
      <c r="K1310" s="2"/>
    </row>
    <row r="1311" spans="2:11" x14ac:dyDescent="0.25">
      <c r="B1311"/>
      <c r="D1311" s="2"/>
      <c r="K1311" s="2"/>
    </row>
    <row r="1312" spans="2:11" x14ac:dyDescent="0.25">
      <c r="B1312"/>
      <c r="D1312" s="2"/>
      <c r="K1312" s="2"/>
    </row>
    <row r="1313" spans="2:11" x14ac:dyDescent="0.25">
      <c r="B1313"/>
      <c r="D1313" s="2"/>
      <c r="K1313" s="2"/>
    </row>
    <row r="1314" spans="2:11" x14ac:dyDescent="0.25">
      <c r="B1314"/>
      <c r="D1314" s="2"/>
      <c r="K1314" s="2"/>
    </row>
    <row r="1315" spans="2:11" x14ac:dyDescent="0.25">
      <c r="B1315"/>
      <c r="D1315" s="2"/>
      <c r="K1315" s="2"/>
    </row>
    <row r="1316" spans="2:11" x14ac:dyDescent="0.25">
      <c r="B1316"/>
      <c r="D1316" s="2"/>
      <c r="K1316" s="2"/>
    </row>
    <row r="1317" spans="2:11" x14ac:dyDescent="0.25">
      <c r="B1317"/>
      <c r="D1317" s="2"/>
      <c r="K1317" s="2"/>
    </row>
    <row r="1318" spans="2:11" x14ac:dyDescent="0.25">
      <c r="B1318"/>
      <c r="D1318" s="2"/>
      <c r="K1318" s="2"/>
    </row>
    <row r="1319" spans="2:11" x14ac:dyDescent="0.25">
      <c r="B1319"/>
      <c r="D1319" s="2"/>
      <c r="K1319" s="2"/>
    </row>
    <row r="1320" spans="2:11" x14ac:dyDescent="0.25">
      <c r="B1320"/>
      <c r="D1320" s="2"/>
      <c r="K1320" s="2"/>
    </row>
    <row r="1321" spans="2:11" x14ac:dyDescent="0.25">
      <c r="B1321"/>
      <c r="D1321" s="2"/>
      <c r="K1321" s="2"/>
    </row>
    <row r="1322" spans="2:11" x14ac:dyDescent="0.25">
      <c r="B1322"/>
      <c r="D1322" s="2"/>
      <c r="K1322" s="2"/>
    </row>
    <row r="1323" spans="2:11" x14ac:dyDescent="0.25">
      <c r="B1323"/>
      <c r="D1323" s="2"/>
      <c r="K1323" s="2"/>
    </row>
    <row r="1324" spans="2:11" x14ac:dyDescent="0.25">
      <c r="B1324"/>
      <c r="D1324" s="2"/>
      <c r="K1324" s="2"/>
    </row>
    <row r="1325" spans="2:11" x14ac:dyDescent="0.25">
      <c r="B1325"/>
      <c r="D1325" s="2"/>
      <c r="K1325" s="2"/>
    </row>
    <row r="1326" spans="2:11" x14ac:dyDescent="0.25">
      <c r="B1326"/>
      <c r="D1326" s="2"/>
      <c r="K1326" s="2"/>
    </row>
    <row r="1327" spans="2:11" x14ac:dyDescent="0.25">
      <c r="B1327"/>
      <c r="D1327" s="2"/>
      <c r="K1327" s="2"/>
    </row>
    <row r="1328" spans="2:11" x14ac:dyDescent="0.25">
      <c r="B1328"/>
      <c r="D1328" s="2"/>
      <c r="K1328" s="2"/>
    </row>
    <row r="1329" spans="2:11" x14ac:dyDescent="0.25">
      <c r="B1329"/>
      <c r="D1329" s="2"/>
      <c r="K1329" s="2"/>
    </row>
    <row r="1330" spans="2:11" x14ac:dyDescent="0.25">
      <c r="B1330"/>
      <c r="D1330" s="2"/>
      <c r="K1330" s="2"/>
    </row>
    <row r="1331" spans="2:11" x14ac:dyDescent="0.25">
      <c r="B1331"/>
      <c r="D1331" s="2"/>
      <c r="K1331" s="2"/>
    </row>
    <row r="1332" spans="2:11" x14ac:dyDescent="0.25">
      <c r="B1332"/>
      <c r="D1332" s="2"/>
      <c r="K1332" s="2"/>
    </row>
    <row r="1333" spans="2:11" x14ac:dyDescent="0.25">
      <c r="B1333"/>
      <c r="D1333" s="2"/>
      <c r="K1333" s="2"/>
    </row>
    <row r="1334" spans="2:11" x14ac:dyDescent="0.25">
      <c r="B1334"/>
      <c r="D1334" s="2"/>
      <c r="K1334" s="2"/>
    </row>
    <row r="1335" spans="2:11" x14ac:dyDescent="0.25">
      <c r="B1335"/>
      <c r="D1335" s="2"/>
      <c r="K1335" s="2"/>
    </row>
    <row r="1336" spans="2:11" x14ac:dyDescent="0.25">
      <c r="B1336"/>
      <c r="D1336" s="2"/>
      <c r="K1336" s="2"/>
    </row>
    <row r="1337" spans="2:11" x14ac:dyDescent="0.25">
      <c r="B1337"/>
      <c r="D1337" s="2"/>
      <c r="K1337" s="2"/>
    </row>
    <row r="1338" spans="2:11" x14ac:dyDescent="0.25">
      <c r="B1338"/>
      <c r="D1338" s="2"/>
      <c r="K1338" s="2"/>
    </row>
    <row r="1339" spans="2:11" x14ac:dyDescent="0.25">
      <c r="B1339"/>
      <c r="D1339" s="2"/>
      <c r="K1339" s="2"/>
    </row>
    <row r="1340" spans="2:11" x14ac:dyDescent="0.25">
      <c r="B1340"/>
      <c r="D1340" s="2"/>
      <c r="K1340" s="2"/>
    </row>
    <row r="1341" spans="2:11" x14ac:dyDescent="0.25">
      <c r="B1341"/>
      <c r="D1341" s="2"/>
      <c r="K1341" s="2"/>
    </row>
    <row r="1342" spans="2:11" x14ac:dyDescent="0.25">
      <c r="B1342"/>
      <c r="D1342" s="2"/>
      <c r="K1342" s="2"/>
    </row>
    <row r="1343" spans="2:11" x14ac:dyDescent="0.25">
      <c r="B1343"/>
      <c r="D1343" s="2"/>
      <c r="K1343" s="2"/>
    </row>
    <row r="1344" spans="2:11" x14ac:dyDescent="0.25">
      <c r="B1344"/>
      <c r="D1344" s="2"/>
      <c r="K1344" s="2"/>
    </row>
    <row r="1345" spans="2:11" x14ac:dyDescent="0.25">
      <c r="B1345"/>
      <c r="D1345" s="2"/>
      <c r="K1345" s="2"/>
    </row>
    <row r="1346" spans="2:11" x14ac:dyDescent="0.25">
      <c r="B1346"/>
      <c r="D1346" s="2"/>
      <c r="K1346" s="2"/>
    </row>
    <row r="1347" spans="2:11" x14ac:dyDescent="0.25">
      <c r="B1347"/>
      <c r="D1347" s="2"/>
      <c r="K1347" s="2"/>
    </row>
    <row r="1348" spans="2:11" x14ac:dyDescent="0.25">
      <c r="B1348"/>
      <c r="D1348" s="2"/>
      <c r="K1348" s="2"/>
    </row>
    <row r="1349" spans="2:11" x14ac:dyDescent="0.25">
      <c r="B1349"/>
      <c r="D1349" s="2"/>
      <c r="K1349" s="2"/>
    </row>
    <row r="1350" spans="2:11" x14ac:dyDescent="0.25">
      <c r="B1350"/>
      <c r="D1350" s="2"/>
      <c r="K1350" s="2"/>
    </row>
    <row r="1351" spans="2:11" x14ac:dyDescent="0.25">
      <c r="B1351"/>
      <c r="D1351" s="2"/>
      <c r="K1351" s="2"/>
    </row>
    <row r="1352" spans="2:11" x14ac:dyDescent="0.25">
      <c r="B1352"/>
      <c r="D1352" s="2"/>
      <c r="K1352" s="2"/>
    </row>
    <row r="1353" spans="2:11" x14ac:dyDescent="0.25">
      <c r="B1353"/>
      <c r="D1353" s="2"/>
      <c r="K1353" s="2"/>
    </row>
    <row r="1354" spans="2:11" x14ac:dyDescent="0.25">
      <c r="B1354"/>
      <c r="D1354" s="2"/>
      <c r="K1354" s="2"/>
    </row>
    <row r="1355" spans="2:11" x14ac:dyDescent="0.25">
      <c r="B1355"/>
      <c r="D1355" s="2"/>
      <c r="K1355" s="2"/>
    </row>
    <row r="1356" spans="2:11" x14ac:dyDescent="0.25">
      <c r="B1356"/>
      <c r="D1356" s="2"/>
      <c r="K1356" s="2"/>
    </row>
    <row r="1357" spans="2:11" x14ac:dyDescent="0.25">
      <c r="B1357"/>
      <c r="D1357" s="2"/>
      <c r="K1357" s="2"/>
    </row>
    <row r="1358" spans="2:11" x14ac:dyDescent="0.25">
      <c r="B1358"/>
      <c r="D1358" s="2"/>
      <c r="K1358" s="2"/>
    </row>
    <row r="1359" spans="2:11" x14ac:dyDescent="0.25">
      <c r="B1359"/>
      <c r="D1359" s="2"/>
      <c r="K1359" s="2"/>
    </row>
    <row r="1360" spans="2:11" x14ac:dyDescent="0.25">
      <c r="B1360"/>
      <c r="D1360" s="2"/>
      <c r="K1360" s="2"/>
    </row>
    <row r="1361" spans="2:11" x14ac:dyDescent="0.25">
      <c r="B1361"/>
      <c r="D1361" s="2"/>
      <c r="K1361" s="2"/>
    </row>
    <row r="1362" spans="2:11" x14ac:dyDescent="0.25">
      <c r="B1362"/>
      <c r="D1362" s="2"/>
      <c r="K1362" s="2"/>
    </row>
    <row r="1363" spans="2:11" x14ac:dyDescent="0.25">
      <c r="B1363"/>
      <c r="D1363" s="2"/>
      <c r="K1363" s="2"/>
    </row>
    <row r="1364" spans="2:11" x14ac:dyDescent="0.25">
      <c r="B1364"/>
      <c r="D1364" s="2"/>
      <c r="K1364" s="2"/>
    </row>
    <row r="1365" spans="2:11" x14ac:dyDescent="0.25">
      <c r="B1365"/>
      <c r="D1365" s="2"/>
      <c r="K1365" s="2"/>
    </row>
    <row r="1366" spans="2:11" x14ac:dyDescent="0.25">
      <c r="B1366"/>
      <c r="D1366" s="2"/>
      <c r="K1366" s="2"/>
    </row>
    <row r="1367" spans="2:11" x14ac:dyDescent="0.25">
      <c r="B1367"/>
      <c r="D1367" s="2"/>
      <c r="K1367" s="2"/>
    </row>
    <row r="1368" spans="2:11" x14ac:dyDescent="0.25">
      <c r="B1368"/>
      <c r="D1368" s="2"/>
      <c r="K1368" s="2"/>
    </row>
    <row r="1369" spans="2:11" x14ac:dyDescent="0.25">
      <c r="B1369"/>
      <c r="D1369" s="2"/>
      <c r="K1369" s="2"/>
    </row>
    <row r="1370" spans="2:11" x14ac:dyDescent="0.25">
      <c r="B1370"/>
      <c r="D1370" s="2"/>
      <c r="K1370" s="2"/>
    </row>
    <row r="1371" spans="2:11" x14ac:dyDescent="0.25">
      <c r="B1371"/>
      <c r="D1371" s="2"/>
      <c r="K1371" s="2"/>
    </row>
    <row r="1372" spans="2:11" x14ac:dyDescent="0.25">
      <c r="B1372"/>
      <c r="D1372" s="2"/>
      <c r="K1372" s="2"/>
    </row>
    <row r="1373" spans="2:11" x14ac:dyDescent="0.25">
      <c r="B1373"/>
      <c r="D1373" s="2"/>
      <c r="K1373" s="2"/>
    </row>
    <row r="1374" spans="2:11" x14ac:dyDescent="0.25">
      <c r="B1374"/>
      <c r="D1374" s="2"/>
      <c r="K1374" s="2"/>
    </row>
    <row r="1375" spans="2:11" x14ac:dyDescent="0.25">
      <c r="B1375"/>
      <c r="D1375" s="2"/>
      <c r="K1375" s="2"/>
    </row>
    <row r="1376" spans="2:11" x14ac:dyDescent="0.25">
      <c r="B1376"/>
      <c r="D1376" s="2"/>
      <c r="K1376" s="2"/>
    </row>
    <row r="1377" spans="2:11" x14ac:dyDescent="0.25">
      <c r="B1377"/>
      <c r="D1377" s="2"/>
      <c r="K1377" s="2"/>
    </row>
    <row r="1378" spans="2:11" x14ac:dyDescent="0.25">
      <c r="B1378"/>
      <c r="D1378" s="2"/>
      <c r="K1378" s="2"/>
    </row>
    <row r="1379" spans="2:11" x14ac:dyDescent="0.25">
      <c r="B1379"/>
      <c r="D1379" s="2"/>
      <c r="K1379" s="2"/>
    </row>
    <row r="1380" spans="2:11" x14ac:dyDescent="0.25">
      <c r="B1380"/>
      <c r="D1380" s="2"/>
      <c r="K1380" s="2"/>
    </row>
    <row r="1381" spans="2:11" x14ac:dyDescent="0.25">
      <c r="B1381"/>
      <c r="D1381" s="2"/>
      <c r="K1381" s="2"/>
    </row>
    <row r="1382" spans="2:11" x14ac:dyDescent="0.25">
      <c r="B1382"/>
      <c r="D1382" s="2"/>
      <c r="K1382" s="2"/>
    </row>
    <row r="1383" spans="2:11" x14ac:dyDescent="0.25">
      <c r="B1383"/>
      <c r="D1383" s="2"/>
      <c r="K1383" s="2"/>
    </row>
    <row r="1384" spans="2:11" x14ac:dyDescent="0.25">
      <c r="B1384"/>
      <c r="D1384" s="2"/>
      <c r="K1384" s="2"/>
    </row>
    <row r="1385" spans="2:11" x14ac:dyDescent="0.25">
      <c r="B1385"/>
      <c r="D1385" s="2"/>
      <c r="K1385" s="2"/>
    </row>
    <row r="1386" spans="2:11" x14ac:dyDescent="0.25">
      <c r="B1386"/>
      <c r="D1386" s="2"/>
      <c r="K1386" s="2"/>
    </row>
    <row r="1387" spans="2:11" x14ac:dyDescent="0.25">
      <c r="B1387"/>
      <c r="D1387" s="2"/>
      <c r="K1387" s="2"/>
    </row>
    <row r="1388" spans="2:11" x14ac:dyDescent="0.25">
      <c r="B1388"/>
      <c r="D1388" s="2"/>
      <c r="K1388" s="2"/>
    </row>
    <row r="1389" spans="2:11" x14ac:dyDescent="0.25">
      <c r="B1389"/>
      <c r="D1389" s="2"/>
      <c r="K1389" s="2"/>
    </row>
    <row r="1390" spans="2:11" x14ac:dyDescent="0.25">
      <c r="B1390"/>
      <c r="D1390" s="2"/>
      <c r="K1390" s="2"/>
    </row>
    <row r="1391" spans="2:11" x14ac:dyDescent="0.25">
      <c r="B1391"/>
      <c r="D1391" s="2"/>
      <c r="K1391" s="2"/>
    </row>
    <row r="1392" spans="2:11" x14ac:dyDescent="0.25">
      <c r="B1392"/>
      <c r="D1392" s="2"/>
      <c r="K1392" s="2"/>
    </row>
    <row r="1393" spans="2:11" x14ac:dyDescent="0.25">
      <c r="B1393"/>
      <c r="D1393" s="2"/>
      <c r="K1393" s="2"/>
    </row>
    <row r="1394" spans="2:11" x14ac:dyDescent="0.25">
      <c r="B1394"/>
      <c r="D1394" s="2"/>
      <c r="K1394" s="2"/>
    </row>
    <row r="1395" spans="2:11" x14ac:dyDescent="0.25">
      <c r="B1395"/>
      <c r="D1395" s="2"/>
      <c r="K1395" s="2"/>
    </row>
    <row r="1396" spans="2:11" x14ac:dyDescent="0.25">
      <c r="B1396"/>
      <c r="D1396" s="2"/>
      <c r="K1396" s="2"/>
    </row>
    <row r="1397" spans="2:11" x14ac:dyDescent="0.25">
      <c r="B1397"/>
      <c r="D1397" s="2"/>
      <c r="K1397" s="2"/>
    </row>
    <row r="1398" spans="2:11" x14ac:dyDescent="0.25">
      <c r="B1398"/>
      <c r="D1398" s="2"/>
      <c r="K1398" s="2"/>
    </row>
    <row r="1399" spans="2:11" x14ac:dyDescent="0.25">
      <c r="B1399"/>
      <c r="D1399" s="2"/>
      <c r="K1399" s="2"/>
    </row>
    <row r="1400" spans="2:11" x14ac:dyDescent="0.25">
      <c r="B1400"/>
      <c r="D1400" s="2"/>
      <c r="K1400" s="2"/>
    </row>
    <row r="1401" spans="2:11" x14ac:dyDescent="0.25">
      <c r="B1401"/>
      <c r="D1401" s="2"/>
      <c r="K1401" s="2"/>
    </row>
    <row r="1402" spans="2:11" x14ac:dyDescent="0.25">
      <c r="B1402"/>
      <c r="D1402" s="2"/>
      <c r="K1402" s="2"/>
    </row>
    <row r="1403" spans="2:11" x14ac:dyDescent="0.25">
      <c r="B1403"/>
      <c r="D1403" s="2"/>
      <c r="K1403" s="2"/>
    </row>
    <row r="1404" spans="2:11" x14ac:dyDescent="0.25">
      <c r="B1404"/>
      <c r="D1404" s="2"/>
      <c r="K1404" s="2"/>
    </row>
    <row r="1405" spans="2:11" x14ac:dyDescent="0.25">
      <c r="B1405"/>
      <c r="D1405" s="2"/>
      <c r="K1405" s="2"/>
    </row>
    <row r="1406" spans="2:11" x14ac:dyDescent="0.25">
      <c r="B1406"/>
      <c r="D1406" s="2"/>
      <c r="K1406" s="2"/>
    </row>
    <row r="1407" spans="2:11" x14ac:dyDescent="0.25">
      <c r="B1407"/>
      <c r="D1407" s="2"/>
      <c r="K1407" s="2"/>
    </row>
    <row r="1408" spans="2:11" x14ac:dyDescent="0.25">
      <c r="B1408"/>
      <c r="D1408" s="2"/>
      <c r="K1408" s="2"/>
    </row>
    <row r="1409" spans="2:11" x14ac:dyDescent="0.25">
      <c r="B1409"/>
      <c r="D1409" s="2"/>
      <c r="K1409" s="2"/>
    </row>
    <row r="1410" spans="2:11" x14ac:dyDescent="0.25">
      <c r="B1410"/>
      <c r="D1410" s="2"/>
      <c r="K1410" s="2"/>
    </row>
    <row r="1411" spans="2:11" x14ac:dyDescent="0.25">
      <c r="B1411"/>
      <c r="D1411" s="2"/>
      <c r="K1411" s="2"/>
    </row>
    <row r="1412" spans="2:11" x14ac:dyDescent="0.25">
      <c r="B1412"/>
      <c r="D1412" s="2"/>
      <c r="K1412" s="2"/>
    </row>
    <row r="1413" spans="2:11" x14ac:dyDescent="0.25">
      <c r="B1413"/>
      <c r="D1413" s="2"/>
      <c r="K1413" s="2"/>
    </row>
    <row r="1414" spans="2:11" x14ac:dyDescent="0.25">
      <c r="B1414"/>
      <c r="D1414" s="2"/>
      <c r="K1414" s="2"/>
    </row>
    <row r="1415" spans="2:11" x14ac:dyDescent="0.25">
      <c r="B1415"/>
      <c r="D1415" s="2"/>
      <c r="K1415" s="2"/>
    </row>
    <row r="1416" spans="2:11" x14ac:dyDescent="0.25">
      <c r="B1416"/>
      <c r="D1416" s="2"/>
      <c r="K1416" s="2"/>
    </row>
    <row r="1417" spans="2:11" x14ac:dyDescent="0.25">
      <c r="B1417"/>
      <c r="D1417" s="2"/>
      <c r="K1417" s="2"/>
    </row>
    <row r="1418" spans="2:11" x14ac:dyDescent="0.25">
      <c r="B1418"/>
      <c r="D1418" s="2"/>
      <c r="K1418" s="2"/>
    </row>
    <row r="1419" spans="2:11" x14ac:dyDescent="0.25">
      <c r="B1419"/>
      <c r="D1419" s="2"/>
      <c r="K1419" s="2"/>
    </row>
    <row r="1420" spans="2:11" x14ac:dyDescent="0.25">
      <c r="B1420"/>
      <c r="D1420" s="2"/>
      <c r="K1420" s="2"/>
    </row>
    <row r="1421" spans="2:11" x14ac:dyDescent="0.25">
      <c r="B1421"/>
      <c r="D1421" s="2"/>
      <c r="K1421" s="2"/>
    </row>
    <row r="1422" spans="2:11" x14ac:dyDescent="0.25">
      <c r="B1422"/>
      <c r="D1422" s="2"/>
      <c r="K1422" s="2"/>
    </row>
    <row r="1423" spans="2:11" x14ac:dyDescent="0.25">
      <c r="B1423"/>
      <c r="D1423" s="2"/>
      <c r="K1423" s="2"/>
    </row>
    <row r="1424" spans="2:11" x14ac:dyDescent="0.25">
      <c r="B1424"/>
      <c r="D1424" s="2"/>
      <c r="K1424" s="2"/>
    </row>
    <row r="1425" spans="2:11" x14ac:dyDescent="0.25">
      <c r="B1425"/>
      <c r="D1425" s="2"/>
      <c r="K1425" s="2"/>
    </row>
    <row r="1426" spans="2:11" x14ac:dyDescent="0.25">
      <c r="B1426"/>
      <c r="D1426" s="2"/>
      <c r="K1426" s="2"/>
    </row>
    <row r="1427" spans="2:11" x14ac:dyDescent="0.25">
      <c r="B1427"/>
      <c r="D1427" s="2"/>
      <c r="K1427" s="2"/>
    </row>
    <row r="1428" spans="2:11" x14ac:dyDescent="0.25">
      <c r="B1428"/>
      <c r="D1428" s="2"/>
      <c r="K1428" s="2"/>
    </row>
    <row r="1429" spans="2:11" x14ac:dyDescent="0.25">
      <c r="B1429"/>
      <c r="D1429" s="2"/>
      <c r="K1429" s="2"/>
    </row>
    <row r="1430" spans="2:11" x14ac:dyDescent="0.25">
      <c r="B1430"/>
      <c r="D1430" s="2"/>
      <c r="K1430" s="2"/>
    </row>
    <row r="1431" spans="2:11" x14ac:dyDescent="0.25">
      <c r="B1431"/>
      <c r="D1431" s="2"/>
      <c r="K1431" s="2"/>
    </row>
    <row r="1432" spans="2:11" x14ac:dyDescent="0.25">
      <c r="B1432"/>
      <c r="D1432" s="2"/>
      <c r="K1432" s="2"/>
    </row>
    <row r="1433" spans="2:11" x14ac:dyDescent="0.25">
      <c r="B1433"/>
      <c r="D1433" s="2"/>
      <c r="K1433" s="2"/>
    </row>
    <row r="1434" spans="2:11" x14ac:dyDescent="0.25">
      <c r="B1434"/>
      <c r="D1434" s="2"/>
      <c r="K1434" s="2"/>
    </row>
    <row r="1435" spans="2:11" x14ac:dyDescent="0.25">
      <c r="B1435"/>
      <c r="D1435" s="2"/>
      <c r="K1435" s="2"/>
    </row>
    <row r="1436" spans="2:11" x14ac:dyDescent="0.25">
      <c r="B1436"/>
      <c r="D1436" s="2"/>
      <c r="K1436" s="2"/>
    </row>
    <row r="1437" spans="2:11" x14ac:dyDescent="0.25">
      <c r="B1437"/>
      <c r="D1437" s="2"/>
      <c r="K1437" s="2"/>
    </row>
    <row r="1438" spans="2:11" x14ac:dyDescent="0.25">
      <c r="B1438"/>
      <c r="D1438" s="2"/>
      <c r="K1438" s="2"/>
    </row>
    <row r="1439" spans="2:11" x14ac:dyDescent="0.25">
      <c r="B1439"/>
      <c r="D1439" s="2"/>
      <c r="K1439" s="2"/>
    </row>
    <row r="1440" spans="2:11" x14ac:dyDescent="0.25">
      <c r="B1440"/>
      <c r="D1440" s="2"/>
      <c r="K1440" s="2"/>
    </row>
    <row r="1441" spans="2:11" x14ac:dyDescent="0.25">
      <c r="B1441"/>
      <c r="D1441" s="2"/>
      <c r="K1441" s="2"/>
    </row>
    <row r="1442" spans="2:11" x14ac:dyDescent="0.25">
      <c r="B1442"/>
      <c r="D1442" s="2"/>
      <c r="K1442" s="2"/>
    </row>
    <row r="1443" spans="2:11" x14ac:dyDescent="0.25">
      <c r="B1443"/>
      <c r="D1443" s="2"/>
      <c r="K1443" s="2"/>
    </row>
    <row r="1444" spans="2:11" x14ac:dyDescent="0.25">
      <c r="B1444"/>
      <c r="D1444" s="2"/>
      <c r="K1444" s="2"/>
    </row>
    <row r="1445" spans="2:11" x14ac:dyDescent="0.25">
      <c r="B1445"/>
      <c r="D1445" s="2"/>
      <c r="K1445" s="2"/>
    </row>
    <row r="1446" spans="2:11" x14ac:dyDescent="0.25">
      <c r="B1446"/>
      <c r="D1446" s="2"/>
      <c r="K1446" s="2"/>
    </row>
    <row r="1447" spans="2:11" x14ac:dyDescent="0.25">
      <c r="B1447"/>
      <c r="D1447" s="2"/>
      <c r="K1447" s="2"/>
    </row>
    <row r="1448" spans="2:11" x14ac:dyDescent="0.25">
      <c r="B1448"/>
      <c r="D1448" s="2"/>
      <c r="K1448" s="2"/>
    </row>
    <row r="1449" spans="2:11" x14ac:dyDescent="0.25">
      <c r="B1449"/>
      <c r="D1449" s="2"/>
      <c r="K1449" s="2"/>
    </row>
    <row r="1450" spans="2:11" x14ac:dyDescent="0.25">
      <c r="B1450"/>
      <c r="D1450" s="2"/>
      <c r="K1450" s="2"/>
    </row>
    <row r="1451" spans="2:11" x14ac:dyDescent="0.25">
      <c r="B1451"/>
      <c r="D1451" s="2"/>
      <c r="K1451" s="2"/>
    </row>
    <row r="1452" spans="2:11" x14ac:dyDescent="0.25">
      <c r="B1452"/>
      <c r="D1452" s="2"/>
      <c r="K1452" s="2"/>
    </row>
    <row r="1453" spans="2:11" x14ac:dyDescent="0.25">
      <c r="B1453"/>
      <c r="D1453" s="2"/>
      <c r="K1453" s="2"/>
    </row>
    <row r="1454" spans="2:11" x14ac:dyDescent="0.25">
      <c r="B1454"/>
      <c r="D1454" s="2"/>
      <c r="K1454" s="2"/>
    </row>
    <row r="1455" spans="2:11" x14ac:dyDescent="0.25">
      <c r="B1455"/>
      <c r="D1455" s="2"/>
      <c r="K1455" s="2"/>
    </row>
    <row r="1456" spans="2:11" x14ac:dyDescent="0.25">
      <c r="B1456"/>
      <c r="D1456" s="2"/>
      <c r="K1456" s="2"/>
    </row>
    <row r="1457" spans="2:11" x14ac:dyDescent="0.25">
      <c r="B1457"/>
      <c r="D1457" s="2"/>
      <c r="K1457" s="2"/>
    </row>
    <row r="1458" spans="2:11" x14ac:dyDescent="0.25">
      <c r="B1458"/>
      <c r="D1458" s="2"/>
      <c r="K1458" s="2"/>
    </row>
    <row r="1459" spans="2:11" x14ac:dyDescent="0.25">
      <c r="B1459"/>
      <c r="D1459" s="2"/>
      <c r="K1459" s="2"/>
    </row>
    <row r="1460" spans="2:11" x14ac:dyDescent="0.25">
      <c r="B1460"/>
      <c r="D1460" s="2"/>
      <c r="K1460" s="2"/>
    </row>
    <row r="1461" spans="2:11" x14ac:dyDescent="0.25">
      <c r="B1461"/>
      <c r="D1461" s="2"/>
      <c r="K1461" s="2"/>
    </row>
    <row r="1462" spans="2:11" x14ac:dyDescent="0.25">
      <c r="B1462"/>
      <c r="D1462" s="2"/>
      <c r="K1462" s="2"/>
    </row>
    <row r="1463" spans="2:11" x14ac:dyDescent="0.25">
      <c r="B1463"/>
      <c r="D1463" s="2"/>
      <c r="K1463" s="2"/>
    </row>
    <row r="1464" spans="2:11" x14ac:dyDescent="0.25">
      <c r="B1464"/>
      <c r="D1464" s="2"/>
      <c r="K1464" s="2"/>
    </row>
    <row r="1465" spans="2:11" x14ac:dyDescent="0.25">
      <c r="B1465"/>
      <c r="D1465" s="2"/>
      <c r="K1465" s="2"/>
    </row>
    <row r="1466" spans="2:11" x14ac:dyDescent="0.25">
      <c r="B1466"/>
      <c r="D1466" s="2"/>
      <c r="K1466" s="2"/>
    </row>
    <row r="1467" spans="2:11" x14ac:dyDescent="0.25">
      <c r="B1467"/>
      <c r="D1467" s="2"/>
      <c r="K1467" s="2"/>
    </row>
    <row r="1468" spans="2:11" x14ac:dyDescent="0.25">
      <c r="B1468"/>
      <c r="D1468" s="2"/>
      <c r="K1468" s="2"/>
    </row>
    <row r="1469" spans="2:11" x14ac:dyDescent="0.25">
      <c r="B1469"/>
      <c r="D1469" s="2"/>
      <c r="K1469" s="2"/>
    </row>
    <row r="1470" spans="2:11" x14ac:dyDescent="0.25">
      <c r="B1470"/>
      <c r="D1470" s="2"/>
      <c r="K1470" s="2"/>
    </row>
    <row r="1471" spans="2:11" x14ac:dyDescent="0.25">
      <c r="B1471"/>
      <c r="D1471" s="2"/>
      <c r="K1471" s="2"/>
    </row>
    <row r="1472" spans="2:11" x14ac:dyDescent="0.25">
      <c r="B1472"/>
      <c r="D1472" s="2"/>
      <c r="K1472" s="2"/>
    </row>
    <row r="1473" spans="2:11" x14ac:dyDescent="0.25">
      <c r="B1473"/>
      <c r="D1473" s="2"/>
      <c r="K1473" s="2"/>
    </row>
    <row r="1474" spans="2:11" x14ac:dyDescent="0.25">
      <c r="B1474"/>
      <c r="D1474" s="2"/>
      <c r="K1474" s="2"/>
    </row>
    <row r="1475" spans="2:11" x14ac:dyDescent="0.25">
      <c r="B1475"/>
      <c r="D1475" s="2"/>
      <c r="K1475" s="2"/>
    </row>
    <row r="1476" spans="2:11" x14ac:dyDescent="0.25">
      <c r="B1476"/>
      <c r="D1476" s="2"/>
      <c r="K1476" s="2"/>
    </row>
    <row r="1477" spans="2:11" x14ac:dyDescent="0.25">
      <c r="B1477"/>
      <c r="D1477" s="2"/>
      <c r="K1477" s="2"/>
    </row>
    <row r="1478" spans="2:11" x14ac:dyDescent="0.25">
      <c r="B1478"/>
      <c r="D1478" s="2"/>
      <c r="K1478" s="2"/>
    </row>
    <row r="1479" spans="2:11" x14ac:dyDescent="0.25">
      <c r="B1479"/>
      <c r="D1479" s="2"/>
      <c r="K1479" s="2"/>
    </row>
    <row r="1480" spans="2:11" x14ac:dyDescent="0.25">
      <c r="B1480"/>
      <c r="D1480" s="2"/>
      <c r="K1480" s="2"/>
    </row>
    <row r="1481" spans="2:11" x14ac:dyDescent="0.25">
      <c r="B1481"/>
      <c r="D1481" s="2"/>
      <c r="K1481" s="2"/>
    </row>
    <row r="1482" spans="2:11" x14ac:dyDescent="0.25">
      <c r="B1482"/>
      <c r="D1482" s="2"/>
      <c r="K1482" s="2"/>
    </row>
    <row r="1483" spans="2:11" x14ac:dyDescent="0.25">
      <c r="B1483"/>
      <c r="D1483" s="2"/>
      <c r="K1483" s="2"/>
    </row>
    <row r="1484" spans="2:11" x14ac:dyDescent="0.25">
      <c r="B1484"/>
      <c r="D1484" s="2"/>
      <c r="K1484" s="2"/>
    </row>
    <row r="1485" spans="2:11" x14ac:dyDescent="0.25">
      <c r="B1485"/>
      <c r="D1485" s="2"/>
      <c r="K1485" s="2"/>
    </row>
    <row r="1486" spans="2:11" x14ac:dyDescent="0.25">
      <c r="B1486"/>
      <c r="D1486" s="2"/>
      <c r="K1486" s="2"/>
    </row>
    <row r="1487" spans="2:11" x14ac:dyDescent="0.25">
      <c r="B1487"/>
      <c r="D1487" s="2"/>
      <c r="K1487" s="2"/>
    </row>
    <row r="1488" spans="2:11" x14ac:dyDescent="0.25">
      <c r="B1488"/>
      <c r="D1488" s="2"/>
      <c r="K1488" s="2"/>
    </row>
    <row r="1489" spans="2:11" x14ac:dyDescent="0.25">
      <c r="B1489"/>
      <c r="D1489" s="2"/>
      <c r="K1489" s="2"/>
    </row>
    <row r="1490" spans="2:11" x14ac:dyDescent="0.25">
      <c r="B1490"/>
      <c r="D1490" s="2"/>
      <c r="K1490" s="2"/>
    </row>
    <row r="1491" spans="2:11" x14ac:dyDescent="0.25">
      <c r="B1491"/>
      <c r="D1491" s="2"/>
      <c r="K1491" s="2"/>
    </row>
    <row r="1492" spans="2:11" x14ac:dyDescent="0.25">
      <c r="B1492"/>
      <c r="D1492" s="2"/>
      <c r="K1492" s="2"/>
    </row>
    <row r="1493" spans="2:11" x14ac:dyDescent="0.25">
      <c r="B1493"/>
      <c r="D1493" s="2"/>
      <c r="K1493" s="2"/>
    </row>
    <row r="1494" spans="2:11" x14ac:dyDescent="0.25">
      <c r="B1494"/>
      <c r="D1494" s="2"/>
      <c r="K1494" s="2"/>
    </row>
    <row r="1495" spans="2:11" x14ac:dyDescent="0.25">
      <c r="B1495"/>
      <c r="D1495" s="2"/>
      <c r="K1495" s="2"/>
    </row>
    <row r="1496" spans="2:11" x14ac:dyDescent="0.25">
      <c r="B1496"/>
      <c r="D1496" s="2"/>
      <c r="K1496" s="2"/>
    </row>
    <row r="1497" spans="2:11" x14ac:dyDescent="0.25">
      <c r="B1497"/>
      <c r="D1497" s="2"/>
      <c r="K1497" s="2"/>
    </row>
    <row r="1498" spans="2:11" x14ac:dyDescent="0.25">
      <c r="B1498"/>
      <c r="D1498" s="2"/>
      <c r="K1498" s="2"/>
    </row>
    <row r="1499" spans="2:11" x14ac:dyDescent="0.25">
      <c r="B1499"/>
      <c r="D1499" s="2"/>
      <c r="K1499" s="2"/>
    </row>
    <row r="1500" spans="2:11" x14ac:dyDescent="0.25">
      <c r="B1500"/>
      <c r="D1500" s="2"/>
      <c r="K1500" s="2"/>
    </row>
    <row r="1501" spans="2:11" x14ac:dyDescent="0.25">
      <c r="B1501"/>
      <c r="D1501" s="2"/>
      <c r="K1501" s="2"/>
    </row>
    <row r="1502" spans="2:11" x14ac:dyDescent="0.25">
      <c r="B1502"/>
      <c r="D1502" s="2"/>
      <c r="K1502" s="2"/>
    </row>
    <row r="1503" spans="2:11" x14ac:dyDescent="0.25">
      <c r="B1503"/>
      <c r="D1503" s="2"/>
      <c r="K1503" s="2"/>
    </row>
    <row r="1504" spans="2:11" x14ac:dyDescent="0.25">
      <c r="B1504"/>
      <c r="D1504" s="2"/>
      <c r="K1504" s="2"/>
    </row>
    <row r="1505" spans="2:11" x14ac:dyDescent="0.25">
      <c r="B1505"/>
      <c r="D1505" s="2"/>
      <c r="K1505" s="2"/>
    </row>
    <row r="1506" spans="2:11" x14ac:dyDescent="0.25">
      <c r="B1506"/>
      <c r="D1506" s="2"/>
      <c r="K1506" s="2"/>
    </row>
    <row r="1507" spans="2:11" x14ac:dyDescent="0.25">
      <c r="B1507"/>
      <c r="D1507" s="2"/>
      <c r="K1507" s="2"/>
    </row>
    <row r="1508" spans="2:11" x14ac:dyDescent="0.25">
      <c r="B1508"/>
      <c r="D1508" s="2"/>
      <c r="K1508" s="2"/>
    </row>
    <row r="1509" spans="2:11" x14ac:dyDescent="0.25">
      <c r="B1509"/>
      <c r="D1509" s="2"/>
      <c r="K1509" s="2"/>
    </row>
    <row r="1510" spans="2:11" x14ac:dyDescent="0.25">
      <c r="B1510"/>
      <c r="D1510" s="2"/>
      <c r="K1510" s="2"/>
    </row>
    <row r="1511" spans="2:11" x14ac:dyDescent="0.25">
      <c r="B1511"/>
      <c r="D1511" s="2"/>
      <c r="K1511" s="2"/>
    </row>
    <row r="1512" spans="2:11" x14ac:dyDescent="0.25">
      <c r="B1512"/>
      <c r="D1512" s="2"/>
      <c r="K1512" s="2"/>
    </row>
    <row r="1513" spans="2:11" x14ac:dyDescent="0.25">
      <c r="B1513"/>
      <c r="D1513" s="2"/>
      <c r="K1513" s="2"/>
    </row>
    <row r="1514" spans="2:11" x14ac:dyDescent="0.25">
      <c r="B1514"/>
      <c r="D1514" s="2"/>
      <c r="K1514" s="2"/>
    </row>
    <row r="1515" spans="2:11" x14ac:dyDescent="0.25">
      <c r="B1515"/>
      <c r="D1515" s="2"/>
      <c r="K1515" s="2"/>
    </row>
    <row r="1516" spans="2:11" x14ac:dyDescent="0.25">
      <c r="B1516"/>
      <c r="D1516" s="2"/>
      <c r="K1516" s="2"/>
    </row>
    <row r="1517" spans="2:11" x14ac:dyDescent="0.25">
      <c r="B1517"/>
      <c r="D1517" s="2"/>
      <c r="K1517" s="2"/>
    </row>
    <row r="1518" spans="2:11" x14ac:dyDescent="0.25">
      <c r="B1518"/>
      <c r="D1518" s="2"/>
      <c r="K1518" s="2"/>
    </row>
    <row r="1519" spans="2:11" x14ac:dyDescent="0.25">
      <c r="B1519"/>
      <c r="D1519" s="2"/>
      <c r="K1519" s="2"/>
    </row>
    <row r="1520" spans="2:11" x14ac:dyDescent="0.25">
      <c r="B1520"/>
      <c r="D1520" s="2"/>
      <c r="K1520" s="2"/>
    </row>
    <row r="1521" spans="2:11" x14ac:dyDescent="0.25">
      <c r="B1521"/>
      <c r="D1521" s="2"/>
      <c r="K1521" s="2"/>
    </row>
    <row r="1522" spans="2:11" x14ac:dyDescent="0.25">
      <c r="B1522"/>
      <c r="D1522" s="2"/>
      <c r="K1522" s="2"/>
    </row>
    <row r="1523" spans="2:11" x14ac:dyDescent="0.25">
      <c r="B1523"/>
      <c r="D1523" s="2"/>
      <c r="K1523" s="2"/>
    </row>
    <row r="1524" spans="2:11" x14ac:dyDescent="0.25">
      <c r="B1524"/>
      <c r="D1524" s="2"/>
      <c r="K1524" s="2"/>
    </row>
    <row r="1525" spans="2:11" x14ac:dyDescent="0.25">
      <c r="B1525"/>
      <c r="D1525" s="2"/>
      <c r="K1525" s="2"/>
    </row>
    <row r="1526" spans="2:11" x14ac:dyDescent="0.25">
      <c r="B1526"/>
      <c r="D1526" s="2"/>
      <c r="K1526" s="2"/>
    </row>
    <row r="1527" spans="2:11" x14ac:dyDescent="0.25">
      <c r="B1527"/>
      <c r="D1527" s="2"/>
      <c r="K1527" s="2"/>
    </row>
    <row r="1528" spans="2:11" x14ac:dyDescent="0.25">
      <c r="B1528"/>
      <c r="D1528" s="2"/>
      <c r="K1528" s="2"/>
    </row>
    <row r="1529" spans="2:11" x14ac:dyDescent="0.25">
      <c r="B1529"/>
      <c r="D1529" s="2"/>
      <c r="K1529" s="2"/>
    </row>
    <row r="1530" spans="2:11" x14ac:dyDescent="0.25">
      <c r="B1530"/>
      <c r="D1530" s="2"/>
      <c r="K1530" s="2"/>
    </row>
    <row r="1531" spans="2:11" x14ac:dyDescent="0.25">
      <c r="B1531"/>
      <c r="D1531" s="2"/>
      <c r="K1531" s="2"/>
    </row>
    <row r="1532" spans="2:11" x14ac:dyDescent="0.25">
      <c r="B1532"/>
      <c r="D1532" s="2"/>
      <c r="K1532" s="2"/>
    </row>
    <row r="1533" spans="2:11" x14ac:dyDescent="0.25">
      <c r="B1533"/>
      <c r="D1533" s="2"/>
      <c r="K1533" s="2"/>
    </row>
    <row r="1534" spans="2:11" x14ac:dyDescent="0.25">
      <c r="B1534"/>
      <c r="D1534" s="2"/>
      <c r="K1534" s="2"/>
    </row>
    <row r="1535" spans="2:11" x14ac:dyDescent="0.25">
      <c r="B1535"/>
      <c r="D1535" s="2"/>
      <c r="K1535" s="2"/>
    </row>
    <row r="1536" spans="2:11" x14ac:dyDescent="0.25">
      <c r="B1536"/>
      <c r="D1536" s="2"/>
      <c r="K1536" s="2"/>
    </row>
    <row r="1537" spans="2:11" x14ac:dyDescent="0.25">
      <c r="B1537"/>
      <c r="D1537" s="2"/>
      <c r="K1537" s="2"/>
    </row>
    <row r="1538" spans="2:11" x14ac:dyDescent="0.25">
      <c r="B1538"/>
      <c r="D1538" s="2"/>
      <c r="K1538" s="2"/>
    </row>
    <row r="1539" spans="2:11" x14ac:dyDescent="0.25">
      <c r="B1539"/>
      <c r="D1539" s="2"/>
      <c r="K1539" s="2"/>
    </row>
    <row r="1540" spans="2:11" x14ac:dyDescent="0.25">
      <c r="B1540"/>
      <c r="D1540" s="2"/>
      <c r="K1540" s="2"/>
    </row>
    <row r="1541" spans="2:11" x14ac:dyDescent="0.25">
      <c r="B1541"/>
      <c r="D1541" s="2"/>
      <c r="K1541" s="2"/>
    </row>
    <row r="1542" spans="2:11" x14ac:dyDescent="0.25">
      <c r="B1542"/>
      <c r="D1542" s="2"/>
      <c r="K1542" s="2"/>
    </row>
    <row r="1543" spans="2:11" x14ac:dyDescent="0.25">
      <c r="B1543"/>
      <c r="D1543" s="2"/>
      <c r="K1543" s="2"/>
    </row>
    <row r="1544" spans="2:11" x14ac:dyDescent="0.25">
      <c r="B1544"/>
      <c r="D1544" s="2"/>
      <c r="K1544" s="2"/>
    </row>
    <row r="1545" spans="2:11" x14ac:dyDescent="0.25">
      <c r="B1545"/>
      <c r="D1545" s="2"/>
      <c r="K1545" s="2"/>
    </row>
    <row r="1546" spans="2:11" x14ac:dyDescent="0.25">
      <c r="B1546"/>
      <c r="D1546" s="2"/>
      <c r="K1546" s="2"/>
    </row>
    <row r="1547" spans="2:11" x14ac:dyDescent="0.25">
      <c r="B1547"/>
      <c r="D1547" s="2"/>
      <c r="K1547" s="2"/>
    </row>
    <row r="1548" spans="2:11" x14ac:dyDescent="0.25">
      <c r="B1548"/>
      <c r="D1548" s="2"/>
      <c r="K1548" s="2"/>
    </row>
    <row r="1549" spans="2:11" x14ac:dyDescent="0.25">
      <c r="B1549"/>
      <c r="D1549" s="2"/>
      <c r="K1549" s="2"/>
    </row>
    <row r="1550" spans="2:11" x14ac:dyDescent="0.25">
      <c r="B1550"/>
      <c r="D1550" s="2"/>
      <c r="K1550" s="2"/>
    </row>
    <row r="1551" spans="2:11" x14ac:dyDescent="0.25">
      <c r="B1551"/>
      <c r="D1551" s="2"/>
      <c r="K1551" s="2"/>
    </row>
    <row r="1552" spans="2:11" x14ac:dyDescent="0.25">
      <c r="B1552"/>
      <c r="D1552" s="2"/>
      <c r="K1552" s="2"/>
    </row>
    <row r="1553" spans="2:11" x14ac:dyDescent="0.25">
      <c r="B1553"/>
      <c r="D1553" s="2"/>
      <c r="K1553" s="2"/>
    </row>
    <row r="1554" spans="2:11" x14ac:dyDescent="0.25">
      <c r="B1554"/>
      <c r="D1554" s="2"/>
      <c r="K1554" s="2"/>
    </row>
    <row r="1555" spans="2:11" x14ac:dyDescent="0.25">
      <c r="B1555"/>
      <c r="D1555" s="2"/>
      <c r="K1555" s="2"/>
    </row>
    <row r="1556" spans="2:11" x14ac:dyDescent="0.25">
      <c r="B1556"/>
      <c r="D1556" s="2"/>
      <c r="K1556" s="2"/>
    </row>
    <row r="1557" spans="2:11" x14ac:dyDescent="0.25">
      <c r="B1557"/>
      <c r="D1557" s="2"/>
      <c r="K1557" s="2"/>
    </row>
    <row r="1558" spans="2:11" x14ac:dyDescent="0.25">
      <c r="B1558"/>
      <c r="D1558" s="2"/>
      <c r="K1558" s="2"/>
    </row>
    <row r="1559" spans="2:11" x14ac:dyDescent="0.25">
      <c r="B1559"/>
      <c r="D1559" s="2"/>
      <c r="K1559" s="2"/>
    </row>
    <row r="1560" spans="2:11" x14ac:dyDescent="0.25">
      <c r="B1560"/>
      <c r="D1560" s="2"/>
      <c r="K1560" s="2"/>
    </row>
    <row r="1561" spans="2:11" x14ac:dyDescent="0.25">
      <c r="B1561"/>
      <c r="D1561" s="2"/>
      <c r="K1561" s="2"/>
    </row>
    <row r="1562" spans="2:11" x14ac:dyDescent="0.25">
      <c r="B1562"/>
      <c r="D1562" s="2"/>
      <c r="K1562" s="2"/>
    </row>
    <row r="1563" spans="2:11" x14ac:dyDescent="0.25">
      <c r="B1563"/>
      <c r="D1563" s="2"/>
      <c r="K1563" s="2"/>
    </row>
    <row r="1564" spans="2:11" x14ac:dyDescent="0.25">
      <c r="B1564"/>
      <c r="D1564" s="2"/>
      <c r="K1564" s="2"/>
    </row>
    <row r="1565" spans="2:11" x14ac:dyDescent="0.25">
      <c r="B1565"/>
      <c r="D1565" s="2"/>
      <c r="K1565" s="2"/>
    </row>
    <row r="1566" spans="2:11" x14ac:dyDescent="0.25">
      <c r="B1566"/>
      <c r="D1566" s="2"/>
      <c r="K1566" s="2"/>
    </row>
    <row r="1567" spans="2:11" x14ac:dyDescent="0.25">
      <c r="B1567"/>
      <c r="D1567" s="2"/>
      <c r="K1567" s="2"/>
    </row>
    <row r="1568" spans="2:11" x14ac:dyDescent="0.25">
      <c r="B1568"/>
      <c r="D1568" s="2"/>
      <c r="K1568" s="2"/>
    </row>
    <row r="1569" spans="2:11" x14ac:dyDescent="0.25">
      <c r="B1569"/>
      <c r="D1569" s="2"/>
      <c r="K1569" s="2"/>
    </row>
    <row r="1570" spans="2:11" x14ac:dyDescent="0.25">
      <c r="B1570"/>
      <c r="D1570" s="2"/>
      <c r="K1570" s="2"/>
    </row>
    <row r="1571" spans="2:11" x14ac:dyDescent="0.25">
      <c r="B1571"/>
      <c r="D1571" s="2"/>
      <c r="K1571" s="2"/>
    </row>
    <row r="1572" spans="2:11" x14ac:dyDescent="0.25">
      <c r="B1572"/>
      <c r="D1572" s="2"/>
      <c r="K1572" s="2"/>
    </row>
    <row r="1573" spans="2:11" x14ac:dyDescent="0.25">
      <c r="B1573"/>
      <c r="D1573" s="2"/>
      <c r="K1573" s="2"/>
    </row>
    <row r="1574" spans="2:11" x14ac:dyDescent="0.25">
      <c r="B1574"/>
      <c r="D1574" s="2"/>
      <c r="K1574" s="2"/>
    </row>
    <row r="1575" spans="2:11" x14ac:dyDescent="0.25">
      <c r="B1575"/>
      <c r="D1575" s="2"/>
      <c r="K1575" s="2"/>
    </row>
    <row r="1576" spans="2:11" x14ac:dyDescent="0.25">
      <c r="B1576"/>
      <c r="D1576" s="2"/>
      <c r="K1576" s="2"/>
    </row>
    <row r="1577" spans="2:11" x14ac:dyDescent="0.25">
      <c r="B1577"/>
      <c r="D1577" s="2"/>
      <c r="K1577" s="2"/>
    </row>
    <row r="1578" spans="2:11" x14ac:dyDescent="0.25">
      <c r="B1578"/>
      <c r="D1578" s="2"/>
      <c r="K1578" s="2"/>
    </row>
    <row r="1579" spans="2:11" x14ac:dyDescent="0.25">
      <c r="B1579"/>
      <c r="D1579" s="2"/>
      <c r="K1579" s="2"/>
    </row>
    <row r="1580" spans="2:11" x14ac:dyDescent="0.25">
      <c r="B1580"/>
      <c r="D1580" s="2"/>
      <c r="K1580" s="2"/>
    </row>
    <row r="1581" spans="2:11" x14ac:dyDescent="0.25">
      <c r="B1581"/>
      <c r="D1581" s="2"/>
      <c r="K1581" s="2"/>
    </row>
    <row r="1582" spans="2:11" x14ac:dyDescent="0.25">
      <c r="B1582"/>
      <c r="D1582" s="2"/>
      <c r="K1582" s="2"/>
    </row>
    <row r="1583" spans="2:11" x14ac:dyDescent="0.25">
      <c r="B1583"/>
      <c r="D1583" s="2"/>
      <c r="K1583" s="2"/>
    </row>
    <row r="1584" spans="2:11" x14ac:dyDescent="0.25">
      <c r="B1584"/>
      <c r="D1584" s="2"/>
      <c r="K1584" s="2"/>
    </row>
    <row r="1585" spans="2:11" x14ac:dyDescent="0.25">
      <c r="B1585"/>
      <c r="D1585" s="2"/>
      <c r="K1585" s="2"/>
    </row>
    <row r="1586" spans="2:11" x14ac:dyDescent="0.25">
      <c r="B1586"/>
      <c r="D1586" s="2"/>
      <c r="K1586" s="2"/>
    </row>
    <row r="1587" spans="2:11" x14ac:dyDescent="0.25">
      <c r="B1587"/>
      <c r="D1587" s="2"/>
      <c r="K1587" s="2"/>
    </row>
    <row r="1588" spans="2:11" x14ac:dyDescent="0.25">
      <c r="B1588"/>
      <c r="D1588" s="2"/>
      <c r="K1588" s="2"/>
    </row>
    <row r="1589" spans="2:11" x14ac:dyDescent="0.25">
      <c r="B1589"/>
      <c r="D1589" s="2"/>
      <c r="K1589" s="2"/>
    </row>
    <row r="1590" spans="2:11" x14ac:dyDescent="0.25">
      <c r="B1590"/>
      <c r="D1590" s="2"/>
      <c r="K1590" s="2"/>
    </row>
    <row r="1591" spans="2:11" x14ac:dyDescent="0.25">
      <c r="B1591"/>
      <c r="D1591" s="2"/>
      <c r="K1591" s="2"/>
    </row>
    <row r="1592" spans="2:11" x14ac:dyDescent="0.25">
      <c r="B1592"/>
      <c r="D1592" s="2"/>
      <c r="K1592" s="2"/>
    </row>
    <row r="1593" spans="2:11" x14ac:dyDescent="0.25">
      <c r="B1593"/>
      <c r="D1593" s="2"/>
      <c r="K1593" s="2"/>
    </row>
    <row r="1594" spans="2:11" x14ac:dyDescent="0.25">
      <c r="B1594"/>
      <c r="D1594" s="2"/>
      <c r="K1594" s="2"/>
    </row>
    <row r="1595" spans="2:11" x14ac:dyDescent="0.25">
      <c r="B1595"/>
      <c r="D1595" s="2"/>
      <c r="K1595" s="2"/>
    </row>
    <row r="1596" spans="2:11" x14ac:dyDescent="0.25">
      <c r="B1596"/>
      <c r="D1596" s="2"/>
      <c r="K1596" s="2"/>
    </row>
    <row r="1597" spans="2:11" x14ac:dyDescent="0.25">
      <c r="B1597"/>
      <c r="D1597" s="2"/>
      <c r="K1597" s="2"/>
    </row>
    <row r="1598" spans="2:11" x14ac:dyDescent="0.25">
      <c r="B1598"/>
      <c r="D1598" s="2"/>
      <c r="K1598" s="2"/>
    </row>
    <row r="1599" spans="2:11" x14ac:dyDescent="0.25">
      <c r="B1599"/>
      <c r="D1599" s="2"/>
      <c r="K1599" s="2"/>
    </row>
    <row r="1600" spans="2:11" x14ac:dyDescent="0.25">
      <c r="B1600"/>
      <c r="D1600" s="2"/>
      <c r="K1600" s="2"/>
    </row>
    <row r="1601" spans="2:11" x14ac:dyDescent="0.25">
      <c r="B1601"/>
      <c r="D1601" s="2"/>
      <c r="K1601" s="2"/>
    </row>
    <row r="1602" spans="2:11" x14ac:dyDescent="0.25">
      <c r="B1602"/>
      <c r="D1602" s="2"/>
      <c r="K1602" s="2"/>
    </row>
    <row r="1603" spans="2:11" x14ac:dyDescent="0.25">
      <c r="B1603"/>
      <c r="D1603" s="2"/>
      <c r="K1603" s="2"/>
    </row>
    <row r="1604" spans="2:11" x14ac:dyDescent="0.25">
      <c r="B1604"/>
      <c r="D1604" s="2"/>
      <c r="K1604" s="2"/>
    </row>
    <row r="1605" spans="2:11" x14ac:dyDescent="0.25">
      <c r="B1605"/>
      <c r="D1605" s="2"/>
      <c r="K1605" s="2"/>
    </row>
    <row r="1606" spans="2:11" x14ac:dyDescent="0.25">
      <c r="B1606"/>
      <c r="D1606" s="2"/>
      <c r="K1606" s="2"/>
    </row>
    <row r="1607" spans="2:11" x14ac:dyDescent="0.25">
      <c r="B1607"/>
      <c r="D1607" s="2"/>
      <c r="K1607" s="2"/>
    </row>
    <row r="1608" spans="2:11" x14ac:dyDescent="0.25">
      <c r="B1608"/>
      <c r="D1608" s="2"/>
      <c r="K1608" s="2"/>
    </row>
    <row r="1609" spans="2:11" x14ac:dyDescent="0.25">
      <c r="B1609"/>
      <c r="D1609" s="2"/>
      <c r="K1609" s="2"/>
    </row>
    <row r="1610" spans="2:11" x14ac:dyDescent="0.25">
      <c r="B1610"/>
      <c r="D1610" s="2"/>
      <c r="K1610" s="2"/>
    </row>
    <row r="1611" spans="2:11" x14ac:dyDescent="0.25">
      <c r="B1611"/>
      <c r="D1611" s="2"/>
      <c r="K1611" s="2"/>
    </row>
    <row r="1612" spans="2:11" x14ac:dyDescent="0.25">
      <c r="B1612"/>
      <c r="D1612" s="2"/>
      <c r="K1612" s="2"/>
    </row>
    <row r="1613" spans="2:11" x14ac:dyDescent="0.25">
      <c r="B1613"/>
      <c r="D1613" s="2"/>
      <c r="K1613" s="2"/>
    </row>
    <row r="1614" spans="2:11" x14ac:dyDescent="0.25">
      <c r="B1614"/>
      <c r="D1614" s="2"/>
      <c r="K1614" s="2"/>
    </row>
    <row r="1615" spans="2:11" x14ac:dyDescent="0.25">
      <c r="B1615"/>
      <c r="D1615" s="2"/>
      <c r="K1615" s="2"/>
    </row>
    <row r="1616" spans="2:11" x14ac:dyDescent="0.25">
      <c r="B1616"/>
      <c r="D1616" s="2"/>
      <c r="K1616" s="2"/>
    </row>
    <row r="1617" spans="2:11" x14ac:dyDescent="0.25">
      <c r="B1617"/>
      <c r="D1617" s="2"/>
      <c r="K1617" s="2"/>
    </row>
    <row r="1618" spans="2:11" x14ac:dyDescent="0.25">
      <c r="B1618"/>
      <c r="D1618" s="2"/>
      <c r="K1618" s="2"/>
    </row>
    <row r="1619" spans="2:11" x14ac:dyDescent="0.25">
      <c r="B1619"/>
      <c r="D1619" s="2"/>
      <c r="K1619" s="2"/>
    </row>
    <row r="1620" spans="2:11" x14ac:dyDescent="0.25">
      <c r="B1620"/>
      <c r="D1620" s="2"/>
      <c r="K1620" s="2"/>
    </row>
    <row r="1621" spans="2:11" x14ac:dyDescent="0.25">
      <c r="B1621"/>
      <c r="D1621" s="2"/>
      <c r="K1621" s="2"/>
    </row>
    <row r="1622" spans="2:11" x14ac:dyDescent="0.25">
      <c r="B1622"/>
      <c r="D1622" s="2"/>
      <c r="K1622" s="2"/>
    </row>
    <row r="1623" spans="2:11" x14ac:dyDescent="0.25">
      <c r="B1623"/>
      <c r="D1623" s="2"/>
      <c r="K1623" s="2"/>
    </row>
    <row r="1624" spans="2:11" x14ac:dyDescent="0.25">
      <c r="B1624"/>
      <c r="D1624" s="2"/>
      <c r="K1624" s="2"/>
    </row>
    <row r="1625" spans="2:11" x14ac:dyDescent="0.25">
      <c r="B1625"/>
      <c r="D1625" s="2"/>
      <c r="K1625" s="2"/>
    </row>
    <row r="1626" spans="2:11" x14ac:dyDescent="0.25">
      <c r="B1626"/>
      <c r="D1626" s="2"/>
      <c r="K1626" s="2"/>
    </row>
    <row r="1627" spans="2:11" x14ac:dyDescent="0.25">
      <c r="B1627"/>
      <c r="D1627" s="2"/>
      <c r="K1627" s="2"/>
    </row>
    <row r="1628" spans="2:11" x14ac:dyDescent="0.25">
      <c r="B1628"/>
      <c r="D1628" s="2"/>
      <c r="K1628" s="2"/>
    </row>
    <row r="1629" spans="2:11" x14ac:dyDescent="0.25">
      <c r="B1629"/>
      <c r="D1629" s="2"/>
      <c r="K1629" s="2"/>
    </row>
    <row r="1630" spans="2:11" x14ac:dyDescent="0.25">
      <c r="B1630"/>
      <c r="D1630" s="2"/>
      <c r="K1630" s="2"/>
    </row>
    <row r="1631" spans="2:11" x14ac:dyDescent="0.25">
      <c r="B1631"/>
      <c r="D1631" s="2"/>
      <c r="K1631" s="2"/>
    </row>
    <row r="1632" spans="2:11" x14ac:dyDescent="0.25">
      <c r="B1632"/>
      <c r="D1632" s="2"/>
      <c r="K1632" s="2"/>
    </row>
    <row r="1633" spans="2:11" x14ac:dyDescent="0.25">
      <c r="B1633"/>
      <c r="D1633" s="2"/>
      <c r="K1633" s="2"/>
    </row>
    <row r="1634" spans="2:11" x14ac:dyDescent="0.25">
      <c r="B1634"/>
      <c r="D1634" s="2"/>
      <c r="K1634" s="2"/>
    </row>
    <row r="1635" spans="2:11" x14ac:dyDescent="0.25">
      <c r="B1635"/>
      <c r="D1635" s="2"/>
      <c r="K1635" s="2"/>
    </row>
    <row r="1636" spans="2:11" x14ac:dyDescent="0.25">
      <c r="B1636"/>
      <c r="D1636" s="2"/>
      <c r="K1636" s="2"/>
    </row>
    <row r="1637" spans="2:11" x14ac:dyDescent="0.25">
      <c r="B1637"/>
      <c r="D1637" s="2"/>
      <c r="K1637" s="2"/>
    </row>
    <row r="1638" spans="2:11" x14ac:dyDescent="0.25">
      <c r="B1638"/>
      <c r="D1638" s="2"/>
      <c r="K1638" s="2"/>
    </row>
    <row r="1639" spans="2:11" x14ac:dyDescent="0.25">
      <c r="B1639"/>
      <c r="D1639" s="2"/>
      <c r="K1639" s="2"/>
    </row>
    <row r="1640" spans="2:11" x14ac:dyDescent="0.25">
      <c r="B1640"/>
      <c r="D1640" s="2"/>
      <c r="K1640" s="2"/>
    </row>
    <row r="1641" spans="2:11" x14ac:dyDescent="0.25">
      <c r="B1641"/>
      <c r="D1641" s="2"/>
      <c r="K1641" s="2"/>
    </row>
    <row r="1642" spans="2:11" x14ac:dyDescent="0.25">
      <c r="B1642"/>
      <c r="D1642" s="2"/>
      <c r="K1642" s="2"/>
    </row>
    <row r="1643" spans="2:11" x14ac:dyDescent="0.25">
      <c r="B1643"/>
      <c r="D1643" s="2"/>
      <c r="K1643" s="2"/>
    </row>
    <row r="1644" spans="2:11" x14ac:dyDescent="0.25">
      <c r="B1644"/>
      <c r="D1644" s="2"/>
      <c r="K1644" s="2"/>
    </row>
    <row r="1645" spans="2:11" x14ac:dyDescent="0.25">
      <c r="B1645"/>
      <c r="D1645" s="2"/>
      <c r="K1645" s="2"/>
    </row>
    <row r="1646" spans="2:11" x14ac:dyDescent="0.25">
      <c r="B1646"/>
      <c r="D1646" s="2"/>
      <c r="K1646" s="2"/>
    </row>
    <row r="1647" spans="2:11" x14ac:dyDescent="0.25">
      <c r="B1647"/>
      <c r="D1647" s="2"/>
      <c r="K1647" s="2"/>
    </row>
    <row r="1648" spans="2:11" x14ac:dyDescent="0.25">
      <c r="B1648"/>
      <c r="D1648" s="2"/>
      <c r="K1648" s="2"/>
    </row>
    <row r="1649" spans="2:11" x14ac:dyDescent="0.25">
      <c r="B1649"/>
      <c r="D1649" s="2"/>
      <c r="K1649" s="2"/>
    </row>
    <row r="1650" spans="2:11" x14ac:dyDescent="0.25">
      <c r="B1650"/>
      <c r="D1650" s="2"/>
      <c r="K1650" s="2"/>
    </row>
    <row r="1651" spans="2:11" x14ac:dyDescent="0.25">
      <c r="B1651"/>
      <c r="D1651" s="2"/>
      <c r="K1651" s="2"/>
    </row>
    <row r="1652" spans="2:11" x14ac:dyDescent="0.25">
      <c r="B1652"/>
      <c r="D1652" s="2"/>
      <c r="K1652" s="2"/>
    </row>
    <row r="1653" spans="2:11" x14ac:dyDescent="0.25">
      <c r="B1653"/>
      <c r="D1653" s="2"/>
      <c r="K1653" s="2"/>
    </row>
    <row r="1654" spans="2:11" x14ac:dyDescent="0.25">
      <c r="B1654"/>
      <c r="D1654" s="2"/>
      <c r="K1654" s="2"/>
    </row>
    <row r="1655" spans="2:11" x14ac:dyDescent="0.25">
      <c r="B1655"/>
      <c r="D1655" s="2"/>
      <c r="K1655" s="2"/>
    </row>
    <row r="1656" spans="2:11" x14ac:dyDescent="0.25">
      <c r="B1656"/>
      <c r="D1656" s="2"/>
      <c r="K1656" s="2"/>
    </row>
    <row r="1657" spans="2:11" x14ac:dyDescent="0.25">
      <c r="B1657"/>
      <c r="D1657" s="2"/>
      <c r="K1657" s="2"/>
    </row>
    <row r="1658" spans="2:11" x14ac:dyDescent="0.25">
      <c r="B1658"/>
      <c r="D1658" s="2"/>
      <c r="K1658" s="2"/>
    </row>
    <row r="1659" spans="2:11" x14ac:dyDescent="0.25">
      <c r="B1659"/>
      <c r="D1659" s="2"/>
      <c r="K1659" s="2"/>
    </row>
    <row r="1660" spans="2:11" x14ac:dyDescent="0.25">
      <c r="B1660"/>
      <c r="D1660" s="2"/>
      <c r="K1660" s="2"/>
    </row>
    <row r="1661" spans="2:11" x14ac:dyDescent="0.25">
      <c r="B1661"/>
      <c r="D1661" s="2"/>
      <c r="K1661" s="2"/>
    </row>
    <row r="1662" spans="2:11" x14ac:dyDescent="0.25">
      <c r="B1662"/>
      <c r="D1662" s="2"/>
      <c r="K1662" s="2"/>
    </row>
    <row r="1663" spans="2:11" x14ac:dyDescent="0.25">
      <c r="B1663"/>
      <c r="D1663" s="2"/>
      <c r="K1663" s="2"/>
    </row>
    <row r="1664" spans="2:11" x14ac:dyDescent="0.25">
      <c r="B1664"/>
      <c r="D1664" s="2"/>
      <c r="K1664" s="2"/>
    </row>
    <row r="1665" spans="2:11" x14ac:dyDescent="0.25">
      <c r="B1665"/>
      <c r="D1665" s="2"/>
      <c r="K1665" s="2"/>
    </row>
    <row r="1666" spans="2:11" x14ac:dyDescent="0.25">
      <c r="B1666"/>
      <c r="D1666" s="2"/>
      <c r="K1666" s="2"/>
    </row>
    <row r="1667" spans="2:11" x14ac:dyDescent="0.25">
      <c r="B1667"/>
      <c r="D1667" s="2"/>
      <c r="K1667" s="2"/>
    </row>
    <row r="1668" spans="2:11" x14ac:dyDescent="0.25">
      <c r="B1668"/>
      <c r="D1668" s="2"/>
      <c r="K1668" s="2"/>
    </row>
    <row r="1669" spans="2:11" x14ac:dyDescent="0.25">
      <c r="B1669"/>
      <c r="D1669" s="2"/>
      <c r="K1669" s="2"/>
    </row>
    <row r="1670" spans="2:11" x14ac:dyDescent="0.25">
      <c r="B1670"/>
      <c r="D1670" s="2"/>
      <c r="K1670" s="2"/>
    </row>
    <row r="1671" spans="2:11" x14ac:dyDescent="0.25">
      <c r="B1671"/>
      <c r="D1671" s="2"/>
      <c r="K1671" s="2"/>
    </row>
    <row r="1672" spans="2:11" x14ac:dyDescent="0.25">
      <c r="B1672"/>
      <c r="D1672" s="2"/>
      <c r="K1672" s="2"/>
    </row>
    <row r="1673" spans="2:11" x14ac:dyDescent="0.25">
      <c r="B1673"/>
      <c r="D1673" s="2"/>
      <c r="K1673" s="2"/>
    </row>
    <row r="1674" spans="2:11" x14ac:dyDescent="0.25">
      <c r="B1674"/>
      <c r="D1674" s="2"/>
      <c r="K1674" s="2"/>
    </row>
    <row r="1675" spans="2:11" x14ac:dyDescent="0.25">
      <c r="B1675"/>
      <c r="D1675" s="2"/>
      <c r="K1675" s="2"/>
    </row>
    <row r="1676" spans="2:11" x14ac:dyDescent="0.25">
      <c r="B1676"/>
      <c r="D1676" s="2"/>
      <c r="K1676" s="2"/>
    </row>
    <row r="1677" spans="2:11" x14ac:dyDescent="0.25">
      <c r="B1677"/>
      <c r="D1677" s="2"/>
      <c r="K1677" s="2"/>
    </row>
    <row r="1678" spans="2:11" x14ac:dyDescent="0.25">
      <c r="B1678"/>
      <c r="D1678" s="2"/>
      <c r="K1678" s="2"/>
    </row>
    <row r="1679" spans="2:11" x14ac:dyDescent="0.25">
      <c r="B1679"/>
      <c r="D1679" s="2"/>
      <c r="K1679" s="2"/>
    </row>
    <row r="1680" spans="2:11" x14ac:dyDescent="0.25">
      <c r="B1680"/>
      <c r="D1680" s="2"/>
      <c r="K1680" s="2"/>
    </row>
    <row r="1681" spans="2:11" x14ac:dyDescent="0.25">
      <c r="B1681"/>
      <c r="D1681" s="2"/>
      <c r="K1681" s="2"/>
    </row>
    <row r="1682" spans="2:11" x14ac:dyDescent="0.25">
      <c r="B1682"/>
      <c r="D1682" s="2"/>
      <c r="K1682" s="2"/>
    </row>
    <row r="1683" spans="2:11" x14ac:dyDescent="0.25">
      <c r="B1683"/>
      <c r="D1683" s="2"/>
      <c r="K1683" s="2"/>
    </row>
    <row r="1684" spans="2:11" x14ac:dyDescent="0.25">
      <c r="B1684"/>
      <c r="D1684" s="2"/>
      <c r="K1684" s="2"/>
    </row>
    <row r="1685" spans="2:11" x14ac:dyDescent="0.25">
      <c r="B1685"/>
      <c r="D1685" s="2"/>
      <c r="K1685" s="2"/>
    </row>
    <row r="1686" spans="2:11" x14ac:dyDescent="0.25">
      <c r="B1686"/>
      <c r="D1686" s="2"/>
      <c r="K1686" s="2"/>
    </row>
    <row r="1687" spans="2:11" x14ac:dyDescent="0.25">
      <c r="B1687"/>
      <c r="D1687" s="2"/>
      <c r="K1687" s="2"/>
    </row>
    <row r="1688" spans="2:11" x14ac:dyDescent="0.25">
      <c r="B1688"/>
      <c r="D1688" s="2"/>
      <c r="K1688" s="2"/>
    </row>
    <row r="1689" spans="2:11" x14ac:dyDescent="0.25">
      <c r="B1689"/>
      <c r="D1689" s="2"/>
      <c r="K1689" s="2"/>
    </row>
    <row r="1690" spans="2:11" x14ac:dyDescent="0.25">
      <c r="B1690"/>
      <c r="D1690" s="2"/>
      <c r="K1690" s="2"/>
    </row>
    <row r="1691" spans="2:11" x14ac:dyDescent="0.25">
      <c r="B1691"/>
      <c r="D1691" s="2"/>
      <c r="K1691" s="2"/>
    </row>
    <row r="1692" spans="2:11" x14ac:dyDescent="0.25">
      <c r="B1692"/>
      <c r="D1692" s="2"/>
      <c r="K1692" s="2"/>
    </row>
    <row r="1693" spans="2:11" x14ac:dyDescent="0.25">
      <c r="B1693"/>
      <c r="D1693" s="2"/>
      <c r="K1693" s="2"/>
    </row>
    <row r="1694" spans="2:11" x14ac:dyDescent="0.25">
      <c r="B1694"/>
      <c r="D1694" s="2"/>
      <c r="K1694" s="2"/>
    </row>
    <row r="1695" spans="2:11" x14ac:dyDescent="0.25">
      <c r="B1695"/>
      <c r="D1695" s="2"/>
      <c r="K1695" s="2"/>
    </row>
    <row r="1696" spans="2:11" x14ac:dyDescent="0.25">
      <c r="B1696"/>
      <c r="D1696" s="2"/>
      <c r="K1696" s="2"/>
    </row>
    <row r="1697" spans="2:11" x14ac:dyDescent="0.25">
      <c r="B1697"/>
      <c r="D1697" s="2"/>
      <c r="K1697" s="2"/>
    </row>
    <row r="1698" spans="2:11" x14ac:dyDescent="0.25">
      <c r="B1698"/>
      <c r="D1698" s="2"/>
      <c r="K1698" s="2"/>
    </row>
    <row r="1699" spans="2:11" x14ac:dyDescent="0.25">
      <c r="B1699"/>
      <c r="D1699" s="2"/>
      <c r="K1699" s="2"/>
    </row>
    <row r="1700" spans="2:11" x14ac:dyDescent="0.25">
      <c r="B1700"/>
      <c r="D1700" s="2"/>
      <c r="K1700" s="2"/>
    </row>
    <row r="1701" spans="2:11" x14ac:dyDescent="0.25">
      <c r="B1701"/>
      <c r="D1701" s="2"/>
      <c r="K1701" s="2"/>
    </row>
    <row r="1702" spans="2:11" x14ac:dyDescent="0.25">
      <c r="B1702"/>
      <c r="D1702" s="2"/>
      <c r="K1702" s="2"/>
    </row>
    <row r="1703" spans="2:11" x14ac:dyDescent="0.25">
      <c r="B1703"/>
      <c r="D1703" s="2"/>
      <c r="K1703" s="2"/>
    </row>
    <row r="1704" spans="2:11" x14ac:dyDescent="0.25">
      <c r="B1704"/>
      <c r="D1704" s="2"/>
      <c r="K1704" s="2"/>
    </row>
    <row r="1705" spans="2:11" x14ac:dyDescent="0.25">
      <c r="B1705"/>
      <c r="D1705" s="2"/>
      <c r="K1705" s="2"/>
    </row>
    <row r="1706" spans="2:11" x14ac:dyDescent="0.25">
      <c r="B1706"/>
      <c r="D1706" s="2"/>
      <c r="K1706" s="2"/>
    </row>
    <row r="1707" spans="2:11" x14ac:dyDescent="0.25">
      <c r="B1707"/>
      <c r="D1707" s="2"/>
      <c r="K1707" s="2"/>
    </row>
    <row r="1708" spans="2:11" x14ac:dyDescent="0.25">
      <c r="B1708"/>
      <c r="D1708" s="2"/>
      <c r="K1708" s="2"/>
    </row>
    <row r="1709" spans="2:11" x14ac:dyDescent="0.25">
      <c r="B1709"/>
      <c r="D1709" s="2"/>
      <c r="K1709" s="2"/>
    </row>
    <row r="1710" spans="2:11" x14ac:dyDescent="0.25">
      <c r="B1710"/>
      <c r="D1710" s="2"/>
      <c r="K1710" s="2"/>
    </row>
    <row r="1711" spans="2:11" x14ac:dyDescent="0.25">
      <c r="B1711"/>
      <c r="D1711" s="2"/>
      <c r="K1711" s="2"/>
    </row>
    <row r="1712" spans="2:11" x14ac:dyDescent="0.25">
      <c r="B1712"/>
      <c r="D1712" s="2"/>
      <c r="K1712" s="2"/>
    </row>
    <row r="1713" spans="2:11" x14ac:dyDescent="0.25">
      <c r="B1713"/>
      <c r="D1713" s="2"/>
      <c r="K1713" s="2"/>
    </row>
    <row r="1714" spans="2:11" x14ac:dyDescent="0.25">
      <c r="B1714"/>
      <c r="D1714" s="2"/>
      <c r="K1714" s="2"/>
    </row>
    <row r="1715" spans="2:11" x14ac:dyDescent="0.25">
      <c r="B1715"/>
      <c r="D1715" s="2"/>
      <c r="K1715" s="2"/>
    </row>
    <row r="1716" spans="2:11" x14ac:dyDescent="0.25">
      <c r="B1716"/>
      <c r="D1716" s="2"/>
      <c r="K1716" s="2"/>
    </row>
    <row r="1717" spans="2:11" x14ac:dyDescent="0.25">
      <c r="B1717"/>
      <c r="D1717" s="2"/>
      <c r="K1717" s="2"/>
    </row>
    <row r="1718" spans="2:11" x14ac:dyDescent="0.25">
      <c r="B1718"/>
      <c r="D1718" s="2"/>
      <c r="K1718" s="2"/>
    </row>
    <row r="1719" spans="2:11" x14ac:dyDescent="0.25">
      <c r="B1719"/>
      <c r="D1719" s="2"/>
      <c r="K1719" s="2"/>
    </row>
    <row r="1720" spans="2:11" x14ac:dyDescent="0.25">
      <c r="B1720"/>
      <c r="D1720" s="2"/>
      <c r="K1720" s="2"/>
    </row>
    <row r="1721" spans="2:11" x14ac:dyDescent="0.25">
      <c r="B1721"/>
      <c r="D1721" s="2"/>
      <c r="K1721" s="2"/>
    </row>
    <row r="1722" spans="2:11" x14ac:dyDescent="0.25">
      <c r="B1722"/>
      <c r="D1722" s="2"/>
      <c r="K1722" s="2"/>
    </row>
    <row r="1723" spans="2:11" x14ac:dyDescent="0.25">
      <c r="B1723"/>
      <c r="D1723" s="2"/>
      <c r="K1723" s="2"/>
    </row>
    <row r="1724" spans="2:11" x14ac:dyDescent="0.25">
      <c r="B1724"/>
      <c r="D1724" s="2"/>
      <c r="K1724" s="2"/>
    </row>
    <row r="1725" spans="2:11" x14ac:dyDescent="0.25">
      <c r="B1725"/>
      <c r="D1725" s="2"/>
      <c r="K1725" s="2"/>
    </row>
    <row r="1726" spans="2:11" x14ac:dyDescent="0.25">
      <c r="B1726"/>
      <c r="D1726" s="2"/>
      <c r="K1726" s="2"/>
    </row>
    <row r="1727" spans="2:11" x14ac:dyDescent="0.25">
      <c r="B1727"/>
      <c r="D1727" s="2"/>
      <c r="K1727" s="2"/>
    </row>
    <row r="1728" spans="2:11" x14ac:dyDescent="0.25">
      <c r="B1728"/>
      <c r="D1728" s="2"/>
      <c r="K1728" s="2"/>
    </row>
    <row r="1729" spans="2:11" x14ac:dyDescent="0.25">
      <c r="B1729"/>
      <c r="D1729" s="2"/>
      <c r="K1729" s="2"/>
    </row>
    <row r="1730" spans="2:11" x14ac:dyDescent="0.25">
      <c r="B1730"/>
      <c r="D1730" s="2"/>
      <c r="K1730" s="2"/>
    </row>
    <row r="1731" spans="2:11" x14ac:dyDescent="0.25">
      <c r="B1731"/>
      <c r="D1731" s="2"/>
      <c r="K1731" s="2"/>
    </row>
    <row r="1732" spans="2:11" x14ac:dyDescent="0.25">
      <c r="B1732"/>
      <c r="D1732" s="2"/>
      <c r="K1732" s="2"/>
    </row>
    <row r="1733" spans="2:11" x14ac:dyDescent="0.25">
      <c r="B1733"/>
      <c r="D1733" s="2"/>
      <c r="K1733" s="2"/>
    </row>
    <row r="1734" spans="2:11" x14ac:dyDescent="0.25">
      <c r="B1734"/>
      <c r="D1734" s="2"/>
      <c r="K1734" s="2"/>
    </row>
    <row r="1735" spans="2:11" x14ac:dyDescent="0.25">
      <c r="B1735"/>
      <c r="D1735" s="2"/>
      <c r="K1735" s="2"/>
    </row>
    <row r="1736" spans="2:11" x14ac:dyDescent="0.25">
      <c r="B1736"/>
      <c r="D1736" s="2"/>
      <c r="K1736" s="2"/>
    </row>
    <row r="1737" spans="2:11" x14ac:dyDescent="0.25">
      <c r="B1737"/>
      <c r="D1737" s="2"/>
      <c r="K1737" s="2"/>
    </row>
    <row r="1738" spans="2:11" x14ac:dyDescent="0.25">
      <c r="B1738"/>
      <c r="D1738" s="2"/>
      <c r="K1738" s="2"/>
    </row>
    <row r="1739" spans="2:11" x14ac:dyDescent="0.25">
      <c r="B1739"/>
      <c r="D1739" s="2"/>
      <c r="K1739" s="2"/>
    </row>
    <row r="1740" spans="2:11" x14ac:dyDescent="0.25">
      <c r="B1740"/>
      <c r="D1740" s="2"/>
      <c r="K1740" s="2"/>
    </row>
    <row r="1741" spans="2:11" x14ac:dyDescent="0.25">
      <c r="B1741"/>
      <c r="D1741" s="2"/>
      <c r="K1741" s="2"/>
    </row>
    <row r="1742" spans="2:11" x14ac:dyDescent="0.25">
      <c r="B1742"/>
      <c r="D1742" s="2"/>
      <c r="K1742" s="2"/>
    </row>
    <row r="1743" spans="2:11" x14ac:dyDescent="0.25">
      <c r="B1743"/>
      <c r="D1743" s="2"/>
      <c r="K1743" s="2"/>
    </row>
    <row r="1744" spans="2:11" x14ac:dyDescent="0.25">
      <c r="B1744"/>
      <c r="D1744" s="2"/>
      <c r="K1744" s="2"/>
    </row>
    <row r="1745" spans="2:11" x14ac:dyDescent="0.25">
      <c r="B1745"/>
      <c r="D1745" s="2"/>
      <c r="K1745" s="2"/>
    </row>
    <row r="1746" spans="2:11" x14ac:dyDescent="0.25">
      <c r="B1746"/>
      <c r="D1746" s="2"/>
      <c r="K1746" s="2"/>
    </row>
    <row r="1747" spans="2:11" x14ac:dyDescent="0.25">
      <c r="B1747"/>
      <c r="D1747" s="2"/>
      <c r="K1747" s="2"/>
    </row>
    <row r="1748" spans="2:11" x14ac:dyDescent="0.25">
      <c r="B1748"/>
      <c r="D1748" s="2"/>
      <c r="K1748" s="2"/>
    </row>
    <row r="1749" spans="2:11" x14ac:dyDescent="0.25">
      <c r="B1749"/>
      <c r="D1749" s="2"/>
      <c r="K1749" s="2"/>
    </row>
    <row r="1750" spans="2:11" x14ac:dyDescent="0.25">
      <c r="B1750"/>
      <c r="D1750" s="2"/>
      <c r="K1750" s="2"/>
    </row>
    <row r="1751" spans="2:11" x14ac:dyDescent="0.25">
      <c r="B1751"/>
      <c r="D1751" s="2"/>
      <c r="K1751" s="2"/>
    </row>
    <row r="1752" spans="2:11" x14ac:dyDescent="0.25">
      <c r="B1752"/>
      <c r="D1752" s="2"/>
      <c r="K1752" s="2"/>
    </row>
    <row r="1753" spans="2:11" x14ac:dyDescent="0.25">
      <c r="B1753"/>
      <c r="D1753" s="2"/>
      <c r="K1753" s="2"/>
    </row>
    <row r="1754" spans="2:11" x14ac:dyDescent="0.25">
      <c r="B1754"/>
      <c r="D1754" s="2"/>
      <c r="K1754" s="2"/>
    </row>
    <row r="1755" spans="2:11" x14ac:dyDescent="0.25">
      <c r="B1755"/>
      <c r="D1755" s="2"/>
      <c r="K1755" s="2"/>
    </row>
    <row r="1756" spans="2:11" x14ac:dyDescent="0.25">
      <c r="B1756"/>
      <c r="D1756" s="2"/>
      <c r="K1756" s="2"/>
    </row>
    <row r="1757" spans="2:11" x14ac:dyDescent="0.25">
      <c r="B1757"/>
      <c r="D1757" s="2"/>
      <c r="K1757" s="2"/>
    </row>
    <row r="1758" spans="2:11" x14ac:dyDescent="0.25">
      <c r="B1758"/>
      <c r="D1758" s="2"/>
      <c r="K1758" s="2"/>
    </row>
    <row r="1759" spans="2:11" x14ac:dyDescent="0.25">
      <c r="B1759"/>
      <c r="D1759" s="2"/>
      <c r="K1759" s="2"/>
    </row>
    <row r="1760" spans="2:11" x14ac:dyDescent="0.25">
      <c r="B1760"/>
      <c r="D1760" s="2"/>
      <c r="K1760" s="2"/>
    </row>
    <row r="1761" spans="2:11" x14ac:dyDescent="0.25">
      <c r="B1761"/>
      <c r="D1761" s="2"/>
      <c r="K1761" s="2"/>
    </row>
    <row r="1762" spans="2:11" x14ac:dyDescent="0.25">
      <c r="B1762"/>
      <c r="D1762" s="2"/>
      <c r="K1762" s="2"/>
    </row>
    <row r="1763" spans="2:11" x14ac:dyDescent="0.25">
      <c r="B1763"/>
      <c r="D1763" s="2"/>
      <c r="K1763" s="2"/>
    </row>
    <row r="1764" spans="2:11" x14ac:dyDescent="0.25">
      <c r="B1764"/>
      <c r="D1764" s="2"/>
      <c r="K1764" s="2"/>
    </row>
    <row r="1765" spans="2:11" x14ac:dyDescent="0.25">
      <c r="B1765"/>
      <c r="D1765" s="2"/>
      <c r="K1765" s="2"/>
    </row>
    <row r="1766" spans="2:11" x14ac:dyDescent="0.25">
      <c r="B1766"/>
      <c r="D1766" s="2"/>
      <c r="K1766" s="2"/>
    </row>
    <row r="1767" spans="2:11" x14ac:dyDescent="0.25">
      <c r="B1767"/>
      <c r="D1767" s="2"/>
      <c r="K1767" s="2"/>
    </row>
    <row r="1768" spans="2:11" x14ac:dyDescent="0.25">
      <c r="B1768"/>
      <c r="D1768" s="2"/>
      <c r="K1768" s="2"/>
    </row>
    <row r="1769" spans="2:11" x14ac:dyDescent="0.25">
      <c r="B1769"/>
      <c r="D1769" s="2"/>
      <c r="K1769" s="2"/>
    </row>
    <row r="1770" spans="2:11" x14ac:dyDescent="0.25">
      <c r="B1770"/>
      <c r="D1770" s="2"/>
      <c r="K1770" s="2"/>
    </row>
    <row r="1771" spans="2:11" x14ac:dyDescent="0.25">
      <c r="B1771"/>
      <c r="D1771" s="2"/>
      <c r="K1771" s="2"/>
    </row>
    <row r="1772" spans="2:11" x14ac:dyDescent="0.25">
      <c r="B1772"/>
      <c r="D1772" s="2"/>
      <c r="K1772" s="2"/>
    </row>
    <row r="1773" spans="2:11" x14ac:dyDescent="0.25">
      <c r="B1773"/>
      <c r="D1773" s="2"/>
      <c r="K1773" s="2"/>
    </row>
    <row r="1774" spans="2:11" x14ac:dyDescent="0.25">
      <c r="B1774"/>
      <c r="D1774" s="2"/>
      <c r="K1774" s="2"/>
    </row>
    <row r="1775" spans="2:11" x14ac:dyDescent="0.25">
      <c r="B1775"/>
      <c r="D1775" s="2"/>
      <c r="K1775" s="2"/>
    </row>
    <row r="1776" spans="2:11" x14ac:dyDescent="0.25">
      <c r="B1776"/>
      <c r="D1776" s="2"/>
      <c r="K1776" s="2"/>
    </row>
    <row r="1777" spans="2:11" x14ac:dyDescent="0.25">
      <c r="B1777"/>
      <c r="D1777" s="2"/>
      <c r="K1777" s="2"/>
    </row>
    <row r="1778" spans="2:11" x14ac:dyDescent="0.25">
      <c r="B1778"/>
      <c r="D1778" s="2"/>
      <c r="K1778" s="2"/>
    </row>
    <row r="1779" spans="2:11" x14ac:dyDescent="0.25">
      <c r="B1779"/>
      <c r="D1779" s="2"/>
      <c r="K1779" s="2"/>
    </row>
    <row r="1780" spans="2:11" x14ac:dyDescent="0.25">
      <c r="B1780"/>
      <c r="D1780" s="2"/>
      <c r="K1780" s="2"/>
    </row>
    <row r="1781" spans="2:11" x14ac:dyDescent="0.25">
      <c r="B1781"/>
      <c r="D1781" s="2"/>
      <c r="K1781" s="2"/>
    </row>
    <row r="1782" spans="2:11" x14ac:dyDescent="0.25">
      <c r="B1782"/>
      <c r="D1782" s="2"/>
      <c r="K1782" s="2"/>
    </row>
    <row r="1783" spans="2:11" x14ac:dyDescent="0.25">
      <c r="B1783"/>
      <c r="D1783" s="2"/>
      <c r="K1783" s="2"/>
    </row>
    <row r="1784" spans="2:11" x14ac:dyDescent="0.25">
      <c r="B1784"/>
      <c r="D1784" s="2"/>
      <c r="K1784" s="2"/>
    </row>
    <row r="1785" spans="2:11" x14ac:dyDescent="0.25">
      <c r="B1785"/>
      <c r="D1785" s="2"/>
      <c r="K1785" s="2"/>
    </row>
    <row r="1786" spans="2:11" x14ac:dyDescent="0.25">
      <c r="B1786"/>
      <c r="D1786" s="2"/>
      <c r="K1786" s="2"/>
    </row>
    <row r="1787" spans="2:11" x14ac:dyDescent="0.25">
      <c r="B1787"/>
      <c r="D1787" s="2"/>
      <c r="K1787" s="2"/>
    </row>
    <row r="1788" spans="2:11" x14ac:dyDescent="0.25">
      <c r="B1788"/>
      <c r="D1788" s="2"/>
      <c r="K1788" s="2"/>
    </row>
    <row r="1789" spans="2:11" x14ac:dyDescent="0.25">
      <c r="B1789"/>
      <c r="D1789" s="2"/>
      <c r="K1789" s="2"/>
    </row>
    <row r="1790" spans="2:11" x14ac:dyDescent="0.25">
      <c r="B1790"/>
      <c r="D1790" s="2"/>
      <c r="K1790" s="2"/>
    </row>
    <row r="1791" spans="2:11" x14ac:dyDescent="0.25">
      <c r="B1791"/>
      <c r="D1791" s="2"/>
      <c r="K1791" s="2"/>
    </row>
    <row r="1792" spans="2:11" x14ac:dyDescent="0.25">
      <c r="B1792"/>
      <c r="D1792" s="2"/>
      <c r="K1792" s="2"/>
    </row>
    <row r="1793" spans="2:11" x14ac:dyDescent="0.25">
      <c r="B1793"/>
      <c r="D1793" s="2"/>
      <c r="K1793" s="2"/>
    </row>
    <row r="1794" spans="2:11" x14ac:dyDescent="0.25">
      <c r="B1794"/>
      <c r="D1794" s="2"/>
      <c r="K1794" s="2"/>
    </row>
    <row r="1795" spans="2:11" x14ac:dyDescent="0.25">
      <c r="B1795"/>
      <c r="D1795" s="2"/>
      <c r="K1795" s="2"/>
    </row>
    <row r="1796" spans="2:11" x14ac:dyDescent="0.25">
      <c r="B1796"/>
      <c r="D1796" s="2"/>
      <c r="K1796" s="2"/>
    </row>
    <row r="1797" spans="2:11" x14ac:dyDescent="0.25">
      <c r="B1797"/>
      <c r="D1797" s="2"/>
      <c r="K1797" s="2"/>
    </row>
    <row r="1798" spans="2:11" x14ac:dyDescent="0.25">
      <c r="B1798"/>
      <c r="D1798" s="2"/>
      <c r="K1798" s="2"/>
    </row>
    <row r="1799" spans="2:11" x14ac:dyDescent="0.25">
      <c r="B1799"/>
      <c r="D1799" s="2"/>
      <c r="K1799" s="2"/>
    </row>
    <row r="1800" spans="2:11" x14ac:dyDescent="0.25">
      <c r="B1800"/>
      <c r="D1800" s="2"/>
      <c r="K1800" s="2"/>
    </row>
    <row r="1801" spans="2:11" x14ac:dyDescent="0.25">
      <c r="B1801"/>
      <c r="D1801" s="2"/>
      <c r="K1801" s="2"/>
    </row>
    <row r="1802" spans="2:11" x14ac:dyDescent="0.25">
      <c r="B1802"/>
      <c r="D1802" s="2"/>
      <c r="K1802" s="2"/>
    </row>
    <row r="1803" spans="2:11" x14ac:dyDescent="0.25">
      <c r="B1803"/>
      <c r="D1803" s="2"/>
      <c r="K1803" s="2"/>
    </row>
    <row r="1804" spans="2:11" x14ac:dyDescent="0.25">
      <c r="B1804"/>
      <c r="D1804" s="2"/>
      <c r="K1804" s="2"/>
    </row>
    <row r="1805" spans="2:11" x14ac:dyDescent="0.25">
      <c r="B1805"/>
      <c r="D1805" s="2"/>
      <c r="K1805" s="2"/>
    </row>
    <row r="1806" spans="2:11" x14ac:dyDescent="0.25">
      <c r="B1806"/>
      <c r="D1806" s="2"/>
      <c r="K1806" s="2"/>
    </row>
    <row r="1807" spans="2:11" x14ac:dyDescent="0.25">
      <c r="B1807"/>
      <c r="D1807" s="2"/>
      <c r="K1807" s="2"/>
    </row>
    <row r="1808" spans="2:11" x14ac:dyDescent="0.25">
      <c r="B1808"/>
      <c r="D1808" s="2"/>
      <c r="K1808" s="2"/>
    </row>
    <row r="1809" spans="2:11" x14ac:dyDescent="0.25">
      <c r="B1809"/>
      <c r="D1809" s="2"/>
      <c r="K1809" s="2"/>
    </row>
    <row r="1810" spans="2:11" x14ac:dyDescent="0.25">
      <c r="B1810"/>
      <c r="D1810" s="2"/>
      <c r="K1810" s="2"/>
    </row>
    <row r="1811" spans="2:11" x14ac:dyDescent="0.25">
      <c r="B1811"/>
      <c r="D1811" s="2"/>
      <c r="K1811" s="2"/>
    </row>
    <row r="1812" spans="2:11" x14ac:dyDescent="0.25">
      <c r="B1812"/>
      <c r="D1812" s="2"/>
      <c r="K1812" s="2"/>
    </row>
    <row r="1813" spans="2:11" x14ac:dyDescent="0.25">
      <c r="B1813"/>
      <c r="D1813" s="2"/>
      <c r="K1813" s="2"/>
    </row>
    <row r="1814" spans="2:11" x14ac:dyDescent="0.25">
      <c r="B1814"/>
      <c r="D1814" s="2"/>
      <c r="K1814" s="2"/>
    </row>
    <row r="1815" spans="2:11" x14ac:dyDescent="0.25">
      <c r="B1815"/>
      <c r="D1815" s="2"/>
      <c r="K1815" s="2"/>
    </row>
    <row r="1816" spans="2:11" x14ac:dyDescent="0.25">
      <c r="B1816"/>
      <c r="D1816" s="2"/>
      <c r="K1816" s="2"/>
    </row>
    <row r="1817" spans="2:11" x14ac:dyDescent="0.25">
      <c r="B1817"/>
      <c r="D1817" s="2"/>
      <c r="K1817" s="2"/>
    </row>
    <row r="1818" spans="2:11" x14ac:dyDescent="0.25">
      <c r="B1818"/>
      <c r="D1818" s="2"/>
      <c r="K1818" s="2"/>
    </row>
    <row r="1819" spans="2:11" x14ac:dyDescent="0.25">
      <c r="B1819"/>
      <c r="D1819" s="2"/>
      <c r="K1819" s="2"/>
    </row>
    <row r="1820" spans="2:11" x14ac:dyDescent="0.25">
      <c r="B1820"/>
      <c r="D1820" s="2"/>
      <c r="K1820" s="2"/>
    </row>
    <row r="1821" spans="2:11" x14ac:dyDescent="0.25">
      <c r="B1821"/>
      <c r="D1821" s="2"/>
      <c r="K1821" s="2"/>
    </row>
    <row r="1822" spans="2:11" x14ac:dyDescent="0.25">
      <c r="B1822"/>
      <c r="D1822" s="2"/>
      <c r="K1822" s="2"/>
    </row>
    <row r="1823" spans="2:11" x14ac:dyDescent="0.25">
      <c r="B1823"/>
      <c r="D1823" s="2"/>
      <c r="K1823" s="2"/>
    </row>
    <row r="1824" spans="2:11" x14ac:dyDescent="0.25">
      <c r="B1824"/>
      <c r="D1824" s="2"/>
      <c r="K1824" s="2"/>
    </row>
    <row r="1825" spans="2:11" x14ac:dyDescent="0.25">
      <c r="B1825"/>
      <c r="D1825" s="2"/>
      <c r="K1825" s="2"/>
    </row>
    <row r="1826" spans="2:11" x14ac:dyDescent="0.25">
      <c r="B1826"/>
      <c r="D1826" s="2"/>
      <c r="K1826" s="2"/>
    </row>
    <row r="1827" spans="2:11" x14ac:dyDescent="0.25">
      <c r="B1827"/>
      <c r="D1827" s="2"/>
      <c r="K1827" s="2"/>
    </row>
    <row r="1828" spans="2:11" x14ac:dyDescent="0.25">
      <c r="B1828"/>
      <c r="D1828" s="2"/>
      <c r="K1828" s="2"/>
    </row>
    <row r="1829" spans="2:11" x14ac:dyDescent="0.25">
      <c r="B1829"/>
      <c r="D1829" s="2"/>
      <c r="K1829" s="2"/>
    </row>
    <row r="1830" spans="2:11" x14ac:dyDescent="0.25">
      <c r="B1830"/>
      <c r="D1830" s="2"/>
      <c r="K1830" s="2"/>
    </row>
    <row r="1831" spans="2:11" x14ac:dyDescent="0.25">
      <c r="B1831"/>
      <c r="D1831" s="2"/>
      <c r="K1831" s="2"/>
    </row>
    <row r="1832" spans="2:11" x14ac:dyDescent="0.25">
      <c r="B1832"/>
      <c r="D1832" s="2"/>
      <c r="K1832" s="2"/>
    </row>
    <row r="1833" spans="2:11" x14ac:dyDescent="0.25">
      <c r="B1833"/>
      <c r="D1833" s="2"/>
      <c r="K1833" s="2"/>
    </row>
    <row r="1834" spans="2:11" x14ac:dyDescent="0.25">
      <c r="B1834"/>
      <c r="D1834" s="2"/>
      <c r="K1834" s="2"/>
    </row>
    <row r="1835" spans="2:11" x14ac:dyDescent="0.25">
      <c r="B1835"/>
      <c r="D1835" s="2"/>
      <c r="K1835" s="2"/>
    </row>
    <row r="1836" spans="2:11" x14ac:dyDescent="0.25">
      <c r="B1836"/>
      <c r="D1836" s="2"/>
      <c r="K1836" s="2"/>
    </row>
    <row r="1837" spans="2:11" x14ac:dyDescent="0.25">
      <c r="B1837"/>
      <c r="D1837" s="2"/>
      <c r="K1837" s="2"/>
    </row>
    <row r="1838" spans="2:11" x14ac:dyDescent="0.25">
      <c r="B1838"/>
      <c r="D1838" s="2"/>
      <c r="K1838" s="2"/>
    </row>
    <row r="1839" spans="2:11" x14ac:dyDescent="0.25">
      <c r="B1839"/>
      <c r="D1839" s="2"/>
      <c r="K1839" s="2"/>
    </row>
    <row r="1840" spans="2:11" x14ac:dyDescent="0.25">
      <c r="B1840"/>
      <c r="D1840" s="2"/>
      <c r="K1840" s="2"/>
    </row>
    <row r="1841" spans="2:11" x14ac:dyDescent="0.25">
      <c r="B1841"/>
      <c r="D1841" s="2"/>
      <c r="K1841" s="2"/>
    </row>
    <row r="1842" spans="2:11" x14ac:dyDescent="0.25">
      <c r="B1842"/>
      <c r="D1842" s="2"/>
      <c r="K1842" s="2"/>
    </row>
    <row r="1843" spans="2:11" x14ac:dyDescent="0.25">
      <c r="B1843"/>
      <c r="D1843" s="2"/>
      <c r="K1843" s="2"/>
    </row>
    <row r="1844" spans="2:11" x14ac:dyDescent="0.25">
      <c r="B1844"/>
      <c r="D1844" s="2"/>
      <c r="K1844" s="2"/>
    </row>
    <row r="1845" spans="2:11" x14ac:dyDescent="0.25">
      <c r="B1845"/>
      <c r="D1845" s="2"/>
      <c r="K1845" s="2"/>
    </row>
    <row r="1846" spans="2:11" x14ac:dyDescent="0.25">
      <c r="B1846"/>
      <c r="D1846" s="2"/>
      <c r="K1846" s="2"/>
    </row>
    <row r="1847" spans="2:11" x14ac:dyDescent="0.25">
      <c r="B1847"/>
      <c r="D1847" s="2"/>
      <c r="K1847" s="2"/>
    </row>
    <row r="1848" spans="2:11" x14ac:dyDescent="0.25">
      <c r="B1848"/>
      <c r="D1848" s="2"/>
      <c r="K1848" s="2"/>
    </row>
    <row r="1849" spans="2:11" x14ac:dyDescent="0.25">
      <c r="B1849"/>
      <c r="D1849" s="2"/>
      <c r="K1849" s="2"/>
    </row>
    <row r="1850" spans="2:11" x14ac:dyDescent="0.25">
      <c r="B1850"/>
      <c r="D1850" s="2"/>
      <c r="K1850" s="2"/>
    </row>
    <row r="1851" spans="2:11" x14ac:dyDescent="0.25">
      <c r="B1851"/>
      <c r="D1851" s="2"/>
      <c r="K1851" s="2"/>
    </row>
    <row r="1852" spans="2:11" x14ac:dyDescent="0.25">
      <c r="B1852"/>
      <c r="D1852" s="2"/>
      <c r="K1852" s="2"/>
    </row>
    <row r="1853" spans="2:11" x14ac:dyDescent="0.25">
      <c r="B1853"/>
      <c r="D1853" s="2"/>
      <c r="K1853" s="2"/>
    </row>
    <row r="1854" spans="2:11" x14ac:dyDescent="0.25">
      <c r="B1854"/>
      <c r="D1854" s="2"/>
      <c r="K1854" s="2"/>
    </row>
    <row r="1855" spans="2:11" x14ac:dyDescent="0.25">
      <c r="B1855"/>
      <c r="D1855" s="2"/>
      <c r="K1855" s="2"/>
    </row>
    <row r="1856" spans="2:11" x14ac:dyDescent="0.25">
      <c r="B1856"/>
      <c r="D1856" s="2"/>
      <c r="K1856" s="2"/>
    </row>
    <row r="1857" spans="2:11" x14ac:dyDescent="0.25">
      <c r="B1857"/>
      <c r="D1857" s="2"/>
      <c r="K1857" s="2"/>
    </row>
    <row r="1858" spans="2:11" x14ac:dyDescent="0.25">
      <c r="B1858"/>
      <c r="D1858" s="2"/>
      <c r="K1858" s="2"/>
    </row>
    <row r="1859" spans="2:11" x14ac:dyDescent="0.25">
      <c r="B1859"/>
      <c r="D1859" s="2"/>
      <c r="K1859" s="2"/>
    </row>
    <row r="1860" spans="2:11" x14ac:dyDescent="0.25">
      <c r="B1860"/>
      <c r="D1860" s="2"/>
      <c r="K1860" s="2"/>
    </row>
    <row r="1861" spans="2:11" x14ac:dyDescent="0.25">
      <c r="B1861"/>
      <c r="D1861" s="2"/>
      <c r="K1861" s="2"/>
    </row>
    <row r="1862" spans="2:11" x14ac:dyDescent="0.25">
      <c r="B1862"/>
      <c r="D1862" s="2"/>
      <c r="K1862" s="2"/>
    </row>
    <row r="1863" spans="2:11" x14ac:dyDescent="0.25">
      <c r="B1863"/>
      <c r="D1863" s="2"/>
      <c r="K1863" s="2"/>
    </row>
    <row r="1864" spans="2:11" x14ac:dyDescent="0.25">
      <c r="B1864"/>
      <c r="D1864" s="2"/>
      <c r="K1864" s="2"/>
    </row>
    <row r="1865" spans="2:11" x14ac:dyDescent="0.25">
      <c r="B1865"/>
      <c r="D1865" s="2"/>
      <c r="K1865" s="2"/>
    </row>
    <row r="1866" spans="2:11" x14ac:dyDescent="0.25">
      <c r="B1866"/>
      <c r="D1866" s="2"/>
      <c r="K1866" s="2"/>
    </row>
    <row r="1867" spans="2:11" x14ac:dyDescent="0.25">
      <c r="B1867"/>
      <c r="D1867" s="2"/>
      <c r="K1867" s="2"/>
    </row>
    <row r="1868" spans="2:11" x14ac:dyDescent="0.25">
      <c r="B1868"/>
      <c r="D1868" s="2"/>
      <c r="K1868" s="2"/>
    </row>
    <row r="1869" spans="2:11" x14ac:dyDescent="0.25">
      <c r="B1869"/>
      <c r="D1869" s="2"/>
      <c r="K1869" s="2"/>
    </row>
    <row r="1870" spans="2:11" x14ac:dyDescent="0.25">
      <c r="B1870"/>
      <c r="D1870" s="2"/>
      <c r="K1870" s="2"/>
    </row>
    <row r="1871" spans="2:11" x14ac:dyDescent="0.25">
      <c r="B1871"/>
      <c r="D1871" s="2"/>
      <c r="K1871" s="2"/>
    </row>
    <row r="1872" spans="2:11" x14ac:dyDescent="0.25">
      <c r="B1872"/>
      <c r="D1872" s="2"/>
      <c r="K1872" s="2"/>
    </row>
    <row r="1873" spans="2:11" x14ac:dyDescent="0.25">
      <c r="B1873"/>
      <c r="D1873" s="2"/>
      <c r="K1873" s="2"/>
    </row>
    <row r="1874" spans="2:11" x14ac:dyDescent="0.25">
      <c r="B1874"/>
      <c r="D1874" s="2"/>
      <c r="K1874" s="2"/>
    </row>
    <row r="1875" spans="2:11" x14ac:dyDescent="0.25">
      <c r="B1875"/>
      <c r="D1875" s="2"/>
      <c r="K1875" s="2"/>
    </row>
    <row r="1876" spans="2:11" x14ac:dyDescent="0.25">
      <c r="B1876"/>
      <c r="D1876" s="2"/>
      <c r="K1876" s="2"/>
    </row>
    <row r="1877" spans="2:11" x14ac:dyDescent="0.25">
      <c r="B1877"/>
      <c r="D1877" s="2"/>
      <c r="K1877" s="2"/>
    </row>
    <row r="1878" spans="2:11" x14ac:dyDescent="0.25">
      <c r="B1878"/>
      <c r="D1878" s="2"/>
      <c r="K1878" s="2"/>
    </row>
    <row r="1879" spans="2:11" x14ac:dyDescent="0.25">
      <c r="B1879"/>
      <c r="D1879" s="2"/>
      <c r="K1879" s="2"/>
    </row>
    <row r="1880" spans="2:11" x14ac:dyDescent="0.25">
      <c r="B1880"/>
      <c r="D1880" s="2"/>
      <c r="K1880" s="2"/>
    </row>
    <row r="1881" spans="2:11" x14ac:dyDescent="0.25">
      <c r="B1881"/>
      <c r="D1881" s="2"/>
      <c r="K1881" s="2"/>
    </row>
    <row r="1882" spans="2:11" x14ac:dyDescent="0.25">
      <c r="B1882"/>
      <c r="D1882" s="2"/>
      <c r="K1882" s="2"/>
    </row>
    <row r="1883" spans="2:11" x14ac:dyDescent="0.25">
      <c r="B1883"/>
      <c r="D1883" s="2"/>
      <c r="K1883" s="2"/>
    </row>
    <row r="1884" spans="2:11" x14ac:dyDescent="0.25">
      <c r="B1884"/>
      <c r="D1884" s="2"/>
      <c r="K1884" s="2"/>
    </row>
    <row r="1885" spans="2:11" x14ac:dyDescent="0.25">
      <c r="B1885"/>
      <c r="D1885" s="2"/>
      <c r="K1885" s="2"/>
    </row>
    <row r="1886" spans="2:11" x14ac:dyDescent="0.25">
      <c r="B1886"/>
      <c r="D1886" s="2"/>
      <c r="K1886" s="2"/>
    </row>
    <row r="1887" spans="2:11" x14ac:dyDescent="0.25">
      <c r="B1887"/>
      <c r="D1887" s="2"/>
      <c r="K1887" s="2"/>
    </row>
    <row r="1888" spans="2:11" x14ac:dyDescent="0.25">
      <c r="B1888"/>
      <c r="D1888" s="2"/>
      <c r="K1888" s="2"/>
    </row>
    <row r="1889" spans="2:11" x14ac:dyDescent="0.25">
      <c r="B1889"/>
      <c r="D1889" s="2"/>
      <c r="K1889" s="2"/>
    </row>
    <row r="1890" spans="2:11" x14ac:dyDescent="0.25">
      <c r="B1890"/>
      <c r="D1890" s="2"/>
      <c r="K1890" s="2"/>
    </row>
    <row r="1891" spans="2:11" x14ac:dyDescent="0.25">
      <c r="B1891"/>
      <c r="D1891" s="2"/>
      <c r="K1891" s="2"/>
    </row>
    <row r="1892" spans="2:11" x14ac:dyDescent="0.25">
      <c r="B1892"/>
      <c r="D1892" s="2"/>
      <c r="K1892" s="2"/>
    </row>
    <row r="1893" spans="2:11" x14ac:dyDescent="0.25">
      <c r="B1893"/>
      <c r="D1893" s="2"/>
      <c r="K1893" s="2"/>
    </row>
    <row r="1894" spans="2:11" x14ac:dyDescent="0.25">
      <c r="B1894"/>
      <c r="D1894" s="2"/>
      <c r="K1894" s="2"/>
    </row>
    <row r="1895" spans="2:11" x14ac:dyDescent="0.25">
      <c r="B1895"/>
      <c r="D1895" s="2"/>
      <c r="K1895" s="2"/>
    </row>
    <row r="1896" spans="2:11" x14ac:dyDescent="0.25">
      <c r="B1896"/>
      <c r="D1896" s="2"/>
      <c r="K1896" s="2"/>
    </row>
    <row r="1897" spans="2:11" x14ac:dyDescent="0.25">
      <c r="B1897"/>
      <c r="D1897" s="2"/>
      <c r="K1897" s="2"/>
    </row>
    <row r="1898" spans="2:11" x14ac:dyDescent="0.25">
      <c r="B1898"/>
      <c r="D1898" s="2"/>
      <c r="K1898" s="2"/>
    </row>
    <row r="1899" spans="2:11" x14ac:dyDescent="0.25">
      <c r="B1899"/>
      <c r="D1899" s="2"/>
      <c r="K1899" s="2"/>
    </row>
    <row r="1900" spans="2:11" x14ac:dyDescent="0.25">
      <c r="B1900"/>
      <c r="D1900" s="2"/>
      <c r="K1900" s="2"/>
    </row>
    <row r="1901" spans="2:11" x14ac:dyDescent="0.25">
      <c r="B1901"/>
      <c r="D1901" s="2"/>
      <c r="K1901" s="2"/>
    </row>
    <row r="1902" spans="2:11" x14ac:dyDescent="0.25">
      <c r="B1902"/>
      <c r="D1902" s="2"/>
      <c r="K1902" s="2"/>
    </row>
    <row r="1903" spans="2:11" x14ac:dyDescent="0.25">
      <c r="B1903"/>
      <c r="D1903" s="2"/>
      <c r="K1903" s="2"/>
    </row>
    <row r="1904" spans="2:11" x14ac:dyDescent="0.25">
      <c r="B1904"/>
      <c r="D1904" s="2"/>
      <c r="K1904" s="2"/>
    </row>
    <row r="1905" spans="2:11" x14ac:dyDescent="0.25">
      <c r="B1905"/>
      <c r="D1905" s="2"/>
      <c r="K1905" s="2"/>
    </row>
    <row r="1906" spans="2:11" x14ac:dyDescent="0.25">
      <c r="B1906"/>
      <c r="D1906" s="2"/>
      <c r="K1906" s="2"/>
    </row>
    <row r="1907" spans="2:11" x14ac:dyDescent="0.25">
      <c r="B1907"/>
      <c r="D1907" s="2"/>
      <c r="K1907" s="2"/>
    </row>
    <row r="1908" spans="2:11" x14ac:dyDescent="0.25">
      <c r="B1908"/>
      <c r="D1908" s="2"/>
      <c r="K1908" s="2"/>
    </row>
    <row r="1909" spans="2:11" x14ac:dyDescent="0.25">
      <c r="B1909"/>
      <c r="D1909" s="2"/>
      <c r="K1909" s="2"/>
    </row>
    <row r="1910" spans="2:11" x14ac:dyDescent="0.25">
      <c r="B1910"/>
      <c r="D1910" s="2"/>
      <c r="K1910" s="2"/>
    </row>
    <row r="1911" spans="2:11" x14ac:dyDescent="0.25">
      <c r="B1911"/>
      <c r="D1911" s="2"/>
      <c r="K1911" s="2"/>
    </row>
    <row r="1912" spans="2:11" x14ac:dyDescent="0.25">
      <c r="B1912"/>
      <c r="D1912" s="2"/>
      <c r="K1912" s="2"/>
    </row>
    <row r="1913" spans="2:11" x14ac:dyDescent="0.25">
      <c r="B1913"/>
      <c r="D1913" s="2"/>
      <c r="K1913" s="2"/>
    </row>
    <row r="1914" spans="2:11" x14ac:dyDescent="0.25">
      <c r="B1914"/>
      <c r="D1914" s="2"/>
      <c r="K1914" s="2"/>
    </row>
    <row r="1915" spans="2:11" x14ac:dyDescent="0.25">
      <c r="B1915"/>
      <c r="D1915" s="2"/>
      <c r="K1915" s="2"/>
    </row>
    <row r="1916" spans="2:11" x14ac:dyDescent="0.25">
      <c r="B1916"/>
      <c r="D1916" s="2"/>
      <c r="K1916" s="2"/>
    </row>
    <row r="1917" spans="2:11" x14ac:dyDescent="0.25">
      <c r="B1917"/>
      <c r="D1917" s="2"/>
      <c r="K1917" s="2"/>
    </row>
    <row r="1918" spans="2:11" x14ac:dyDescent="0.25">
      <c r="B1918"/>
      <c r="D1918" s="2"/>
      <c r="K1918" s="2"/>
    </row>
    <row r="1919" spans="2:11" x14ac:dyDescent="0.25">
      <c r="B1919"/>
      <c r="D1919" s="2"/>
      <c r="K1919" s="2"/>
    </row>
    <row r="1920" spans="2:11" x14ac:dyDescent="0.25">
      <c r="B1920"/>
      <c r="D1920" s="2"/>
      <c r="K1920" s="2"/>
    </row>
    <row r="1921" spans="2:11" x14ac:dyDescent="0.25">
      <c r="B1921"/>
      <c r="D1921" s="2"/>
      <c r="K1921" s="2"/>
    </row>
    <row r="1922" spans="2:11" x14ac:dyDescent="0.25">
      <c r="B1922"/>
      <c r="D1922" s="2"/>
      <c r="K1922" s="2"/>
    </row>
    <row r="1923" spans="2:11" x14ac:dyDescent="0.25">
      <c r="B1923"/>
      <c r="D1923" s="2"/>
      <c r="K1923" s="2"/>
    </row>
    <row r="1924" spans="2:11" x14ac:dyDescent="0.25">
      <c r="B1924"/>
      <c r="D1924" s="2"/>
      <c r="K1924" s="2"/>
    </row>
    <row r="1925" spans="2:11" x14ac:dyDescent="0.25">
      <c r="B1925"/>
      <c r="D1925" s="2"/>
      <c r="K1925" s="2"/>
    </row>
    <row r="1926" spans="2:11" x14ac:dyDescent="0.25">
      <c r="B1926"/>
      <c r="D1926" s="2"/>
      <c r="K1926" s="2"/>
    </row>
    <row r="1927" spans="2:11" x14ac:dyDescent="0.25">
      <c r="B1927"/>
      <c r="D1927" s="2"/>
      <c r="K1927" s="2"/>
    </row>
    <row r="1928" spans="2:11" x14ac:dyDescent="0.25">
      <c r="B1928"/>
      <c r="D1928" s="2"/>
      <c r="K1928" s="2"/>
    </row>
    <row r="1929" spans="2:11" x14ac:dyDescent="0.25">
      <c r="B1929"/>
      <c r="D1929" s="2"/>
      <c r="K1929" s="2"/>
    </row>
    <row r="1930" spans="2:11" x14ac:dyDescent="0.25">
      <c r="B1930"/>
      <c r="D1930" s="2"/>
      <c r="K1930" s="2"/>
    </row>
    <row r="1931" spans="2:11" x14ac:dyDescent="0.25">
      <c r="B1931"/>
      <c r="D1931" s="2"/>
      <c r="K1931" s="2"/>
    </row>
    <row r="1932" spans="2:11" x14ac:dyDescent="0.25">
      <c r="B1932"/>
      <c r="D1932" s="2"/>
      <c r="K1932" s="2"/>
    </row>
    <row r="1933" spans="2:11" x14ac:dyDescent="0.25">
      <c r="B1933"/>
      <c r="D1933" s="2"/>
      <c r="K1933" s="2"/>
    </row>
    <row r="1934" spans="2:11" x14ac:dyDescent="0.25">
      <c r="B1934"/>
      <c r="D1934" s="2"/>
      <c r="K1934" s="2"/>
    </row>
    <row r="1935" spans="2:11" x14ac:dyDescent="0.25">
      <c r="B1935"/>
      <c r="D1935" s="2"/>
      <c r="K1935" s="2"/>
    </row>
    <row r="1936" spans="2:11" x14ac:dyDescent="0.25">
      <c r="B1936"/>
      <c r="D1936" s="2"/>
      <c r="K1936" s="2"/>
    </row>
    <row r="1937" spans="2:11" x14ac:dyDescent="0.25">
      <c r="B1937"/>
      <c r="D1937" s="2"/>
      <c r="K1937" s="2"/>
    </row>
    <row r="1938" spans="2:11" x14ac:dyDescent="0.25">
      <c r="B1938"/>
      <c r="D1938" s="2"/>
      <c r="K1938" s="2"/>
    </row>
    <row r="1939" spans="2:11" x14ac:dyDescent="0.25">
      <c r="B1939"/>
      <c r="D1939" s="2"/>
      <c r="K1939" s="2"/>
    </row>
    <row r="1940" spans="2:11" x14ac:dyDescent="0.25">
      <c r="B1940"/>
      <c r="D1940" s="2"/>
      <c r="K1940" s="2"/>
    </row>
    <row r="1941" spans="2:11" x14ac:dyDescent="0.25">
      <c r="B1941"/>
      <c r="D1941" s="2"/>
      <c r="K1941" s="2"/>
    </row>
    <row r="1942" spans="2:11" x14ac:dyDescent="0.25">
      <c r="B1942"/>
      <c r="D1942" s="2"/>
      <c r="K1942" s="2"/>
    </row>
    <row r="1943" spans="2:11" x14ac:dyDescent="0.25">
      <c r="B1943"/>
      <c r="D1943" s="2"/>
      <c r="K1943" s="2"/>
    </row>
    <row r="1944" spans="2:11" x14ac:dyDescent="0.25">
      <c r="B1944"/>
      <c r="D1944" s="2"/>
      <c r="K1944" s="2"/>
    </row>
    <row r="1945" spans="2:11" x14ac:dyDescent="0.25">
      <c r="B1945"/>
      <c r="D1945" s="2"/>
      <c r="K1945" s="2"/>
    </row>
    <row r="1946" spans="2:11" x14ac:dyDescent="0.25">
      <c r="B1946"/>
      <c r="D1946" s="2"/>
      <c r="K1946" s="2"/>
    </row>
    <row r="1947" spans="2:11" x14ac:dyDescent="0.25">
      <c r="B1947"/>
      <c r="D1947" s="2"/>
      <c r="K1947" s="2"/>
    </row>
    <row r="1948" spans="2:11" x14ac:dyDescent="0.25">
      <c r="B1948"/>
      <c r="D1948" s="2"/>
      <c r="K1948" s="2"/>
    </row>
    <row r="1949" spans="2:11" x14ac:dyDescent="0.25">
      <c r="B1949"/>
      <c r="D1949" s="2"/>
      <c r="K1949" s="2"/>
    </row>
    <row r="1950" spans="2:11" x14ac:dyDescent="0.25">
      <c r="B1950"/>
      <c r="D1950" s="2"/>
      <c r="K1950" s="2"/>
    </row>
    <row r="1951" spans="2:11" x14ac:dyDescent="0.25">
      <c r="B1951"/>
      <c r="D1951" s="2"/>
      <c r="K1951" s="2"/>
    </row>
    <row r="1952" spans="2:11" x14ac:dyDescent="0.25">
      <c r="B1952"/>
      <c r="D1952" s="2"/>
      <c r="K1952" s="2"/>
    </row>
    <row r="1953" spans="2:11" x14ac:dyDescent="0.25">
      <c r="B1953"/>
      <c r="D1953" s="2"/>
      <c r="K1953" s="2"/>
    </row>
    <row r="1954" spans="2:11" x14ac:dyDescent="0.25">
      <c r="B1954"/>
      <c r="D1954" s="2"/>
      <c r="K1954" s="2"/>
    </row>
    <row r="1955" spans="2:11" x14ac:dyDescent="0.25">
      <c r="B1955"/>
      <c r="D1955" s="2"/>
      <c r="K1955" s="2"/>
    </row>
    <row r="1956" spans="2:11" x14ac:dyDescent="0.25">
      <c r="B1956"/>
      <c r="D1956" s="2"/>
      <c r="K1956" s="2"/>
    </row>
    <row r="1957" spans="2:11" x14ac:dyDescent="0.25">
      <c r="B1957"/>
      <c r="D1957" s="2"/>
      <c r="K1957" s="2"/>
    </row>
    <row r="1958" spans="2:11" x14ac:dyDescent="0.25">
      <c r="B1958"/>
      <c r="D1958" s="2"/>
      <c r="K1958" s="2"/>
    </row>
    <row r="1959" spans="2:11" x14ac:dyDescent="0.25">
      <c r="B1959"/>
      <c r="D1959" s="2"/>
      <c r="K1959" s="2"/>
    </row>
    <row r="1960" spans="2:11" x14ac:dyDescent="0.25">
      <c r="B1960"/>
      <c r="D1960" s="2"/>
      <c r="K1960" s="2"/>
    </row>
    <row r="1961" spans="2:11" x14ac:dyDescent="0.25">
      <c r="B1961"/>
      <c r="D1961" s="2"/>
      <c r="K1961" s="2"/>
    </row>
    <row r="1962" spans="2:11" x14ac:dyDescent="0.25">
      <c r="B1962"/>
      <c r="D1962" s="2"/>
      <c r="K1962" s="2"/>
    </row>
    <row r="1963" spans="2:11" x14ac:dyDescent="0.25">
      <c r="B1963"/>
      <c r="D1963" s="2"/>
      <c r="K1963" s="2"/>
    </row>
    <row r="1964" spans="2:11" x14ac:dyDescent="0.25">
      <c r="B1964"/>
      <c r="D1964" s="2"/>
      <c r="K1964" s="2"/>
    </row>
    <row r="1965" spans="2:11" x14ac:dyDescent="0.25">
      <c r="B1965"/>
      <c r="D1965" s="2"/>
      <c r="K1965" s="2"/>
    </row>
    <row r="1966" spans="2:11" x14ac:dyDescent="0.25">
      <c r="B1966"/>
      <c r="D1966" s="2"/>
      <c r="K1966" s="2"/>
    </row>
    <row r="1967" spans="2:11" x14ac:dyDescent="0.25">
      <c r="B1967"/>
      <c r="D1967" s="2"/>
      <c r="K1967" s="2"/>
    </row>
    <row r="1968" spans="2:11" x14ac:dyDescent="0.25">
      <c r="B1968"/>
      <c r="D1968" s="2"/>
      <c r="K1968" s="2"/>
    </row>
    <row r="1969" spans="2:11" x14ac:dyDescent="0.25">
      <c r="B1969"/>
      <c r="D1969" s="2"/>
      <c r="K1969" s="2"/>
    </row>
    <row r="1970" spans="2:11" x14ac:dyDescent="0.25">
      <c r="B1970"/>
      <c r="D1970" s="2"/>
      <c r="K1970" s="2"/>
    </row>
    <row r="1971" spans="2:11" x14ac:dyDescent="0.25">
      <c r="B1971"/>
      <c r="D1971" s="2"/>
      <c r="K1971" s="2"/>
    </row>
    <row r="1972" spans="2:11" x14ac:dyDescent="0.25">
      <c r="B1972"/>
      <c r="D1972" s="2"/>
      <c r="K1972" s="2"/>
    </row>
    <row r="1973" spans="2:11" x14ac:dyDescent="0.25">
      <c r="B1973"/>
      <c r="D1973" s="2"/>
      <c r="K1973" s="2"/>
    </row>
    <row r="1974" spans="2:11" x14ac:dyDescent="0.25">
      <c r="B1974"/>
      <c r="D1974" s="2"/>
      <c r="K1974" s="2"/>
    </row>
    <row r="1975" spans="2:11" x14ac:dyDescent="0.25">
      <c r="B1975"/>
      <c r="D1975" s="2"/>
      <c r="K1975" s="2"/>
    </row>
    <row r="1976" spans="2:11" x14ac:dyDescent="0.25">
      <c r="B1976"/>
      <c r="D1976" s="2"/>
      <c r="K1976" s="2"/>
    </row>
    <row r="1977" spans="2:11" x14ac:dyDescent="0.25">
      <c r="B1977"/>
      <c r="D1977" s="2"/>
      <c r="K1977" s="2"/>
    </row>
    <row r="1978" spans="2:11" x14ac:dyDescent="0.25">
      <c r="B1978"/>
      <c r="D1978" s="2"/>
      <c r="K1978" s="2"/>
    </row>
    <row r="1979" spans="2:11" x14ac:dyDescent="0.25">
      <c r="B1979"/>
      <c r="D1979" s="2"/>
      <c r="K1979" s="2"/>
    </row>
    <row r="1980" spans="2:11" x14ac:dyDescent="0.25">
      <c r="B1980"/>
      <c r="D1980" s="2"/>
      <c r="K1980" s="2"/>
    </row>
    <row r="1981" spans="2:11" x14ac:dyDescent="0.25">
      <c r="B1981"/>
      <c r="D1981" s="2"/>
      <c r="K1981" s="2"/>
    </row>
    <row r="1982" spans="2:11" x14ac:dyDescent="0.25">
      <c r="B1982"/>
      <c r="D1982" s="2"/>
      <c r="K1982" s="2"/>
    </row>
    <row r="1983" spans="2:11" x14ac:dyDescent="0.25">
      <c r="B1983"/>
      <c r="D1983" s="2"/>
      <c r="K1983" s="2"/>
    </row>
    <row r="1984" spans="2:11" x14ac:dyDescent="0.25">
      <c r="B1984"/>
      <c r="D1984" s="2"/>
      <c r="K1984" s="2"/>
    </row>
    <row r="1985" spans="2:11" x14ac:dyDescent="0.25">
      <c r="B1985"/>
      <c r="D1985" s="2"/>
      <c r="K1985" s="2"/>
    </row>
    <row r="1986" spans="2:11" x14ac:dyDescent="0.25">
      <c r="B1986"/>
      <c r="D1986" s="2"/>
      <c r="K1986" s="2"/>
    </row>
    <row r="1987" spans="2:11" x14ac:dyDescent="0.25">
      <c r="B1987"/>
      <c r="D1987" s="2"/>
      <c r="K1987" s="2"/>
    </row>
    <row r="1988" spans="2:11" x14ac:dyDescent="0.25">
      <c r="B1988"/>
      <c r="D1988" s="2"/>
      <c r="K1988" s="2"/>
    </row>
    <row r="1989" spans="2:11" x14ac:dyDescent="0.25">
      <c r="B1989"/>
      <c r="D1989" s="2"/>
      <c r="K1989" s="2"/>
    </row>
    <row r="1990" spans="2:11" x14ac:dyDescent="0.25">
      <c r="B1990"/>
      <c r="D1990" s="2"/>
      <c r="K1990" s="2"/>
    </row>
    <row r="1991" spans="2:11" x14ac:dyDescent="0.25">
      <c r="B1991"/>
      <c r="D1991" s="2"/>
      <c r="K1991" s="2"/>
    </row>
    <row r="1992" spans="2:11" x14ac:dyDescent="0.25">
      <c r="B1992"/>
      <c r="D1992" s="2"/>
      <c r="K1992" s="2"/>
    </row>
    <row r="1993" spans="2:11" x14ac:dyDescent="0.25">
      <c r="B1993"/>
      <c r="D1993" s="2"/>
      <c r="K1993" s="2"/>
    </row>
    <row r="1994" spans="2:11" x14ac:dyDescent="0.25">
      <c r="B1994"/>
      <c r="D1994" s="2"/>
      <c r="K1994" s="2"/>
    </row>
    <row r="1995" spans="2:11" x14ac:dyDescent="0.25">
      <c r="B1995"/>
      <c r="D1995" s="2"/>
      <c r="K1995" s="2"/>
    </row>
    <row r="1996" spans="2:11" x14ac:dyDescent="0.25">
      <c r="B1996"/>
      <c r="D1996" s="2"/>
      <c r="K1996" s="2"/>
    </row>
    <row r="1997" spans="2:11" x14ac:dyDescent="0.25">
      <c r="B1997"/>
      <c r="D1997" s="2"/>
      <c r="K1997" s="2"/>
    </row>
    <row r="1998" spans="2:11" x14ac:dyDescent="0.25">
      <c r="B1998"/>
      <c r="D1998" s="2"/>
      <c r="K1998" s="2"/>
    </row>
    <row r="1999" spans="2:11" x14ac:dyDescent="0.25">
      <c r="B1999"/>
      <c r="D1999" s="2"/>
      <c r="K1999" s="2"/>
    </row>
    <row r="2000" spans="2:11" x14ac:dyDescent="0.25">
      <c r="B2000"/>
      <c r="D2000" s="2"/>
      <c r="K2000" s="2"/>
    </row>
    <row r="2001" spans="2:11" x14ac:dyDescent="0.25">
      <c r="B2001"/>
      <c r="D2001" s="2"/>
      <c r="K2001" s="2"/>
    </row>
    <row r="2002" spans="2:11" x14ac:dyDescent="0.25">
      <c r="B2002"/>
      <c r="D2002" s="2"/>
      <c r="K2002" s="2"/>
    </row>
    <row r="2003" spans="2:11" x14ac:dyDescent="0.25">
      <c r="B2003"/>
      <c r="D2003" s="2"/>
      <c r="K2003" s="2"/>
    </row>
    <row r="2004" spans="2:11" x14ac:dyDescent="0.25">
      <c r="B2004"/>
      <c r="D2004" s="2"/>
      <c r="K2004" s="2"/>
    </row>
    <row r="2005" spans="2:11" x14ac:dyDescent="0.25">
      <c r="B2005"/>
      <c r="D2005" s="2"/>
      <c r="K2005" s="2"/>
    </row>
    <row r="2006" spans="2:11" x14ac:dyDescent="0.25">
      <c r="B2006"/>
      <c r="D2006" s="2"/>
      <c r="K2006" s="2"/>
    </row>
    <row r="2007" spans="2:11" x14ac:dyDescent="0.25">
      <c r="B2007"/>
      <c r="D2007" s="2"/>
      <c r="K2007" s="2"/>
    </row>
    <row r="2008" spans="2:11" x14ac:dyDescent="0.25">
      <c r="B2008"/>
      <c r="D2008" s="2"/>
      <c r="K2008" s="2"/>
    </row>
    <row r="2009" spans="2:11" x14ac:dyDescent="0.25">
      <c r="B2009"/>
      <c r="D2009" s="2"/>
      <c r="K2009" s="2"/>
    </row>
    <row r="2010" spans="2:11" x14ac:dyDescent="0.25">
      <c r="B2010"/>
      <c r="D2010" s="2"/>
      <c r="K2010" s="2"/>
    </row>
    <row r="2011" spans="2:11" x14ac:dyDescent="0.25">
      <c r="B2011"/>
      <c r="D2011" s="2"/>
      <c r="K2011" s="2"/>
    </row>
    <row r="2012" spans="2:11" x14ac:dyDescent="0.25">
      <c r="B2012"/>
      <c r="D2012" s="2"/>
      <c r="K2012" s="2"/>
    </row>
    <row r="2013" spans="2:11" x14ac:dyDescent="0.25">
      <c r="B2013"/>
      <c r="D2013" s="2"/>
      <c r="K2013" s="2"/>
    </row>
    <row r="2014" spans="2:11" x14ac:dyDescent="0.25">
      <c r="B2014"/>
      <c r="D2014" s="2"/>
      <c r="K2014" s="2"/>
    </row>
    <row r="2015" spans="2:11" x14ac:dyDescent="0.25">
      <c r="B2015"/>
      <c r="D2015" s="2"/>
      <c r="K2015" s="2"/>
    </row>
    <row r="2016" spans="2:11" x14ac:dyDescent="0.25">
      <c r="B2016"/>
      <c r="D2016" s="2"/>
      <c r="K2016" s="2"/>
    </row>
    <row r="2017" spans="2:11" x14ac:dyDescent="0.25">
      <c r="B2017"/>
      <c r="D2017" s="2"/>
      <c r="K2017" s="2"/>
    </row>
    <row r="2018" spans="2:11" x14ac:dyDescent="0.25">
      <c r="B2018"/>
      <c r="D2018" s="2"/>
      <c r="K2018" s="2"/>
    </row>
    <row r="2019" spans="2:11" x14ac:dyDescent="0.25">
      <c r="B2019"/>
      <c r="D2019" s="2"/>
      <c r="K2019" s="2"/>
    </row>
    <row r="2020" spans="2:11" x14ac:dyDescent="0.25">
      <c r="B2020"/>
      <c r="D2020" s="2"/>
      <c r="K2020" s="2"/>
    </row>
    <row r="2021" spans="2:11" x14ac:dyDescent="0.25">
      <c r="B2021"/>
      <c r="D2021" s="2"/>
      <c r="K2021" s="2"/>
    </row>
    <row r="2022" spans="2:11" x14ac:dyDescent="0.25">
      <c r="B2022"/>
      <c r="D2022" s="2"/>
      <c r="K2022" s="2"/>
    </row>
    <row r="2023" spans="2:11" x14ac:dyDescent="0.25">
      <c r="B2023"/>
      <c r="D2023" s="2"/>
      <c r="K2023" s="2"/>
    </row>
    <row r="2024" spans="2:11" x14ac:dyDescent="0.25">
      <c r="B2024"/>
      <c r="D2024" s="2"/>
      <c r="K2024" s="2"/>
    </row>
    <row r="2025" spans="2:11" x14ac:dyDescent="0.25">
      <c r="B2025"/>
      <c r="D2025" s="2"/>
      <c r="K2025" s="2"/>
    </row>
    <row r="2026" spans="2:11" x14ac:dyDescent="0.25">
      <c r="B2026"/>
      <c r="D2026" s="2"/>
      <c r="K2026" s="2"/>
    </row>
    <row r="2027" spans="2:11" x14ac:dyDescent="0.25">
      <c r="B2027"/>
      <c r="D2027" s="2"/>
      <c r="K2027" s="2"/>
    </row>
    <row r="2028" spans="2:11" x14ac:dyDescent="0.25">
      <c r="B2028"/>
      <c r="D2028" s="2"/>
      <c r="K2028" s="2"/>
    </row>
    <row r="2029" spans="2:11" x14ac:dyDescent="0.25">
      <c r="B2029"/>
      <c r="D2029" s="2"/>
      <c r="K2029" s="2"/>
    </row>
    <row r="2030" spans="2:11" x14ac:dyDescent="0.25">
      <c r="B2030"/>
      <c r="D2030" s="2"/>
      <c r="K2030" s="2"/>
    </row>
    <row r="2031" spans="2:11" x14ac:dyDescent="0.25">
      <c r="B2031"/>
      <c r="D2031" s="2"/>
      <c r="K2031" s="2"/>
    </row>
    <row r="2032" spans="2:11" x14ac:dyDescent="0.25">
      <c r="B2032"/>
      <c r="D2032" s="2"/>
      <c r="K2032" s="2"/>
    </row>
    <row r="2033" spans="2:11" x14ac:dyDescent="0.25">
      <c r="B2033"/>
      <c r="D2033" s="2"/>
      <c r="K2033" s="2"/>
    </row>
    <row r="2034" spans="2:11" x14ac:dyDescent="0.25">
      <c r="B2034"/>
      <c r="D2034" s="2"/>
      <c r="K2034" s="2"/>
    </row>
    <row r="2035" spans="2:11" x14ac:dyDescent="0.25">
      <c r="B2035"/>
      <c r="D2035" s="2"/>
      <c r="K2035" s="2"/>
    </row>
    <row r="2036" spans="2:11" x14ac:dyDescent="0.25">
      <c r="B2036"/>
      <c r="D2036" s="2"/>
      <c r="K2036" s="2"/>
    </row>
    <row r="2037" spans="2:11" x14ac:dyDescent="0.25">
      <c r="B2037"/>
      <c r="D2037" s="2"/>
      <c r="K2037" s="2"/>
    </row>
    <row r="2038" spans="2:11" x14ac:dyDescent="0.25">
      <c r="B2038"/>
      <c r="D2038" s="2"/>
      <c r="K2038" s="2"/>
    </row>
    <row r="2039" spans="2:11" x14ac:dyDescent="0.25">
      <c r="B2039"/>
      <c r="D2039" s="2"/>
      <c r="K2039" s="2"/>
    </row>
    <row r="2040" spans="2:11" x14ac:dyDescent="0.25">
      <c r="B2040"/>
      <c r="D2040" s="2"/>
      <c r="K2040" s="2"/>
    </row>
    <row r="2041" spans="2:11" x14ac:dyDescent="0.25">
      <c r="B2041"/>
      <c r="D2041" s="2"/>
      <c r="K2041" s="2"/>
    </row>
    <row r="2042" spans="2:11" x14ac:dyDescent="0.25">
      <c r="B2042"/>
      <c r="D2042" s="2"/>
      <c r="K2042" s="2"/>
    </row>
    <row r="2043" spans="2:11" x14ac:dyDescent="0.25">
      <c r="B2043"/>
      <c r="D2043" s="2"/>
      <c r="K2043" s="2"/>
    </row>
    <row r="2044" spans="2:11" x14ac:dyDescent="0.25">
      <c r="B2044"/>
      <c r="D2044" s="2"/>
      <c r="K2044" s="2"/>
    </row>
    <row r="2045" spans="2:11" x14ac:dyDescent="0.25">
      <c r="B2045"/>
      <c r="D2045" s="2"/>
      <c r="K2045" s="2"/>
    </row>
    <row r="2046" spans="2:11" x14ac:dyDescent="0.25">
      <c r="B2046"/>
      <c r="D2046" s="2"/>
      <c r="K2046" s="2"/>
    </row>
    <row r="2047" spans="2:11" x14ac:dyDescent="0.25">
      <c r="B2047"/>
      <c r="D2047" s="2"/>
      <c r="K2047" s="2"/>
    </row>
    <row r="2048" spans="2:11" x14ac:dyDescent="0.25">
      <c r="B2048"/>
      <c r="D2048" s="2"/>
      <c r="K2048" s="2"/>
    </row>
    <row r="2049" spans="2:11" x14ac:dyDescent="0.25">
      <c r="B2049"/>
      <c r="D2049" s="2"/>
      <c r="K2049" s="2"/>
    </row>
    <row r="2050" spans="2:11" x14ac:dyDescent="0.25">
      <c r="B2050"/>
      <c r="D2050" s="2"/>
      <c r="K2050" s="2"/>
    </row>
    <row r="2051" spans="2:11" x14ac:dyDescent="0.25">
      <c r="B2051"/>
      <c r="D2051" s="2"/>
      <c r="K2051" s="2"/>
    </row>
    <row r="2052" spans="2:11" x14ac:dyDescent="0.25">
      <c r="B2052"/>
      <c r="D2052" s="2"/>
      <c r="K2052" s="2"/>
    </row>
    <row r="2053" spans="2:11" x14ac:dyDescent="0.25">
      <c r="B2053"/>
      <c r="D2053" s="2"/>
      <c r="K2053" s="2"/>
    </row>
    <row r="2054" spans="2:11" x14ac:dyDescent="0.25">
      <c r="B2054"/>
      <c r="D2054" s="2"/>
      <c r="K2054" s="2"/>
    </row>
    <row r="2055" spans="2:11" x14ac:dyDescent="0.25">
      <c r="B2055"/>
      <c r="D2055" s="2"/>
      <c r="K2055" s="2"/>
    </row>
    <row r="2056" spans="2:11" x14ac:dyDescent="0.25">
      <c r="B2056"/>
      <c r="D2056" s="2"/>
      <c r="K2056" s="2"/>
    </row>
    <row r="2057" spans="2:11" x14ac:dyDescent="0.25">
      <c r="B2057"/>
      <c r="D2057" s="2"/>
      <c r="K2057" s="2"/>
    </row>
    <row r="2058" spans="2:11" x14ac:dyDescent="0.25">
      <c r="B2058"/>
      <c r="D2058" s="2"/>
      <c r="K2058" s="2"/>
    </row>
    <row r="2059" spans="2:11" x14ac:dyDescent="0.25">
      <c r="B2059"/>
      <c r="D2059" s="2"/>
      <c r="K2059" s="2"/>
    </row>
    <row r="2060" spans="2:11" x14ac:dyDescent="0.25">
      <c r="B2060"/>
      <c r="D2060" s="2"/>
      <c r="K2060" s="2"/>
    </row>
    <row r="2061" spans="2:11" x14ac:dyDescent="0.25">
      <c r="B2061"/>
      <c r="D2061" s="2"/>
      <c r="K2061" s="2"/>
    </row>
    <row r="2062" spans="2:11" x14ac:dyDescent="0.25">
      <c r="B2062"/>
      <c r="D2062" s="2"/>
      <c r="K2062" s="2"/>
    </row>
    <row r="2063" spans="2:11" x14ac:dyDescent="0.25">
      <c r="B2063"/>
      <c r="D2063" s="2"/>
      <c r="K2063" s="2"/>
    </row>
    <row r="2064" spans="2:11" x14ac:dyDescent="0.25">
      <c r="B2064"/>
      <c r="D2064" s="2"/>
      <c r="K2064" s="2"/>
    </row>
    <row r="2065" spans="2:11" x14ac:dyDescent="0.25">
      <c r="B2065"/>
      <c r="D2065" s="2"/>
      <c r="K2065" s="2"/>
    </row>
    <row r="2066" spans="2:11" x14ac:dyDescent="0.25">
      <c r="B2066"/>
      <c r="D2066" s="2"/>
      <c r="K2066" s="2"/>
    </row>
    <row r="2067" spans="2:11" x14ac:dyDescent="0.25">
      <c r="B2067"/>
      <c r="D2067" s="2"/>
      <c r="K2067" s="2"/>
    </row>
    <row r="2068" spans="2:11" x14ac:dyDescent="0.25">
      <c r="B2068"/>
      <c r="D2068" s="2"/>
      <c r="K2068" s="2"/>
    </row>
    <row r="2069" spans="2:11" x14ac:dyDescent="0.25">
      <c r="B2069"/>
      <c r="D2069" s="2"/>
      <c r="K2069" s="2"/>
    </row>
    <row r="2070" spans="2:11" x14ac:dyDescent="0.25">
      <c r="B2070"/>
      <c r="D2070" s="2"/>
      <c r="K2070" s="2"/>
    </row>
    <row r="2071" spans="2:11" x14ac:dyDescent="0.25">
      <c r="B2071"/>
      <c r="D2071" s="2"/>
      <c r="K2071" s="2"/>
    </row>
    <row r="2072" spans="2:11" x14ac:dyDescent="0.25">
      <c r="B2072"/>
      <c r="D2072" s="2"/>
      <c r="K2072" s="2"/>
    </row>
    <row r="2073" spans="2:11" x14ac:dyDescent="0.25">
      <c r="B2073"/>
      <c r="D2073" s="2"/>
      <c r="K2073" s="2"/>
    </row>
    <row r="2074" spans="2:11" x14ac:dyDescent="0.25">
      <c r="B2074"/>
      <c r="D2074" s="2"/>
      <c r="K2074" s="2"/>
    </row>
    <row r="2075" spans="2:11" x14ac:dyDescent="0.25">
      <c r="B2075"/>
      <c r="D2075" s="2"/>
      <c r="K2075" s="2"/>
    </row>
    <row r="2076" spans="2:11" x14ac:dyDescent="0.25">
      <c r="B2076"/>
      <c r="D2076" s="2"/>
      <c r="K2076" s="2"/>
    </row>
    <row r="2077" spans="2:11" x14ac:dyDescent="0.25">
      <c r="B2077"/>
      <c r="D2077" s="2"/>
      <c r="K2077" s="2"/>
    </row>
    <row r="2078" spans="2:11" x14ac:dyDescent="0.25">
      <c r="B2078"/>
      <c r="D2078" s="2"/>
      <c r="K2078" s="2"/>
    </row>
    <row r="2079" spans="2:11" x14ac:dyDescent="0.25">
      <c r="B2079"/>
      <c r="D2079" s="2"/>
      <c r="K2079" s="2"/>
    </row>
    <row r="2080" spans="2:11" x14ac:dyDescent="0.25">
      <c r="B2080"/>
      <c r="D2080" s="2"/>
      <c r="K2080" s="2"/>
    </row>
    <row r="2081" spans="2:11" x14ac:dyDescent="0.25">
      <c r="B2081"/>
      <c r="D2081" s="2"/>
      <c r="K2081" s="2"/>
    </row>
    <row r="2082" spans="2:11" x14ac:dyDescent="0.25">
      <c r="B2082"/>
      <c r="D2082" s="2"/>
      <c r="K2082" s="2"/>
    </row>
    <row r="2083" spans="2:11" x14ac:dyDescent="0.25">
      <c r="B2083"/>
      <c r="D2083" s="2"/>
      <c r="K2083" s="2"/>
    </row>
    <row r="2084" spans="2:11" x14ac:dyDescent="0.25">
      <c r="B2084"/>
      <c r="D2084" s="2"/>
      <c r="K2084" s="2"/>
    </row>
    <row r="2085" spans="2:11" x14ac:dyDescent="0.25">
      <c r="B2085"/>
      <c r="D2085" s="2"/>
      <c r="K2085" s="2"/>
    </row>
    <row r="2086" spans="2:11" x14ac:dyDescent="0.25">
      <c r="B2086"/>
      <c r="D2086" s="2"/>
      <c r="K2086" s="2"/>
    </row>
    <row r="2087" spans="2:11" x14ac:dyDescent="0.25">
      <c r="B2087"/>
      <c r="D2087" s="2"/>
      <c r="K2087" s="2"/>
    </row>
    <row r="2088" spans="2:11" x14ac:dyDescent="0.25">
      <c r="B2088"/>
      <c r="D2088" s="2"/>
      <c r="K2088" s="2"/>
    </row>
    <row r="2089" spans="2:11" x14ac:dyDescent="0.25">
      <c r="B2089"/>
      <c r="D2089" s="2"/>
      <c r="K2089" s="2"/>
    </row>
    <row r="2090" spans="2:11" x14ac:dyDescent="0.25">
      <c r="B2090"/>
      <c r="D2090" s="2"/>
      <c r="K2090" s="2"/>
    </row>
    <row r="2091" spans="2:11" x14ac:dyDescent="0.25">
      <c r="B2091"/>
      <c r="D2091" s="2"/>
      <c r="K2091" s="2"/>
    </row>
    <row r="2092" spans="2:11" x14ac:dyDescent="0.25">
      <c r="B2092"/>
      <c r="D2092" s="2"/>
      <c r="K2092" s="2"/>
    </row>
    <row r="2093" spans="2:11" x14ac:dyDescent="0.25">
      <c r="B2093"/>
      <c r="D2093" s="2"/>
      <c r="K2093" s="2"/>
    </row>
    <row r="2094" spans="2:11" x14ac:dyDescent="0.25">
      <c r="B2094"/>
      <c r="D2094" s="2"/>
      <c r="K2094" s="2"/>
    </row>
    <row r="2095" spans="2:11" x14ac:dyDescent="0.25">
      <c r="B2095"/>
      <c r="D2095" s="2"/>
      <c r="K2095" s="2"/>
    </row>
    <row r="2096" spans="2:11" x14ac:dyDescent="0.25">
      <c r="B2096"/>
      <c r="D2096" s="2"/>
      <c r="K2096" s="2"/>
    </row>
    <row r="2097" spans="2:11" x14ac:dyDescent="0.25">
      <c r="B2097"/>
      <c r="D2097" s="2"/>
      <c r="K2097" s="2"/>
    </row>
    <row r="2098" spans="2:11" x14ac:dyDescent="0.25">
      <c r="B2098"/>
      <c r="D2098" s="2"/>
      <c r="K2098" s="2"/>
    </row>
    <row r="2099" spans="2:11" x14ac:dyDescent="0.25">
      <c r="B2099"/>
      <c r="D2099" s="2"/>
      <c r="K2099" s="2"/>
    </row>
    <row r="2100" spans="2:11" x14ac:dyDescent="0.25">
      <c r="B2100"/>
      <c r="D2100" s="2"/>
      <c r="K2100" s="2"/>
    </row>
    <row r="2101" spans="2:11" x14ac:dyDescent="0.25">
      <c r="B2101"/>
      <c r="D2101" s="2"/>
      <c r="K2101" s="2"/>
    </row>
    <row r="2102" spans="2:11" x14ac:dyDescent="0.25">
      <c r="B2102"/>
      <c r="D2102" s="2"/>
      <c r="K2102" s="2"/>
    </row>
    <row r="2103" spans="2:11" x14ac:dyDescent="0.25">
      <c r="B2103"/>
      <c r="D2103" s="2"/>
      <c r="K2103" s="2"/>
    </row>
    <row r="2104" spans="2:11" x14ac:dyDescent="0.25">
      <c r="B2104"/>
      <c r="D2104" s="2"/>
      <c r="K2104" s="2"/>
    </row>
    <row r="2105" spans="2:11" x14ac:dyDescent="0.25">
      <c r="B2105"/>
      <c r="D2105" s="2"/>
      <c r="K2105" s="2"/>
    </row>
    <row r="2106" spans="2:11" x14ac:dyDescent="0.25">
      <c r="B2106"/>
      <c r="D2106" s="2"/>
      <c r="K2106" s="2"/>
    </row>
    <row r="2107" spans="2:11" x14ac:dyDescent="0.25">
      <c r="B2107"/>
      <c r="D2107" s="2"/>
      <c r="K2107" s="2"/>
    </row>
    <row r="2108" spans="2:11" x14ac:dyDescent="0.25">
      <c r="B2108"/>
      <c r="D2108" s="2"/>
      <c r="K2108" s="2"/>
    </row>
    <row r="2109" spans="2:11" x14ac:dyDescent="0.25">
      <c r="B2109"/>
      <c r="D2109" s="2"/>
      <c r="K2109" s="2"/>
    </row>
    <row r="2110" spans="2:11" x14ac:dyDescent="0.25">
      <c r="B2110"/>
      <c r="D2110" s="2"/>
      <c r="K2110" s="2"/>
    </row>
    <row r="2111" spans="2:11" x14ac:dyDescent="0.25">
      <c r="B2111"/>
      <c r="D2111" s="2"/>
      <c r="K2111" s="2"/>
    </row>
    <row r="2112" spans="2:11" x14ac:dyDescent="0.25">
      <c r="B2112"/>
      <c r="D2112" s="2"/>
      <c r="K2112" s="2"/>
    </row>
    <row r="2113" spans="2:11" x14ac:dyDescent="0.25">
      <c r="B2113"/>
      <c r="D2113" s="2"/>
      <c r="K2113" s="2"/>
    </row>
    <row r="2114" spans="2:11" x14ac:dyDescent="0.25">
      <c r="B2114"/>
      <c r="D2114" s="2"/>
      <c r="K2114" s="2"/>
    </row>
    <row r="2115" spans="2:11" x14ac:dyDescent="0.25">
      <c r="B2115"/>
      <c r="D2115" s="2"/>
      <c r="K2115" s="2"/>
    </row>
    <row r="2116" spans="2:11" x14ac:dyDescent="0.25">
      <c r="B2116"/>
      <c r="D2116" s="2"/>
      <c r="K2116" s="2"/>
    </row>
    <row r="2117" spans="2:11" x14ac:dyDescent="0.25">
      <c r="B2117"/>
      <c r="D2117" s="2"/>
      <c r="K2117" s="2"/>
    </row>
    <row r="2118" spans="2:11" x14ac:dyDescent="0.25">
      <c r="B2118"/>
      <c r="D2118" s="2"/>
      <c r="K2118" s="2"/>
    </row>
    <row r="2119" spans="2:11" x14ac:dyDescent="0.25">
      <c r="B2119"/>
      <c r="D2119" s="2"/>
      <c r="K2119" s="2"/>
    </row>
    <row r="2120" spans="2:11" x14ac:dyDescent="0.25">
      <c r="B2120"/>
      <c r="D2120" s="2"/>
      <c r="K2120" s="2"/>
    </row>
    <row r="2121" spans="2:11" x14ac:dyDescent="0.25">
      <c r="B2121"/>
      <c r="D2121" s="2"/>
      <c r="K2121" s="2"/>
    </row>
    <row r="2122" spans="2:11" x14ac:dyDescent="0.25">
      <c r="B2122"/>
      <c r="D2122" s="2"/>
      <c r="K2122" s="2"/>
    </row>
    <row r="2123" spans="2:11" x14ac:dyDescent="0.25">
      <c r="B2123"/>
      <c r="D2123" s="2"/>
      <c r="K2123" s="2"/>
    </row>
    <row r="2124" spans="2:11" x14ac:dyDescent="0.25">
      <c r="B2124"/>
      <c r="D2124" s="2"/>
      <c r="K2124" s="2"/>
    </row>
    <row r="2125" spans="2:11" x14ac:dyDescent="0.25">
      <c r="B2125"/>
      <c r="D2125" s="2"/>
      <c r="K2125" s="2"/>
    </row>
    <row r="2126" spans="2:11" x14ac:dyDescent="0.25">
      <c r="B2126"/>
      <c r="D2126" s="2"/>
      <c r="K2126" s="2"/>
    </row>
    <row r="2127" spans="2:11" x14ac:dyDescent="0.25">
      <c r="B2127"/>
      <c r="D2127" s="2"/>
      <c r="K2127" s="2"/>
    </row>
    <row r="2128" spans="2:11" x14ac:dyDescent="0.25">
      <c r="B2128"/>
      <c r="D2128" s="2"/>
      <c r="K2128" s="2"/>
    </row>
    <row r="2129" spans="2:11" x14ac:dyDescent="0.25">
      <c r="B2129"/>
      <c r="D2129" s="2"/>
      <c r="K2129" s="2"/>
    </row>
    <row r="2130" spans="2:11" x14ac:dyDescent="0.25">
      <c r="B2130"/>
      <c r="D2130" s="2"/>
      <c r="K2130" s="2"/>
    </row>
    <row r="2131" spans="2:11" x14ac:dyDescent="0.25">
      <c r="B2131"/>
      <c r="D2131" s="2"/>
      <c r="K2131" s="2"/>
    </row>
    <row r="2132" spans="2:11" x14ac:dyDescent="0.25">
      <c r="B2132"/>
      <c r="D2132" s="2"/>
      <c r="K2132" s="2"/>
    </row>
    <row r="2133" spans="2:11" x14ac:dyDescent="0.25">
      <c r="B2133"/>
      <c r="D2133" s="2"/>
      <c r="K2133" s="2"/>
    </row>
    <row r="2134" spans="2:11" x14ac:dyDescent="0.25">
      <c r="B2134"/>
      <c r="D2134" s="2"/>
      <c r="K2134" s="2"/>
    </row>
    <row r="2135" spans="2:11" x14ac:dyDescent="0.25">
      <c r="B2135"/>
      <c r="D2135" s="2"/>
      <c r="K2135" s="2"/>
    </row>
    <row r="2136" spans="2:11" x14ac:dyDescent="0.25">
      <c r="B2136"/>
      <c r="D2136" s="2"/>
      <c r="K2136" s="2"/>
    </row>
    <row r="2137" spans="2:11" x14ac:dyDescent="0.25">
      <c r="B2137"/>
      <c r="D2137" s="2"/>
      <c r="K2137" s="2"/>
    </row>
    <row r="2138" spans="2:11" x14ac:dyDescent="0.25">
      <c r="B2138"/>
      <c r="D2138" s="2"/>
      <c r="K2138" s="2"/>
    </row>
    <row r="2139" spans="2:11" x14ac:dyDescent="0.25">
      <c r="B2139"/>
      <c r="D2139" s="2"/>
      <c r="K2139" s="2"/>
    </row>
    <row r="2140" spans="2:11" x14ac:dyDescent="0.25">
      <c r="B2140"/>
      <c r="D2140" s="2"/>
      <c r="K2140" s="2"/>
    </row>
    <row r="2141" spans="2:11" x14ac:dyDescent="0.25">
      <c r="B2141"/>
      <c r="D2141" s="2"/>
      <c r="K2141" s="2"/>
    </row>
    <row r="2142" spans="2:11" x14ac:dyDescent="0.25">
      <c r="B2142"/>
      <c r="D2142" s="2"/>
      <c r="K2142" s="2"/>
    </row>
    <row r="2143" spans="2:11" x14ac:dyDescent="0.25">
      <c r="B2143"/>
      <c r="D2143" s="2"/>
      <c r="K2143" s="2"/>
    </row>
    <row r="2144" spans="2:11" x14ac:dyDescent="0.25">
      <c r="B2144"/>
      <c r="D2144" s="2"/>
      <c r="K2144" s="2"/>
    </row>
    <row r="2145" spans="2:11" x14ac:dyDescent="0.25">
      <c r="B2145"/>
      <c r="D2145" s="2"/>
      <c r="K2145" s="2"/>
    </row>
    <row r="2146" spans="2:11" x14ac:dyDescent="0.25">
      <c r="B2146"/>
      <c r="D2146" s="2"/>
      <c r="K2146" s="2"/>
    </row>
    <row r="2147" spans="2:11" x14ac:dyDescent="0.25">
      <c r="B2147"/>
      <c r="D2147" s="2"/>
      <c r="K2147" s="2"/>
    </row>
    <row r="2148" spans="2:11" x14ac:dyDescent="0.25">
      <c r="B2148"/>
      <c r="D2148" s="2"/>
      <c r="K2148" s="2"/>
    </row>
    <row r="2149" spans="2:11" x14ac:dyDescent="0.25">
      <c r="B2149"/>
      <c r="D2149" s="2"/>
      <c r="K2149" s="2"/>
    </row>
    <row r="2150" spans="2:11" x14ac:dyDescent="0.25">
      <c r="B2150"/>
      <c r="D2150" s="2"/>
      <c r="K2150" s="2"/>
    </row>
    <row r="2151" spans="2:11" x14ac:dyDescent="0.25">
      <c r="B2151"/>
      <c r="D2151" s="2"/>
      <c r="K2151" s="2"/>
    </row>
    <row r="2152" spans="2:11" x14ac:dyDescent="0.25">
      <c r="B2152"/>
      <c r="D2152" s="2"/>
      <c r="K2152" s="2"/>
    </row>
    <row r="2153" spans="2:11" x14ac:dyDescent="0.25">
      <c r="B2153"/>
      <c r="D2153" s="2"/>
      <c r="K2153" s="2"/>
    </row>
    <row r="2154" spans="2:11" x14ac:dyDescent="0.25">
      <c r="B2154"/>
      <c r="D2154" s="2"/>
      <c r="K2154" s="2"/>
    </row>
    <row r="2155" spans="2:11" x14ac:dyDescent="0.25">
      <c r="B2155"/>
      <c r="D2155" s="2"/>
      <c r="K2155" s="2"/>
    </row>
    <row r="2156" spans="2:11" x14ac:dyDescent="0.25">
      <c r="B2156"/>
      <c r="D2156" s="2"/>
      <c r="K2156" s="2"/>
    </row>
    <row r="2157" spans="2:11" x14ac:dyDescent="0.25">
      <c r="B2157"/>
      <c r="D2157" s="2"/>
      <c r="K2157" s="2"/>
    </row>
    <row r="2158" spans="2:11" x14ac:dyDescent="0.25">
      <c r="B2158"/>
      <c r="D2158" s="2"/>
      <c r="K2158" s="2"/>
    </row>
    <row r="2159" spans="2:11" x14ac:dyDescent="0.25">
      <c r="B2159"/>
      <c r="D2159" s="2"/>
      <c r="K2159" s="2"/>
    </row>
    <row r="2160" spans="2:11" x14ac:dyDescent="0.25">
      <c r="B2160"/>
      <c r="D2160" s="2"/>
      <c r="K2160" s="2"/>
    </row>
    <row r="2161" spans="2:11" x14ac:dyDescent="0.25">
      <c r="B2161"/>
      <c r="D2161" s="2"/>
      <c r="K2161" s="2"/>
    </row>
    <row r="2162" spans="2:11" x14ac:dyDescent="0.25">
      <c r="B2162"/>
      <c r="D2162" s="2"/>
      <c r="K2162" s="2"/>
    </row>
    <row r="2163" spans="2:11" x14ac:dyDescent="0.25">
      <c r="B2163"/>
      <c r="D2163" s="2"/>
      <c r="K2163" s="2"/>
    </row>
    <row r="2164" spans="2:11" x14ac:dyDescent="0.25">
      <c r="B2164"/>
      <c r="D2164" s="2"/>
      <c r="K2164" s="2"/>
    </row>
    <row r="2165" spans="2:11" x14ac:dyDescent="0.25">
      <c r="B2165"/>
      <c r="D2165" s="2"/>
      <c r="K2165" s="2"/>
    </row>
    <row r="2166" spans="2:11" x14ac:dyDescent="0.25">
      <c r="B2166"/>
      <c r="D2166" s="2"/>
      <c r="K2166" s="2"/>
    </row>
    <row r="2167" spans="2:11" x14ac:dyDescent="0.25">
      <c r="B2167"/>
      <c r="D2167" s="2"/>
      <c r="K2167" s="2"/>
    </row>
    <row r="2168" spans="2:11" x14ac:dyDescent="0.25">
      <c r="B2168"/>
      <c r="D2168" s="2"/>
      <c r="K2168" s="2"/>
    </row>
    <row r="2169" spans="2:11" x14ac:dyDescent="0.25">
      <c r="B2169"/>
      <c r="D2169" s="2"/>
      <c r="K2169" s="2"/>
    </row>
    <row r="2170" spans="2:11" x14ac:dyDescent="0.25">
      <c r="B2170"/>
      <c r="D2170" s="2"/>
      <c r="K2170" s="2"/>
    </row>
    <row r="2171" spans="2:11" x14ac:dyDescent="0.25">
      <c r="B2171"/>
      <c r="D2171" s="2"/>
      <c r="K2171" s="2"/>
    </row>
    <row r="2172" spans="2:11" x14ac:dyDescent="0.25">
      <c r="B2172"/>
      <c r="D2172" s="2"/>
      <c r="K2172" s="2"/>
    </row>
    <row r="2173" spans="2:11" x14ac:dyDescent="0.25">
      <c r="B2173"/>
      <c r="D2173" s="2"/>
      <c r="K2173" s="2"/>
    </row>
    <row r="2174" spans="2:11" x14ac:dyDescent="0.25">
      <c r="B2174"/>
      <c r="D2174" s="2"/>
      <c r="K2174" s="2"/>
    </row>
    <row r="2175" spans="2:11" x14ac:dyDescent="0.25">
      <c r="B2175"/>
      <c r="D2175" s="2"/>
      <c r="K2175" s="2"/>
    </row>
    <row r="2176" spans="2:11" x14ac:dyDescent="0.25">
      <c r="B2176"/>
      <c r="D2176" s="2"/>
      <c r="K2176" s="2"/>
    </row>
    <row r="2177" spans="2:11" x14ac:dyDescent="0.25">
      <c r="B2177"/>
      <c r="D2177" s="2"/>
      <c r="K2177" s="2"/>
    </row>
    <row r="2178" spans="2:11" x14ac:dyDescent="0.25">
      <c r="B2178"/>
      <c r="D2178" s="2"/>
      <c r="K2178" s="2"/>
    </row>
    <row r="2179" spans="2:11" x14ac:dyDescent="0.25">
      <c r="B2179"/>
      <c r="D2179" s="2"/>
      <c r="K2179" s="2"/>
    </row>
    <row r="2180" spans="2:11" x14ac:dyDescent="0.25">
      <c r="B2180"/>
      <c r="D2180" s="2"/>
      <c r="K2180" s="2"/>
    </row>
    <row r="2181" spans="2:11" x14ac:dyDescent="0.25">
      <c r="B2181"/>
      <c r="D2181" s="2"/>
      <c r="K2181" s="2"/>
    </row>
    <row r="2182" spans="2:11" x14ac:dyDescent="0.25">
      <c r="B2182"/>
      <c r="D2182" s="2"/>
      <c r="K2182" s="2"/>
    </row>
    <row r="2183" spans="2:11" x14ac:dyDescent="0.25">
      <c r="B2183"/>
      <c r="D2183" s="2"/>
      <c r="K2183" s="2"/>
    </row>
    <row r="2184" spans="2:11" x14ac:dyDescent="0.25">
      <c r="B2184"/>
      <c r="D2184" s="2"/>
      <c r="K2184" s="2"/>
    </row>
    <row r="2185" spans="2:11" x14ac:dyDescent="0.25">
      <c r="B2185"/>
      <c r="D2185" s="2"/>
      <c r="K2185" s="2"/>
    </row>
    <row r="2186" spans="2:11" x14ac:dyDescent="0.25">
      <c r="B2186"/>
      <c r="D2186" s="2"/>
      <c r="K2186" s="2"/>
    </row>
    <row r="2187" spans="2:11" x14ac:dyDescent="0.25">
      <c r="B2187"/>
      <c r="D2187" s="2"/>
      <c r="K2187" s="2"/>
    </row>
    <row r="2188" spans="2:11" x14ac:dyDescent="0.25">
      <c r="B2188"/>
      <c r="D2188" s="2"/>
      <c r="K2188" s="2"/>
    </row>
    <row r="2189" spans="2:11" x14ac:dyDescent="0.25">
      <c r="B2189"/>
      <c r="D2189" s="2"/>
      <c r="K2189" s="2"/>
    </row>
    <row r="2190" spans="2:11" x14ac:dyDescent="0.25">
      <c r="B2190"/>
      <c r="D2190" s="2"/>
      <c r="K2190" s="2"/>
    </row>
    <row r="2191" spans="2:11" x14ac:dyDescent="0.25">
      <c r="B2191"/>
      <c r="D2191" s="2"/>
      <c r="K2191" s="2"/>
    </row>
    <row r="2192" spans="2:11" x14ac:dyDescent="0.25">
      <c r="B2192"/>
      <c r="D2192" s="2"/>
      <c r="K2192" s="2"/>
    </row>
    <row r="2193" spans="2:11" x14ac:dyDescent="0.25">
      <c r="B2193"/>
      <c r="D2193" s="2"/>
      <c r="K2193" s="2"/>
    </row>
    <row r="2194" spans="2:11" x14ac:dyDescent="0.25">
      <c r="B2194"/>
      <c r="D2194" s="2"/>
      <c r="K2194" s="2"/>
    </row>
    <row r="2195" spans="2:11" x14ac:dyDescent="0.25">
      <c r="B2195"/>
      <c r="D2195" s="2"/>
      <c r="K2195" s="2"/>
    </row>
    <row r="2196" spans="2:11" x14ac:dyDescent="0.25">
      <c r="B2196"/>
      <c r="D2196" s="2"/>
      <c r="K2196" s="2"/>
    </row>
    <row r="2197" spans="2:11" x14ac:dyDescent="0.25">
      <c r="B2197"/>
      <c r="D2197" s="2"/>
      <c r="K2197" s="2"/>
    </row>
    <row r="2198" spans="2:11" x14ac:dyDescent="0.25">
      <c r="B2198"/>
      <c r="D2198" s="2"/>
      <c r="K2198" s="2"/>
    </row>
    <row r="2199" spans="2:11" x14ac:dyDescent="0.25">
      <c r="B2199"/>
      <c r="D2199" s="2"/>
      <c r="K2199" s="2"/>
    </row>
    <row r="2200" spans="2:11" x14ac:dyDescent="0.25">
      <c r="B2200"/>
      <c r="D2200" s="2"/>
      <c r="K2200" s="2"/>
    </row>
    <row r="2201" spans="2:11" x14ac:dyDescent="0.25">
      <c r="B2201"/>
      <c r="D2201" s="2"/>
      <c r="K2201" s="2"/>
    </row>
    <row r="2202" spans="2:11" x14ac:dyDescent="0.25">
      <c r="B2202"/>
      <c r="D2202" s="2"/>
      <c r="K2202" s="2"/>
    </row>
    <row r="2203" spans="2:11" x14ac:dyDescent="0.25">
      <c r="B2203"/>
      <c r="D2203" s="2"/>
      <c r="K2203" s="2"/>
    </row>
    <row r="2204" spans="2:11" x14ac:dyDescent="0.25">
      <c r="B2204"/>
      <c r="D2204" s="2"/>
      <c r="K2204" s="2"/>
    </row>
    <row r="2205" spans="2:11" x14ac:dyDescent="0.25">
      <c r="B2205"/>
      <c r="D2205" s="2"/>
      <c r="K2205" s="2"/>
    </row>
    <row r="2206" spans="2:11" x14ac:dyDescent="0.25">
      <c r="B2206"/>
      <c r="D2206" s="2"/>
      <c r="K2206" s="2"/>
    </row>
    <row r="2207" spans="2:11" x14ac:dyDescent="0.25">
      <c r="B2207"/>
      <c r="D2207" s="2"/>
      <c r="K2207" s="2"/>
    </row>
    <row r="2208" spans="2:11" x14ac:dyDescent="0.25">
      <c r="B2208"/>
      <c r="D2208" s="2"/>
      <c r="K2208" s="2"/>
    </row>
    <row r="2209" spans="2:11" x14ac:dyDescent="0.25">
      <c r="B2209"/>
      <c r="D2209" s="2"/>
      <c r="K2209" s="2"/>
    </row>
    <row r="2210" spans="2:11" x14ac:dyDescent="0.25">
      <c r="B2210"/>
      <c r="D2210" s="2"/>
      <c r="K2210" s="2"/>
    </row>
    <row r="2211" spans="2:11" x14ac:dyDescent="0.25">
      <c r="B2211"/>
      <c r="D2211" s="2"/>
      <c r="K2211" s="2"/>
    </row>
    <row r="2212" spans="2:11" x14ac:dyDescent="0.25">
      <c r="B2212"/>
      <c r="D2212" s="2"/>
      <c r="K2212" s="2"/>
    </row>
    <row r="2213" spans="2:11" x14ac:dyDescent="0.25">
      <c r="B2213"/>
      <c r="D2213" s="2"/>
      <c r="K2213" s="2"/>
    </row>
    <row r="2214" spans="2:11" x14ac:dyDescent="0.25">
      <c r="B2214"/>
      <c r="D2214" s="2"/>
      <c r="K2214" s="2"/>
    </row>
    <row r="2215" spans="2:11" x14ac:dyDescent="0.25">
      <c r="B2215"/>
      <c r="D2215" s="2"/>
      <c r="K2215" s="2"/>
    </row>
    <row r="2216" spans="2:11" x14ac:dyDescent="0.25">
      <c r="B2216"/>
      <c r="D2216" s="2"/>
      <c r="K2216" s="2"/>
    </row>
    <row r="2217" spans="2:11" x14ac:dyDescent="0.25">
      <c r="B2217"/>
      <c r="D2217" s="2"/>
      <c r="K2217" s="2"/>
    </row>
    <row r="2218" spans="2:11" x14ac:dyDescent="0.25">
      <c r="B2218"/>
      <c r="D2218" s="2"/>
      <c r="K2218" s="2"/>
    </row>
    <row r="2219" spans="2:11" x14ac:dyDescent="0.25">
      <c r="B2219"/>
      <c r="D2219" s="2"/>
      <c r="K2219" s="2"/>
    </row>
    <row r="2220" spans="2:11" x14ac:dyDescent="0.25">
      <c r="B2220"/>
      <c r="D2220" s="2"/>
      <c r="K2220" s="2"/>
    </row>
    <row r="2221" spans="2:11" x14ac:dyDescent="0.25">
      <c r="B2221"/>
      <c r="D2221" s="2"/>
      <c r="K2221" s="2"/>
    </row>
    <row r="2222" spans="2:11" x14ac:dyDescent="0.25">
      <c r="B2222"/>
      <c r="D2222" s="2"/>
      <c r="K2222" s="2"/>
    </row>
    <row r="2223" spans="2:11" x14ac:dyDescent="0.25">
      <c r="B2223"/>
      <c r="D2223" s="2"/>
      <c r="K2223" s="2"/>
    </row>
    <row r="2224" spans="2:11" x14ac:dyDescent="0.25">
      <c r="B2224"/>
      <c r="D2224" s="2"/>
      <c r="K2224" s="2"/>
    </row>
    <row r="2225" spans="2:11" x14ac:dyDescent="0.25">
      <c r="B2225"/>
      <c r="D2225" s="2"/>
      <c r="K2225" s="2"/>
    </row>
    <row r="2226" spans="2:11" x14ac:dyDescent="0.25">
      <c r="B2226"/>
      <c r="D2226" s="2"/>
      <c r="K2226" s="2"/>
    </row>
    <row r="2227" spans="2:11" x14ac:dyDescent="0.25">
      <c r="B2227"/>
      <c r="D2227" s="2"/>
      <c r="K2227" s="2"/>
    </row>
    <row r="2228" spans="2:11" x14ac:dyDescent="0.25">
      <c r="B2228"/>
      <c r="D2228" s="2"/>
      <c r="K2228" s="2"/>
    </row>
    <row r="2229" spans="2:11" x14ac:dyDescent="0.25">
      <c r="B2229"/>
      <c r="D2229" s="2"/>
      <c r="K2229" s="2"/>
    </row>
    <row r="2230" spans="2:11" x14ac:dyDescent="0.25">
      <c r="B2230"/>
      <c r="D2230" s="2"/>
      <c r="K2230" s="2"/>
    </row>
    <row r="2231" spans="2:11" x14ac:dyDescent="0.25">
      <c r="B2231"/>
      <c r="D2231" s="2"/>
      <c r="K2231" s="2"/>
    </row>
    <row r="2232" spans="2:11" x14ac:dyDescent="0.25">
      <c r="B2232"/>
      <c r="D2232" s="2"/>
      <c r="K2232" s="2"/>
    </row>
    <row r="2233" spans="2:11" x14ac:dyDescent="0.25">
      <c r="B2233"/>
      <c r="D2233" s="2"/>
      <c r="K2233" s="2"/>
    </row>
    <row r="2234" spans="2:11" x14ac:dyDescent="0.25">
      <c r="B2234"/>
      <c r="D2234" s="2"/>
      <c r="K2234" s="2"/>
    </row>
    <row r="2235" spans="2:11" x14ac:dyDescent="0.25">
      <c r="B2235"/>
      <c r="D2235" s="2"/>
      <c r="K2235" s="2"/>
    </row>
    <row r="2236" spans="2:11" x14ac:dyDescent="0.25">
      <c r="B2236"/>
      <c r="D2236" s="2"/>
      <c r="K2236" s="2"/>
    </row>
    <row r="2237" spans="2:11" x14ac:dyDescent="0.25">
      <c r="B2237"/>
      <c r="D2237" s="2"/>
      <c r="K2237" s="2"/>
    </row>
    <row r="2238" spans="2:11" x14ac:dyDescent="0.25">
      <c r="B2238"/>
      <c r="D2238" s="2"/>
      <c r="K2238" s="2"/>
    </row>
    <row r="2239" spans="2:11" x14ac:dyDescent="0.25">
      <c r="B2239"/>
      <c r="D2239" s="2"/>
      <c r="K2239" s="2"/>
    </row>
    <row r="2240" spans="2:11" x14ac:dyDescent="0.25">
      <c r="B2240"/>
      <c r="D2240" s="2"/>
      <c r="K2240" s="2"/>
    </row>
    <row r="2241" spans="2:11" x14ac:dyDescent="0.25">
      <c r="B2241"/>
      <c r="D2241" s="2"/>
      <c r="K2241" s="2"/>
    </row>
    <row r="2242" spans="2:11" x14ac:dyDescent="0.25">
      <c r="B2242"/>
      <c r="D2242" s="2"/>
      <c r="K2242" s="2"/>
    </row>
    <row r="2243" spans="2:11" x14ac:dyDescent="0.25">
      <c r="B2243"/>
      <c r="D2243" s="2"/>
      <c r="K2243" s="2"/>
    </row>
    <row r="2244" spans="2:11" x14ac:dyDescent="0.25">
      <c r="B2244"/>
      <c r="D2244" s="2"/>
      <c r="K2244" s="2"/>
    </row>
    <row r="2245" spans="2:11" x14ac:dyDescent="0.25">
      <c r="B2245"/>
      <c r="D2245" s="2"/>
      <c r="K2245" s="2"/>
    </row>
    <row r="2246" spans="2:11" x14ac:dyDescent="0.25">
      <c r="B2246"/>
      <c r="D2246" s="2"/>
      <c r="K2246" s="2"/>
    </row>
    <row r="2247" spans="2:11" x14ac:dyDescent="0.25">
      <c r="B2247"/>
      <c r="D2247" s="2"/>
      <c r="K2247" s="2"/>
    </row>
    <row r="2248" spans="2:11" x14ac:dyDescent="0.25">
      <c r="B2248"/>
      <c r="D2248" s="2"/>
      <c r="K2248" s="2"/>
    </row>
    <row r="2249" spans="2:11" x14ac:dyDescent="0.25">
      <c r="B2249"/>
      <c r="D2249" s="2"/>
      <c r="K2249" s="2"/>
    </row>
    <row r="2250" spans="2:11" x14ac:dyDescent="0.25">
      <c r="B2250"/>
      <c r="D2250" s="2"/>
      <c r="K2250" s="2"/>
    </row>
    <row r="2251" spans="2:11" x14ac:dyDescent="0.25">
      <c r="B2251"/>
      <c r="D2251" s="2"/>
      <c r="K2251" s="2"/>
    </row>
    <row r="2252" spans="2:11" x14ac:dyDescent="0.25">
      <c r="B2252"/>
      <c r="D2252" s="2"/>
      <c r="K2252" s="2"/>
    </row>
    <row r="2253" spans="2:11" x14ac:dyDescent="0.25">
      <c r="B2253"/>
      <c r="D2253" s="2"/>
      <c r="K2253" s="2"/>
    </row>
    <row r="2254" spans="2:11" x14ac:dyDescent="0.25">
      <c r="B2254"/>
      <c r="D2254" s="2"/>
      <c r="K2254" s="2"/>
    </row>
    <row r="2255" spans="2:11" x14ac:dyDescent="0.25">
      <c r="B2255"/>
      <c r="D2255" s="2"/>
      <c r="K2255" s="2"/>
    </row>
    <row r="2256" spans="2:11" x14ac:dyDescent="0.25">
      <c r="B2256"/>
      <c r="D2256" s="2"/>
      <c r="K2256" s="2"/>
    </row>
    <row r="2257" spans="2:11" x14ac:dyDescent="0.25">
      <c r="B2257"/>
      <c r="D2257" s="2"/>
      <c r="K2257" s="2"/>
    </row>
    <row r="2258" spans="2:11" x14ac:dyDescent="0.25">
      <c r="B2258"/>
      <c r="D2258" s="2"/>
      <c r="K2258" s="2"/>
    </row>
    <row r="2259" spans="2:11" x14ac:dyDescent="0.25">
      <c r="B2259"/>
      <c r="D2259" s="2"/>
      <c r="K2259" s="2"/>
    </row>
    <row r="2260" spans="2:11" x14ac:dyDescent="0.25">
      <c r="B2260"/>
      <c r="D2260" s="2"/>
      <c r="K2260" s="2"/>
    </row>
    <row r="2261" spans="2:11" x14ac:dyDescent="0.25">
      <c r="B2261"/>
      <c r="D2261" s="2"/>
      <c r="K2261" s="2"/>
    </row>
    <row r="2262" spans="2:11" x14ac:dyDescent="0.25">
      <c r="B2262"/>
      <c r="D2262" s="2"/>
      <c r="K2262" s="2"/>
    </row>
    <row r="2263" spans="2:11" x14ac:dyDescent="0.25">
      <c r="B2263"/>
      <c r="D2263" s="2"/>
      <c r="K2263" s="2"/>
    </row>
    <row r="2264" spans="2:11" x14ac:dyDescent="0.25">
      <c r="B2264"/>
      <c r="D2264" s="2"/>
      <c r="K2264" s="2"/>
    </row>
    <row r="2265" spans="2:11" x14ac:dyDescent="0.25">
      <c r="B2265"/>
      <c r="D2265" s="2"/>
      <c r="K2265" s="2"/>
    </row>
    <row r="2266" spans="2:11" x14ac:dyDescent="0.25">
      <c r="B2266"/>
      <c r="D2266" s="2"/>
      <c r="K2266" s="2"/>
    </row>
    <row r="2267" spans="2:11" x14ac:dyDescent="0.25">
      <c r="B2267"/>
      <c r="D2267" s="2"/>
      <c r="K2267" s="2"/>
    </row>
    <row r="2268" spans="2:11" x14ac:dyDescent="0.25">
      <c r="B2268"/>
      <c r="D2268" s="2"/>
      <c r="K2268" s="2"/>
    </row>
    <row r="2269" spans="2:11" x14ac:dyDescent="0.25">
      <c r="B2269"/>
      <c r="D2269" s="2"/>
      <c r="K2269" s="2"/>
    </row>
    <row r="2270" spans="2:11" x14ac:dyDescent="0.25">
      <c r="B2270"/>
      <c r="D2270" s="2"/>
      <c r="K2270" s="2"/>
    </row>
    <row r="2271" spans="2:11" x14ac:dyDescent="0.25">
      <c r="B2271"/>
      <c r="D2271" s="2"/>
      <c r="K2271" s="2"/>
    </row>
    <row r="2272" spans="2:11" x14ac:dyDescent="0.25">
      <c r="B2272"/>
      <c r="D2272" s="2"/>
      <c r="K2272" s="2"/>
    </row>
    <row r="2273" spans="2:11" x14ac:dyDescent="0.25">
      <c r="B2273"/>
      <c r="D2273" s="2"/>
      <c r="K2273" s="2"/>
    </row>
    <row r="2274" spans="2:11" x14ac:dyDescent="0.25">
      <c r="B2274"/>
      <c r="D2274" s="2"/>
      <c r="K2274" s="2"/>
    </row>
    <row r="2275" spans="2:11" x14ac:dyDescent="0.25">
      <c r="B2275"/>
      <c r="D2275" s="2"/>
      <c r="K2275" s="2"/>
    </row>
    <row r="2276" spans="2:11" x14ac:dyDescent="0.25">
      <c r="B2276"/>
      <c r="D2276" s="2"/>
      <c r="K2276" s="2"/>
    </row>
    <row r="2277" spans="2:11" x14ac:dyDescent="0.25">
      <c r="B2277"/>
      <c r="D2277" s="2"/>
      <c r="K2277" s="2"/>
    </row>
    <row r="2278" spans="2:11" x14ac:dyDescent="0.25">
      <c r="B2278"/>
      <c r="D2278" s="2"/>
      <c r="K2278" s="2"/>
    </row>
    <row r="2279" spans="2:11" x14ac:dyDescent="0.25">
      <c r="B2279"/>
      <c r="D2279" s="2"/>
      <c r="K2279" s="2"/>
    </row>
    <row r="2280" spans="2:11" x14ac:dyDescent="0.25">
      <c r="B2280"/>
      <c r="D2280" s="2"/>
      <c r="K2280" s="2"/>
    </row>
    <row r="2281" spans="2:11" x14ac:dyDescent="0.25">
      <c r="B2281"/>
      <c r="D2281" s="2"/>
      <c r="K2281" s="2"/>
    </row>
    <row r="2282" spans="2:11" x14ac:dyDescent="0.25">
      <c r="B2282"/>
      <c r="D2282" s="2"/>
      <c r="K2282" s="2"/>
    </row>
    <row r="2283" spans="2:11" x14ac:dyDescent="0.25">
      <c r="B2283"/>
      <c r="D2283" s="2"/>
      <c r="K2283" s="2"/>
    </row>
    <row r="2284" spans="2:11" x14ac:dyDescent="0.25">
      <c r="B2284"/>
      <c r="D2284" s="2"/>
      <c r="K2284" s="2"/>
    </row>
    <row r="2285" spans="2:11" x14ac:dyDescent="0.25">
      <c r="B2285"/>
      <c r="D2285" s="2"/>
      <c r="K2285" s="2"/>
    </row>
    <row r="2286" spans="2:11" x14ac:dyDescent="0.25">
      <c r="B2286"/>
      <c r="D2286" s="2"/>
      <c r="K2286" s="2"/>
    </row>
    <row r="2287" spans="2:11" x14ac:dyDescent="0.25">
      <c r="B2287"/>
      <c r="D2287" s="2"/>
      <c r="K2287" s="2"/>
    </row>
    <row r="2288" spans="2:11" x14ac:dyDescent="0.25">
      <c r="B2288"/>
      <c r="D2288" s="2"/>
      <c r="K2288" s="2"/>
    </row>
    <row r="2289" spans="2:11" x14ac:dyDescent="0.25">
      <c r="B2289"/>
      <c r="D2289" s="2"/>
      <c r="K2289" s="2"/>
    </row>
    <row r="2290" spans="2:11" x14ac:dyDescent="0.25">
      <c r="B2290"/>
      <c r="D2290" s="2"/>
      <c r="K2290" s="2"/>
    </row>
    <row r="2291" spans="2:11" x14ac:dyDescent="0.25">
      <c r="B2291"/>
      <c r="D2291" s="2"/>
      <c r="K2291" s="2"/>
    </row>
    <row r="2292" spans="2:11" x14ac:dyDescent="0.25">
      <c r="B2292"/>
      <c r="D2292" s="2"/>
      <c r="K2292" s="2"/>
    </row>
    <row r="2293" spans="2:11" x14ac:dyDescent="0.25">
      <c r="B2293"/>
      <c r="D2293" s="2"/>
      <c r="K2293" s="2"/>
    </row>
    <row r="2294" spans="2:11" x14ac:dyDescent="0.25">
      <c r="B2294"/>
      <c r="D2294" s="2"/>
      <c r="K2294" s="2"/>
    </row>
    <row r="2295" spans="2:11" x14ac:dyDescent="0.25">
      <c r="B2295"/>
      <c r="D2295" s="2"/>
      <c r="K2295" s="2"/>
    </row>
    <row r="2296" spans="2:11" x14ac:dyDescent="0.25">
      <c r="B2296"/>
      <c r="D2296" s="2"/>
      <c r="K2296" s="2"/>
    </row>
    <row r="2297" spans="2:11" x14ac:dyDescent="0.25">
      <c r="B2297"/>
      <c r="D2297" s="2"/>
      <c r="K2297" s="2"/>
    </row>
    <row r="2298" spans="2:11" x14ac:dyDescent="0.25">
      <c r="B2298"/>
      <c r="D2298" s="2"/>
      <c r="K2298" s="2"/>
    </row>
    <row r="2299" spans="2:11" x14ac:dyDescent="0.25">
      <c r="B2299"/>
      <c r="D2299" s="2"/>
      <c r="K2299" s="2"/>
    </row>
    <row r="2300" spans="2:11" x14ac:dyDescent="0.25">
      <c r="B2300"/>
      <c r="D2300" s="2"/>
      <c r="K2300" s="2"/>
    </row>
    <row r="2301" spans="2:11" x14ac:dyDescent="0.25">
      <c r="B2301"/>
      <c r="D2301" s="2"/>
      <c r="K2301" s="2"/>
    </row>
    <row r="2302" spans="2:11" x14ac:dyDescent="0.25">
      <c r="B2302"/>
      <c r="D2302" s="2"/>
      <c r="K2302" s="2"/>
    </row>
    <row r="2303" spans="2:11" x14ac:dyDescent="0.25">
      <c r="B2303"/>
      <c r="D2303" s="2"/>
      <c r="K2303" s="2"/>
    </row>
    <row r="2304" spans="2:11" x14ac:dyDescent="0.25">
      <c r="B2304"/>
      <c r="D2304" s="2"/>
      <c r="K2304" s="2"/>
    </row>
    <row r="2305" spans="2:11" x14ac:dyDescent="0.25">
      <c r="B2305"/>
      <c r="D2305" s="2"/>
      <c r="K2305" s="2"/>
    </row>
    <row r="2306" spans="2:11" x14ac:dyDescent="0.25">
      <c r="B2306"/>
      <c r="D2306" s="2"/>
      <c r="K2306" s="2"/>
    </row>
    <row r="2307" spans="2:11" x14ac:dyDescent="0.25">
      <c r="B2307"/>
      <c r="D2307" s="2"/>
      <c r="K2307" s="2"/>
    </row>
    <row r="2308" spans="2:11" x14ac:dyDescent="0.25">
      <c r="B2308"/>
      <c r="D2308" s="2"/>
      <c r="K2308" s="2"/>
    </row>
    <row r="2309" spans="2:11" x14ac:dyDescent="0.25">
      <c r="B2309"/>
      <c r="D2309" s="2"/>
      <c r="K2309" s="2"/>
    </row>
    <row r="2310" spans="2:11" x14ac:dyDescent="0.25">
      <c r="B2310"/>
      <c r="D2310" s="2"/>
      <c r="K2310" s="2"/>
    </row>
    <row r="2311" spans="2:11" x14ac:dyDescent="0.25">
      <c r="B2311"/>
      <c r="D2311" s="2"/>
      <c r="K2311" s="2"/>
    </row>
    <row r="2312" spans="2:11" x14ac:dyDescent="0.25">
      <c r="B2312"/>
      <c r="D2312" s="2"/>
      <c r="K2312" s="2"/>
    </row>
    <row r="2313" spans="2:11" x14ac:dyDescent="0.25">
      <c r="B2313"/>
      <c r="D2313" s="2"/>
      <c r="K2313" s="2"/>
    </row>
    <row r="2314" spans="2:11" x14ac:dyDescent="0.25">
      <c r="B2314"/>
      <c r="D2314" s="2"/>
      <c r="K2314" s="2"/>
    </row>
    <row r="2315" spans="2:11" x14ac:dyDescent="0.25">
      <c r="B2315"/>
      <c r="D2315" s="2"/>
      <c r="K2315" s="2"/>
    </row>
    <row r="2316" spans="2:11" x14ac:dyDescent="0.25">
      <c r="B2316"/>
      <c r="D2316" s="2"/>
      <c r="K2316" s="2"/>
    </row>
    <row r="2317" spans="2:11" x14ac:dyDescent="0.25">
      <c r="B2317"/>
      <c r="D2317" s="2"/>
      <c r="K2317" s="2"/>
    </row>
    <row r="2318" spans="2:11" x14ac:dyDescent="0.25">
      <c r="B2318"/>
      <c r="D2318" s="2"/>
      <c r="K2318" s="2"/>
    </row>
    <row r="2319" spans="2:11" x14ac:dyDescent="0.25">
      <c r="B2319"/>
      <c r="D2319" s="2"/>
      <c r="K2319" s="2"/>
    </row>
    <row r="2320" spans="2:11" x14ac:dyDescent="0.25">
      <c r="B2320"/>
      <c r="D2320" s="2"/>
      <c r="K2320" s="2"/>
    </row>
    <row r="2321" spans="2:11" x14ac:dyDescent="0.25">
      <c r="B2321"/>
      <c r="D2321" s="2"/>
      <c r="K2321" s="2"/>
    </row>
    <row r="2322" spans="2:11" x14ac:dyDescent="0.25">
      <c r="B2322"/>
      <c r="D2322" s="2"/>
      <c r="K2322" s="2"/>
    </row>
    <row r="2323" spans="2:11" x14ac:dyDescent="0.25">
      <c r="B2323"/>
      <c r="D2323" s="2"/>
      <c r="K2323" s="2"/>
    </row>
    <row r="2324" spans="2:11" x14ac:dyDescent="0.25">
      <c r="B2324"/>
      <c r="D2324" s="2"/>
      <c r="K2324" s="2"/>
    </row>
    <row r="2325" spans="2:11" x14ac:dyDescent="0.25">
      <c r="B2325"/>
      <c r="D2325" s="2"/>
      <c r="K2325" s="2"/>
    </row>
    <row r="2326" spans="2:11" x14ac:dyDescent="0.25">
      <c r="B2326"/>
      <c r="D2326" s="2"/>
      <c r="K2326" s="2"/>
    </row>
    <row r="2327" spans="2:11" x14ac:dyDescent="0.25">
      <c r="B2327"/>
      <c r="D2327" s="2"/>
      <c r="K2327" s="2"/>
    </row>
    <row r="2328" spans="2:11" x14ac:dyDescent="0.25">
      <c r="B2328"/>
      <c r="D2328" s="2"/>
      <c r="K2328" s="2"/>
    </row>
    <row r="2329" spans="2:11" x14ac:dyDescent="0.25">
      <c r="B2329"/>
      <c r="D2329" s="2"/>
      <c r="K2329" s="2"/>
    </row>
    <row r="2330" spans="2:11" x14ac:dyDescent="0.25">
      <c r="B2330"/>
      <c r="D2330" s="2"/>
      <c r="K2330" s="2"/>
    </row>
    <row r="2331" spans="2:11" x14ac:dyDescent="0.25">
      <c r="B2331"/>
      <c r="D2331" s="2"/>
      <c r="K2331" s="2"/>
    </row>
    <row r="2332" spans="2:11" x14ac:dyDescent="0.25">
      <c r="B2332"/>
      <c r="D2332" s="2"/>
      <c r="K2332" s="2"/>
    </row>
    <row r="2333" spans="2:11" x14ac:dyDescent="0.25">
      <c r="B2333"/>
      <c r="D2333" s="2"/>
      <c r="K2333" s="2"/>
    </row>
    <row r="2334" spans="2:11" x14ac:dyDescent="0.25">
      <c r="B2334"/>
      <c r="D2334" s="2"/>
      <c r="K2334" s="2"/>
    </row>
    <row r="2335" spans="2:11" x14ac:dyDescent="0.25">
      <c r="B2335"/>
      <c r="D2335" s="2"/>
      <c r="K2335" s="2"/>
    </row>
    <row r="2336" spans="2:11" x14ac:dyDescent="0.25">
      <c r="B2336"/>
      <c r="D2336" s="2"/>
      <c r="K2336" s="2"/>
    </row>
    <row r="2337" spans="2:11" x14ac:dyDescent="0.25">
      <c r="B2337"/>
      <c r="D2337" s="2"/>
      <c r="K2337" s="2"/>
    </row>
    <row r="2338" spans="2:11" x14ac:dyDescent="0.25">
      <c r="B2338"/>
      <c r="D2338" s="2"/>
      <c r="K2338" s="2"/>
    </row>
    <row r="2339" spans="2:11" x14ac:dyDescent="0.25">
      <c r="B2339"/>
      <c r="D2339" s="2"/>
      <c r="K2339" s="2"/>
    </row>
    <row r="2340" spans="2:11" x14ac:dyDescent="0.25">
      <c r="B2340"/>
      <c r="D2340" s="2"/>
      <c r="K2340" s="2"/>
    </row>
    <row r="2341" spans="2:11" x14ac:dyDescent="0.25">
      <c r="B2341"/>
      <c r="D2341" s="2"/>
      <c r="K2341" s="2"/>
    </row>
    <row r="2342" spans="2:11" x14ac:dyDescent="0.25">
      <c r="B2342"/>
      <c r="D2342" s="2"/>
      <c r="K2342" s="2"/>
    </row>
    <row r="2343" spans="2:11" x14ac:dyDescent="0.25">
      <c r="B2343"/>
      <c r="D2343" s="2"/>
      <c r="K2343" s="2"/>
    </row>
    <row r="2344" spans="2:11" x14ac:dyDescent="0.25">
      <c r="B2344"/>
      <c r="D2344" s="2"/>
      <c r="K2344" s="2"/>
    </row>
    <row r="2345" spans="2:11" x14ac:dyDescent="0.25">
      <c r="B2345"/>
      <c r="D2345" s="2"/>
      <c r="K2345" s="2"/>
    </row>
    <row r="2346" spans="2:11" x14ac:dyDescent="0.25">
      <c r="B2346"/>
      <c r="D2346" s="2"/>
      <c r="K2346" s="2"/>
    </row>
    <row r="2347" spans="2:11" x14ac:dyDescent="0.25">
      <c r="B2347"/>
      <c r="D2347" s="2"/>
      <c r="K2347" s="2"/>
    </row>
    <row r="2348" spans="2:11" x14ac:dyDescent="0.25">
      <c r="B2348"/>
      <c r="D2348" s="2"/>
      <c r="K2348" s="2"/>
    </row>
    <row r="2349" spans="2:11" x14ac:dyDescent="0.25">
      <c r="B2349"/>
      <c r="D2349" s="2"/>
      <c r="K2349" s="2"/>
    </row>
    <row r="2350" spans="2:11" x14ac:dyDescent="0.25">
      <c r="B2350"/>
      <c r="D2350" s="2"/>
      <c r="K2350" s="2"/>
    </row>
    <row r="2351" spans="2:11" x14ac:dyDescent="0.25">
      <c r="B2351"/>
      <c r="D2351" s="2"/>
      <c r="K2351" s="2"/>
    </row>
    <row r="2352" spans="2:11" x14ac:dyDescent="0.25">
      <c r="B2352"/>
      <c r="D2352" s="2"/>
      <c r="K2352" s="2"/>
    </row>
    <row r="2353" spans="2:11" x14ac:dyDescent="0.25">
      <c r="B2353"/>
      <c r="D2353" s="2"/>
      <c r="K2353" s="2"/>
    </row>
    <row r="2354" spans="2:11" x14ac:dyDescent="0.25">
      <c r="B2354"/>
      <c r="D2354" s="2"/>
      <c r="K2354" s="2"/>
    </row>
    <row r="2355" spans="2:11" x14ac:dyDescent="0.25">
      <c r="B2355"/>
      <c r="D2355" s="2"/>
      <c r="K2355" s="2"/>
    </row>
    <row r="2356" spans="2:11" x14ac:dyDescent="0.25">
      <c r="B2356"/>
      <c r="D2356" s="2"/>
      <c r="K2356" s="2"/>
    </row>
    <row r="2357" spans="2:11" x14ac:dyDescent="0.25">
      <c r="B2357"/>
      <c r="D2357" s="2"/>
      <c r="K2357" s="2"/>
    </row>
    <row r="2358" spans="2:11" x14ac:dyDescent="0.25">
      <c r="B2358"/>
      <c r="D2358" s="2"/>
      <c r="K2358" s="2"/>
    </row>
    <row r="2359" spans="2:11" x14ac:dyDescent="0.25">
      <c r="B2359"/>
      <c r="D2359" s="2"/>
      <c r="K2359" s="2"/>
    </row>
    <row r="2360" spans="2:11" x14ac:dyDescent="0.25">
      <c r="B2360"/>
      <c r="D2360" s="2"/>
      <c r="K2360" s="2"/>
    </row>
    <row r="2361" spans="2:11" x14ac:dyDescent="0.25">
      <c r="B2361"/>
      <c r="D2361" s="2"/>
      <c r="K2361" s="2"/>
    </row>
    <row r="2362" spans="2:11" x14ac:dyDescent="0.25">
      <c r="B2362"/>
      <c r="D2362" s="2"/>
      <c r="K2362" s="2"/>
    </row>
    <row r="2363" spans="2:11" x14ac:dyDescent="0.25">
      <c r="B2363"/>
      <c r="D2363" s="2"/>
      <c r="K2363" s="2"/>
    </row>
    <row r="2364" spans="2:11" x14ac:dyDescent="0.25">
      <c r="B2364"/>
      <c r="D2364" s="2"/>
      <c r="K2364" s="2"/>
    </row>
    <row r="2365" spans="2:11" x14ac:dyDescent="0.25">
      <c r="B2365"/>
      <c r="D2365" s="2"/>
      <c r="K2365" s="2"/>
    </row>
    <row r="2366" spans="2:11" x14ac:dyDescent="0.25">
      <c r="B2366"/>
      <c r="D2366" s="2"/>
      <c r="K2366" s="2"/>
    </row>
    <row r="2367" spans="2:11" x14ac:dyDescent="0.25">
      <c r="B2367"/>
      <c r="D2367" s="2"/>
      <c r="K2367" s="2"/>
    </row>
    <row r="2368" spans="2:11" x14ac:dyDescent="0.25">
      <c r="B2368"/>
      <c r="D2368" s="2"/>
      <c r="K2368" s="2"/>
    </row>
    <row r="2369" spans="2:11" x14ac:dyDescent="0.25">
      <c r="B2369"/>
      <c r="D2369" s="2"/>
      <c r="K2369" s="2"/>
    </row>
    <row r="2370" spans="2:11" x14ac:dyDescent="0.25">
      <c r="B2370"/>
      <c r="D2370" s="2"/>
      <c r="K2370" s="2"/>
    </row>
    <row r="2371" spans="2:11" x14ac:dyDescent="0.25">
      <c r="B2371"/>
      <c r="D2371" s="2"/>
      <c r="K2371" s="2"/>
    </row>
    <row r="2372" spans="2:11" x14ac:dyDescent="0.25">
      <c r="B2372"/>
      <c r="D2372" s="2"/>
      <c r="K2372" s="2"/>
    </row>
    <row r="2373" spans="2:11" x14ac:dyDescent="0.25">
      <c r="B2373"/>
      <c r="D2373" s="2"/>
      <c r="K2373" s="2"/>
    </row>
    <row r="2374" spans="2:11" x14ac:dyDescent="0.25">
      <c r="B2374"/>
      <c r="D2374" s="2"/>
      <c r="K2374" s="2"/>
    </row>
    <row r="2375" spans="2:11" x14ac:dyDescent="0.25">
      <c r="B2375"/>
      <c r="D2375" s="2"/>
      <c r="K2375" s="2"/>
    </row>
    <row r="2376" spans="2:11" x14ac:dyDescent="0.25">
      <c r="B2376"/>
      <c r="D2376" s="2"/>
      <c r="K2376" s="2"/>
    </row>
    <row r="2377" spans="2:11" x14ac:dyDescent="0.25">
      <c r="B2377"/>
      <c r="D2377" s="2"/>
      <c r="K2377" s="2"/>
    </row>
    <row r="2378" spans="2:11" x14ac:dyDescent="0.25">
      <c r="B2378"/>
      <c r="D2378" s="2"/>
      <c r="K2378" s="2"/>
    </row>
    <row r="2379" spans="2:11" x14ac:dyDescent="0.25">
      <c r="B2379"/>
      <c r="D2379" s="2"/>
      <c r="K2379" s="2"/>
    </row>
    <row r="2380" spans="2:11" x14ac:dyDescent="0.25">
      <c r="B2380"/>
      <c r="D2380" s="2"/>
      <c r="K2380" s="2"/>
    </row>
    <row r="2381" spans="2:11" x14ac:dyDescent="0.25">
      <c r="B2381"/>
      <c r="D2381" s="2"/>
      <c r="K2381" s="2"/>
    </row>
    <row r="2382" spans="2:11" x14ac:dyDescent="0.25">
      <c r="B2382"/>
      <c r="D2382" s="2"/>
      <c r="K2382" s="2"/>
    </row>
    <row r="2383" spans="2:11" x14ac:dyDescent="0.25">
      <c r="B2383"/>
      <c r="D2383" s="2"/>
      <c r="K2383" s="2"/>
    </row>
    <row r="2384" spans="2:11" x14ac:dyDescent="0.25">
      <c r="B2384"/>
      <c r="D2384" s="2"/>
      <c r="K2384" s="2"/>
    </row>
    <row r="2385" spans="2:11" x14ac:dyDescent="0.25">
      <c r="B2385"/>
      <c r="D2385" s="2"/>
      <c r="K2385" s="2"/>
    </row>
    <row r="2386" spans="2:11" x14ac:dyDescent="0.25">
      <c r="B2386"/>
      <c r="D2386" s="2"/>
      <c r="K2386" s="2"/>
    </row>
    <row r="2387" spans="2:11" x14ac:dyDescent="0.25">
      <c r="B2387"/>
      <c r="D2387" s="2"/>
      <c r="K2387" s="2"/>
    </row>
    <row r="2388" spans="2:11" x14ac:dyDescent="0.25">
      <c r="B2388"/>
      <c r="D2388" s="2"/>
      <c r="K2388" s="2"/>
    </row>
    <row r="2389" spans="2:11" x14ac:dyDescent="0.25">
      <c r="B2389"/>
      <c r="D2389" s="2"/>
      <c r="K2389" s="2"/>
    </row>
    <row r="2390" spans="2:11" x14ac:dyDescent="0.25">
      <c r="B2390"/>
      <c r="D2390" s="2"/>
      <c r="K2390" s="2"/>
    </row>
    <row r="2391" spans="2:11" x14ac:dyDescent="0.25">
      <c r="B2391"/>
      <c r="D2391" s="2"/>
      <c r="K2391" s="2"/>
    </row>
    <row r="2392" spans="2:11" x14ac:dyDescent="0.25">
      <c r="B2392"/>
      <c r="D2392" s="2"/>
      <c r="K2392" s="2"/>
    </row>
    <row r="2393" spans="2:11" x14ac:dyDescent="0.25">
      <c r="B2393"/>
      <c r="D2393" s="2"/>
      <c r="K2393" s="2"/>
    </row>
    <row r="2394" spans="2:11" x14ac:dyDescent="0.25">
      <c r="B2394"/>
      <c r="D2394" s="2"/>
      <c r="K2394" s="2"/>
    </row>
    <row r="2395" spans="2:11" x14ac:dyDescent="0.25">
      <c r="B2395"/>
      <c r="D2395" s="2"/>
      <c r="K2395" s="2"/>
    </row>
    <row r="2396" spans="2:11" x14ac:dyDescent="0.25">
      <c r="B2396"/>
      <c r="D2396" s="2"/>
      <c r="K2396" s="2"/>
    </row>
    <row r="2397" spans="2:11" x14ac:dyDescent="0.25">
      <c r="B2397"/>
      <c r="D2397" s="2"/>
      <c r="K2397" s="2"/>
    </row>
    <row r="2398" spans="2:11" x14ac:dyDescent="0.25">
      <c r="B2398"/>
      <c r="D2398" s="2"/>
      <c r="K2398" s="2"/>
    </row>
    <row r="2399" spans="2:11" x14ac:dyDescent="0.25">
      <c r="B2399"/>
      <c r="D2399" s="2"/>
      <c r="K2399" s="2"/>
    </row>
    <row r="2400" spans="2:11" x14ac:dyDescent="0.25">
      <c r="B2400"/>
      <c r="D2400" s="2"/>
      <c r="K2400" s="2"/>
    </row>
    <row r="2401" spans="2:11" x14ac:dyDescent="0.25">
      <c r="B2401"/>
      <c r="D2401" s="2"/>
      <c r="K2401" s="2"/>
    </row>
    <row r="2402" spans="2:11" x14ac:dyDescent="0.25">
      <c r="B2402"/>
      <c r="D2402" s="2"/>
      <c r="K2402" s="2"/>
    </row>
    <row r="2403" spans="2:11" x14ac:dyDescent="0.25">
      <c r="B2403"/>
      <c r="D2403" s="2"/>
      <c r="K2403" s="2"/>
    </row>
    <row r="2404" spans="2:11" x14ac:dyDescent="0.25">
      <c r="B2404"/>
      <c r="D2404" s="2"/>
      <c r="K2404" s="2"/>
    </row>
    <row r="2405" spans="2:11" x14ac:dyDescent="0.25">
      <c r="B2405"/>
      <c r="D2405" s="2"/>
      <c r="K2405" s="2"/>
    </row>
    <row r="2406" spans="2:11" x14ac:dyDescent="0.25">
      <c r="B2406"/>
      <c r="D2406" s="2"/>
      <c r="K2406" s="2"/>
    </row>
    <row r="2407" spans="2:11" x14ac:dyDescent="0.25">
      <c r="B2407"/>
      <c r="D2407" s="2"/>
      <c r="K2407" s="2"/>
    </row>
    <row r="2408" spans="2:11" x14ac:dyDescent="0.25">
      <c r="B2408"/>
      <c r="D2408" s="2"/>
      <c r="K2408" s="2"/>
    </row>
    <row r="2409" spans="2:11" x14ac:dyDescent="0.25">
      <c r="B2409"/>
      <c r="D2409" s="2"/>
      <c r="K2409" s="2"/>
    </row>
    <row r="2410" spans="2:11" x14ac:dyDescent="0.25">
      <c r="B2410"/>
      <c r="D2410" s="2"/>
      <c r="K2410" s="2"/>
    </row>
    <row r="2411" spans="2:11" x14ac:dyDescent="0.25">
      <c r="B2411"/>
      <c r="D2411" s="2"/>
      <c r="K2411" s="2"/>
    </row>
    <row r="2412" spans="2:11" x14ac:dyDescent="0.25">
      <c r="B2412"/>
      <c r="D2412" s="2"/>
      <c r="K2412" s="2"/>
    </row>
    <row r="2413" spans="2:11" x14ac:dyDescent="0.25">
      <c r="B2413"/>
      <c r="D2413" s="2"/>
      <c r="K2413" s="2"/>
    </row>
    <row r="2414" spans="2:11" x14ac:dyDescent="0.25">
      <c r="B2414"/>
      <c r="D2414" s="2"/>
      <c r="K2414" s="2"/>
    </row>
    <row r="2415" spans="2:11" x14ac:dyDescent="0.25">
      <c r="B2415"/>
      <c r="D2415" s="2"/>
      <c r="K2415" s="2"/>
    </row>
    <row r="2416" spans="2:11" x14ac:dyDescent="0.25">
      <c r="B2416"/>
      <c r="D2416" s="2"/>
      <c r="K2416" s="2"/>
    </row>
    <row r="2417" spans="2:11" x14ac:dyDescent="0.25">
      <c r="B2417"/>
      <c r="D2417" s="2"/>
      <c r="K2417" s="2"/>
    </row>
    <row r="2418" spans="2:11" x14ac:dyDescent="0.25">
      <c r="B2418"/>
      <c r="D2418" s="2"/>
      <c r="K2418" s="2"/>
    </row>
    <row r="2419" spans="2:11" x14ac:dyDescent="0.25">
      <c r="B2419"/>
      <c r="D2419" s="2"/>
      <c r="K2419" s="2"/>
    </row>
    <row r="2420" spans="2:11" x14ac:dyDescent="0.25">
      <c r="B2420"/>
      <c r="D2420" s="2"/>
      <c r="K2420" s="2"/>
    </row>
    <row r="2421" spans="2:11" x14ac:dyDescent="0.25">
      <c r="B2421"/>
      <c r="D2421" s="2"/>
      <c r="K2421" s="2"/>
    </row>
    <row r="2422" spans="2:11" x14ac:dyDescent="0.25">
      <c r="B2422"/>
      <c r="D2422" s="2"/>
      <c r="K2422" s="2"/>
    </row>
    <row r="2423" spans="2:11" x14ac:dyDescent="0.25">
      <c r="B2423"/>
      <c r="D2423" s="2"/>
      <c r="K2423" s="2"/>
    </row>
    <row r="2424" spans="2:11" x14ac:dyDescent="0.25">
      <c r="B2424"/>
      <c r="D2424" s="2"/>
      <c r="K2424" s="2"/>
    </row>
    <row r="2425" spans="2:11" x14ac:dyDescent="0.25">
      <c r="B2425"/>
      <c r="D2425" s="2"/>
      <c r="K2425" s="2"/>
    </row>
    <row r="2426" spans="2:11" x14ac:dyDescent="0.25">
      <c r="B2426"/>
      <c r="D2426" s="2"/>
      <c r="K2426" s="2"/>
    </row>
    <row r="2427" spans="2:11" x14ac:dyDescent="0.25">
      <c r="B2427"/>
      <c r="D2427" s="2"/>
      <c r="K2427" s="2"/>
    </row>
    <row r="2428" spans="2:11" x14ac:dyDescent="0.25">
      <c r="B2428"/>
      <c r="D2428" s="2"/>
      <c r="K2428" s="2"/>
    </row>
    <row r="2429" spans="2:11" x14ac:dyDescent="0.25">
      <c r="B2429"/>
      <c r="D2429" s="2"/>
      <c r="K2429" s="2"/>
    </row>
    <row r="2430" spans="2:11" x14ac:dyDescent="0.25">
      <c r="B2430"/>
      <c r="D2430" s="2"/>
      <c r="K2430" s="2"/>
    </row>
    <row r="2431" spans="2:11" x14ac:dyDescent="0.25">
      <c r="B2431"/>
      <c r="D2431" s="2"/>
      <c r="K2431" s="2"/>
    </row>
    <row r="2432" spans="2:11" x14ac:dyDescent="0.25">
      <c r="B2432"/>
      <c r="D2432" s="2"/>
      <c r="K2432" s="2"/>
    </row>
    <row r="2433" spans="2:11" x14ac:dyDescent="0.25">
      <c r="B2433"/>
      <c r="D2433" s="2"/>
      <c r="K2433" s="2"/>
    </row>
    <row r="2434" spans="2:11" x14ac:dyDescent="0.25">
      <c r="B2434"/>
      <c r="D2434" s="2"/>
      <c r="K2434" s="2"/>
    </row>
    <row r="2435" spans="2:11" x14ac:dyDescent="0.25">
      <c r="B2435"/>
      <c r="D2435" s="2"/>
      <c r="K2435" s="2"/>
    </row>
    <row r="2436" spans="2:11" x14ac:dyDescent="0.25">
      <c r="B2436"/>
      <c r="D2436" s="2"/>
      <c r="K2436" s="2"/>
    </row>
    <row r="2437" spans="2:11" x14ac:dyDescent="0.25">
      <c r="B2437"/>
      <c r="D2437" s="2"/>
      <c r="K2437" s="2"/>
    </row>
    <row r="2438" spans="2:11" x14ac:dyDescent="0.25">
      <c r="B2438"/>
      <c r="D2438" s="2"/>
      <c r="K2438" s="2"/>
    </row>
    <row r="2439" spans="2:11" x14ac:dyDescent="0.25">
      <c r="B2439"/>
      <c r="D2439" s="2"/>
      <c r="K2439" s="2"/>
    </row>
    <row r="2440" spans="2:11" x14ac:dyDescent="0.25">
      <c r="B2440"/>
      <c r="D2440" s="2"/>
      <c r="K2440" s="2"/>
    </row>
    <row r="2441" spans="2:11" x14ac:dyDescent="0.25">
      <c r="B2441"/>
      <c r="D2441" s="2"/>
      <c r="K2441" s="2"/>
    </row>
    <row r="2442" spans="2:11" x14ac:dyDescent="0.25">
      <c r="B2442"/>
      <c r="D2442" s="2"/>
      <c r="K2442" s="2"/>
    </row>
    <row r="2443" spans="2:11" x14ac:dyDescent="0.25">
      <c r="B2443"/>
      <c r="D2443" s="2"/>
      <c r="K2443" s="2"/>
    </row>
    <row r="2444" spans="2:11" x14ac:dyDescent="0.25">
      <c r="B2444"/>
      <c r="D2444" s="2"/>
      <c r="K2444" s="2"/>
    </row>
    <row r="2445" spans="2:11" x14ac:dyDescent="0.25">
      <c r="B2445"/>
      <c r="D2445" s="2"/>
      <c r="K2445" s="2"/>
    </row>
    <row r="2446" spans="2:11" x14ac:dyDescent="0.25">
      <c r="B2446"/>
      <c r="D2446" s="2"/>
      <c r="K2446" s="2"/>
    </row>
    <row r="2447" spans="2:11" x14ac:dyDescent="0.25">
      <c r="B2447"/>
      <c r="D2447" s="2"/>
      <c r="K2447" s="2"/>
    </row>
    <row r="2448" spans="2:11" x14ac:dyDescent="0.25">
      <c r="B2448"/>
      <c r="D2448" s="2"/>
      <c r="K2448" s="2"/>
    </row>
    <row r="2449" spans="2:11" x14ac:dyDescent="0.25">
      <c r="B2449"/>
      <c r="D2449" s="2"/>
      <c r="K2449" s="2"/>
    </row>
    <row r="2450" spans="2:11" x14ac:dyDescent="0.25">
      <c r="B2450"/>
      <c r="D2450" s="2"/>
      <c r="K2450" s="2"/>
    </row>
    <row r="2451" spans="2:11" x14ac:dyDescent="0.25">
      <c r="B2451"/>
      <c r="D2451" s="2"/>
      <c r="K2451" s="2"/>
    </row>
    <row r="2452" spans="2:11" x14ac:dyDescent="0.25">
      <c r="B2452"/>
      <c r="D2452" s="2"/>
      <c r="K2452" s="2"/>
    </row>
    <row r="2453" spans="2:11" x14ac:dyDescent="0.25">
      <c r="B2453"/>
      <c r="D2453" s="2"/>
      <c r="K2453" s="2"/>
    </row>
    <row r="2454" spans="2:11" x14ac:dyDescent="0.25">
      <c r="B2454"/>
      <c r="D2454" s="2"/>
      <c r="K2454" s="2"/>
    </row>
    <row r="2455" spans="2:11" x14ac:dyDescent="0.25">
      <c r="B2455"/>
      <c r="D2455" s="2"/>
      <c r="K2455" s="2"/>
    </row>
    <row r="2456" spans="2:11" x14ac:dyDescent="0.25">
      <c r="B2456"/>
      <c r="D2456" s="2"/>
      <c r="K2456" s="2"/>
    </row>
    <row r="2457" spans="2:11" x14ac:dyDescent="0.25">
      <c r="B2457"/>
      <c r="D2457" s="2"/>
      <c r="K2457" s="2"/>
    </row>
    <row r="2458" spans="2:11" x14ac:dyDescent="0.25">
      <c r="B2458"/>
      <c r="D2458" s="2"/>
      <c r="K2458" s="2"/>
    </row>
    <row r="2459" spans="2:11" x14ac:dyDescent="0.25">
      <c r="B2459"/>
      <c r="D2459" s="2"/>
      <c r="K2459" s="2"/>
    </row>
    <row r="2460" spans="2:11" x14ac:dyDescent="0.25">
      <c r="B2460"/>
      <c r="D2460" s="2"/>
      <c r="K2460" s="2"/>
    </row>
    <row r="2461" spans="2:11" x14ac:dyDescent="0.25">
      <c r="B2461"/>
      <c r="D2461" s="2"/>
      <c r="K2461" s="2"/>
    </row>
    <row r="2462" spans="2:11" x14ac:dyDescent="0.25">
      <c r="B2462"/>
      <c r="D2462" s="2"/>
      <c r="K2462" s="2"/>
    </row>
    <row r="2463" spans="2:11" x14ac:dyDescent="0.25">
      <c r="B2463"/>
      <c r="D2463" s="2"/>
      <c r="K2463" s="2"/>
    </row>
    <row r="2464" spans="2:11" x14ac:dyDescent="0.25">
      <c r="B2464"/>
      <c r="D2464" s="2"/>
      <c r="K2464" s="2"/>
    </row>
    <row r="2465" spans="2:11" x14ac:dyDescent="0.25">
      <c r="B2465"/>
      <c r="D2465" s="2"/>
      <c r="K2465" s="2"/>
    </row>
    <row r="2466" spans="2:11" x14ac:dyDescent="0.25">
      <c r="B2466"/>
      <c r="D2466" s="2"/>
      <c r="K2466" s="2"/>
    </row>
    <row r="2467" spans="2:11" x14ac:dyDescent="0.25">
      <c r="B2467"/>
      <c r="D2467" s="2"/>
      <c r="K2467" s="2"/>
    </row>
    <row r="2468" spans="2:11" x14ac:dyDescent="0.25">
      <c r="B2468"/>
      <c r="D2468" s="2"/>
      <c r="K2468" s="2"/>
    </row>
    <row r="2469" spans="2:11" x14ac:dyDescent="0.25">
      <c r="B2469"/>
      <c r="D2469" s="2"/>
      <c r="K2469" s="2"/>
    </row>
    <row r="2470" spans="2:11" x14ac:dyDescent="0.25">
      <c r="B2470"/>
      <c r="D2470" s="2"/>
      <c r="K2470" s="2"/>
    </row>
    <row r="2471" spans="2:11" x14ac:dyDescent="0.25">
      <c r="B2471"/>
      <c r="D2471" s="2"/>
      <c r="K2471" s="2"/>
    </row>
    <row r="2472" spans="2:11" x14ac:dyDescent="0.25">
      <c r="B2472"/>
      <c r="D2472" s="2"/>
      <c r="K2472" s="2"/>
    </row>
    <row r="2473" spans="2:11" x14ac:dyDescent="0.25">
      <c r="B2473"/>
      <c r="D2473" s="2"/>
      <c r="K2473" s="2"/>
    </row>
    <row r="2474" spans="2:11" x14ac:dyDescent="0.25">
      <c r="B2474"/>
      <c r="D2474" s="2"/>
      <c r="K2474" s="2"/>
    </row>
    <row r="2475" spans="2:11" x14ac:dyDescent="0.25">
      <c r="B2475"/>
      <c r="D2475" s="2"/>
      <c r="K2475" s="2"/>
    </row>
    <row r="2476" spans="2:11" x14ac:dyDescent="0.25">
      <c r="B2476"/>
      <c r="D2476" s="2"/>
      <c r="K2476" s="2"/>
    </row>
    <row r="2477" spans="2:11" x14ac:dyDescent="0.25">
      <c r="B2477"/>
      <c r="D2477" s="2"/>
      <c r="K2477" s="2"/>
    </row>
    <row r="2478" spans="2:11" x14ac:dyDescent="0.25">
      <c r="B2478"/>
      <c r="D2478" s="2"/>
      <c r="K2478" s="2"/>
    </row>
    <row r="2479" spans="2:11" x14ac:dyDescent="0.25">
      <c r="B2479"/>
      <c r="D2479" s="2"/>
      <c r="K2479" s="2"/>
    </row>
    <row r="2480" spans="2:11" x14ac:dyDescent="0.25">
      <c r="B2480"/>
      <c r="D2480" s="2"/>
      <c r="K2480" s="2"/>
    </row>
    <row r="2481" spans="2:11" x14ac:dyDescent="0.25">
      <c r="B2481"/>
      <c r="D2481" s="2"/>
      <c r="K2481" s="2"/>
    </row>
    <row r="2482" spans="2:11" x14ac:dyDescent="0.25">
      <c r="B2482"/>
      <c r="D2482" s="2"/>
      <c r="K2482" s="2"/>
    </row>
    <row r="2483" spans="2:11" x14ac:dyDescent="0.25">
      <c r="B2483"/>
      <c r="D2483" s="2"/>
      <c r="K2483" s="2"/>
    </row>
    <row r="2484" spans="2:11" x14ac:dyDescent="0.25">
      <c r="B2484"/>
      <c r="D2484" s="2"/>
      <c r="K2484" s="2"/>
    </row>
    <row r="2485" spans="2:11" x14ac:dyDescent="0.25">
      <c r="B2485"/>
      <c r="D2485" s="2"/>
      <c r="K2485" s="2"/>
    </row>
    <row r="2486" spans="2:11" x14ac:dyDescent="0.25">
      <c r="B2486"/>
      <c r="D2486" s="2"/>
      <c r="K2486" s="2"/>
    </row>
    <row r="2487" spans="2:11" x14ac:dyDescent="0.25">
      <c r="B2487"/>
      <c r="D2487" s="2"/>
      <c r="K2487" s="2"/>
    </row>
    <row r="2488" spans="2:11" x14ac:dyDescent="0.25">
      <c r="B2488"/>
      <c r="D2488" s="2"/>
      <c r="K2488" s="2"/>
    </row>
    <row r="2489" spans="2:11" x14ac:dyDescent="0.25">
      <c r="B2489"/>
      <c r="D2489" s="2"/>
      <c r="K2489" s="2"/>
    </row>
    <row r="2490" spans="2:11" x14ac:dyDescent="0.25">
      <c r="B2490"/>
      <c r="D2490" s="2"/>
      <c r="K2490" s="2"/>
    </row>
    <row r="2491" spans="2:11" x14ac:dyDescent="0.25">
      <c r="B2491"/>
      <c r="D2491" s="2"/>
      <c r="K2491" s="2"/>
    </row>
    <row r="2492" spans="2:11" x14ac:dyDescent="0.25">
      <c r="B2492"/>
      <c r="D2492" s="2"/>
      <c r="K2492" s="2"/>
    </row>
    <row r="2493" spans="2:11" x14ac:dyDescent="0.25">
      <c r="B2493"/>
      <c r="D2493" s="2"/>
      <c r="K2493" s="2"/>
    </row>
    <row r="2494" spans="2:11" x14ac:dyDescent="0.25">
      <c r="B2494"/>
      <c r="D2494" s="2"/>
      <c r="K2494" s="2"/>
    </row>
    <row r="2495" spans="2:11" x14ac:dyDescent="0.25">
      <c r="B2495"/>
      <c r="D2495" s="2"/>
      <c r="K2495" s="2"/>
    </row>
    <row r="2496" spans="2:11" x14ac:dyDescent="0.25">
      <c r="B2496"/>
      <c r="D2496" s="2"/>
      <c r="K2496" s="2"/>
    </row>
    <row r="2497" spans="2:11" x14ac:dyDescent="0.25">
      <c r="B2497"/>
      <c r="D2497" s="2"/>
      <c r="K2497" s="2"/>
    </row>
    <row r="2498" spans="2:11" x14ac:dyDescent="0.25">
      <c r="B2498"/>
      <c r="D2498" s="2"/>
      <c r="K2498" s="2"/>
    </row>
    <row r="2499" spans="2:11" x14ac:dyDescent="0.25">
      <c r="B2499"/>
      <c r="D2499" s="2"/>
      <c r="K2499" s="2"/>
    </row>
    <row r="2500" spans="2:11" x14ac:dyDescent="0.25">
      <c r="B2500"/>
      <c r="D2500" s="2"/>
      <c r="K2500" s="2"/>
    </row>
    <row r="2501" spans="2:11" x14ac:dyDescent="0.25">
      <c r="B2501"/>
      <c r="D2501" s="2"/>
      <c r="K2501" s="2"/>
    </row>
    <row r="2502" spans="2:11" x14ac:dyDescent="0.25">
      <c r="B2502"/>
      <c r="D2502" s="2"/>
      <c r="K2502" s="2"/>
    </row>
    <row r="2503" spans="2:11" x14ac:dyDescent="0.25">
      <c r="B2503"/>
      <c r="D2503" s="2"/>
      <c r="K2503" s="2"/>
    </row>
    <row r="2504" spans="2:11" x14ac:dyDescent="0.25">
      <c r="B2504"/>
      <c r="D2504" s="2"/>
      <c r="K2504" s="2"/>
    </row>
    <row r="2505" spans="2:11" x14ac:dyDescent="0.25">
      <c r="B2505"/>
      <c r="D2505" s="2"/>
      <c r="K2505" s="2"/>
    </row>
    <row r="2506" spans="2:11" x14ac:dyDescent="0.25">
      <c r="B2506"/>
      <c r="D2506" s="2"/>
      <c r="K2506" s="2"/>
    </row>
    <row r="2507" spans="2:11" x14ac:dyDescent="0.25">
      <c r="B2507"/>
      <c r="D2507" s="2"/>
      <c r="K2507" s="2"/>
    </row>
    <row r="2508" spans="2:11" x14ac:dyDescent="0.25">
      <c r="B2508"/>
      <c r="D2508" s="2"/>
      <c r="K2508" s="2"/>
    </row>
    <row r="2509" spans="2:11" x14ac:dyDescent="0.25">
      <c r="B2509"/>
      <c r="D2509" s="2"/>
      <c r="K2509" s="2"/>
    </row>
    <row r="2510" spans="2:11" x14ac:dyDescent="0.25">
      <c r="B2510"/>
      <c r="D2510" s="2"/>
      <c r="K2510" s="2"/>
    </row>
    <row r="2511" spans="2:11" x14ac:dyDescent="0.25">
      <c r="B2511"/>
      <c r="D2511" s="2"/>
      <c r="K2511" s="2"/>
    </row>
    <row r="2512" spans="2:11" x14ac:dyDescent="0.25">
      <c r="B2512"/>
      <c r="D2512" s="2"/>
      <c r="K2512" s="2"/>
    </row>
    <row r="2513" spans="2:11" x14ac:dyDescent="0.25">
      <c r="B2513"/>
      <c r="D2513" s="2"/>
      <c r="K2513" s="2"/>
    </row>
    <row r="2514" spans="2:11" x14ac:dyDescent="0.25">
      <c r="B2514"/>
      <c r="D2514" s="2"/>
      <c r="K2514" s="2"/>
    </row>
    <row r="2515" spans="2:11" x14ac:dyDescent="0.25">
      <c r="B2515"/>
      <c r="D2515" s="2"/>
      <c r="K2515" s="2"/>
    </row>
    <row r="2516" spans="2:11" x14ac:dyDescent="0.25">
      <c r="B2516"/>
      <c r="D2516" s="2"/>
      <c r="K2516" s="2"/>
    </row>
    <row r="2517" spans="2:11" x14ac:dyDescent="0.25">
      <c r="B2517"/>
      <c r="D2517" s="2"/>
      <c r="K2517" s="2"/>
    </row>
    <row r="2518" spans="2:11" x14ac:dyDescent="0.25">
      <c r="B2518"/>
      <c r="D2518" s="2"/>
      <c r="K2518" s="2"/>
    </row>
    <row r="2519" spans="2:11" x14ac:dyDescent="0.25">
      <c r="B2519"/>
      <c r="D2519" s="2"/>
      <c r="K2519" s="2"/>
    </row>
    <row r="2520" spans="2:11" x14ac:dyDescent="0.25">
      <c r="B2520"/>
      <c r="D2520" s="2"/>
      <c r="K2520" s="2"/>
    </row>
    <row r="2521" spans="2:11" x14ac:dyDescent="0.25">
      <c r="B2521"/>
      <c r="D2521" s="2"/>
      <c r="K2521" s="2"/>
    </row>
    <row r="2522" spans="2:11" x14ac:dyDescent="0.25">
      <c r="B2522"/>
      <c r="D2522" s="2"/>
      <c r="K2522" s="2"/>
    </row>
    <row r="2523" spans="2:11" x14ac:dyDescent="0.25">
      <c r="B2523"/>
      <c r="D2523" s="2"/>
      <c r="K2523" s="2"/>
    </row>
    <row r="2524" spans="2:11" x14ac:dyDescent="0.25">
      <c r="B2524"/>
      <c r="D2524" s="2"/>
      <c r="K2524" s="2"/>
    </row>
    <row r="2525" spans="2:11" x14ac:dyDescent="0.25">
      <c r="B2525"/>
      <c r="D2525" s="2"/>
      <c r="K2525" s="2"/>
    </row>
    <row r="2526" spans="2:11" x14ac:dyDescent="0.25">
      <c r="B2526"/>
      <c r="D2526" s="2"/>
      <c r="K2526" s="2"/>
    </row>
    <row r="2527" spans="2:11" x14ac:dyDescent="0.25">
      <c r="B2527"/>
      <c r="D2527" s="2"/>
      <c r="K2527" s="2"/>
    </row>
    <row r="2528" spans="2:11" x14ac:dyDescent="0.25">
      <c r="B2528"/>
      <c r="D2528" s="2"/>
      <c r="K2528" s="2"/>
    </row>
    <row r="2529" spans="2:11" x14ac:dyDescent="0.25">
      <c r="B2529"/>
      <c r="D2529" s="2"/>
      <c r="K2529" s="2"/>
    </row>
    <row r="2530" spans="2:11" x14ac:dyDescent="0.25">
      <c r="B2530"/>
      <c r="D2530" s="2"/>
      <c r="K2530" s="2"/>
    </row>
    <row r="2531" spans="2:11" x14ac:dyDescent="0.25">
      <c r="B2531"/>
      <c r="D2531" s="2"/>
      <c r="K2531" s="2"/>
    </row>
    <row r="2532" spans="2:11" x14ac:dyDescent="0.25">
      <c r="B2532"/>
      <c r="D2532" s="2"/>
      <c r="K2532" s="2"/>
    </row>
    <row r="2533" spans="2:11" x14ac:dyDescent="0.25">
      <c r="B2533"/>
      <c r="D2533" s="2"/>
      <c r="K2533" s="2"/>
    </row>
    <row r="2534" spans="2:11" x14ac:dyDescent="0.25">
      <c r="B2534"/>
      <c r="D2534" s="2"/>
      <c r="K2534" s="2"/>
    </row>
    <row r="2535" spans="2:11" x14ac:dyDescent="0.25">
      <c r="B2535"/>
      <c r="D2535" s="2"/>
      <c r="K2535" s="2"/>
    </row>
    <row r="2536" spans="2:11" x14ac:dyDescent="0.25">
      <c r="B2536"/>
      <c r="D2536" s="2"/>
      <c r="K2536" s="2"/>
    </row>
    <row r="2537" spans="2:11" x14ac:dyDescent="0.25">
      <c r="B2537"/>
      <c r="D2537" s="2"/>
      <c r="K2537" s="2"/>
    </row>
    <row r="2538" spans="2:11" x14ac:dyDescent="0.25">
      <c r="B2538"/>
      <c r="D2538" s="2"/>
      <c r="K2538" s="2"/>
    </row>
    <row r="2539" spans="2:11" x14ac:dyDescent="0.25">
      <c r="B2539"/>
      <c r="D2539" s="2"/>
      <c r="K2539" s="2"/>
    </row>
    <row r="2540" spans="2:11" x14ac:dyDescent="0.25">
      <c r="B2540"/>
      <c r="D2540" s="2"/>
      <c r="K2540" s="2"/>
    </row>
    <row r="2541" spans="2:11" x14ac:dyDescent="0.25">
      <c r="B2541"/>
      <c r="D2541" s="2"/>
      <c r="K2541" s="2"/>
    </row>
    <row r="2542" spans="2:11" x14ac:dyDescent="0.25">
      <c r="B2542"/>
      <c r="D2542" s="2"/>
      <c r="K2542" s="2"/>
    </row>
    <row r="2543" spans="2:11" x14ac:dyDescent="0.25">
      <c r="B2543"/>
      <c r="D2543" s="2"/>
      <c r="K2543" s="2"/>
    </row>
    <row r="2544" spans="2:11" x14ac:dyDescent="0.25">
      <c r="B2544"/>
      <c r="D2544" s="2"/>
      <c r="K2544" s="2"/>
    </row>
    <row r="2545" spans="2:11" x14ac:dyDescent="0.25">
      <c r="B2545"/>
      <c r="D2545" s="2"/>
      <c r="K2545" s="2"/>
    </row>
    <row r="2546" spans="2:11" x14ac:dyDescent="0.25">
      <c r="B2546"/>
      <c r="D2546" s="2"/>
      <c r="K2546" s="2"/>
    </row>
    <row r="2547" spans="2:11" x14ac:dyDescent="0.25">
      <c r="B2547"/>
      <c r="D2547" s="2"/>
      <c r="K2547" s="2"/>
    </row>
    <row r="2548" spans="2:11" x14ac:dyDescent="0.25">
      <c r="B2548"/>
      <c r="D2548" s="2"/>
      <c r="K2548" s="2"/>
    </row>
    <row r="2549" spans="2:11" x14ac:dyDescent="0.25">
      <c r="B2549"/>
      <c r="D2549" s="2"/>
      <c r="K2549" s="2"/>
    </row>
    <row r="2550" spans="2:11" x14ac:dyDescent="0.25">
      <c r="B2550"/>
      <c r="D2550" s="2"/>
      <c r="K2550" s="2"/>
    </row>
    <row r="2551" spans="2:11" x14ac:dyDescent="0.25">
      <c r="B2551"/>
      <c r="D2551" s="2"/>
      <c r="K2551" s="2"/>
    </row>
    <row r="2552" spans="2:11" x14ac:dyDescent="0.25">
      <c r="B2552"/>
      <c r="D2552" s="2"/>
      <c r="K2552" s="2"/>
    </row>
    <row r="2553" spans="2:11" x14ac:dyDescent="0.25">
      <c r="B2553"/>
      <c r="D2553" s="2"/>
      <c r="K2553" s="2"/>
    </row>
    <row r="2554" spans="2:11" x14ac:dyDescent="0.25">
      <c r="B2554"/>
      <c r="D2554" s="2"/>
      <c r="K2554" s="2"/>
    </row>
    <row r="2555" spans="2:11" x14ac:dyDescent="0.25">
      <c r="B2555"/>
      <c r="D2555" s="2"/>
      <c r="K2555" s="2"/>
    </row>
    <row r="2556" spans="2:11" x14ac:dyDescent="0.25">
      <c r="B2556"/>
      <c r="D2556" s="2"/>
      <c r="K2556" s="2"/>
    </row>
    <row r="2557" spans="2:11" x14ac:dyDescent="0.25">
      <c r="B2557"/>
      <c r="D2557" s="2"/>
      <c r="K2557" s="2"/>
    </row>
    <row r="2558" spans="2:11" x14ac:dyDescent="0.25">
      <c r="B2558"/>
      <c r="D2558" s="2"/>
      <c r="K2558" s="2"/>
    </row>
    <row r="2559" spans="2:11" x14ac:dyDescent="0.25">
      <c r="B2559"/>
      <c r="D2559" s="2"/>
      <c r="K2559" s="2"/>
    </row>
    <row r="2560" spans="2:11" x14ac:dyDescent="0.25">
      <c r="B2560"/>
      <c r="D2560" s="2"/>
      <c r="K2560" s="2"/>
    </row>
    <row r="2561" spans="2:11" x14ac:dyDescent="0.25">
      <c r="B2561"/>
      <c r="D2561" s="2"/>
      <c r="K2561" s="2"/>
    </row>
    <row r="2562" spans="2:11" x14ac:dyDescent="0.25">
      <c r="B2562"/>
      <c r="D2562" s="2"/>
      <c r="K2562" s="2"/>
    </row>
    <row r="2563" spans="2:11" x14ac:dyDescent="0.25">
      <c r="B2563"/>
      <c r="D2563" s="2"/>
      <c r="K2563" s="2"/>
    </row>
    <row r="2564" spans="2:11" x14ac:dyDescent="0.25">
      <c r="B2564"/>
      <c r="D2564" s="2"/>
      <c r="K2564" s="2"/>
    </row>
    <row r="2565" spans="2:11" x14ac:dyDescent="0.25">
      <c r="B2565"/>
      <c r="D2565" s="2"/>
      <c r="K2565" s="2"/>
    </row>
    <row r="2566" spans="2:11" x14ac:dyDescent="0.25">
      <c r="B2566"/>
      <c r="D2566" s="2"/>
      <c r="K2566" s="2"/>
    </row>
    <row r="2567" spans="2:11" x14ac:dyDescent="0.25">
      <c r="B2567"/>
      <c r="D2567" s="2"/>
      <c r="K2567" s="2"/>
    </row>
    <row r="2568" spans="2:11" x14ac:dyDescent="0.25">
      <c r="B2568"/>
      <c r="D2568" s="2"/>
      <c r="K2568" s="2"/>
    </row>
    <row r="2569" spans="2:11" x14ac:dyDescent="0.25">
      <c r="B2569"/>
      <c r="D2569" s="2"/>
      <c r="K2569" s="2"/>
    </row>
    <row r="2570" spans="2:11" x14ac:dyDescent="0.25">
      <c r="B2570"/>
      <c r="D2570" s="2"/>
      <c r="K2570" s="2"/>
    </row>
    <row r="2571" spans="2:11" x14ac:dyDescent="0.25">
      <c r="B2571"/>
      <c r="D2571" s="2"/>
      <c r="K2571" s="2"/>
    </row>
    <row r="2572" spans="2:11" x14ac:dyDescent="0.25">
      <c r="B2572"/>
      <c r="D2572" s="2"/>
      <c r="K2572" s="2"/>
    </row>
    <row r="2573" spans="2:11" x14ac:dyDescent="0.25">
      <c r="B2573"/>
      <c r="D2573" s="2"/>
      <c r="K2573" s="2"/>
    </row>
    <row r="2574" spans="2:11" x14ac:dyDescent="0.25">
      <c r="B2574"/>
      <c r="D2574" s="2"/>
      <c r="K2574" s="2"/>
    </row>
    <row r="2575" spans="2:11" x14ac:dyDescent="0.25">
      <c r="B2575"/>
      <c r="D2575" s="2"/>
      <c r="K2575" s="2"/>
    </row>
    <row r="2576" spans="2:11" x14ac:dyDescent="0.25">
      <c r="B2576"/>
      <c r="D2576" s="2"/>
      <c r="K2576" s="2"/>
    </row>
    <row r="2577" spans="2:11" x14ac:dyDescent="0.25">
      <c r="B2577"/>
      <c r="D2577" s="2"/>
      <c r="K2577" s="2"/>
    </row>
    <row r="2578" spans="2:11" x14ac:dyDescent="0.25">
      <c r="B2578"/>
      <c r="D2578" s="2"/>
      <c r="K2578" s="2"/>
    </row>
    <row r="2579" spans="2:11" x14ac:dyDescent="0.25">
      <c r="B2579"/>
      <c r="D2579" s="2"/>
      <c r="K2579" s="2"/>
    </row>
    <row r="2580" spans="2:11" x14ac:dyDescent="0.25">
      <c r="B2580"/>
      <c r="D2580" s="2"/>
      <c r="K2580" s="2"/>
    </row>
    <row r="2581" spans="2:11" x14ac:dyDescent="0.25">
      <c r="B2581"/>
      <c r="D2581" s="2"/>
      <c r="K2581" s="2"/>
    </row>
    <row r="2582" spans="2:11" x14ac:dyDescent="0.25">
      <c r="B2582"/>
      <c r="D2582" s="2"/>
      <c r="K2582" s="2"/>
    </row>
    <row r="2583" spans="2:11" x14ac:dyDescent="0.25">
      <c r="B2583"/>
      <c r="D2583" s="2"/>
      <c r="K2583" s="2"/>
    </row>
    <row r="2584" spans="2:11" x14ac:dyDescent="0.25">
      <c r="B2584"/>
      <c r="D2584" s="2"/>
      <c r="K2584" s="2"/>
    </row>
    <row r="2585" spans="2:11" x14ac:dyDescent="0.25">
      <c r="B2585"/>
      <c r="D2585" s="2"/>
      <c r="K2585" s="2"/>
    </row>
    <row r="2586" spans="2:11" x14ac:dyDescent="0.25">
      <c r="B2586"/>
      <c r="D2586" s="2"/>
      <c r="K2586" s="2"/>
    </row>
    <row r="2587" spans="2:11" x14ac:dyDescent="0.25">
      <c r="B2587"/>
      <c r="D2587" s="2"/>
      <c r="K2587" s="2"/>
    </row>
    <row r="2588" spans="2:11" x14ac:dyDescent="0.25">
      <c r="B2588"/>
      <c r="D2588" s="2"/>
      <c r="K2588" s="2"/>
    </row>
    <row r="2589" spans="2:11" x14ac:dyDescent="0.25">
      <c r="B2589"/>
      <c r="D2589" s="2"/>
      <c r="K2589" s="2"/>
    </row>
    <row r="2590" spans="2:11" x14ac:dyDescent="0.25">
      <c r="B2590"/>
      <c r="D2590" s="2"/>
      <c r="K2590" s="2"/>
    </row>
    <row r="2591" spans="2:11" x14ac:dyDescent="0.25">
      <c r="B2591"/>
      <c r="D2591" s="2"/>
      <c r="K2591" s="2"/>
    </row>
    <row r="2592" spans="2:11" x14ac:dyDescent="0.25">
      <c r="B2592"/>
      <c r="D2592" s="2"/>
      <c r="K2592" s="2"/>
    </row>
    <row r="2593" spans="2:11" x14ac:dyDescent="0.25">
      <c r="B2593"/>
      <c r="D2593" s="2"/>
      <c r="K2593" s="2"/>
    </row>
    <row r="2594" spans="2:11" x14ac:dyDescent="0.25">
      <c r="B2594"/>
      <c r="D2594" s="2"/>
      <c r="K2594" s="2"/>
    </row>
    <row r="2595" spans="2:11" x14ac:dyDescent="0.25">
      <c r="B2595"/>
      <c r="D2595" s="2"/>
      <c r="K2595" s="2"/>
    </row>
    <row r="2596" spans="2:11" x14ac:dyDescent="0.25">
      <c r="B2596"/>
      <c r="D2596" s="2"/>
      <c r="K2596" s="2"/>
    </row>
    <row r="2597" spans="2:11" x14ac:dyDescent="0.25">
      <c r="B2597"/>
      <c r="D2597" s="2"/>
      <c r="K2597" s="2"/>
    </row>
    <row r="2598" spans="2:11" x14ac:dyDescent="0.25">
      <c r="B2598"/>
      <c r="D2598" s="2"/>
      <c r="K2598" s="2"/>
    </row>
    <row r="2599" spans="2:11" x14ac:dyDescent="0.25">
      <c r="B2599"/>
      <c r="D2599" s="2"/>
      <c r="K2599" s="2"/>
    </row>
    <row r="2600" spans="2:11" x14ac:dyDescent="0.25">
      <c r="B2600"/>
      <c r="D2600" s="2"/>
      <c r="K2600" s="2"/>
    </row>
    <row r="2601" spans="2:11" x14ac:dyDescent="0.25">
      <c r="B2601"/>
      <c r="D2601" s="2"/>
      <c r="K2601" s="2"/>
    </row>
    <row r="2602" spans="2:11" x14ac:dyDescent="0.25">
      <c r="B2602"/>
      <c r="D2602" s="2"/>
      <c r="K2602" s="2"/>
    </row>
    <row r="2603" spans="2:11" x14ac:dyDescent="0.25">
      <c r="B2603"/>
      <c r="D2603" s="2"/>
      <c r="K2603" s="2"/>
    </row>
    <row r="2604" spans="2:11" x14ac:dyDescent="0.25">
      <c r="B2604"/>
      <c r="D2604" s="2"/>
      <c r="K2604" s="2"/>
    </row>
    <row r="2605" spans="2:11" x14ac:dyDescent="0.25">
      <c r="B2605"/>
      <c r="D2605" s="2"/>
      <c r="K2605" s="2"/>
    </row>
    <row r="2606" spans="2:11" x14ac:dyDescent="0.25">
      <c r="B2606"/>
      <c r="D2606" s="2"/>
      <c r="K2606" s="2"/>
    </row>
    <row r="2607" spans="2:11" x14ac:dyDescent="0.25">
      <c r="B2607"/>
      <c r="D2607" s="2"/>
      <c r="K2607" s="2"/>
    </row>
    <row r="2608" spans="2:11" x14ac:dyDescent="0.25">
      <c r="B2608"/>
      <c r="D2608" s="2"/>
      <c r="K2608" s="2"/>
    </row>
    <row r="2609" spans="2:11" x14ac:dyDescent="0.25">
      <c r="B2609"/>
      <c r="D2609" s="2"/>
      <c r="K2609" s="2"/>
    </row>
    <row r="2610" spans="2:11" x14ac:dyDescent="0.25">
      <c r="B2610"/>
      <c r="D2610" s="2"/>
      <c r="K2610" s="2"/>
    </row>
    <row r="2611" spans="2:11" x14ac:dyDescent="0.25">
      <c r="B2611"/>
      <c r="D2611" s="2"/>
      <c r="K2611" s="2"/>
    </row>
    <row r="2612" spans="2:11" x14ac:dyDescent="0.25">
      <c r="B2612"/>
      <c r="D2612" s="2"/>
      <c r="K2612" s="2"/>
    </row>
    <row r="2613" spans="2:11" x14ac:dyDescent="0.25">
      <c r="B2613"/>
      <c r="D2613" s="2"/>
      <c r="K2613" s="2"/>
    </row>
    <row r="2614" spans="2:11" x14ac:dyDescent="0.25">
      <c r="B2614"/>
      <c r="D2614" s="2"/>
      <c r="K2614" s="2"/>
    </row>
    <row r="2615" spans="2:11" x14ac:dyDescent="0.25">
      <c r="B2615"/>
      <c r="D2615" s="2"/>
      <c r="K2615" s="2"/>
    </row>
    <row r="2616" spans="2:11" x14ac:dyDescent="0.25">
      <c r="B2616"/>
      <c r="D2616" s="2"/>
      <c r="K2616" s="2"/>
    </row>
    <row r="2617" spans="2:11" x14ac:dyDescent="0.25">
      <c r="B2617"/>
      <c r="D2617" s="2"/>
      <c r="K2617" s="2"/>
    </row>
    <row r="2618" spans="2:11" x14ac:dyDescent="0.25">
      <c r="B2618"/>
      <c r="D2618" s="2"/>
      <c r="K2618" s="2"/>
    </row>
    <row r="2619" spans="2:11" x14ac:dyDescent="0.25">
      <c r="B2619"/>
      <c r="D2619" s="2"/>
      <c r="K2619" s="2"/>
    </row>
    <row r="2620" spans="2:11" x14ac:dyDescent="0.25">
      <c r="B2620"/>
      <c r="D2620" s="2"/>
      <c r="K2620" s="2"/>
    </row>
    <row r="2621" spans="2:11" x14ac:dyDescent="0.25">
      <c r="B2621"/>
      <c r="D2621" s="2"/>
      <c r="K2621" s="2"/>
    </row>
    <row r="2622" spans="2:11" x14ac:dyDescent="0.25">
      <c r="B2622"/>
      <c r="D2622" s="2"/>
      <c r="K2622" s="2"/>
    </row>
    <row r="2623" spans="2:11" x14ac:dyDescent="0.25">
      <c r="B2623"/>
      <c r="D2623" s="2"/>
      <c r="K2623" s="2"/>
    </row>
    <row r="2624" spans="2:11" x14ac:dyDescent="0.25">
      <c r="B2624"/>
      <c r="D2624" s="2"/>
      <c r="K2624" s="2"/>
    </row>
    <row r="2625" spans="2:11" x14ac:dyDescent="0.25">
      <c r="B2625"/>
      <c r="D2625" s="2"/>
      <c r="K2625" s="2"/>
    </row>
    <row r="2626" spans="2:11" x14ac:dyDescent="0.25">
      <c r="B2626"/>
      <c r="D2626" s="2"/>
      <c r="K2626" s="2"/>
    </row>
    <row r="2627" spans="2:11" x14ac:dyDescent="0.25">
      <c r="B2627"/>
      <c r="D2627" s="2"/>
      <c r="K2627" s="2"/>
    </row>
    <row r="2628" spans="2:11" x14ac:dyDescent="0.25">
      <c r="B2628"/>
      <c r="D2628" s="2"/>
      <c r="K2628" s="2"/>
    </row>
    <row r="2629" spans="2:11" x14ac:dyDescent="0.25">
      <c r="B2629"/>
      <c r="D2629" s="2"/>
      <c r="K2629" s="2"/>
    </row>
    <row r="2630" spans="2:11" x14ac:dyDescent="0.25">
      <c r="B2630"/>
      <c r="D2630" s="2"/>
      <c r="K2630" s="2"/>
    </row>
    <row r="2631" spans="2:11" x14ac:dyDescent="0.25">
      <c r="B2631"/>
      <c r="D2631" s="2"/>
      <c r="K2631" s="2"/>
    </row>
    <row r="2632" spans="2:11" x14ac:dyDescent="0.25">
      <c r="B2632"/>
      <c r="D2632" s="2"/>
      <c r="K2632" s="2"/>
    </row>
    <row r="2633" spans="2:11" x14ac:dyDescent="0.25">
      <c r="B2633"/>
      <c r="D2633" s="2"/>
      <c r="K2633" s="2"/>
    </row>
    <row r="2634" spans="2:11" x14ac:dyDescent="0.25">
      <c r="B2634"/>
      <c r="D2634" s="2"/>
      <c r="K2634" s="2"/>
    </row>
    <row r="2635" spans="2:11" x14ac:dyDescent="0.25">
      <c r="B2635"/>
      <c r="D2635" s="2"/>
      <c r="K2635" s="2"/>
    </row>
    <row r="2636" spans="2:11" x14ac:dyDescent="0.25">
      <c r="B2636"/>
      <c r="D2636" s="2"/>
      <c r="K2636" s="2"/>
    </row>
    <row r="2637" spans="2:11" x14ac:dyDescent="0.25">
      <c r="B2637"/>
      <c r="D2637" s="2"/>
      <c r="K2637" s="2"/>
    </row>
    <row r="2638" spans="2:11" x14ac:dyDescent="0.25">
      <c r="B2638"/>
      <c r="D2638" s="2"/>
      <c r="K2638" s="2"/>
    </row>
    <row r="2639" spans="2:11" x14ac:dyDescent="0.25">
      <c r="B2639"/>
      <c r="D2639" s="2"/>
      <c r="K2639" s="2"/>
    </row>
    <row r="2640" spans="2:11" x14ac:dyDescent="0.25">
      <c r="B2640"/>
      <c r="D2640" s="2"/>
      <c r="K2640" s="2"/>
    </row>
    <row r="2641" spans="2:11" x14ac:dyDescent="0.25">
      <c r="B2641"/>
      <c r="D2641" s="2"/>
      <c r="K2641" s="2"/>
    </row>
    <row r="2642" spans="2:11" x14ac:dyDescent="0.25">
      <c r="B2642"/>
      <c r="D2642" s="2"/>
      <c r="K2642" s="2"/>
    </row>
    <row r="2643" spans="2:11" x14ac:dyDescent="0.25">
      <c r="B2643"/>
      <c r="D2643" s="2"/>
      <c r="K2643" s="2"/>
    </row>
    <row r="2644" spans="2:11" x14ac:dyDescent="0.25">
      <c r="B2644"/>
      <c r="D2644" s="2"/>
      <c r="K2644" s="2"/>
    </row>
    <row r="2645" spans="2:11" x14ac:dyDescent="0.25">
      <c r="B2645"/>
      <c r="D2645" s="2"/>
      <c r="K2645" s="2"/>
    </row>
    <row r="2646" spans="2:11" x14ac:dyDescent="0.25">
      <c r="B2646"/>
      <c r="D2646" s="2"/>
      <c r="K2646" s="2"/>
    </row>
    <row r="2647" spans="2:11" x14ac:dyDescent="0.25">
      <c r="B2647"/>
      <c r="D2647" s="2"/>
      <c r="K2647" s="2"/>
    </row>
    <row r="2648" spans="2:11" x14ac:dyDescent="0.25">
      <c r="B2648"/>
      <c r="D2648" s="2"/>
      <c r="K2648" s="2"/>
    </row>
    <row r="2649" spans="2:11" x14ac:dyDescent="0.25">
      <c r="B2649"/>
      <c r="D2649" s="2"/>
      <c r="K2649" s="2"/>
    </row>
    <row r="2650" spans="2:11" x14ac:dyDescent="0.25">
      <c r="B2650"/>
      <c r="D2650" s="2"/>
      <c r="K2650" s="2"/>
    </row>
    <row r="2651" spans="2:11" x14ac:dyDescent="0.25">
      <c r="B2651"/>
      <c r="D2651" s="2"/>
      <c r="K2651" s="2"/>
    </row>
    <row r="2652" spans="2:11" x14ac:dyDescent="0.25">
      <c r="B2652"/>
      <c r="D2652" s="2"/>
      <c r="K2652" s="2"/>
    </row>
    <row r="2653" spans="2:11" x14ac:dyDescent="0.25">
      <c r="B2653"/>
      <c r="D2653" s="2"/>
      <c r="K2653" s="2"/>
    </row>
    <row r="2654" spans="2:11" x14ac:dyDescent="0.25">
      <c r="B2654"/>
      <c r="D2654" s="2"/>
      <c r="K2654" s="2"/>
    </row>
    <row r="2655" spans="2:11" x14ac:dyDescent="0.25">
      <c r="B2655"/>
      <c r="D2655" s="2"/>
      <c r="K2655" s="2"/>
    </row>
    <row r="2656" spans="2:11" x14ac:dyDescent="0.25">
      <c r="B2656"/>
      <c r="D2656" s="2"/>
      <c r="K2656" s="2"/>
    </row>
    <row r="2657" spans="2:11" x14ac:dyDescent="0.25">
      <c r="B2657"/>
      <c r="D2657" s="2"/>
      <c r="K2657" s="2"/>
    </row>
    <row r="2658" spans="2:11" x14ac:dyDescent="0.25">
      <c r="B2658"/>
      <c r="D2658" s="2"/>
      <c r="K2658" s="2"/>
    </row>
    <row r="2659" spans="2:11" x14ac:dyDescent="0.25">
      <c r="B2659"/>
      <c r="D2659" s="2"/>
      <c r="K2659" s="2"/>
    </row>
    <row r="2660" spans="2:11" x14ac:dyDescent="0.25">
      <c r="B2660"/>
      <c r="D2660" s="2"/>
      <c r="K2660" s="2"/>
    </row>
    <row r="2661" spans="2:11" x14ac:dyDescent="0.25">
      <c r="B2661"/>
      <c r="D2661" s="2"/>
      <c r="K2661" s="2"/>
    </row>
    <row r="2662" spans="2:11" x14ac:dyDescent="0.25">
      <c r="B2662"/>
      <c r="D2662" s="2"/>
      <c r="K2662" s="2"/>
    </row>
    <row r="2663" spans="2:11" x14ac:dyDescent="0.25">
      <c r="B2663"/>
      <c r="D2663" s="2"/>
      <c r="K2663" s="2"/>
    </row>
    <row r="2664" spans="2:11" x14ac:dyDescent="0.25">
      <c r="B2664"/>
      <c r="D2664" s="2"/>
      <c r="K2664" s="2"/>
    </row>
    <row r="2665" spans="2:11" x14ac:dyDescent="0.25">
      <c r="B2665"/>
      <c r="D2665" s="2"/>
      <c r="K2665" s="2"/>
    </row>
    <row r="2666" spans="2:11" x14ac:dyDescent="0.25">
      <c r="B2666"/>
      <c r="D2666" s="2"/>
      <c r="K2666" s="2"/>
    </row>
    <row r="2667" spans="2:11" x14ac:dyDescent="0.25">
      <c r="B2667"/>
      <c r="D2667" s="2"/>
      <c r="K2667" s="2"/>
    </row>
    <row r="2668" spans="2:11" x14ac:dyDescent="0.25">
      <c r="B2668"/>
      <c r="D2668" s="2"/>
      <c r="K2668" s="2"/>
    </row>
    <row r="2669" spans="2:11" x14ac:dyDescent="0.25">
      <c r="B2669"/>
      <c r="D2669" s="2"/>
      <c r="K2669" s="2"/>
    </row>
    <row r="2670" spans="2:11" x14ac:dyDescent="0.25">
      <c r="B2670"/>
      <c r="D2670" s="2"/>
      <c r="K2670" s="2"/>
    </row>
    <row r="2671" spans="2:11" x14ac:dyDescent="0.25">
      <c r="B2671"/>
      <c r="D2671" s="2"/>
      <c r="K2671" s="2"/>
    </row>
    <row r="2672" spans="2:11" x14ac:dyDescent="0.25">
      <c r="B2672"/>
      <c r="D2672" s="2"/>
      <c r="K2672" s="2"/>
    </row>
    <row r="2673" spans="2:11" x14ac:dyDescent="0.25">
      <c r="B2673"/>
      <c r="D2673" s="2"/>
      <c r="K2673" s="2"/>
    </row>
    <row r="2674" spans="2:11" x14ac:dyDescent="0.25">
      <c r="B2674"/>
      <c r="D2674" s="2"/>
      <c r="K2674" s="2"/>
    </row>
    <row r="2675" spans="2:11" x14ac:dyDescent="0.25">
      <c r="B2675"/>
      <c r="D2675" s="2"/>
      <c r="K2675" s="2"/>
    </row>
    <row r="2676" spans="2:11" x14ac:dyDescent="0.25">
      <c r="B2676"/>
      <c r="D2676" s="2"/>
      <c r="K2676" s="2"/>
    </row>
    <row r="2677" spans="2:11" x14ac:dyDescent="0.25">
      <c r="B2677"/>
      <c r="D2677" s="2"/>
      <c r="K2677" s="2"/>
    </row>
    <row r="2678" spans="2:11" x14ac:dyDescent="0.25">
      <c r="B2678"/>
      <c r="D2678" s="2"/>
      <c r="K2678" s="2"/>
    </row>
    <row r="2679" spans="2:11" x14ac:dyDescent="0.25">
      <c r="B2679"/>
      <c r="D2679" s="2"/>
      <c r="K2679" s="2"/>
    </row>
    <row r="2680" spans="2:11" x14ac:dyDescent="0.25">
      <c r="B2680"/>
      <c r="D2680" s="2"/>
      <c r="K2680" s="2"/>
    </row>
    <row r="2681" spans="2:11" x14ac:dyDescent="0.25">
      <c r="B2681"/>
      <c r="D2681" s="2"/>
      <c r="K2681" s="2"/>
    </row>
    <row r="2682" spans="2:11" x14ac:dyDescent="0.25">
      <c r="B2682"/>
      <c r="D2682" s="2"/>
      <c r="K2682" s="2"/>
    </row>
    <row r="2683" spans="2:11" x14ac:dyDescent="0.25">
      <c r="B2683"/>
      <c r="D2683" s="2"/>
      <c r="K2683" s="2"/>
    </row>
    <row r="2684" spans="2:11" x14ac:dyDescent="0.25">
      <c r="B2684"/>
      <c r="D2684" s="2"/>
      <c r="K2684" s="2"/>
    </row>
    <row r="2685" spans="2:11" x14ac:dyDescent="0.25">
      <c r="B2685"/>
      <c r="D2685" s="2"/>
      <c r="K2685" s="2"/>
    </row>
    <row r="2686" spans="2:11" x14ac:dyDescent="0.25">
      <c r="B2686"/>
      <c r="D2686" s="2"/>
      <c r="K2686" s="2"/>
    </row>
    <row r="2687" spans="2:11" x14ac:dyDescent="0.25">
      <c r="B2687"/>
      <c r="D2687" s="2"/>
      <c r="K2687" s="2"/>
    </row>
    <row r="2688" spans="2:11" x14ac:dyDescent="0.25">
      <c r="B2688"/>
      <c r="D2688" s="2"/>
      <c r="K2688" s="2"/>
    </row>
    <row r="2689" spans="2:11" x14ac:dyDescent="0.25">
      <c r="B2689"/>
      <c r="D2689" s="2"/>
      <c r="K2689" s="2"/>
    </row>
    <row r="2690" spans="2:11" x14ac:dyDescent="0.25">
      <c r="B2690"/>
      <c r="D2690" s="2"/>
      <c r="K2690" s="2"/>
    </row>
    <row r="2691" spans="2:11" x14ac:dyDescent="0.25">
      <c r="B2691"/>
      <c r="D2691" s="2"/>
      <c r="K2691" s="2"/>
    </row>
    <row r="2692" spans="2:11" x14ac:dyDescent="0.25">
      <c r="B2692"/>
      <c r="D2692" s="2"/>
      <c r="K2692" s="2"/>
    </row>
    <row r="2693" spans="2:11" x14ac:dyDescent="0.25">
      <c r="B2693"/>
      <c r="D2693" s="2"/>
      <c r="K2693" s="2"/>
    </row>
    <row r="2694" spans="2:11" x14ac:dyDescent="0.25">
      <c r="B2694"/>
      <c r="D2694" s="2"/>
      <c r="K2694" s="2"/>
    </row>
    <row r="2695" spans="2:11" x14ac:dyDescent="0.25">
      <c r="B2695"/>
      <c r="D2695" s="2"/>
      <c r="K2695" s="2"/>
    </row>
    <row r="2696" spans="2:11" x14ac:dyDescent="0.25">
      <c r="B2696"/>
      <c r="D2696" s="2"/>
      <c r="K2696" s="2"/>
    </row>
    <row r="2697" spans="2:11" x14ac:dyDescent="0.25">
      <c r="B2697"/>
      <c r="D2697" s="2"/>
      <c r="K2697" s="2"/>
    </row>
    <row r="2698" spans="2:11" x14ac:dyDescent="0.25">
      <c r="B2698"/>
      <c r="D2698" s="2"/>
      <c r="K2698" s="2"/>
    </row>
    <row r="2699" spans="2:11" x14ac:dyDescent="0.25">
      <c r="B2699"/>
      <c r="D2699" s="2"/>
      <c r="K2699" s="2"/>
    </row>
    <row r="2700" spans="2:11" x14ac:dyDescent="0.25">
      <c r="B2700"/>
      <c r="D2700" s="2"/>
      <c r="K2700" s="2"/>
    </row>
    <row r="2701" spans="2:11" x14ac:dyDescent="0.25">
      <c r="B2701"/>
      <c r="D2701" s="2"/>
      <c r="K2701" s="2"/>
    </row>
    <row r="2702" spans="2:11" x14ac:dyDescent="0.25">
      <c r="B2702"/>
      <c r="D2702" s="2"/>
      <c r="K2702" s="2"/>
    </row>
    <row r="2703" spans="2:11" x14ac:dyDescent="0.25">
      <c r="B2703"/>
      <c r="D2703" s="2"/>
      <c r="K2703" s="2"/>
    </row>
    <row r="2704" spans="2:11" x14ac:dyDescent="0.25">
      <c r="B2704"/>
      <c r="D2704" s="2"/>
      <c r="K2704" s="2"/>
    </row>
    <row r="2705" spans="2:11" x14ac:dyDescent="0.25">
      <c r="B2705"/>
      <c r="D2705" s="2"/>
      <c r="K2705" s="2"/>
    </row>
    <row r="2706" spans="2:11" x14ac:dyDescent="0.25">
      <c r="B2706"/>
      <c r="D2706" s="2"/>
      <c r="K2706" s="2"/>
    </row>
    <row r="2707" spans="2:11" x14ac:dyDescent="0.25">
      <c r="B2707"/>
      <c r="D2707" s="2"/>
      <c r="K2707" s="2"/>
    </row>
    <row r="2708" spans="2:11" x14ac:dyDescent="0.25">
      <c r="B2708"/>
      <c r="D2708" s="2"/>
      <c r="K2708" s="2"/>
    </row>
    <row r="2709" spans="2:11" x14ac:dyDescent="0.25">
      <c r="B2709"/>
      <c r="D2709" s="2"/>
      <c r="K2709" s="2"/>
    </row>
    <row r="2710" spans="2:11" x14ac:dyDescent="0.25">
      <c r="B2710"/>
      <c r="D2710" s="2"/>
      <c r="K2710" s="2"/>
    </row>
    <row r="2711" spans="2:11" x14ac:dyDescent="0.25">
      <c r="B2711"/>
      <c r="D2711" s="2"/>
      <c r="K2711" s="2"/>
    </row>
    <row r="2712" spans="2:11" x14ac:dyDescent="0.25">
      <c r="B2712"/>
      <c r="D2712" s="2"/>
      <c r="K2712" s="2"/>
    </row>
    <row r="2713" spans="2:11" x14ac:dyDescent="0.25">
      <c r="B2713"/>
      <c r="D2713" s="2"/>
      <c r="K2713" s="2"/>
    </row>
    <row r="2714" spans="2:11" x14ac:dyDescent="0.25">
      <c r="B2714"/>
      <c r="D2714" s="2"/>
      <c r="K2714" s="2"/>
    </row>
    <row r="2715" spans="2:11" x14ac:dyDescent="0.25">
      <c r="B2715"/>
      <c r="D2715" s="2"/>
      <c r="K2715" s="2"/>
    </row>
    <row r="2716" spans="2:11" x14ac:dyDescent="0.25">
      <c r="B2716"/>
      <c r="D2716" s="2"/>
      <c r="K2716" s="2"/>
    </row>
    <row r="2717" spans="2:11" x14ac:dyDescent="0.25">
      <c r="B2717"/>
      <c r="D2717" s="2"/>
      <c r="K2717" s="2"/>
    </row>
    <row r="2718" spans="2:11" x14ac:dyDescent="0.25">
      <c r="B2718"/>
      <c r="D2718" s="2"/>
      <c r="K2718" s="2"/>
    </row>
    <row r="2719" spans="2:11" x14ac:dyDescent="0.25">
      <c r="B2719"/>
      <c r="D2719" s="2"/>
      <c r="K2719" s="2"/>
    </row>
    <row r="2720" spans="2:11" x14ac:dyDescent="0.25">
      <c r="B2720"/>
      <c r="D2720" s="2"/>
      <c r="K2720" s="2"/>
    </row>
    <row r="2721" spans="2:11" x14ac:dyDescent="0.25">
      <c r="B2721"/>
      <c r="D2721" s="2"/>
      <c r="K2721" s="2"/>
    </row>
    <row r="2722" spans="2:11" x14ac:dyDescent="0.25">
      <c r="B2722"/>
      <c r="D2722" s="2"/>
      <c r="K2722" s="2"/>
    </row>
    <row r="2723" spans="2:11" x14ac:dyDescent="0.25">
      <c r="B2723"/>
      <c r="D2723" s="2"/>
      <c r="K2723" s="2"/>
    </row>
    <row r="2724" spans="2:11" x14ac:dyDescent="0.25">
      <c r="B2724"/>
      <c r="D2724" s="2"/>
      <c r="K2724" s="2"/>
    </row>
    <row r="2725" spans="2:11" x14ac:dyDescent="0.25">
      <c r="B2725"/>
      <c r="D2725" s="2"/>
      <c r="K2725" s="2"/>
    </row>
    <row r="2726" spans="2:11" x14ac:dyDescent="0.25">
      <c r="B2726"/>
      <c r="D2726" s="2"/>
      <c r="K2726" s="2"/>
    </row>
    <row r="2727" spans="2:11" x14ac:dyDescent="0.25">
      <c r="B2727"/>
      <c r="D2727" s="2"/>
      <c r="K2727" s="2"/>
    </row>
    <row r="2728" spans="2:11" x14ac:dyDescent="0.25">
      <c r="B2728"/>
      <c r="D2728" s="2"/>
      <c r="K2728" s="2"/>
    </row>
    <row r="2729" spans="2:11" x14ac:dyDescent="0.25">
      <c r="B2729"/>
      <c r="D2729" s="2"/>
      <c r="K2729" s="2"/>
    </row>
    <row r="2730" spans="2:11" x14ac:dyDescent="0.25">
      <c r="B2730"/>
      <c r="D2730" s="2"/>
      <c r="K2730" s="2"/>
    </row>
    <row r="2731" spans="2:11" x14ac:dyDescent="0.25">
      <c r="B2731"/>
      <c r="D2731" s="2"/>
      <c r="K2731" s="2"/>
    </row>
    <row r="2732" spans="2:11" x14ac:dyDescent="0.25">
      <c r="B2732"/>
      <c r="D2732" s="2"/>
      <c r="K2732" s="2"/>
    </row>
    <row r="2733" spans="2:11" x14ac:dyDescent="0.25">
      <c r="B2733"/>
      <c r="D2733" s="2"/>
      <c r="K2733" s="2"/>
    </row>
    <row r="2734" spans="2:11" x14ac:dyDescent="0.25">
      <c r="B2734"/>
      <c r="D2734" s="2"/>
      <c r="K2734" s="2"/>
    </row>
    <row r="2735" spans="2:11" x14ac:dyDescent="0.25">
      <c r="B2735"/>
      <c r="D2735" s="2"/>
      <c r="K2735" s="2"/>
    </row>
    <row r="2736" spans="2:11" x14ac:dyDescent="0.25">
      <c r="B2736"/>
      <c r="D2736" s="2"/>
      <c r="K2736" s="2"/>
    </row>
    <row r="2737" spans="2:11" x14ac:dyDescent="0.25">
      <c r="B2737"/>
      <c r="D2737" s="2"/>
      <c r="K2737" s="2"/>
    </row>
    <row r="2738" spans="2:11" x14ac:dyDescent="0.25">
      <c r="B2738"/>
      <c r="D2738" s="2"/>
      <c r="K2738" s="2"/>
    </row>
    <row r="2739" spans="2:11" x14ac:dyDescent="0.25">
      <c r="B2739"/>
      <c r="D2739" s="2"/>
      <c r="K2739" s="2"/>
    </row>
    <row r="2740" spans="2:11" x14ac:dyDescent="0.25">
      <c r="B2740"/>
      <c r="D2740" s="2"/>
      <c r="K2740" s="2"/>
    </row>
    <row r="2741" spans="2:11" x14ac:dyDescent="0.25">
      <c r="B2741"/>
      <c r="D2741" s="2"/>
      <c r="K2741" s="2"/>
    </row>
    <row r="2742" spans="2:11" x14ac:dyDescent="0.25">
      <c r="B2742"/>
      <c r="D2742" s="2"/>
      <c r="K2742" s="2"/>
    </row>
    <row r="2743" spans="2:11" x14ac:dyDescent="0.25">
      <c r="B2743"/>
      <c r="D2743" s="2"/>
      <c r="K2743" s="2"/>
    </row>
    <row r="2744" spans="2:11" x14ac:dyDescent="0.25">
      <c r="B2744"/>
      <c r="D2744" s="2"/>
      <c r="K2744" s="2"/>
    </row>
    <row r="2745" spans="2:11" x14ac:dyDescent="0.25">
      <c r="B2745"/>
      <c r="D2745" s="2"/>
      <c r="K2745" s="2"/>
    </row>
    <row r="2746" spans="2:11" x14ac:dyDescent="0.25">
      <c r="B2746"/>
      <c r="D2746" s="2"/>
      <c r="K2746" s="2"/>
    </row>
    <row r="2747" spans="2:11" x14ac:dyDescent="0.25">
      <c r="B2747"/>
      <c r="D2747" s="2"/>
      <c r="K2747" s="2"/>
    </row>
    <row r="2748" spans="2:11" x14ac:dyDescent="0.25">
      <c r="B2748"/>
      <c r="D2748" s="2"/>
      <c r="K2748" s="2"/>
    </row>
    <row r="2749" spans="2:11" x14ac:dyDescent="0.25">
      <c r="B2749"/>
      <c r="D2749" s="2"/>
      <c r="K2749" s="2"/>
    </row>
    <row r="2750" spans="2:11" x14ac:dyDescent="0.25">
      <c r="B2750"/>
      <c r="D2750" s="2"/>
      <c r="K2750" s="2"/>
    </row>
    <row r="2751" spans="2:11" x14ac:dyDescent="0.25">
      <c r="B2751"/>
      <c r="D2751" s="2"/>
      <c r="K2751" s="2"/>
    </row>
    <row r="2752" spans="2:11" x14ac:dyDescent="0.25">
      <c r="B2752"/>
      <c r="D2752" s="2"/>
      <c r="K2752" s="2"/>
    </row>
    <row r="2753" spans="2:11" x14ac:dyDescent="0.25">
      <c r="B2753"/>
      <c r="D2753" s="2"/>
      <c r="K2753" s="2"/>
    </row>
    <row r="2754" spans="2:11" x14ac:dyDescent="0.25">
      <c r="B2754"/>
      <c r="D2754" s="2"/>
      <c r="K2754" s="2"/>
    </row>
    <row r="2755" spans="2:11" x14ac:dyDescent="0.25">
      <c r="B2755"/>
      <c r="D2755" s="2"/>
      <c r="K2755" s="2"/>
    </row>
    <row r="2756" spans="2:11" x14ac:dyDescent="0.25">
      <c r="B2756"/>
      <c r="D2756" s="2"/>
      <c r="K2756" s="2"/>
    </row>
    <row r="2757" spans="2:11" x14ac:dyDescent="0.25">
      <c r="B2757"/>
      <c r="D2757" s="2"/>
      <c r="K2757" s="2"/>
    </row>
    <row r="2758" spans="2:11" x14ac:dyDescent="0.25">
      <c r="B2758"/>
      <c r="D2758" s="2"/>
      <c r="K2758" s="2"/>
    </row>
    <row r="2759" spans="2:11" x14ac:dyDescent="0.25">
      <c r="B2759"/>
      <c r="D2759" s="2"/>
      <c r="K2759" s="2"/>
    </row>
    <row r="2760" spans="2:11" x14ac:dyDescent="0.25">
      <c r="B2760"/>
      <c r="D2760" s="2"/>
      <c r="K2760" s="2"/>
    </row>
    <row r="2761" spans="2:11" x14ac:dyDescent="0.25">
      <c r="B2761"/>
      <c r="D2761" s="2"/>
      <c r="K2761" s="2"/>
    </row>
    <row r="2762" spans="2:11" x14ac:dyDescent="0.25">
      <c r="B2762"/>
      <c r="D2762" s="2"/>
      <c r="K2762" s="2"/>
    </row>
    <row r="2763" spans="2:11" x14ac:dyDescent="0.25">
      <c r="B2763"/>
      <c r="D2763" s="2"/>
      <c r="K2763" s="2"/>
    </row>
    <row r="2764" spans="2:11" x14ac:dyDescent="0.25">
      <c r="B2764"/>
      <c r="D2764" s="2"/>
      <c r="K2764" s="2"/>
    </row>
    <row r="2765" spans="2:11" x14ac:dyDescent="0.25">
      <c r="B2765"/>
      <c r="D2765" s="2"/>
      <c r="K2765" s="2"/>
    </row>
    <row r="2766" spans="2:11" x14ac:dyDescent="0.25">
      <c r="B2766"/>
      <c r="D2766" s="2"/>
      <c r="K2766" s="2"/>
    </row>
    <row r="2767" spans="2:11" x14ac:dyDescent="0.25">
      <c r="B2767"/>
      <c r="D2767" s="2"/>
      <c r="K2767" s="2"/>
    </row>
    <row r="2768" spans="2:11" x14ac:dyDescent="0.25">
      <c r="B2768"/>
      <c r="D2768" s="2"/>
      <c r="K2768" s="2"/>
    </row>
    <row r="2769" spans="2:11" x14ac:dyDescent="0.25">
      <c r="B2769"/>
      <c r="D2769" s="2"/>
      <c r="K2769" s="2"/>
    </row>
    <row r="2770" spans="2:11" x14ac:dyDescent="0.25">
      <c r="B2770"/>
      <c r="D2770" s="2"/>
      <c r="K2770" s="2"/>
    </row>
    <row r="2771" spans="2:11" x14ac:dyDescent="0.25">
      <c r="B2771"/>
      <c r="D2771" s="2"/>
      <c r="K2771" s="2"/>
    </row>
    <row r="2772" spans="2:11" x14ac:dyDescent="0.25">
      <c r="B2772"/>
      <c r="D2772" s="2"/>
      <c r="K2772" s="2"/>
    </row>
    <row r="2773" spans="2:11" x14ac:dyDescent="0.25">
      <c r="B2773"/>
      <c r="D2773" s="2"/>
      <c r="K2773" s="2"/>
    </row>
    <row r="2774" spans="2:11" x14ac:dyDescent="0.25">
      <c r="B2774"/>
      <c r="D2774" s="2"/>
      <c r="K2774" s="2"/>
    </row>
    <row r="2775" spans="2:11" x14ac:dyDescent="0.25">
      <c r="B2775"/>
      <c r="D2775" s="2"/>
      <c r="K2775" s="2"/>
    </row>
    <row r="2776" spans="2:11" x14ac:dyDescent="0.25">
      <c r="B2776"/>
      <c r="D2776" s="2"/>
      <c r="K2776" s="2"/>
    </row>
    <row r="2777" spans="2:11" x14ac:dyDescent="0.25">
      <c r="B2777"/>
      <c r="D2777" s="2"/>
      <c r="K2777" s="2"/>
    </row>
    <row r="2778" spans="2:11" x14ac:dyDescent="0.25">
      <c r="B2778"/>
      <c r="D2778" s="2"/>
      <c r="K2778" s="2"/>
    </row>
    <row r="2779" spans="2:11" x14ac:dyDescent="0.25">
      <c r="B2779"/>
      <c r="D2779" s="2"/>
      <c r="K2779" s="2"/>
    </row>
    <row r="2780" spans="2:11" x14ac:dyDescent="0.25">
      <c r="B2780"/>
      <c r="D2780" s="2"/>
      <c r="K2780" s="2"/>
    </row>
    <row r="2781" spans="2:11" x14ac:dyDescent="0.25">
      <c r="B2781"/>
      <c r="D2781" s="2"/>
      <c r="K2781" s="2"/>
    </row>
    <row r="2782" spans="2:11" x14ac:dyDescent="0.25">
      <c r="B2782"/>
      <c r="D2782" s="2"/>
      <c r="K2782" s="2"/>
    </row>
    <row r="2783" spans="2:11" x14ac:dyDescent="0.25">
      <c r="B2783"/>
      <c r="D2783" s="2"/>
      <c r="K2783" s="2"/>
    </row>
    <row r="2784" spans="2:11" x14ac:dyDescent="0.25">
      <c r="B2784"/>
      <c r="D2784" s="2"/>
      <c r="K2784" s="2"/>
    </row>
    <row r="2785" spans="2:11" x14ac:dyDescent="0.25">
      <c r="B2785"/>
      <c r="D2785" s="2"/>
      <c r="K2785" s="2"/>
    </row>
    <row r="2786" spans="2:11" x14ac:dyDescent="0.25">
      <c r="B2786"/>
      <c r="D2786" s="2"/>
      <c r="K2786" s="2"/>
    </row>
    <row r="2787" spans="2:11" x14ac:dyDescent="0.25">
      <c r="B2787"/>
      <c r="D2787" s="2"/>
      <c r="K2787" s="2"/>
    </row>
    <row r="2788" spans="2:11" x14ac:dyDescent="0.25">
      <c r="B2788"/>
      <c r="D2788" s="2"/>
      <c r="K2788" s="2"/>
    </row>
    <row r="2789" spans="2:11" x14ac:dyDescent="0.25">
      <c r="B2789"/>
      <c r="D2789" s="2"/>
      <c r="K2789" s="2"/>
    </row>
    <row r="2790" spans="2:11" x14ac:dyDescent="0.25">
      <c r="B2790"/>
      <c r="D2790" s="2"/>
      <c r="K2790" s="2"/>
    </row>
    <row r="2791" spans="2:11" x14ac:dyDescent="0.25">
      <c r="B2791"/>
      <c r="D2791" s="2"/>
      <c r="K2791" s="2"/>
    </row>
    <row r="2792" spans="2:11" x14ac:dyDescent="0.25">
      <c r="B2792"/>
      <c r="D2792" s="2"/>
      <c r="K2792" s="2"/>
    </row>
    <row r="2793" spans="2:11" x14ac:dyDescent="0.25">
      <c r="B2793"/>
      <c r="D2793" s="2"/>
      <c r="K2793" s="2"/>
    </row>
    <row r="2794" spans="2:11" x14ac:dyDescent="0.25">
      <c r="B2794"/>
      <c r="D2794" s="2"/>
      <c r="K2794" s="2"/>
    </row>
    <row r="2795" spans="2:11" x14ac:dyDescent="0.25">
      <c r="B2795"/>
      <c r="D2795" s="2"/>
      <c r="K2795" s="2"/>
    </row>
    <row r="2796" spans="2:11" x14ac:dyDescent="0.25">
      <c r="B2796"/>
      <c r="D2796" s="2"/>
      <c r="K2796" s="2"/>
    </row>
    <row r="2797" spans="2:11" x14ac:dyDescent="0.25">
      <c r="B2797"/>
      <c r="D2797" s="2"/>
      <c r="K2797" s="2"/>
    </row>
    <row r="2798" spans="2:11" x14ac:dyDescent="0.25">
      <c r="B2798"/>
      <c r="D2798" s="2"/>
      <c r="K2798" s="2"/>
    </row>
    <row r="2799" spans="2:11" x14ac:dyDescent="0.25">
      <c r="B2799"/>
      <c r="D2799" s="2"/>
      <c r="K2799" s="2"/>
    </row>
    <row r="2800" spans="2:11" x14ac:dyDescent="0.25">
      <c r="B2800"/>
      <c r="D2800" s="2"/>
      <c r="K2800" s="2"/>
    </row>
    <row r="2801" spans="2:11" x14ac:dyDescent="0.25">
      <c r="B2801"/>
      <c r="D2801" s="2"/>
      <c r="K2801" s="2"/>
    </row>
    <row r="2802" spans="2:11" x14ac:dyDescent="0.25">
      <c r="B2802"/>
      <c r="D2802" s="2"/>
      <c r="K2802" s="2"/>
    </row>
    <row r="2803" spans="2:11" x14ac:dyDescent="0.25">
      <c r="B2803"/>
      <c r="D2803" s="2"/>
      <c r="K2803" s="2"/>
    </row>
    <row r="2804" spans="2:11" x14ac:dyDescent="0.25">
      <c r="B2804"/>
      <c r="D2804" s="2"/>
      <c r="K2804" s="2"/>
    </row>
    <row r="2805" spans="2:11" x14ac:dyDescent="0.25">
      <c r="B2805"/>
      <c r="D2805" s="2"/>
      <c r="K2805" s="2"/>
    </row>
    <row r="2806" spans="2:11" x14ac:dyDescent="0.25">
      <c r="B2806"/>
      <c r="D2806" s="2"/>
      <c r="K2806" s="2"/>
    </row>
    <row r="2807" spans="2:11" x14ac:dyDescent="0.25">
      <c r="B2807"/>
      <c r="D2807" s="2"/>
      <c r="K2807" s="2"/>
    </row>
    <row r="2808" spans="2:11" x14ac:dyDescent="0.25">
      <c r="B2808"/>
      <c r="D2808" s="2"/>
      <c r="K2808" s="2"/>
    </row>
    <row r="2809" spans="2:11" x14ac:dyDescent="0.25">
      <c r="B2809"/>
      <c r="D2809" s="2"/>
      <c r="K2809" s="2"/>
    </row>
    <row r="2810" spans="2:11" x14ac:dyDescent="0.25">
      <c r="B2810"/>
      <c r="D2810" s="2"/>
      <c r="K2810" s="2"/>
    </row>
    <row r="2811" spans="2:11" x14ac:dyDescent="0.25">
      <c r="B2811"/>
      <c r="D2811" s="2"/>
      <c r="K2811" s="2"/>
    </row>
    <row r="2812" spans="2:11" x14ac:dyDescent="0.25">
      <c r="B2812"/>
      <c r="D2812" s="2"/>
      <c r="K2812" s="2"/>
    </row>
    <row r="2813" spans="2:11" x14ac:dyDescent="0.25">
      <c r="B2813"/>
      <c r="D2813" s="2"/>
      <c r="K2813" s="2"/>
    </row>
    <row r="2814" spans="2:11" x14ac:dyDescent="0.25">
      <c r="B2814"/>
      <c r="D2814" s="2"/>
      <c r="K2814" s="2"/>
    </row>
    <row r="2815" spans="2:11" x14ac:dyDescent="0.25">
      <c r="B2815"/>
      <c r="D2815" s="2"/>
      <c r="K2815" s="2"/>
    </row>
    <row r="2816" spans="2:11" x14ac:dyDescent="0.25">
      <c r="B2816"/>
      <c r="D2816" s="2"/>
      <c r="K2816" s="2"/>
    </row>
    <row r="2817" spans="2:11" x14ac:dyDescent="0.25">
      <c r="B2817"/>
      <c r="D2817" s="2"/>
      <c r="K2817" s="2"/>
    </row>
    <row r="2818" spans="2:11" x14ac:dyDescent="0.25">
      <c r="B2818"/>
      <c r="D2818" s="2"/>
      <c r="K2818" s="2"/>
    </row>
    <row r="2819" spans="2:11" x14ac:dyDescent="0.25">
      <c r="B2819"/>
      <c r="D2819" s="2"/>
      <c r="K2819" s="2"/>
    </row>
    <row r="2820" spans="2:11" x14ac:dyDescent="0.25">
      <c r="B2820"/>
      <c r="D2820" s="2"/>
      <c r="K2820" s="2"/>
    </row>
    <row r="2821" spans="2:11" x14ac:dyDescent="0.25">
      <c r="B2821"/>
      <c r="D2821" s="2"/>
      <c r="K2821" s="2"/>
    </row>
    <row r="2822" spans="2:11" x14ac:dyDescent="0.25">
      <c r="B2822"/>
      <c r="D2822" s="2"/>
      <c r="K2822" s="2"/>
    </row>
    <row r="2823" spans="2:11" x14ac:dyDescent="0.25">
      <c r="B2823"/>
      <c r="D2823" s="2"/>
      <c r="K2823" s="2"/>
    </row>
    <row r="2824" spans="2:11" x14ac:dyDescent="0.25">
      <c r="B2824"/>
      <c r="D2824" s="2"/>
      <c r="K2824" s="2"/>
    </row>
    <row r="2825" spans="2:11" x14ac:dyDescent="0.25">
      <c r="B2825"/>
      <c r="D2825" s="2"/>
      <c r="K2825" s="2"/>
    </row>
    <row r="2826" spans="2:11" x14ac:dyDescent="0.25">
      <c r="B2826"/>
      <c r="D2826" s="2"/>
      <c r="K2826" s="2"/>
    </row>
    <row r="2827" spans="2:11" x14ac:dyDescent="0.25">
      <c r="B2827"/>
      <c r="D2827" s="2"/>
      <c r="K2827" s="2"/>
    </row>
    <row r="2828" spans="2:11" x14ac:dyDescent="0.25">
      <c r="B2828"/>
      <c r="D2828" s="2"/>
      <c r="K2828" s="2"/>
    </row>
    <row r="2829" spans="2:11" x14ac:dyDescent="0.25">
      <c r="B2829"/>
      <c r="D2829" s="2"/>
      <c r="K2829" s="2"/>
    </row>
    <row r="2830" spans="2:11" x14ac:dyDescent="0.25">
      <c r="B2830"/>
      <c r="D2830" s="2"/>
      <c r="K2830" s="2"/>
    </row>
    <row r="2831" spans="2:11" x14ac:dyDescent="0.25">
      <c r="B2831"/>
      <c r="D2831" s="2"/>
      <c r="K2831" s="2"/>
    </row>
    <row r="2832" spans="2:11" x14ac:dyDescent="0.25">
      <c r="B2832"/>
      <c r="D2832" s="2"/>
      <c r="K2832" s="2"/>
    </row>
    <row r="2833" spans="2:11" x14ac:dyDescent="0.25">
      <c r="B2833"/>
      <c r="D2833" s="2"/>
      <c r="K2833" s="2"/>
    </row>
    <row r="2834" spans="2:11" x14ac:dyDescent="0.25">
      <c r="B2834"/>
      <c r="D2834" s="2"/>
      <c r="K2834" s="2"/>
    </row>
    <row r="2835" spans="2:11" x14ac:dyDescent="0.25">
      <c r="B2835"/>
      <c r="D2835" s="2"/>
      <c r="K2835" s="2"/>
    </row>
    <row r="2836" spans="2:11" x14ac:dyDescent="0.25">
      <c r="B2836"/>
      <c r="D2836" s="2"/>
      <c r="K2836" s="2"/>
    </row>
    <row r="2837" spans="2:11" x14ac:dyDescent="0.25">
      <c r="B2837"/>
      <c r="D2837" s="2"/>
      <c r="K2837" s="2"/>
    </row>
    <row r="2838" spans="2:11" x14ac:dyDescent="0.25">
      <c r="B2838"/>
      <c r="D2838" s="2"/>
      <c r="K2838" s="2"/>
    </row>
    <row r="2839" spans="2:11" x14ac:dyDescent="0.25">
      <c r="B2839"/>
      <c r="D2839" s="2"/>
      <c r="K2839" s="2"/>
    </row>
    <row r="2840" spans="2:11" x14ac:dyDescent="0.25">
      <c r="B2840"/>
      <c r="D2840" s="2"/>
      <c r="K2840" s="2"/>
    </row>
    <row r="2841" spans="2:11" x14ac:dyDescent="0.25">
      <c r="B2841"/>
      <c r="D2841" s="2"/>
      <c r="K2841" s="2"/>
    </row>
    <row r="2842" spans="2:11" x14ac:dyDescent="0.25">
      <c r="B2842"/>
      <c r="D2842" s="2"/>
      <c r="K2842" s="2"/>
    </row>
    <row r="2843" spans="2:11" x14ac:dyDescent="0.25">
      <c r="B2843"/>
      <c r="D2843" s="2"/>
      <c r="K2843" s="2"/>
    </row>
    <row r="2844" spans="2:11" x14ac:dyDescent="0.25">
      <c r="B2844"/>
      <c r="D2844" s="2"/>
      <c r="K2844" s="2"/>
    </row>
    <row r="2845" spans="2:11" x14ac:dyDescent="0.25">
      <c r="B2845"/>
      <c r="D2845" s="2"/>
      <c r="K2845" s="2"/>
    </row>
    <row r="2846" spans="2:11" x14ac:dyDescent="0.25">
      <c r="B2846"/>
      <c r="D2846" s="2"/>
      <c r="K2846" s="2"/>
    </row>
    <row r="2847" spans="2:11" x14ac:dyDescent="0.25">
      <c r="B2847"/>
      <c r="D2847" s="2"/>
      <c r="K2847" s="2"/>
    </row>
    <row r="2848" spans="2:11" x14ac:dyDescent="0.25">
      <c r="B2848"/>
      <c r="D2848" s="2"/>
      <c r="K2848" s="2"/>
    </row>
    <row r="2849" spans="2:11" x14ac:dyDescent="0.25">
      <c r="B2849"/>
      <c r="D2849" s="2"/>
      <c r="K2849" s="2"/>
    </row>
    <row r="2850" spans="2:11" x14ac:dyDescent="0.25">
      <c r="B2850"/>
      <c r="D2850" s="2"/>
      <c r="K2850" s="2"/>
    </row>
    <row r="2851" spans="2:11" x14ac:dyDescent="0.25">
      <c r="B2851"/>
      <c r="D2851" s="2"/>
      <c r="K2851" s="2"/>
    </row>
    <row r="2852" spans="2:11" x14ac:dyDescent="0.25">
      <c r="B2852"/>
      <c r="D2852" s="2"/>
      <c r="K2852" s="2"/>
    </row>
    <row r="2853" spans="2:11" x14ac:dyDescent="0.25">
      <c r="B2853"/>
      <c r="D2853" s="2"/>
      <c r="K2853" s="2"/>
    </row>
    <row r="2854" spans="2:11" x14ac:dyDescent="0.25">
      <c r="B2854"/>
      <c r="D2854" s="2"/>
      <c r="K2854" s="2"/>
    </row>
    <row r="2855" spans="2:11" x14ac:dyDescent="0.25">
      <c r="B2855"/>
      <c r="D2855" s="2"/>
      <c r="K2855" s="2"/>
    </row>
    <row r="2856" spans="2:11" x14ac:dyDescent="0.25">
      <c r="B2856"/>
      <c r="D2856" s="2"/>
      <c r="K2856" s="2"/>
    </row>
    <row r="2857" spans="2:11" x14ac:dyDescent="0.25">
      <c r="B2857"/>
      <c r="D2857" s="2"/>
      <c r="K2857" s="2"/>
    </row>
    <row r="2858" spans="2:11" x14ac:dyDescent="0.25">
      <c r="B2858"/>
      <c r="D2858" s="2"/>
      <c r="K2858" s="2"/>
    </row>
    <row r="2859" spans="2:11" x14ac:dyDescent="0.25">
      <c r="B2859"/>
      <c r="D2859" s="2"/>
      <c r="K2859" s="2"/>
    </row>
    <row r="2860" spans="2:11" x14ac:dyDescent="0.25">
      <c r="B2860"/>
      <c r="D2860" s="2"/>
      <c r="K2860" s="2"/>
    </row>
    <row r="2861" spans="2:11" x14ac:dyDescent="0.25">
      <c r="B2861"/>
      <c r="D2861" s="2"/>
      <c r="K2861" s="2"/>
    </row>
    <row r="2862" spans="2:11" x14ac:dyDescent="0.25">
      <c r="B2862"/>
      <c r="D2862" s="2"/>
      <c r="K2862" s="2"/>
    </row>
    <row r="2863" spans="2:11" x14ac:dyDescent="0.25">
      <c r="B2863"/>
      <c r="D2863" s="2"/>
      <c r="K2863" s="2"/>
    </row>
    <row r="2864" spans="2:11" x14ac:dyDescent="0.25">
      <c r="B2864"/>
      <c r="D2864" s="2"/>
      <c r="K2864" s="2"/>
    </row>
    <row r="2865" spans="2:11" x14ac:dyDescent="0.25">
      <c r="B2865"/>
      <c r="D2865" s="2"/>
      <c r="K2865" s="2"/>
    </row>
    <row r="2866" spans="2:11" x14ac:dyDescent="0.25">
      <c r="B2866"/>
      <c r="D2866" s="2"/>
      <c r="K2866" s="2"/>
    </row>
    <row r="2867" spans="2:11" x14ac:dyDescent="0.25">
      <c r="B2867"/>
      <c r="D2867" s="2"/>
      <c r="K2867" s="2"/>
    </row>
    <row r="2868" spans="2:11" x14ac:dyDescent="0.25">
      <c r="B2868"/>
      <c r="D2868" s="2"/>
      <c r="K2868" s="2"/>
    </row>
    <row r="2869" spans="2:11" x14ac:dyDescent="0.25">
      <c r="B2869"/>
      <c r="D2869" s="2"/>
      <c r="K2869" s="2"/>
    </row>
    <row r="2870" spans="2:11" x14ac:dyDescent="0.25">
      <c r="B2870"/>
      <c r="D2870" s="2"/>
      <c r="K2870" s="2"/>
    </row>
    <row r="2871" spans="2:11" x14ac:dyDescent="0.25">
      <c r="B2871"/>
      <c r="D2871" s="2"/>
      <c r="K2871" s="2"/>
    </row>
    <row r="2872" spans="2:11" x14ac:dyDescent="0.25">
      <c r="B2872"/>
      <c r="D2872" s="2"/>
      <c r="K2872" s="2"/>
    </row>
    <row r="2873" spans="2:11" x14ac:dyDescent="0.25">
      <c r="B2873"/>
      <c r="D2873" s="2"/>
      <c r="K2873" s="2"/>
    </row>
    <row r="2874" spans="2:11" x14ac:dyDescent="0.25">
      <c r="B2874"/>
      <c r="D2874" s="2"/>
      <c r="K2874" s="2"/>
    </row>
    <row r="2875" spans="2:11" x14ac:dyDescent="0.25">
      <c r="B2875"/>
      <c r="D2875" s="2"/>
      <c r="K2875" s="2"/>
    </row>
    <row r="2876" spans="2:11" x14ac:dyDescent="0.25">
      <c r="B2876"/>
      <c r="D2876" s="2"/>
      <c r="K2876" s="2"/>
    </row>
    <row r="2877" spans="2:11" x14ac:dyDescent="0.25">
      <c r="B2877"/>
      <c r="D2877" s="2"/>
      <c r="K2877" s="2"/>
    </row>
    <row r="2878" spans="2:11" x14ac:dyDescent="0.25">
      <c r="B2878"/>
      <c r="D2878" s="2"/>
      <c r="K2878" s="2"/>
    </row>
    <row r="2879" spans="2:11" x14ac:dyDescent="0.25">
      <c r="B2879"/>
      <c r="D2879" s="2"/>
      <c r="K2879" s="2"/>
    </row>
    <row r="2880" spans="2:11" x14ac:dyDescent="0.25">
      <c r="B2880"/>
      <c r="D2880" s="2"/>
      <c r="K2880" s="2"/>
    </row>
    <row r="2881" spans="2:11" x14ac:dyDescent="0.25">
      <c r="B2881"/>
      <c r="D2881" s="2"/>
      <c r="K2881" s="2"/>
    </row>
    <row r="2882" spans="2:11" x14ac:dyDescent="0.25">
      <c r="B2882"/>
      <c r="D2882" s="2"/>
      <c r="K2882" s="2"/>
    </row>
    <row r="2883" spans="2:11" x14ac:dyDescent="0.25">
      <c r="B2883"/>
      <c r="D2883" s="2"/>
      <c r="K2883" s="2"/>
    </row>
    <row r="2884" spans="2:11" x14ac:dyDescent="0.25">
      <c r="B2884"/>
      <c r="D2884" s="2"/>
      <c r="K2884" s="2"/>
    </row>
    <row r="2885" spans="2:11" x14ac:dyDescent="0.25">
      <c r="B2885"/>
      <c r="D2885" s="2"/>
      <c r="K2885" s="2"/>
    </row>
    <row r="2886" spans="2:11" x14ac:dyDescent="0.25">
      <c r="B2886"/>
      <c r="D2886" s="2"/>
      <c r="K2886" s="2"/>
    </row>
    <row r="2887" spans="2:11" x14ac:dyDescent="0.25">
      <c r="B2887"/>
      <c r="D2887" s="2"/>
      <c r="K2887" s="2"/>
    </row>
    <row r="2888" spans="2:11" x14ac:dyDescent="0.25">
      <c r="B2888"/>
      <c r="D2888" s="2"/>
      <c r="K2888" s="2"/>
    </row>
    <row r="2889" spans="2:11" x14ac:dyDescent="0.25">
      <c r="B2889"/>
      <c r="D2889" s="2"/>
      <c r="K2889" s="2"/>
    </row>
    <row r="2890" spans="2:11" x14ac:dyDescent="0.25">
      <c r="B2890"/>
      <c r="D2890" s="2"/>
      <c r="K2890" s="2"/>
    </row>
    <row r="2891" spans="2:11" x14ac:dyDescent="0.25">
      <c r="B2891"/>
      <c r="D2891" s="2"/>
      <c r="K2891" s="2"/>
    </row>
    <row r="2892" spans="2:11" x14ac:dyDescent="0.25">
      <c r="B2892"/>
      <c r="D2892" s="2"/>
      <c r="K2892" s="2"/>
    </row>
    <row r="2893" spans="2:11" x14ac:dyDescent="0.25">
      <c r="B2893"/>
      <c r="D2893" s="2"/>
      <c r="K2893" s="2"/>
    </row>
    <row r="2894" spans="2:11" x14ac:dyDescent="0.25">
      <c r="B2894"/>
      <c r="D2894" s="2"/>
      <c r="K2894" s="2"/>
    </row>
    <row r="2895" spans="2:11" x14ac:dyDescent="0.25">
      <c r="B2895"/>
      <c r="D2895" s="2"/>
      <c r="K2895" s="2"/>
    </row>
    <row r="2896" spans="2:11" x14ac:dyDescent="0.25">
      <c r="B2896"/>
      <c r="D2896" s="2"/>
      <c r="K2896" s="2"/>
    </row>
    <row r="2897" spans="2:11" x14ac:dyDescent="0.25">
      <c r="B2897"/>
      <c r="D2897" s="2"/>
      <c r="K2897" s="2"/>
    </row>
    <row r="2898" spans="2:11" x14ac:dyDescent="0.25">
      <c r="B2898"/>
      <c r="D2898" s="2"/>
      <c r="K2898" s="2"/>
    </row>
    <row r="2899" spans="2:11" x14ac:dyDescent="0.25">
      <c r="B2899"/>
      <c r="D2899" s="2"/>
      <c r="K2899" s="2"/>
    </row>
    <row r="2900" spans="2:11" x14ac:dyDescent="0.25">
      <c r="B2900"/>
      <c r="D2900" s="2"/>
      <c r="K2900" s="2"/>
    </row>
    <row r="2901" spans="2:11" x14ac:dyDescent="0.25">
      <c r="B2901"/>
      <c r="D2901" s="2"/>
      <c r="K2901" s="2"/>
    </row>
    <row r="2902" spans="2:11" x14ac:dyDescent="0.25">
      <c r="B2902"/>
      <c r="D2902" s="2"/>
      <c r="K2902" s="2"/>
    </row>
    <row r="2903" spans="2:11" x14ac:dyDescent="0.25">
      <c r="B2903"/>
      <c r="D2903" s="2"/>
      <c r="K2903" s="2"/>
    </row>
    <row r="2904" spans="2:11" x14ac:dyDescent="0.25">
      <c r="B2904"/>
      <c r="D2904" s="2"/>
      <c r="K2904" s="2"/>
    </row>
    <row r="2905" spans="2:11" x14ac:dyDescent="0.25">
      <c r="B2905"/>
      <c r="D2905" s="2"/>
      <c r="K2905" s="2"/>
    </row>
    <row r="2906" spans="2:11" x14ac:dyDescent="0.25">
      <c r="B2906"/>
      <c r="D2906" s="2"/>
      <c r="K2906" s="2"/>
    </row>
    <row r="2907" spans="2:11" x14ac:dyDescent="0.25">
      <c r="B2907"/>
      <c r="D2907" s="2"/>
      <c r="K2907" s="2"/>
    </row>
    <row r="2908" spans="2:11" x14ac:dyDescent="0.25">
      <c r="B2908"/>
      <c r="D2908" s="2"/>
      <c r="K2908" s="2"/>
    </row>
    <row r="2909" spans="2:11" x14ac:dyDescent="0.25">
      <c r="B2909"/>
      <c r="D2909" s="2"/>
      <c r="K2909" s="2"/>
    </row>
    <row r="2910" spans="2:11" x14ac:dyDescent="0.25">
      <c r="B2910"/>
      <c r="D2910" s="2"/>
      <c r="K2910" s="2"/>
    </row>
    <row r="2911" spans="2:11" x14ac:dyDescent="0.25">
      <c r="B2911"/>
      <c r="D2911" s="2"/>
      <c r="K2911" s="2"/>
    </row>
    <row r="2912" spans="2:11" x14ac:dyDescent="0.25">
      <c r="B2912"/>
      <c r="D2912" s="2"/>
      <c r="K2912" s="2"/>
    </row>
    <row r="2913" spans="2:11" x14ac:dyDescent="0.25">
      <c r="B2913"/>
      <c r="D2913" s="2"/>
      <c r="K2913" s="2"/>
    </row>
    <row r="2914" spans="2:11" x14ac:dyDescent="0.25">
      <c r="B2914"/>
      <c r="D2914" s="2"/>
      <c r="K2914" s="2"/>
    </row>
    <row r="2915" spans="2:11" x14ac:dyDescent="0.25">
      <c r="B2915"/>
      <c r="D2915" s="2"/>
      <c r="K2915" s="2"/>
    </row>
    <row r="2916" spans="2:11" x14ac:dyDescent="0.25">
      <c r="B2916"/>
      <c r="D2916" s="2"/>
      <c r="K2916" s="2"/>
    </row>
    <row r="2917" spans="2:11" x14ac:dyDescent="0.25">
      <c r="B2917"/>
      <c r="D2917" s="2"/>
      <c r="K2917" s="2"/>
    </row>
    <row r="2918" spans="2:11" x14ac:dyDescent="0.25">
      <c r="B2918"/>
      <c r="D2918" s="2"/>
      <c r="K2918" s="2"/>
    </row>
    <row r="2919" spans="2:11" x14ac:dyDescent="0.25">
      <c r="B2919"/>
      <c r="D2919" s="2"/>
      <c r="K2919" s="2"/>
    </row>
    <row r="2920" spans="2:11" x14ac:dyDescent="0.25">
      <c r="B2920"/>
      <c r="D2920" s="2"/>
      <c r="K2920" s="2"/>
    </row>
    <row r="2921" spans="2:11" x14ac:dyDescent="0.25">
      <c r="B2921"/>
      <c r="D2921" s="2"/>
      <c r="K2921" s="2"/>
    </row>
    <row r="2922" spans="2:11" x14ac:dyDescent="0.25">
      <c r="B2922"/>
      <c r="D2922" s="2"/>
      <c r="K2922" s="2"/>
    </row>
    <row r="2923" spans="2:11" x14ac:dyDescent="0.25">
      <c r="B2923"/>
      <c r="D2923" s="2"/>
      <c r="K2923" s="2"/>
    </row>
    <row r="2924" spans="2:11" x14ac:dyDescent="0.25">
      <c r="B2924"/>
      <c r="D2924" s="2"/>
      <c r="K2924" s="2"/>
    </row>
    <row r="2925" spans="2:11" x14ac:dyDescent="0.25">
      <c r="B2925"/>
      <c r="D2925" s="2"/>
      <c r="K2925" s="2"/>
    </row>
    <row r="2926" spans="2:11" x14ac:dyDescent="0.25">
      <c r="B2926"/>
      <c r="D2926" s="2"/>
      <c r="K2926" s="2"/>
    </row>
    <row r="2927" spans="2:11" x14ac:dyDescent="0.25">
      <c r="B2927"/>
      <c r="D2927" s="2"/>
      <c r="K2927" s="2"/>
    </row>
    <row r="2928" spans="2:11" x14ac:dyDescent="0.25">
      <c r="B2928"/>
      <c r="D2928" s="2"/>
      <c r="K2928" s="2"/>
    </row>
    <row r="2929" spans="2:11" x14ac:dyDescent="0.25">
      <c r="B2929"/>
      <c r="D2929" s="2"/>
      <c r="K2929" s="2"/>
    </row>
    <row r="2930" spans="2:11" x14ac:dyDescent="0.25">
      <c r="B2930"/>
      <c r="D2930" s="2"/>
      <c r="K2930" s="2"/>
    </row>
    <row r="2931" spans="2:11" x14ac:dyDescent="0.25">
      <c r="B2931"/>
      <c r="D2931" s="2"/>
      <c r="K2931" s="2"/>
    </row>
    <row r="2932" spans="2:11" x14ac:dyDescent="0.25">
      <c r="B2932"/>
      <c r="D2932" s="2"/>
      <c r="K2932" s="2"/>
    </row>
    <row r="2933" spans="2:11" x14ac:dyDescent="0.25">
      <c r="B2933"/>
      <c r="D2933" s="2"/>
      <c r="K2933" s="2"/>
    </row>
    <row r="2934" spans="2:11" x14ac:dyDescent="0.25">
      <c r="B2934"/>
      <c r="D2934" s="2"/>
      <c r="K2934" s="2"/>
    </row>
    <row r="2935" spans="2:11" x14ac:dyDescent="0.25">
      <c r="B2935"/>
      <c r="D2935" s="2"/>
      <c r="K2935" s="2"/>
    </row>
    <row r="2936" spans="2:11" x14ac:dyDescent="0.25">
      <c r="B2936"/>
      <c r="D2936" s="2"/>
      <c r="K2936" s="2"/>
    </row>
    <row r="2937" spans="2:11" x14ac:dyDescent="0.25">
      <c r="B2937"/>
      <c r="D2937" s="2"/>
      <c r="K2937" s="2"/>
    </row>
    <row r="2938" spans="2:11" x14ac:dyDescent="0.25">
      <c r="B2938"/>
      <c r="D2938" s="2"/>
      <c r="K2938" s="2"/>
    </row>
    <row r="2939" spans="2:11" x14ac:dyDescent="0.25">
      <c r="B2939"/>
      <c r="D2939" s="2"/>
      <c r="K2939" s="2"/>
    </row>
    <row r="2940" spans="2:11" x14ac:dyDescent="0.25">
      <c r="B2940"/>
      <c r="D2940" s="2"/>
      <c r="K2940" s="2"/>
    </row>
    <row r="2941" spans="2:11" x14ac:dyDescent="0.25">
      <c r="B2941"/>
      <c r="D2941" s="2"/>
      <c r="K2941" s="2"/>
    </row>
    <row r="2942" spans="2:11" x14ac:dyDescent="0.25">
      <c r="B2942"/>
      <c r="D2942" s="2"/>
      <c r="K2942" s="2"/>
    </row>
    <row r="2943" spans="2:11" x14ac:dyDescent="0.25">
      <c r="B2943"/>
      <c r="D2943" s="2"/>
      <c r="K2943" s="2"/>
    </row>
    <row r="2944" spans="2:11" x14ac:dyDescent="0.25">
      <c r="B2944"/>
      <c r="D2944" s="2"/>
      <c r="K2944" s="2"/>
    </row>
    <row r="2945" spans="2:11" x14ac:dyDescent="0.25">
      <c r="B2945"/>
      <c r="D2945" s="2"/>
      <c r="K2945" s="2"/>
    </row>
    <row r="2946" spans="2:11" x14ac:dyDescent="0.25">
      <c r="B2946"/>
      <c r="D2946" s="2"/>
      <c r="K2946" s="2"/>
    </row>
    <row r="2947" spans="2:11" x14ac:dyDescent="0.25">
      <c r="B2947"/>
      <c r="D2947" s="2"/>
      <c r="K2947" s="2"/>
    </row>
    <row r="2948" spans="2:11" x14ac:dyDescent="0.25">
      <c r="B2948"/>
      <c r="D2948" s="2"/>
      <c r="K2948" s="2"/>
    </row>
    <row r="2949" spans="2:11" x14ac:dyDescent="0.25">
      <c r="B2949"/>
      <c r="D2949" s="2"/>
      <c r="K2949" s="2"/>
    </row>
    <row r="2950" spans="2:11" x14ac:dyDescent="0.25">
      <c r="B2950"/>
      <c r="D2950" s="2"/>
      <c r="K2950" s="2"/>
    </row>
    <row r="2951" spans="2:11" x14ac:dyDescent="0.25">
      <c r="B2951"/>
      <c r="D2951" s="2"/>
      <c r="K2951" s="2"/>
    </row>
    <row r="2952" spans="2:11" x14ac:dyDescent="0.25">
      <c r="B2952"/>
      <c r="D2952" s="2"/>
      <c r="K2952" s="2"/>
    </row>
    <row r="2953" spans="2:11" x14ac:dyDescent="0.25">
      <c r="B2953"/>
      <c r="D2953" s="2"/>
      <c r="K2953" s="2"/>
    </row>
    <row r="2954" spans="2:11" x14ac:dyDescent="0.25">
      <c r="B2954"/>
      <c r="D2954" s="2"/>
      <c r="K2954" s="2"/>
    </row>
    <row r="2955" spans="2:11" x14ac:dyDescent="0.25">
      <c r="B2955"/>
      <c r="D2955" s="2"/>
      <c r="K2955" s="2"/>
    </row>
    <row r="2956" spans="2:11" x14ac:dyDescent="0.25">
      <c r="B2956"/>
      <c r="D2956" s="2"/>
      <c r="K2956" s="2"/>
    </row>
    <row r="2957" spans="2:11" x14ac:dyDescent="0.25">
      <c r="B2957"/>
      <c r="D2957" s="2"/>
      <c r="K2957" s="2"/>
    </row>
    <row r="2958" spans="2:11" x14ac:dyDescent="0.25">
      <c r="B2958"/>
      <c r="D2958" s="2"/>
      <c r="K2958" s="2"/>
    </row>
    <row r="2959" spans="2:11" x14ac:dyDescent="0.25">
      <c r="B2959"/>
      <c r="D2959" s="2"/>
      <c r="K2959" s="2"/>
    </row>
    <row r="2960" spans="2:11" x14ac:dyDescent="0.25">
      <c r="B2960"/>
      <c r="D2960" s="2"/>
      <c r="K2960" s="2"/>
    </row>
    <row r="2961" spans="2:11" x14ac:dyDescent="0.25">
      <c r="B2961"/>
      <c r="D2961" s="2"/>
      <c r="K2961" s="2"/>
    </row>
    <row r="2962" spans="2:11" x14ac:dyDescent="0.25">
      <c r="B2962"/>
      <c r="D2962" s="2"/>
      <c r="K2962" s="2"/>
    </row>
    <row r="2963" spans="2:11" x14ac:dyDescent="0.25">
      <c r="B2963"/>
      <c r="D2963" s="2"/>
      <c r="K2963" s="2"/>
    </row>
    <row r="2964" spans="2:11" x14ac:dyDescent="0.25">
      <c r="B2964"/>
      <c r="D2964" s="2"/>
      <c r="K2964" s="2"/>
    </row>
    <row r="2965" spans="2:11" x14ac:dyDescent="0.25">
      <c r="B2965"/>
      <c r="D2965" s="2"/>
      <c r="K2965" s="2"/>
    </row>
    <row r="2966" spans="2:11" x14ac:dyDescent="0.25">
      <c r="B2966"/>
      <c r="D2966" s="2"/>
      <c r="K2966" s="2"/>
    </row>
    <row r="2967" spans="2:11" x14ac:dyDescent="0.25">
      <c r="B2967"/>
      <c r="D2967" s="2"/>
      <c r="K2967" s="2"/>
    </row>
    <row r="2968" spans="2:11" x14ac:dyDescent="0.25">
      <c r="B2968"/>
      <c r="D2968" s="2"/>
      <c r="K2968" s="2"/>
    </row>
    <row r="2969" spans="2:11" x14ac:dyDescent="0.25">
      <c r="B2969"/>
      <c r="D2969" s="2"/>
      <c r="K2969" s="2"/>
    </row>
    <row r="2970" spans="2:11" x14ac:dyDescent="0.25">
      <c r="B2970"/>
      <c r="D2970" s="2"/>
      <c r="K2970" s="2"/>
    </row>
    <row r="2971" spans="2:11" x14ac:dyDescent="0.25">
      <c r="B2971"/>
      <c r="D2971" s="2"/>
      <c r="K2971" s="2"/>
    </row>
    <row r="2972" spans="2:11" x14ac:dyDescent="0.25">
      <c r="B2972"/>
      <c r="D2972" s="2"/>
      <c r="K2972" s="2"/>
    </row>
    <row r="2973" spans="2:11" x14ac:dyDescent="0.25">
      <c r="B2973"/>
      <c r="D2973" s="2"/>
      <c r="K2973" s="2"/>
    </row>
    <row r="2974" spans="2:11" x14ac:dyDescent="0.25">
      <c r="B2974"/>
      <c r="D2974" s="2"/>
      <c r="K2974" s="2"/>
    </row>
    <row r="2975" spans="2:11" x14ac:dyDescent="0.25">
      <c r="B2975"/>
      <c r="D2975" s="2"/>
      <c r="K2975" s="2"/>
    </row>
    <row r="2976" spans="2:11" x14ac:dyDescent="0.25">
      <c r="B2976"/>
      <c r="D2976" s="2"/>
      <c r="K2976" s="2"/>
    </row>
    <row r="2977" spans="2:11" x14ac:dyDescent="0.25">
      <c r="B2977"/>
      <c r="D2977" s="2"/>
      <c r="K2977" s="2"/>
    </row>
    <row r="2978" spans="2:11" x14ac:dyDescent="0.25">
      <c r="B2978"/>
      <c r="D2978" s="2"/>
      <c r="K2978" s="2"/>
    </row>
    <row r="2979" spans="2:11" x14ac:dyDescent="0.25">
      <c r="B2979"/>
      <c r="D2979" s="2"/>
      <c r="K2979" s="2"/>
    </row>
    <row r="2980" spans="2:11" x14ac:dyDescent="0.25">
      <c r="B2980"/>
      <c r="D2980" s="2"/>
      <c r="K2980" s="2"/>
    </row>
    <row r="2981" spans="2:11" x14ac:dyDescent="0.25">
      <c r="B2981"/>
      <c r="D2981" s="2"/>
      <c r="K2981" s="2"/>
    </row>
    <row r="2982" spans="2:11" x14ac:dyDescent="0.25">
      <c r="B2982"/>
      <c r="D2982" s="2"/>
      <c r="K2982" s="2"/>
    </row>
    <row r="2983" spans="2:11" x14ac:dyDescent="0.25">
      <c r="B2983"/>
      <c r="D2983" s="2"/>
      <c r="K2983" s="2"/>
    </row>
    <row r="2984" spans="2:11" x14ac:dyDescent="0.25">
      <c r="B2984"/>
      <c r="D2984" s="2"/>
      <c r="K2984" s="2"/>
    </row>
    <row r="2985" spans="2:11" x14ac:dyDescent="0.25">
      <c r="B2985"/>
      <c r="D2985" s="2"/>
      <c r="K2985" s="2"/>
    </row>
    <row r="2986" spans="2:11" x14ac:dyDescent="0.25">
      <c r="B2986"/>
      <c r="D2986" s="2"/>
      <c r="K2986" s="2"/>
    </row>
    <row r="2987" spans="2:11" x14ac:dyDescent="0.25">
      <c r="B2987"/>
      <c r="D2987" s="2"/>
      <c r="K2987" s="2"/>
    </row>
    <row r="2988" spans="2:11" x14ac:dyDescent="0.25">
      <c r="B2988"/>
      <c r="D2988" s="2"/>
      <c r="K2988" s="2"/>
    </row>
    <row r="2989" spans="2:11" x14ac:dyDescent="0.25">
      <c r="B2989"/>
      <c r="D2989" s="2"/>
      <c r="K2989" s="2"/>
    </row>
    <row r="2990" spans="2:11" x14ac:dyDescent="0.25">
      <c r="B2990"/>
      <c r="D2990" s="2"/>
      <c r="K2990" s="2"/>
    </row>
    <row r="2991" spans="2:11" x14ac:dyDescent="0.25">
      <c r="B2991"/>
      <c r="D2991" s="2"/>
      <c r="K2991" s="2"/>
    </row>
    <row r="2992" spans="2:11" x14ac:dyDescent="0.25">
      <c r="B2992"/>
      <c r="D2992" s="2"/>
      <c r="K2992" s="2"/>
    </row>
    <row r="2993" spans="2:11" x14ac:dyDescent="0.25">
      <c r="B2993"/>
      <c r="D2993" s="2"/>
      <c r="K2993" s="2"/>
    </row>
    <row r="2994" spans="2:11" x14ac:dyDescent="0.25">
      <c r="B2994"/>
      <c r="D2994" s="2"/>
      <c r="K2994" s="2"/>
    </row>
    <row r="2995" spans="2:11" x14ac:dyDescent="0.25">
      <c r="B2995"/>
      <c r="D2995" s="2"/>
      <c r="K2995" s="2"/>
    </row>
    <row r="2996" spans="2:11" x14ac:dyDescent="0.25">
      <c r="B2996"/>
      <c r="D2996" s="2"/>
      <c r="K2996" s="2"/>
    </row>
    <row r="2997" spans="2:11" x14ac:dyDescent="0.25">
      <c r="B2997"/>
      <c r="D2997" s="2"/>
      <c r="K2997" s="2"/>
    </row>
    <row r="2998" spans="2:11" x14ac:dyDescent="0.25">
      <c r="B2998"/>
      <c r="D2998" s="2"/>
      <c r="K2998" s="2"/>
    </row>
    <row r="2999" spans="2:11" x14ac:dyDescent="0.25">
      <c r="B2999"/>
      <c r="D2999" s="2"/>
      <c r="K2999" s="2"/>
    </row>
    <row r="3000" spans="2:11" x14ac:dyDescent="0.25">
      <c r="B3000"/>
      <c r="D3000" s="2"/>
      <c r="K3000" s="2"/>
    </row>
    <row r="3001" spans="2:11" x14ac:dyDescent="0.25">
      <c r="B3001"/>
      <c r="D3001" s="2"/>
      <c r="K3001" s="2"/>
    </row>
    <row r="3002" spans="2:11" x14ac:dyDescent="0.25">
      <c r="B3002"/>
      <c r="D3002" s="2"/>
      <c r="K3002" s="2"/>
    </row>
    <row r="3003" spans="2:11" x14ac:dyDescent="0.25">
      <c r="B3003"/>
      <c r="D3003" s="2"/>
      <c r="K3003" s="2"/>
    </row>
    <row r="3004" spans="2:11" x14ac:dyDescent="0.25">
      <c r="B3004"/>
      <c r="D3004" s="2"/>
      <c r="K3004" s="2"/>
    </row>
    <row r="3005" spans="2:11" x14ac:dyDescent="0.25">
      <c r="B3005"/>
      <c r="D3005" s="2"/>
      <c r="K3005" s="2"/>
    </row>
    <row r="3006" spans="2:11" x14ac:dyDescent="0.25">
      <c r="B3006"/>
      <c r="D3006" s="2"/>
      <c r="K3006" s="2"/>
    </row>
    <row r="3007" spans="2:11" x14ac:dyDescent="0.25">
      <c r="B3007"/>
      <c r="D3007" s="2"/>
      <c r="K3007" s="2"/>
    </row>
    <row r="3008" spans="2:11" x14ac:dyDescent="0.25">
      <c r="B3008"/>
      <c r="D3008" s="2"/>
      <c r="K3008" s="2"/>
    </row>
    <row r="3009" spans="2:11" x14ac:dyDescent="0.25">
      <c r="B3009"/>
      <c r="D3009" s="2"/>
      <c r="K3009" s="2"/>
    </row>
    <row r="3010" spans="2:11" x14ac:dyDescent="0.25">
      <c r="B3010"/>
      <c r="D3010" s="2"/>
      <c r="K3010" s="2"/>
    </row>
    <row r="3011" spans="2:11" x14ac:dyDescent="0.25">
      <c r="B3011"/>
      <c r="D3011" s="2"/>
      <c r="K3011" s="2"/>
    </row>
    <row r="3012" spans="2:11" x14ac:dyDescent="0.25">
      <c r="B3012"/>
      <c r="D3012" s="2"/>
      <c r="K3012" s="2"/>
    </row>
    <row r="3013" spans="2:11" x14ac:dyDescent="0.25">
      <c r="B3013"/>
      <c r="D3013" s="2"/>
      <c r="K3013" s="2"/>
    </row>
    <row r="3014" spans="2:11" x14ac:dyDescent="0.25">
      <c r="B3014"/>
      <c r="D3014" s="2"/>
      <c r="K3014" s="2"/>
    </row>
    <row r="3015" spans="2:11" x14ac:dyDescent="0.25">
      <c r="B3015"/>
      <c r="D3015" s="2"/>
      <c r="K3015" s="2"/>
    </row>
    <row r="3016" spans="2:11" x14ac:dyDescent="0.25">
      <c r="B3016"/>
      <c r="D3016" s="2"/>
      <c r="K3016" s="2"/>
    </row>
    <row r="3017" spans="2:11" x14ac:dyDescent="0.25">
      <c r="B3017"/>
      <c r="D3017" s="2"/>
      <c r="K3017" s="2"/>
    </row>
    <row r="3018" spans="2:11" x14ac:dyDescent="0.25">
      <c r="B3018"/>
      <c r="D3018" s="2"/>
      <c r="K3018" s="2"/>
    </row>
    <row r="3019" spans="2:11" x14ac:dyDescent="0.25">
      <c r="B3019"/>
      <c r="D3019" s="2"/>
      <c r="K3019" s="2"/>
    </row>
    <row r="3020" spans="2:11" x14ac:dyDescent="0.25">
      <c r="B3020"/>
      <c r="D3020" s="2"/>
      <c r="K3020" s="2"/>
    </row>
    <row r="3021" spans="2:11" x14ac:dyDescent="0.25">
      <c r="B3021"/>
      <c r="D3021" s="2"/>
      <c r="K3021" s="2"/>
    </row>
    <row r="3022" spans="2:11" x14ac:dyDescent="0.25">
      <c r="B3022"/>
      <c r="D3022" s="2"/>
      <c r="K3022" s="2"/>
    </row>
    <row r="3023" spans="2:11" x14ac:dyDescent="0.25">
      <c r="B3023"/>
      <c r="D3023" s="2"/>
      <c r="K3023" s="2"/>
    </row>
    <row r="3024" spans="2:11" x14ac:dyDescent="0.25">
      <c r="B3024"/>
      <c r="D3024" s="2"/>
      <c r="K3024" s="2"/>
    </row>
    <row r="3025" spans="2:11" x14ac:dyDescent="0.25">
      <c r="B3025"/>
      <c r="D3025" s="2"/>
      <c r="K3025" s="2"/>
    </row>
    <row r="3026" spans="2:11" x14ac:dyDescent="0.25">
      <c r="B3026"/>
      <c r="D3026" s="2"/>
      <c r="K3026" s="2"/>
    </row>
    <row r="3027" spans="2:11" x14ac:dyDescent="0.25">
      <c r="B3027"/>
      <c r="D3027" s="2"/>
      <c r="K3027" s="2"/>
    </row>
    <row r="3028" spans="2:11" x14ac:dyDescent="0.25">
      <c r="B3028"/>
      <c r="D3028" s="2"/>
      <c r="K3028" s="2"/>
    </row>
    <row r="3029" spans="2:11" x14ac:dyDescent="0.25">
      <c r="B3029"/>
      <c r="D3029" s="2"/>
      <c r="K3029" s="2"/>
    </row>
    <row r="3030" spans="2:11" x14ac:dyDescent="0.25">
      <c r="B3030"/>
      <c r="D3030" s="2"/>
      <c r="K3030" s="2"/>
    </row>
    <row r="3031" spans="2:11" x14ac:dyDescent="0.25">
      <c r="B3031"/>
      <c r="D3031" s="2"/>
      <c r="K3031" s="2"/>
    </row>
    <row r="3032" spans="2:11" x14ac:dyDescent="0.25">
      <c r="B3032"/>
      <c r="D3032" s="2"/>
      <c r="K3032" s="2"/>
    </row>
    <row r="3033" spans="2:11" x14ac:dyDescent="0.25">
      <c r="B3033"/>
      <c r="D3033" s="2"/>
      <c r="K3033" s="2"/>
    </row>
    <row r="3034" spans="2:11" x14ac:dyDescent="0.25">
      <c r="B3034"/>
      <c r="D3034" s="2"/>
      <c r="K3034" s="2"/>
    </row>
    <row r="3035" spans="2:11" x14ac:dyDescent="0.25">
      <c r="B3035"/>
      <c r="D3035" s="2"/>
      <c r="K3035" s="2"/>
    </row>
    <row r="3036" spans="2:11" x14ac:dyDescent="0.25">
      <c r="B3036"/>
      <c r="D3036" s="2"/>
      <c r="K3036" s="2"/>
    </row>
    <row r="3037" spans="2:11" x14ac:dyDescent="0.25">
      <c r="B3037"/>
      <c r="D3037" s="2"/>
      <c r="K3037" s="2"/>
    </row>
    <row r="3038" spans="2:11" x14ac:dyDescent="0.25">
      <c r="B3038"/>
      <c r="D3038" s="2"/>
      <c r="K3038" s="2"/>
    </row>
    <row r="3039" spans="2:11" x14ac:dyDescent="0.25">
      <c r="B3039"/>
      <c r="D3039" s="2"/>
      <c r="K3039" s="2"/>
    </row>
    <row r="3040" spans="2:11" x14ac:dyDescent="0.25">
      <c r="B3040"/>
      <c r="D3040" s="2"/>
      <c r="K3040" s="2"/>
    </row>
    <row r="3041" spans="2:11" x14ac:dyDescent="0.25">
      <c r="B3041"/>
      <c r="D3041" s="2"/>
      <c r="K3041" s="2"/>
    </row>
    <row r="3042" spans="2:11" x14ac:dyDescent="0.25">
      <c r="B3042"/>
      <c r="D3042" s="2"/>
      <c r="K3042" s="2"/>
    </row>
    <row r="3043" spans="2:11" x14ac:dyDescent="0.25">
      <c r="B3043"/>
      <c r="D3043" s="2"/>
      <c r="K3043" s="2"/>
    </row>
    <row r="3044" spans="2:11" x14ac:dyDescent="0.25">
      <c r="B3044"/>
      <c r="D3044" s="2"/>
      <c r="K3044" s="2"/>
    </row>
    <row r="3045" spans="2:11" x14ac:dyDescent="0.25">
      <c r="B3045"/>
      <c r="D3045" s="2"/>
      <c r="K3045" s="2"/>
    </row>
    <row r="3046" spans="2:11" x14ac:dyDescent="0.25">
      <c r="B3046"/>
      <c r="D3046" s="2"/>
      <c r="K3046" s="2"/>
    </row>
    <row r="3047" spans="2:11" x14ac:dyDescent="0.25">
      <c r="B3047"/>
      <c r="D3047" s="2"/>
      <c r="K3047" s="2"/>
    </row>
    <row r="3048" spans="2:11" x14ac:dyDescent="0.25">
      <c r="B3048"/>
      <c r="D3048" s="2"/>
      <c r="K3048" s="2"/>
    </row>
    <row r="3049" spans="2:11" x14ac:dyDescent="0.25">
      <c r="B3049"/>
      <c r="D3049" s="2"/>
      <c r="K3049" s="2"/>
    </row>
    <row r="3050" spans="2:11" x14ac:dyDescent="0.25">
      <c r="B3050"/>
      <c r="D3050" s="2"/>
      <c r="K3050" s="2"/>
    </row>
    <row r="3051" spans="2:11" x14ac:dyDescent="0.25">
      <c r="B3051"/>
      <c r="D3051" s="2"/>
      <c r="K3051" s="2"/>
    </row>
    <row r="3052" spans="2:11" x14ac:dyDescent="0.25">
      <c r="B3052"/>
      <c r="D3052" s="2"/>
      <c r="K3052" s="2"/>
    </row>
    <row r="3053" spans="2:11" x14ac:dyDescent="0.25">
      <c r="B3053"/>
      <c r="D3053" s="2"/>
      <c r="K3053" s="2"/>
    </row>
    <row r="3054" spans="2:11" x14ac:dyDescent="0.25">
      <c r="B3054"/>
      <c r="D3054" s="2"/>
      <c r="K3054" s="2"/>
    </row>
    <row r="3055" spans="2:11" x14ac:dyDescent="0.25">
      <c r="B3055"/>
      <c r="D3055" s="2"/>
      <c r="K3055" s="2"/>
    </row>
    <row r="3056" spans="2:11" x14ac:dyDescent="0.25">
      <c r="B3056"/>
      <c r="D3056" s="2"/>
      <c r="K3056" s="2"/>
    </row>
    <row r="3057" spans="2:11" x14ac:dyDescent="0.25">
      <c r="B3057"/>
      <c r="D3057" s="2"/>
      <c r="K3057" s="2"/>
    </row>
    <row r="3058" spans="2:11" x14ac:dyDescent="0.25">
      <c r="B3058"/>
      <c r="D3058" s="2"/>
      <c r="K3058" s="2"/>
    </row>
    <row r="3059" spans="2:11" x14ac:dyDescent="0.25">
      <c r="B3059"/>
      <c r="D3059" s="2"/>
      <c r="K3059" s="2"/>
    </row>
    <row r="3060" spans="2:11" x14ac:dyDescent="0.25">
      <c r="B3060"/>
      <c r="D3060" s="2"/>
      <c r="K3060" s="2"/>
    </row>
    <row r="3061" spans="2:11" x14ac:dyDescent="0.25">
      <c r="B3061"/>
      <c r="D3061" s="2"/>
      <c r="K3061" s="2"/>
    </row>
    <row r="3062" spans="2:11" x14ac:dyDescent="0.25">
      <c r="B3062"/>
      <c r="D3062" s="2"/>
      <c r="K3062" s="2"/>
    </row>
    <row r="3063" spans="2:11" x14ac:dyDescent="0.25">
      <c r="B3063"/>
      <c r="D3063" s="2"/>
      <c r="K3063" s="2"/>
    </row>
    <row r="3064" spans="2:11" x14ac:dyDescent="0.25">
      <c r="B3064"/>
      <c r="D3064" s="2"/>
      <c r="K3064" s="2"/>
    </row>
    <row r="3065" spans="2:11" x14ac:dyDescent="0.25">
      <c r="B3065"/>
      <c r="D3065" s="2"/>
      <c r="K3065" s="2"/>
    </row>
    <row r="3066" spans="2:11" x14ac:dyDescent="0.25">
      <c r="B3066"/>
      <c r="D3066" s="2"/>
      <c r="K3066" s="2"/>
    </row>
    <row r="3067" spans="2:11" x14ac:dyDescent="0.25">
      <c r="B3067"/>
      <c r="D3067" s="2"/>
      <c r="K3067" s="2"/>
    </row>
    <row r="3068" spans="2:11" x14ac:dyDescent="0.25">
      <c r="B3068"/>
      <c r="D3068" s="2"/>
      <c r="K3068" s="2"/>
    </row>
    <row r="3069" spans="2:11" x14ac:dyDescent="0.25">
      <c r="B3069"/>
      <c r="D3069" s="2"/>
      <c r="K3069" s="2"/>
    </row>
    <row r="3070" spans="2:11" x14ac:dyDescent="0.25">
      <c r="B3070"/>
      <c r="D3070" s="2"/>
      <c r="K3070" s="2"/>
    </row>
    <row r="3071" spans="2:11" x14ac:dyDescent="0.25">
      <c r="B3071"/>
      <c r="D3071" s="2"/>
      <c r="K3071" s="2"/>
    </row>
    <row r="3072" spans="2:11" x14ac:dyDescent="0.25">
      <c r="B3072"/>
      <c r="D3072" s="2"/>
      <c r="K3072" s="2"/>
    </row>
    <row r="3073" spans="2:11" x14ac:dyDescent="0.25">
      <c r="B3073"/>
      <c r="D3073" s="2"/>
      <c r="K3073" s="2"/>
    </row>
    <row r="3074" spans="2:11" x14ac:dyDescent="0.25">
      <c r="B3074"/>
      <c r="D3074" s="2"/>
      <c r="K3074" s="2"/>
    </row>
    <row r="3075" spans="2:11" x14ac:dyDescent="0.25">
      <c r="B3075"/>
      <c r="D3075" s="2"/>
      <c r="K3075" s="2"/>
    </row>
    <row r="3076" spans="2:11" x14ac:dyDescent="0.25">
      <c r="B3076"/>
      <c r="D3076" s="2"/>
      <c r="K3076" s="2"/>
    </row>
    <row r="3077" spans="2:11" x14ac:dyDescent="0.25">
      <c r="B3077"/>
      <c r="D3077" s="2"/>
      <c r="K3077" s="2"/>
    </row>
    <row r="3078" spans="2:11" x14ac:dyDescent="0.25">
      <c r="B3078"/>
      <c r="D3078" s="2"/>
      <c r="K3078" s="2"/>
    </row>
    <row r="3079" spans="2:11" x14ac:dyDescent="0.25">
      <c r="B3079"/>
      <c r="D3079" s="2"/>
      <c r="K3079" s="2"/>
    </row>
    <row r="3080" spans="2:11" x14ac:dyDescent="0.25">
      <c r="B3080"/>
      <c r="D3080" s="2"/>
      <c r="K3080" s="2"/>
    </row>
    <row r="3081" spans="2:11" x14ac:dyDescent="0.25">
      <c r="B3081"/>
      <c r="D3081" s="2"/>
      <c r="K3081" s="2"/>
    </row>
    <row r="3082" spans="2:11" x14ac:dyDescent="0.25">
      <c r="B3082"/>
      <c r="D3082" s="2"/>
      <c r="K3082" s="2"/>
    </row>
    <row r="3083" spans="2:11" x14ac:dyDescent="0.25">
      <c r="B3083"/>
      <c r="D3083" s="2"/>
      <c r="K3083" s="2"/>
    </row>
    <row r="3084" spans="2:11" x14ac:dyDescent="0.25">
      <c r="B3084"/>
      <c r="D3084" s="2"/>
      <c r="K3084" s="2"/>
    </row>
    <row r="3085" spans="2:11" x14ac:dyDescent="0.25">
      <c r="B3085"/>
      <c r="D3085" s="2"/>
      <c r="K3085" s="2"/>
    </row>
    <row r="3086" spans="2:11" x14ac:dyDescent="0.25">
      <c r="B3086"/>
      <c r="D3086" s="2"/>
      <c r="K3086" s="2"/>
    </row>
    <row r="3087" spans="2:11" x14ac:dyDescent="0.25">
      <c r="B3087"/>
      <c r="D3087" s="2"/>
      <c r="K3087" s="2"/>
    </row>
    <row r="3088" spans="2:11" x14ac:dyDescent="0.25">
      <c r="B3088"/>
      <c r="D3088" s="2"/>
      <c r="K3088" s="2"/>
    </row>
    <row r="3089" spans="2:11" x14ac:dyDescent="0.25">
      <c r="B3089"/>
      <c r="D3089" s="2"/>
      <c r="K3089" s="2"/>
    </row>
    <row r="3090" spans="2:11" x14ac:dyDescent="0.25">
      <c r="B3090"/>
      <c r="D3090" s="2"/>
      <c r="K3090" s="2"/>
    </row>
    <row r="3091" spans="2:11" x14ac:dyDescent="0.25">
      <c r="B3091"/>
      <c r="D3091" s="2"/>
      <c r="K3091" s="2"/>
    </row>
    <row r="3092" spans="2:11" x14ac:dyDescent="0.25">
      <c r="B3092"/>
      <c r="D3092" s="2"/>
      <c r="K3092" s="2"/>
    </row>
    <row r="3093" spans="2:11" x14ac:dyDescent="0.25">
      <c r="B3093"/>
      <c r="D3093" s="2"/>
      <c r="K3093" s="2"/>
    </row>
    <row r="3094" spans="2:11" x14ac:dyDescent="0.25">
      <c r="B3094"/>
      <c r="D3094" s="2"/>
      <c r="K3094" s="2"/>
    </row>
    <row r="3095" spans="2:11" x14ac:dyDescent="0.25">
      <c r="B3095"/>
      <c r="D3095" s="2"/>
      <c r="K3095" s="2"/>
    </row>
    <row r="3096" spans="2:11" x14ac:dyDescent="0.25">
      <c r="B3096"/>
      <c r="D3096" s="2"/>
      <c r="K3096" s="2"/>
    </row>
    <row r="3097" spans="2:11" x14ac:dyDescent="0.25">
      <c r="B3097"/>
      <c r="D3097" s="2"/>
      <c r="K3097" s="2"/>
    </row>
    <row r="3098" spans="2:11" x14ac:dyDescent="0.25">
      <c r="B3098"/>
      <c r="D3098" s="2"/>
      <c r="K3098" s="2"/>
    </row>
    <row r="3099" spans="2:11" x14ac:dyDescent="0.25">
      <c r="B3099"/>
      <c r="D3099" s="2"/>
      <c r="K3099" s="2"/>
    </row>
    <row r="3100" spans="2:11" x14ac:dyDescent="0.25">
      <c r="B3100"/>
      <c r="D3100" s="2"/>
      <c r="K3100" s="2"/>
    </row>
    <row r="3101" spans="2:11" x14ac:dyDescent="0.25">
      <c r="B3101"/>
      <c r="D3101" s="2"/>
      <c r="K3101" s="2"/>
    </row>
    <row r="3102" spans="2:11" x14ac:dyDescent="0.25">
      <c r="B3102"/>
      <c r="D3102" s="2"/>
      <c r="K3102" s="2"/>
    </row>
    <row r="3103" spans="2:11" x14ac:dyDescent="0.25">
      <c r="B3103"/>
      <c r="D3103" s="2"/>
      <c r="K3103" s="2"/>
    </row>
    <row r="3104" spans="2:11" x14ac:dyDescent="0.25">
      <c r="B3104"/>
      <c r="D3104" s="2"/>
      <c r="K3104" s="2"/>
    </row>
    <row r="3105" spans="2:11" x14ac:dyDescent="0.25">
      <c r="B3105"/>
      <c r="D3105" s="2"/>
      <c r="K3105" s="2"/>
    </row>
    <row r="3106" spans="2:11" x14ac:dyDescent="0.25">
      <c r="B3106"/>
      <c r="D3106" s="2"/>
      <c r="K3106" s="2"/>
    </row>
    <row r="3107" spans="2:11" x14ac:dyDescent="0.25">
      <c r="B3107"/>
      <c r="D3107" s="2"/>
      <c r="K3107" s="2"/>
    </row>
    <row r="3108" spans="2:11" x14ac:dyDescent="0.25">
      <c r="B3108"/>
      <c r="D3108" s="2"/>
      <c r="K3108" s="2"/>
    </row>
    <row r="3109" spans="2:11" x14ac:dyDescent="0.25">
      <c r="B3109"/>
      <c r="D3109" s="2"/>
      <c r="K3109" s="2"/>
    </row>
    <row r="3110" spans="2:11" x14ac:dyDescent="0.25">
      <c r="B3110"/>
      <c r="D3110" s="2"/>
      <c r="K3110" s="2"/>
    </row>
    <row r="3111" spans="2:11" x14ac:dyDescent="0.25">
      <c r="B3111"/>
      <c r="D3111" s="2"/>
      <c r="K3111" s="2"/>
    </row>
    <row r="3112" spans="2:11" x14ac:dyDescent="0.25">
      <c r="B3112"/>
      <c r="D3112" s="2"/>
      <c r="K3112" s="2"/>
    </row>
    <row r="3113" spans="2:11" x14ac:dyDescent="0.25">
      <c r="B3113"/>
      <c r="D3113" s="2"/>
      <c r="K3113" s="2"/>
    </row>
    <row r="3114" spans="2:11" x14ac:dyDescent="0.25">
      <c r="B3114"/>
      <c r="D3114" s="2"/>
      <c r="K3114" s="2"/>
    </row>
    <row r="3115" spans="2:11" x14ac:dyDescent="0.25">
      <c r="B3115"/>
      <c r="D3115" s="2"/>
      <c r="K3115" s="2"/>
    </row>
    <row r="3116" spans="2:11" x14ac:dyDescent="0.25">
      <c r="B3116"/>
      <c r="D3116" s="2"/>
      <c r="K3116" s="2"/>
    </row>
    <row r="3117" spans="2:11" x14ac:dyDescent="0.25">
      <c r="B3117"/>
      <c r="D3117" s="2"/>
      <c r="K3117" s="2"/>
    </row>
    <row r="3118" spans="2:11" x14ac:dyDescent="0.25">
      <c r="B3118"/>
      <c r="D3118" s="2"/>
      <c r="K3118" s="2"/>
    </row>
    <row r="3119" spans="2:11" x14ac:dyDescent="0.25">
      <c r="B3119"/>
      <c r="D3119" s="2"/>
      <c r="K3119" s="2"/>
    </row>
    <row r="3120" spans="2:11" x14ac:dyDescent="0.25">
      <c r="B3120"/>
      <c r="D3120" s="2"/>
      <c r="K3120" s="2"/>
    </row>
    <row r="3121" spans="2:11" x14ac:dyDescent="0.25">
      <c r="B3121"/>
      <c r="D3121" s="2"/>
      <c r="K3121" s="2"/>
    </row>
    <row r="3122" spans="2:11" x14ac:dyDescent="0.25">
      <c r="B3122"/>
      <c r="D3122" s="2"/>
      <c r="K3122" s="2"/>
    </row>
    <row r="3123" spans="2:11" x14ac:dyDescent="0.25">
      <c r="B3123"/>
      <c r="D3123" s="2"/>
      <c r="K3123" s="2"/>
    </row>
    <row r="3124" spans="2:11" x14ac:dyDescent="0.25">
      <c r="B3124"/>
      <c r="D3124" s="2"/>
      <c r="K3124" s="2"/>
    </row>
    <row r="3125" spans="2:11" x14ac:dyDescent="0.25">
      <c r="B3125"/>
      <c r="D3125" s="2"/>
      <c r="K3125" s="2"/>
    </row>
    <row r="3126" spans="2:11" x14ac:dyDescent="0.25">
      <c r="B3126"/>
      <c r="D3126" s="2"/>
      <c r="K3126" s="2"/>
    </row>
    <row r="3127" spans="2:11" x14ac:dyDescent="0.25">
      <c r="B3127"/>
      <c r="D3127" s="2"/>
      <c r="K3127" s="2"/>
    </row>
    <row r="3128" spans="2:11" x14ac:dyDescent="0.25">
      <c r="B3128"/>
      <c r="D3128" s="2"/>
      <c r="K3128" s="2"/>
    </row>
    <row r="3129" spans="2:11" x14ac:dyDescent="0.25">
      <c r="B3129"/>
      <c r="D3129" s="2"/>
      <c r="K3129" s="2"/>
    </row>
    <row r="3130" spans="2:11" x14ac:dyDescent="0.25">
      <c r="B3130"/>
      <c r="D3130" s="2"/>
      <c r="K3130" s="2"/>
    </row>
    <row r="3131" spans="2:11" x14ac:dyDescent="0.25">
      <c r="B3131"/>
      <c r="D3131" s="2"/>
      <c r="K3131" s="2"/>
    </row>
    <row r="3132" spans="2:11" x14ac:dyDescent="0.25">
      <c r="B3132"/>
      <c r="D3132" s="2"/>
      <c r="K3132" s="2"/>
    </row>
    <row r="3133" spans="2:11" x14ac:dyDescent="0.25">
      <c r="B3133"/>
      <c r="D3133" s="2"/>
      <c r="K3133" s="2"/>
    </row>
    <row r="3134" spans="2:11" x14ac:dyDescent="0.25">
      <c r="B3134"/>
      <c r="D3134" s="2"/>
      <c r="K3134" s="2"/>
    </row>
    <row r="3135" spans="2:11" x14ac:dyDescent="0.25">
      <c r="B3135"/>
      <c r="D3135" s="2"/>
      <c r="K3135" s="2"/>
    </row>
    <row r="3136" spans="2:11" x14ac:dyDescent="0.25">
      <c r="B3136"/>
      <c r="D3136" s="2"/>
      <c r="K3136" s="2"/>
    </row>
    <row r="3137" spans="2:11" x14ac:dyDescent="0.25">
      <c r="B3137"/>
      <c r="D3137" s="2"/>
      <c r="K3137" s="2"/>
    </row>
    <row r="3138" spans="2:11" x14ac:dyDescent="0.25">
      <c r="B3138"/>
      <c r="D3138" s="2"/>
      <c r="K3138" s="2"/>
    </row>
    <row r="3139" spans="2:11" x14ac:dyDescent="0.25">
      <c r="B3139"/>
      <c r="D3139" s="2"/>
      <c r="K3139" s="2"/>
    </row>
    <row r="3140" spans="2:11" x14ac:dyDescent="0.25">
      <c r="B3140"/>
      <c r="D3140" s="2"/>
      <c r="K3140" s="2"/>
    </row>
    <row r="3141" spans="2:11" x14ac:dyDescent="0.25">
      <c r="B3141"/>
      <c r="D3141" s="2"/>
      <c r="K3141" s="2"/>
    </row>
    <row r="3142" spans="2:11" x14ac:dyDescent="0.25">
      <c r="B3142"/>
      <c r="D3142" s="2"/>
      <c r="K3142" s="2"/>
    </row>
    <row r="3143" spans="2:11" x14ac:dyDescent="0.25">
      <c r="B3143"/>
      <c r="D3143" s="2"/>
      <c r="K3143" s="2"/>
    </row>
    <row r="3144" spans="2:11" x14ac:dyDescent="0.25">
      <c r="B3144"/>
      <c r="D3144" s="2"/>
      <c r="K3144" s="2"/>
    </row>
    <row r="3145" spans="2:11" x14ac:dyDescent="0.25">
      <c r="B3145"/>
      <c r="D3145" s="2"/>
      <c r="K3145" s="2"/>
    </row>
    <row r="3146" spans="2:11" x14ac:dyDescent="0.25">
      <c r="B3146"/>
      <c r="D3146" s="2"/>
      <c r="K3146" s="2"/>
    </row>
    <row r="3147" spans="2:11" x14ac:dyDescent="0.25">
      <c r="B3147"/>
      <c r="D3147" s="2"/>
      <c r="K3147" s="2"/>
    </row>
    <row r="3148" spans="2:11" x14ac:dyDescent="0.25">
      <c r="B3148"/>
      <c r="D3148" s="2"/>
      <c r="K3148" s="2"/>
    </row>
    <row r="3149" spans="2:11" x14ac:dyDescent="0.25">
      <c r="B3149"/>
      <c r="D3149" s="2"/>
      <c r="K3149" s="2"/>
    </row>
    <row r="3150" spans="2:11" x14ac:dyDescent="0.25">
      <c r="B3150"/>
      <c r="D3150" s="2"/>
      <c r="K3150" s="2"/>
    </row>
    <row r="3151" spans="2:11" x14ac:dyDescent="0.25">
      <c r="B3151"/>
      <c r="D3151" s="2"/>
      <c r="K3151" s="2"/>
    </row>
    <row r="3152" spans="2:11" x14ac:dyDescent="0.25">
      <c r="B3152"/>
      <c r="D3152" s="2"/>
      <c r="K3152" s="2"/>
    </row>
    <row r="3153" spans="2:11" x14ac:dyDescent="0.25">
      <c r="B3153"/>
      <c r="D3153" s="2"/>
      <c r="K3153" s="2"/>
    </row>
    <row r="3154" spans="2:11" x14ac:dyDescent="0.25">
      <c r="B3154"/>
      <c r="D3154" s="2"/>
      <c r="K3154" s="2"/>
    </row>
    <row r="3155" spans="2:11" x14ac:dyDescent="0.25">
      <c r="B3155"/>
      <c r="D3155" s="2"/>
      <c r="K3155" s="2"/>
    </row>
    <row r="3156" spans="2:11" x14ac:dyDescent="0.25">
      <c r="B3156"/>
      <c r="D3156" s="2"/>
      <c r="K3156" s="2"/>
    </row>
    <row r="3157" spans="2:11" x14ac:dyDescent="0.25">
      <c r="B3157"/>
      <c r="D3157" s="2"/>
      <c r="K3157" s="2"/>
    </row>
    <row r="3158" spans="2:11" x14ac:dyDescent="0.25">
      <c r="B3158"/>
      <c r="D3158" s="2"/>
      <c r="K3158" s="2"/>
    </row>
    <row r="3159" spans="2:11" x14ac:dyDescent="0.25">
      <c r="B3159"/>
      <c r="D3159" s="2"/>
      <c r="K3159" s="2"/>
    </row>
    <row r="3160" spans="2:11" x14ac:dyDescent="0.25">
      <c r="B3160"/>
      <c r="D3160" s="2"/>
      <c r="K3160" s="2"/>
    </row>
    <row r="3161" spans="2:11" x14ac:dyDescent="0.25">
      <c r="B3161"/>
      <c r="D3161" s="2"/>
      <c r="K3161" s="2"/>
    </row>
    <row r="3162" spans="2:11" x14ac:dyDescent="0.25">
      <c r="B3162"/>
      <c r="D3162" s="2"/>
      <c r="K3162" s="2"/>
    </row>
    <row r="3163" spans="2:11" x14ac:dyDescent="0.25">
      <c r="B3163"/>
      <c r="D3163" s="2"/>
      <c r="K3163" s="2"/>
    </row>
    <row r="3164" spans="2:11" x14ac:dyDescent="0.25">
      <c r="B3164"/>
      <c r="D3164" s="2"/>
      <c r="K3164" s="2"/>
    </row>
    <row r="3165" spans="2:11" x14ac:dyDescent="0.25">
      <c r="B3165"/>
      <c r="D3165" s="2"/>
      <c r="K3165" s="2"/>
    </row>
    <row r="3166" spans="2:11" x14ac:dyDescent="0.25">
      <c r="B3166"/>
      <c r="D3166" s="2"/>
      <c r="K3166" s="2"/>
    </row>
    <row r="3167" spans="2:11" x14ac:dyDescent="0.25">
      <c r="B3167"/>
      <c r="D3167" s="2"/>
      <c r="K3167" s="2"/>
    </row>
    <row r="3168" spans="2:11" x14ac:dyDescent="0.25">
      <c r="B3168"/>
      <c r="D3168" s="2"/>
      <c r="K3168" s="2"/>
    </row>
    <row r="3169" spans="2:11" x14ac:dyDescent="0.25">
      <c r="B3169"/>
      <c r="D3169" s="2"/>
      <c r="K3169" s="2"/>
    </row>
    <row r="3170" spans="2:11" x14ac:dyDescent="0.25">
      <c r="B3170"/>
      <c r="D3170" s="2"/>
      <c r="K3170" s="2"/>
    </row>
    <row r="3171" spans="2:11" x14ac:dyDescent="0.25">
      <c r="B3171"/>
      <c r="D3171" s="2"/>
      <c r="K3171" s="2"/>
    </row>
    <row r="3172" spans="2:11" x14ac:dyDescent="0.25">
      <c r="B3172"/>
      <c r="D3172" s="2"/>
      <c r="K3172" s="2"/>
    </row>
    <row r="3173" spans="2:11" x14ac:dyDescent="0.25">
      <c r="B3173"/>
      <c r="D3173" s="2"/>
      <c r="K3173" s="2"/>
    </row>
    <row r="3174" spans="2:11" x14ac:dyDescent="0.25">
      <c r="B3174"/>
      <c r="D3174" s="2"/>
      <c r="K3174" s="2"/>
    </row>
    <row r="3175" spans="2:11" x14ac:dyDescent="0.25">
      <c r="B3175"/>
      <c r="D3175" s="2"/>
      <c r="K3175" s="2"/>
    </row>
    <row r="3176" spans="2:11" x14ac:dyDescent="0.25">
      <c r="B3176"/>
      <c r="D3176" s="2"/>
      <c r="K3176" s="2"/>
    </row>
    <row r="3177" spans="2:11" x14ac:dyDescent="0.25">
      <c r="B3177"/>
      <c r="D3177" s="2"/>
      <c r="K3177" s="2"/>
    </row>
    <row r="3178" spans="2:11" x14ac:dyDescent="0.25">
      <c r="B3178"/>
      <c r="D3178" s="2"/>
      <c r="K3178" s="2"/>
    </row>
    <row r="3179" spans="2:11" x14ac:dyDescent="0.25">
      <c r="B3179"/>
      <c r="D3179" s="2"/>
      <c r="K3179" s="2"/>
    </row>
    <row r="3180" spans="2:11" x14ac:dyDescent="0.25">
      <c r="B3180"/>
      <c r="D3180" s="2"/>
      <c r="K3180" s="2"/>
    </row>
    <row r="3181" spans="2:11" x14ac:dyDescent="0.25">
      <c r="B3181"/>
      <c r="D3181" s="2"/>
      <c r="K3181" s="2"/>
    </row>
    <row r="3182" spans="2:11" x14ac:dyDescent="0.25">
      <c r="B3182"/>
      <c r="D3182" s="2"/>
      <c r="K3182" s="2"/>
    </row>
    <row r="3183" spans="2:11" x14ac:dyDescent="0.25">
      <c r="B3183"/>
      <c r="D3183" s="2"/>
      <c r="K3183" s="2"/>
    </row>
    <row r="3184" spans="2:11" x14ac:dyDescent="0.25">
      <c r="B3184"/>
      <c r="D3184" s="2"/>
      <c r="K3184" s="2"/>
    </row>
    <row r="3185" spans="2:11" x14ac:dyDescent="0.25">
      <c r="B3185"/>
      <c r="D3185" s="2"/>
      <c r="K3185" s="2"/>
    </row>
    <row r="3186" spans="2:11" x14ac:dyDescent="0.25">
      <c r="B3186"/>
      <c r="D3186" s="2"/>
      <c r="K3186" s="2"/>
    </row>
    <row r="3187" spans="2:11" x14ac:dyDescent="0.25">
      <c r="B3187"/>
      <c r="D3187" s="2"/>
      <c r="K3187" s="2"/>
    </row>
    <row r="3188" spans="2:11" x14ac:dyDescent="0.25">
      <c r="B3188"/>
      <c r="D3188" s="2"/>
      <c r="K3188" s="2"/>
    </row>
    <row r="3189" spans="2:11" x14ac:dyDescent="0.25">
      <c r="B3189"/>
      <c r="D3189" s="2"/>
      <c r="K3189" s="2"/>
    </row>
    <row r="3190" spans="2:11" x14ac:dyDescent="0.25">
      <c r="B3190"/>
      <c r="D3190" s="2"/>
      <c r="K3190" s="2"/>
    </row>
    <row r="3191" spans="2:11" x14ac:dyDescent="0.25">
      <c r="B3191"/>
      <c r="D3191" s="2"/>
      <c r="K3191" s="2"/>
    </row>
    <row r="3192" spans="2:11" x14ac:dyDescent="0.25">
      <c r="B3192"/>
      <c r="D3192" s="2"/>
      <c r="K3192" s="2"/>
    </row>
    <row r="3193" spans="2:11" x14ac:dyDescent="0.25">
      <c r="B3193"/>
      <c r="D3193" s="2"/>
      <c r="K3193" s="2"/>
    </row>
    <row r="3194" spans="2:11" x14ac:dyDescent="0.25">
      <c r="B3194"/>
      <c r="D3194" s="2"/>
      <c r="K3194" s="2"/>
    </row>
    <row r="3195" spans="2:11" x14ac:dyDescent="0.25">
      <c r="B3195"/>
      <c r="D3195" s="2"/>
      <c r="K3195" s="2"/>
    </row>
    <row r="3196" spans="2:11" x14ac:dyDescent="0.25">
      <c r="B3196"/>
      <c r="D3196" s="2"/>
      <c r="K3196" s="2"/>
    </row>
    <row r="3197" spans="2:11" x14ac:dyDescent="0.25">
      <c r="B3197"/>
      <c r="D3197" s="2"/>
      <c r="K3197" s="2"/>
    </row>
    <row r="3198" spans="2:11" x14ac:dyDescent="0.25">
      <c r="B3198"/>
      <c r="D3198" s="2"/>
      <c r="K3198" s="2"/>
    </row>
    <row r="3199" spans="2:11" x14ac:dyDescent="0.25">
      <c r="B3199"/>
      <c r="D3199" s="2"/>
      <c r="K3199" s="2"/>
    </row>
    <row r="3200" spans="2:11" x14ac:dyDescent="0.25">
      <c r="B3200"/>
      <c r="D3200" s="2"/>
      <c r="K3200" s="2"/>
    </row>
    <row r="3201" spans="2:11" x14ac:dyDescent="0.25">
      <c r="B3201"/>
      <c r="D3201" s="2"/>
      <c r="K3201" s="2"/>
    </row>
    <row r="3202" spans="2:11" x14ac:dyDescent="0.25">
      <c r="B3202"/>
      <c r="D3202" s="2"/>
      <c r="K3202" s="2"/>
    </row>
    <row r="3203" spans="2:11" x14ac:dyDescent="0.25">
      <c r="B3203"/>
      <c r="D3203" s="2"/>
      <c r="K3203" s="2"/>
    </row>
    <row r="3204" spans="2:11" x14ac:dyDescent="0.25">
      <c r="B3204"/>
      <c r="D3204" s="2"/>
      <c r="K3204" s="2"/>
    </row>
    <row r="3205" spans="2:11" x14ac:dyDescent="0.25">
      <c r="B3205"/>
      <c r="D3205" s="2"/>
      <c r="K3205" s="2"/>
    </row>
    <row r="3206" spans="2:11" x14ac:dyDescent="0.25">
      <c r="B3206"/>
      <c r="D3206" s="2"/>
      <c r="K3206" s="2"/>
    </row>
    <row r="3207" spans="2:11" x14ac:dyDescent="0.25">
      <c r="B3207"/>
      <c r="D3207" s="2"/>
      <c r="K3207" s="2"/>
    </row>
    <row r="3208" spans="2:11" x14ac:dyDescent="0.25">
      <c r="B3208"/>
      <c r="D3208" s="2"/>
      <c r="K3208" s="2"/>
    </row>
    <row r="3209" spans="2:11" x14ac:dyDescent="0.25">
      <c r="B3209"/>
      <c r="D3209" s="2"/>
      <c r="K3209" s="2"/>
    </row>
    <row r="3210" spans="2:11" x14ac:dyDescent="0.25">
      <c r="B3210"/>
      <c r="D3210" s="2"/>
      <c r="K3210" s="2"/>
    </row>
    <row r="3211" spans="2:11" x14ac:dyDescent="0.25">
      <c r="B3211"/>
      <c r="D3211" s="2"/>
      <c r="K3211" s="2"/>
    </row>
    <row r="3212" spans="2:11" x14ac:dyDescent="0.25">
      <c r="B3212"/>
      <c r="D3212" s="2"/>
      <c r="K3212" s="2"/>
    </row>
    <row r="3213" spans="2:11" x14ac:dyDescent="0.25">
      <c r="B3213"/>
      <c r="D3213" s="2"/>
      <c r="K3213" s="2"/>
    </row>
    <row r="3214" spans="2:11" x14ac:dyDescent="0.25">
      <c r="B3214"/>
      <c r="D3214" s="2"/>
      <c r="K3214" s="2"/>
    </row>
    <row r="3215" spans="2:11" x14ac:dyDescent="0.25">
      <c r="B3215"/>
      <c r="D3215" s="2"/>
      <c r="K3215" s="2"/>
    </row>
    <row r="3216" spans="2:11" x14ac:dyDescent="0.25">
      <c r="B3216"/>
      <c r="D3216" s="2"/>
      <c r="K3216" s="2"/>
    </row>
    <row r="3217" spans="2:11" x14ac:dyDescent="0.25">
      <c r="B3217"/>
      <c r="D3217" s="2"/>
      <c r="K3217" s="2"/>
    </row>
    <row r="3218" spans="2:11" x14ac:dyDescent="0.25">
      <c r="B3218"/>
      <c r="D3218" s="2"/>
      <c r="K3218" s="2"/>
    </row>
    <row r="3219" spans="2:11" x14ac:dyDescent="0.25">
      <c r="B3219"/>
      <c r="D3219" s="2"/>
      <c r="K3219" s="2"/>
    </row>
    <row r="3220" spans="2:11" x14ac:dyDescent="0.25">
      <c r="B3220"/>
      <c r="D3220" s="2"/>
      <c r="K3220" s="2"/>
    </row>
    <row r="3221" spans="2:11" x14ac:dyDescent="0.25">
      <c r="B3221"/>
      <c r="D3221" s="2"/>
      <c r="K3221" s="2"/>
    </row>
    <row r="3222" spans="2:11" x14ac:dyDescent="0.25">
      <c r="B3222"/>
      <c r="D3222" s="2"/>
      <c r="K3222" s="2"/>
    </row>
    <row r="3223" spans="2:11" x14ac:dyDescent="0.25">
      <c r="B3223"/>
      <c r="D3223" s="2"/>
      <c r="K3223" s="2"/>
    </row>
    <row r="3224" spans="2:11" x14ac:dyDescent="0.25">
      <c r="B3224"/>
      <c r="D3224" s="2"/>
      <c r="K3224" s="2"/>
    </row>
    <row r="3225" spans="2:11" x14ac:dyDescent="0.25">
      <c r="B3225"/>
      <c r="D3225" s="2"/>
      <c r="K3225" s="2"/>
    </row>
    <row r="3226" spans="2:11" x14ac:dyDescent="0.25">
      <c r="B3226"/>
      <c r="D3226" s="2"/>
      <c r="K3226" s="2"/>
    </row>
    <row r="3227" spans="2:11" x14ac:dyDescent="0.25">
      <c r="B3227"/>
      <c r="D3227" s="2"/>
      <c r="K3227" s="2"/>
    </row>
    <row r="3228" spans="2:11" x14ac:dyDescent="0.25">
      <c r="B3228"/>
      <c r="D3228" s="2"/>
      <c r="K3228" s="2"/>
    </row>
    <row r="3229" spans="2:11" x14ac:dyDescent="0.25">
      <c r="B3229"/>
      <c r="D3229" s="2"/>
      <c r="K3229" s="2"/>
    </row>
    <row r="3230" spans="2:11" x14ac:dyDescent="0.25">
      <c r="B3230"/>
      <c r="D3230" s="2"/>
      <c r="K3230" s="2"/>
    </row>
    <row r="3231" spans="2:11" x14ac:dyDescent="0.25">
      <c r="B3231"/>
      <c r="D3231" s="2"/>
      <c r="K3231" s="2"/>
    </row>
    <row r="3232" spans="2:11" x14ac:dyDescent="0.25">
      <c r="B3232"/>
      <c r="D3232" s="2"/>
      <c r="K3232" s="2"/>
    </row>
    <row r="3233" spans="2:11" x14ac:dyDescent="0.25">
      <c r="B3233"/>
      <c r="D3233" s="2"/>
      <c r="K3233" s="2"/>
    </row>
    <row r="3234" spans="2:11" x14ac:dyDescent="0.25">
      <c r="B3234"/>
      <c r="D3234" s="2"/>
      <c r="K3234" s="2"/>
    </row>
    <row r="3235" spans="2:11" x14ac:dyDescent="0.25">
      <c r="B3235"/>
      <c r="D3235" s="2"/>
      <c r="K3235" s="2"/>
    </row>
    <row r="3236" spans="2:11" x14ac:dyDescent="0.25">
      <c r="B3236"/>
      <c r="D3236" s="2"/>
      <c r="K3236" s="2"/>
    </row>
    <row r="3237" spans="2:11" x14ac:dyDescent="0.25">
      <c r="B3237"/>
      <c r="D3237" s="2"/>
      <c r="K3237" s="2"/>
    </row>
    <row r="3238" spans="2:11" x14ac:dyDescent="0.25">
      <c r="B3238"/>
      <c r="D3238" s="2"/>
      <c r="K3238" s="2"/>
    </row>
    <row r="3239" spans="2:11" x14ac:dyDescent="0.25">
      <c r="B3239"/>
      <c r="D3239" s="2"/>
      <c r="K3239" s="2"/>
    </row>
    <row r="3240" spans="2:11" x14ac:dyDescent="0.25">
      <c r="B3240"/>
      <c r="D3240" s="2"/>
      <c r="K3240" s="2"/>
    </row>
    <row r="3241" spans="2:11" x14ac:dyDescent="0.25">
      <c r="B3241"/>
      <c r="D3241" s="2"/>
      <c r="K3241" s="2"/>
    </row>
    <row r="3242" spans="2:11" x14ac:dyDescent="0.25">
      <c r="B3242"/>
      <c r="D3242" s="2"/>
      <c r="K3242" s="2"/>
    </row>
    <row r="3243" spans="2:11" x14ac:dyDescent="0.25">
      <c r="B3243"/>
      <c r="D3243" s="2"/>
      <c r="K3243" s="2"/>
    </row>
    <row r="3244" spans="2:11" x14ac:dyDescent="0.25">
      <c r="B3244"/>
      <c r="D3244" s="2"/>
      <c r="K3244" s="2"/>
    </row>
    <row r="3245" spans="2:11" x14ac:dyDescent="0.25">
      <c r="B3245"/>
      <c r="D3245" s="2"/>
      <c r="K3245" s="2"/>
    </row>
    <row r="3246" spans="2:11" x14ac:dyDescent="0.25">
      <c r="B3246"/>
      <c r="D3246" s="2"/>
      <c r="K3246" s="2"/>
    </row>
    <row r="3247" spans="2:11" x14ac:dyDescent="0.25">
      <c r="B3247"/>
      <c r="D3247" s="2"/>
      <c r="K3247" s="2"/>
    </row>
    <row r="3248" spans="2:11" x14ac:dyDescent="0.25">
      <c r="B3248"/>
      <c r="D3248" s="2"/>
      <c r="K3248" s="2"/>
    </row>
    <row r="3249" spans="2:11" x14ac:dyDescent="0.25">
      <c r="B3249"/>
      <c r="D3249" s="2"/>
      <c r="K3249" s="2"/>
    </row>
    <row r="3250" spans="2:11" x14ac:dyDescent="0.25">
      <c r="B3250"/>
      <c r="D3250" s="2"/>
      <c r="K3250" s="2"/>
    </row>
    <row r="3251" spans="2:11" x14ac:dyDescent="0.25">
      <c r="B3251"/>
      <c r="D3251" s="2"/>
      <c r="K3251" s="2"/>
    </row>
    <row r="3252" spans="2:11" x14ac:dyDescent="0.25">
      <c r="B3252"/>
      <c r="D3252" s="2"/>
      <c r="K3252" s="2"/>
    </row>
    <row r="3253" spans="2:11" x14ac:dyDescent="0.25">
      <c r="B3253"/>
      <c r="D3253" s="2"/>
      <c r="K3253" s="2"/>
    </row>
    <row r="3254" spans="2:11" x14ac:dyDescent="0.25">
      <c r="B3254"/>
      <c r="D3254" s="2"/>
      <c r="K3254" s="2"/>
    </row>
    <row r="3255" spans="2:11" x14ac:dyDescent="0.25">
      <c r="B3255"/>
      <c r="D3255" s="2"/>
      <c r="K3255" s="2"/>
    </row>
    <row r="3256" spans="2:11" x14ac:dyDescent="0.25">
      <c r="B3256"/>
      <c r="D3256" s="2"/>
      <c r="K3256" s="2"/>
    </row>
    <row r="3257" spans="2:11" x14ac:dyDescent="0.25">
      <c r="B3257"/>
      <c r="D3257" s="2"/>
      <c r="K3257" s="2"/>
    </row>
    <row r="3258" spans="2:11" x14ac:dyDescent="0.25">
      <c r="B3258"/>
      <c r="D3258" s="2"/>
      <c r="K3258" s="2"/>
    </row>
    <row r="3259" spans="2:11" x14ac:dyDescent="0.25">
      <c r="B3259"/>
      <c r="D3259" s="2"/>
      <c r="K3259" s="2"/>
    </row>
    <row r="3260" spans="2:11" x14ac:dyDescent="0.25">
      <c r="B3260"/>
      <c r="D3260" s="2"/>
      <c r="K3260" s="2"/>
    </row>
    <row r="3261" spans="2:11" x14ac:dyDescent="0.25">
      <c r="B3261"/>
      <c r="D3261" s="2"/>
      <c r="K3261" s="2"/>
    </row>
    <row r="3262" spans="2:11" x14ac:dyDescent="0.25">
      <c r="B3262"/>
      <c r="D3262" s="2"/>
      <c r="K3262" s="2"/>
    </row>
    <row r="3263" spans="2:11" x14ac:dyDescent="0.25">
      <c r="B3263"/>
      <c r="D3263" s="2"/>
      <c r="K3263" s="2"/>
    </row>
    <row r="3264" spans="2:11" x14ac:dyDescent="0.25">
      <c r="B3264"/>
      <c r="D3264" s="2"/>
      <c r="K3264" s="2"/>
    </row>
    <row r="3265" spans="2:11" x14ac:dyDescent="0.25">
      <c r="B3265"/>
      <c r="D3265" s="2"/>
      <c r="K3265" s="2"/>
    </row>
    <row r="3266" spans="2:11" x14ac:dyDescent="0.25">
      <c r="B3266"/>
      <c r="D3266" s="2"/>
      <c r="K3266" s="2"/>
    </row>
    <row r="3267" spans="2:11" x14ac:dyDescent="0.25">
      <c r="B3267"/>
      <c r="D3267" s="2"/>
      <c r="K3267" s="2"/>
    </row>
    <row r="3268" spans="2:11" x14ac:dyDescent="0.25">
      <c r="B3268"/>
      <c r="D3268" s="2"/>
      <c r="K3268" s="2"/>
    </row>
    <row r="3269" spans="2:11" x14ac:dyDescent="0.25">
      <c r="B3269"/>
      <c r="D3269" s="2"/>
      <c r="K3269" s="2"/>
    </row>
    <row r="3270" spans="2:11" x14ac:dyDescent="0.25">
      <c r="B3270"/>
      <c r="D3270" s="2"/>
      <c r="K3270" s="2"/>
    </row>
    <row r="3271" spans="2:11" x14ac:dyDescent="0.25">
      <c r="B3271"/>
      <c r="D3271" s="2"/>
      <c r="K3271" s="2"/>
    </row>
    <row r="3272" spans="2:11" x14ac:dyDescent="0.25">
      <c r="B3272"/>
      <c r="D3272" s="2"/>
      <c r="K3272" s="2"/>
    </row>
    <row r="3273" spans="2:11" x14ac:dyDescent="0.25">
      <c r="B3273"/>
      <c r="D3273" s="2"/>
      <c r="K3273" s="2"/>
    </row>
    <row r="3274" spans="2:11" x14ac:dyDescent="0.25">
      <c r="B3274"/>
      <c r="D3274" s="2"/>
      <c r="K3274" s="2"/>
    </row>
    <row r="3275" spans="2:11" x14ac:dyDescent="0.25">
      <c r="B3275"/>
      <c r="D3275" s="2"/>
      <c r="K3275" s="2"/>
    </row>
    <row r="3276" spans="2:11" x14ac:dyDescent="0.25">
      <c r="B3276"/>
      <c r="D3276" s="2"/>
      <c r="K3276" s="2"/>
    </row>
    <row r="3277" spans="2:11" x14ac:dyDescent="0.25">
      <c r="B3277"/>
      <c r="D3277" s="2"/>
      <c r="K3277" s="2"/>
    </row>
    <row r="3278" spans="2:11" x14ac:dyDescent="0.25">
      <c r="B3278"/>
      <c r="D3278" s="2"/>
      <c r="K3278" s="2"/>
    </row>
    <row r="3279" spans="2:11" x14ac:dyDescent="0.25">
      <c r="B3279"/>
      <c r="D3279" s="2"/>
      <c r="K3279" s="2"/>
    </row>
    <row r="3280" spans="2:11" x14ac:dyDescent="0.25">
      <c r="B3280"/>
      <c r="D3280" s="2"/>
      <c r="K3280" s="2"/>
    </row>
    <row r="3281" spans="2:11" x14ac:dyDescent="0.25">
      <c r="B3281"/>
      <c r="D3281" s="2"/>
      <c r="K3281" s="2"/>
    </row>
    <row r="3282" spans="2:11" x14ac:dyDescent="0.25">
      <c r="B3282"/>
      <c r="D3282" s="2"/>
      <c r="K3282" s="2"/>
    </row>
    <row r="3283" spans="2:11" x14ac:dyDescent="0.25">
      <c r="B3283"/>
      <c r="D3283" s="2"/>
      <c r="K3283" s="2"/>
    </row>
    <row r="3284" spans="2:11" x14ac:dyDescent="0.25">
      <c r="B3284"/>
      <c r="D3284" s="2"/>
      <c r="K3284" s="2"/>
    </row>
    <row r="3285" spans="2:11" x14ac:dyDescent="0.25">
      <c r="B3285"/>
      <c r="D3285" s="2"/>
      <c r="K3285" s="2"/>
    </row>
    <row r="3286" spans="2:11" x14ac:dyDescent="0.25">
      <c r="B3286"/>
      <c r="D3286" s="2"/>
      <c r="K3286" s="2"/>
    </row>
    <row r="3287" spans="2:11" x14ac:dyDescent="0.25">
      <c r="B3287"/>
      <c r="D3287" s="2"/>
      <c r="K3287" s="2"/>
    </row>
    <row r="3288" spans="2:11" x14ac:dyDescent="0.25">
      <c r="B3288"/>
      <c r="D3288" s="2"/>
      <c r="K3288" s="2"/>
    </row>
    <row r="3289" spans="2:11" x14ac:dyDescent="0.25">
      <c r="B3289"/>
      <c r="D3289" s="2"/>
      <c r="K3289" s="2"/>
    </row>
    <row r="3290" spans="2:11" x14ac:dyDescent="0.25">
      <c r="B3290"/>
      <c r="D3290" s="2"/>
      <c r="K3290" s="2"/>
    </row>
    <row r="3291" spans="2:11" x14ac:dyDescent="0.25">
      <c r="B3291"/>
      <c r="D3291" s="2"/>
      <c r="K3291" s="2"/>
    </row>
    <row r="3292" spans="2:11" x14ac:dyDescent="0.25">
      <c r="B3292"/>
      <c r="D3292" s="2"/>
      <c r="K3292" s="2"/>
    </row>
    <row r="3293" spans="2:11" x14ac:dyDescent="0.25">
      <c r="B3293"/>
      <c r="D3293" s="2"/>
      <c r="K3293" s="2"/>
    </row>
    <row r="3294" spans="2:11" x14ac:dyDescent="0.25">
      <c r="B3294"/>
      <c r="D3294" s="2"/>
      <c r="K3294" s="2"/>
    </row>
    <row r="3295" spans="2:11" x14ac:dyDescent="0.25">
      <c r="B3295"/>
      <c r="D3295" s="2"/>
      <c r="K3295" s="2"/>
    </row>
    <row r="3296" spans="2:11" x14ac:dyDescent="0.25">
      <c r="B3296"/>
      <c r="D3296" s="2"/>
      <c r="K3296" s="2"/>
    </row>
    <row r="3297" spans="2:11" x14ac:dyDescent="0.25">
      <c r="B3297"/>
      <c r="D3297" s="2"/>
      <c r="K3297" s="2"/>
    </row>
    <row r="3298" spans="2:11" x14ac:dyDescent="0.25">
      <c r="B3298"/>
      <c r="D3298" s="2"/>
      <c r="K3298" s="2"/>
    </row>
    <row r="3299" spans="2:11" x14ac:dyDescent="0.25">
      <c r="B3299"/>
      <c r="D3299" s="2"/>
      <c r="K3299" s="2"/>
    </row>
    <row r="3300" spans="2:11" x14ac:dyDescent="0.25">
      <c r="B3300"/>
      <c r="D3300" s="2"/>
      <c r="K3300" s="2"/>
    </row>
    <row r="3301" spans="2:11" x14ac:dyDescent="0.25">
      <c r="B3301"/>
      <c r="D3301" s="2"/>
      <c r="K3301" s="2"/>
    </row>
    <row r="3302" spans="2:11" x14ac:dyDescent="0.25">
      <c r="B3302"/>
      <c r="D3302" s="2"/>
      <c r="K3302" s="2"/>
    </row>
    <row r="3303" spans="2:11" x14ac:dyDescent="0.25">
      <c r="B3303"/>
      <c r="D3303" s="2"/>
      <c r="K3303" s="2"/>
    </row>
    <row r="3304" spans="2:11" x14ac:dyDescent="0.25">
      <c r="B3304"/>
      <c r="D3304" s="2"/>
      <c r="K3304" s="2"/>
    </row>
    <row r="3305" spans="2:11" x14ac:dyDescent="0.25">
      <c r="B3305"/>
      <c r="D3305" s="2"/>
      <c r="K3305" s="2"/>
    </row>
    <row r="3306" spans="2:11" x14ac:dyDescent="0.25">
      <c r="B3306"/>
      <c r="D3306" s="2"/>
      <c r="K3306" s="2"/>
    </row>
    <row r="3307" spans="2:11" x14ac:dyDescent="0.25">
      <c r="B3307"/>
      <c r="D3307" s="2"/>
      <c r="K3307" s="2"/>
    </row>
    <row r="3308" spans="2:11" x14ac:dyDescent="0.25">
      <c r="B3308"/>
      <c r="D3308" s="2"/>
      <c r="K3308" s="2"/>
    </row>
    <row r="3309" spans="2:11" x14ac:dyDescent="0.25">
      <c r="B3309"/>
      <c r="D3309" s="2"/>
      <c r="K3309" s="2"/>
    </row>
    <row r="3310" spans="2:11" x14ac:dyDescent="0.25">
      <c r="B3310"/>
      <c r="D3310" s="2"/>
      <c r="K3310" s="2"/>
    </row>
    <row r="3311" spans="2:11" x14ac:dyDescent="0.25">
      <c r="B3311"/>
      <c r="D3311" s="2"/>
      <c r="K3311" s="2"/>
    </row>
    <row r="3312" spans="2:11" x14ac:dyDescent="0.25">
      <c r="B3312"/>
      <c r="D3312" s="2"/>
      <c r="K3312" s="2"/>
    </row>
    <row r="3313" spans="2:11" x14ac:dyDescent="0.25">
      <c r="B3313"/>
      <c r="D3313" s="2"/>
      <c r="K3313" s="2"/>
    </row>
    <row r="3314" spans="2:11" x14ac:dyDescent="0.25">
      <c r="B3314"/>
      <c r="D3314" s="2"/>
      <c r="K3314" s="2"/>
    </row>
    <row r="3315" spans="2:11" x14ac:dyDescent="0.25">
      <c r="B3315"/>
      <c r="D3315" s="2"/>
      <c r="K3315" s="2"/>
    </row>
    <row r="3316" spans="2:11" x14ac:dyDescent="0.25">
      <c r="B3316"/>
      <c r="D3316" s="2"/>
      <c r="K3316" s="2"/>
    </row>
    <row r="3317" spans="2:11" x14ac:dyDescent="0.25">
      <c r="B3317"/>
      <c r="D3317" s="2"/>
      <c r="K3317" s="2"/>
    </row>
    <row r="3318" spans="2:11" x14ac:dyDescent="0.25">
      <c r="B3318"/>
      <c r="D3318" s="2"/>
      <c r="K3318" s="2"/>
    </row>
    <row r="3319" spans="2:11" x14ac:dyDescent="0.25">
      <c r="B3319"/>
      <c r="D3319" s="2"/>
      <c r="K3319" s="2"/>
    </row>
    <row r="3320" spans="2:11" x14ac:dyDescent="0.25">
      <c r="B3320"/>
      <c r="D3320" s="2"/>
      <c r="K3320" s="2"/>
    </row>
    <row r="3321" spans="2:11" x14ac:dyDescent="0.25">
      <c r="B3321"/>
      <c r="D3321" s="2"/>
      <c r="K3321" s="2"/>
    </row>
    <row r="3322" spans="2:11" x14ac:dyDescent="0.25">
      <c r="B3322"/>
      <c r="D3322" s="2"/>
      <c r="K3322" s="2"/>
    </row>
    <row r="3323" spans="2:11" x14ac:dyDescent="0.25">
      <c r="B3323"/>
      <c r="D3323" s="2"/>
      <c r="K3323" s="2"/>
    </row>
    <row r="3324" spans="2:11" x14ac:dyDescent="0.25">
      <c r="B3324"/>
      <c r="D3324" s="2"/>
      <c r="K3324" s="2"/>
    </row>
    <row r="3325" spans="2:11" x14ac:dyDescent="0.25">
      <c r="B3325"/>
      <c r="D3325" s="2"/>
      <c r="K3325" s="2"/>
    </row>
    <row r="3326" spans="2:11" x14ac:dyDescent="0.25">
      <c r="B3326"/>
      <c r="D3326" s="2"/>
      <c r="K3326" s="2"/>
    </row>
    <row r="3327" spans="2:11" x14ac:dyDescent="0.25">
      <c r="B3327"/>
      <c r="D3327" s="2"/>
      <c r="K3327" s="2"/>
    </row>
    <row r="3328" spans="2:11" x14ac:dyDescent="0.25">
      <c r="B3328"/>
      <c r="D3328" s="2"/>
      <c r="K3328" s="2"/>
    </row>
    <row r="3329" spans="2:11" x14ac:dyDescent="0.25">
      <c r="B3329"/>
      <c r="D3329" s="2"/>
      <c r="K3329" s="2"/>
    </row>
    <row r="3330" spans="2:11" x14ac:dyDescent="0.25">
      <c r="B3330"/>
      <c r="D3330" s="2"/>
      <c r="K3330" s="2"/>
    </row>
    <row r="3331" spans="2:11" x14ac:dyDescent="0.25">
      <c r="B3331"/>
      <c r="D3331" s="2"/>
      <c r="K3331" s="2"/>
    </row>
    <row r="3332" spans="2:11" x14ac:dyDescent="0.25">
      <c r="B3332"/>
      <c r="D3332" s="2"/>
      <c r="K3332" s="2"/>
    </row>
    <row r="3333" spans="2:11" x14ac:dyDescent="0.25">
      <c r="B3333"/>
      <c r="D3333" s="2"/>
      <c r="K3333" s="2"/>
    </row>
    <row r="3334" spans="2:11" x14ac:dyDescent="0.25">
      <c r="B3334"/>
      <c r="D3334" s="2"/>
      <c r="K3334" s="2"/>
    </row>
    <row r="3335" spans="2:11" x14ac:dyDescent="0.25">
      <c r="B3335"/>
      <c r="D3335" s="2"/>
      <c r="K3335" s="2"/>
    </row>
    <row r="3336" spans="2:11" x14ac:dyDescent="0.25">
      <c r="B3336"/>
      <c r="D3336" s="2"/>
      <c r="K3336" s="2"/>
    </row>
    <row r="3337" spans="2:11" x14ac:dyDescent="0.25">
      <c r="B3337"/>
      <c r="D3337" s="2"/>
      <c r="K3337" s="2"/>
    </row>
    <row r="3338" spans="2:11" x14ac:dyDescent="0.25">
      <c r="B3338"/>
      <c r="D3338" s="2"/>
      <c r="K3338" s="2"/>
    </row>
    <row r="3339" spans="2:11" x14ac:dyDescent="0.25">
      <c r="B3339"/>
      <c r="D3339" s="2"/>
      <c r="K3339" s="2"/>
    </row>
    <row r="3340" spans="2:11" x14ac:dyDescent="0.25">
      <c r="B3340"/>
      <c r="D3340" s="2"/>
      <c r="K3340" s="2"/>
    </row>
    <row r="3341" spans="2:11" x14ac:dyDescent="0.25">
      <c r="B3341"/>
      <c r="D3341" s="2"/>
      <c r="K3341" s="2"/>
    </row>
    <row r="3342" spans="2:11" x14ac:dyDescent="0.25">
      <c r="B3342"/>
      <c r="D3342" s="2"/>
      <c r="K3342" s="2"/>
    </row>
    <row r="3343" spans="2:11" x14ac:dyDescent="0.25">
      <c r="B3343"/>
      <c r="D3343" s="2"/>
      <c r="K3343" s="2"/>
    </row>
    <row r="3344" spans="2:11" x14ac:dyDescent="0.25">
      <c r="B3344"/>
      <c r="D3344" s="2"/>
      <c r="K3344" s="2"/>
    </row>
    <row r="3345" spans="2:11" x14ac:dyDescent="0.25">
      <c r="B3345"/>
      <c r="D3345" s="2"/>
      <c r="K3345" s="2"/>
    </row>
    <row r="3346" spans="2:11" x14ac:dyDescent="0.25">
      <c r="B3346"/>
      <c r="D3346" s="2"/>
      <c r="K3346" s="2"/>
    </row>
    <row r="3347" spans="2:11" x14ac:dyDescent="0.25">
      <c r="B3347"/>
      <c r="D3347" s="2"/>
      <c r="K3347" s="2"/>
    </row>
    <row r="3348" spans="2:11" x14ac:dyDescent="0.25">
      <c r="B3348"/>
      <c r="D3348" s="2"/>
      <c r="K3348" s="2"/>
    </row>
    <row r="3349" spans="2:11" x14ac:dyDescent="0.25">
      <c r="B3349"/>
      <c r="D3349" s="2"/>
      <c r="K3349" s="2"/>
    </row>
    <row r="3350" spans="2:11" x14ac:dyDescent="0.25">
      <c r="B3350"/>
      <c r="D3350" s="2"/>
      <c r="K3350" s="2"/>
    </row>
    <row r="3351" spans="2:11" x14ac:dyDescent="0.25">
      <c r="B3351"/>
      <c r="D3351" s="2"/>
      <c r="K3351" s="2"/>
    </row>
    <row r="3352" spans="2:11" x14ac:dyDescent="0.25">
      <c r="B3352"/>
      <c r="D3352" s="2"/>
      <c r="K3352" s="2"/>
    </row>
    <row r="3353" spans="2:11" x14ac:dyDescent="0.25">
      <c r="B3353"/>
      <c r="D3353" s="2"/>
      <c r="K3353" s="2"/>
    </row>
    <row r="3354" spans="2:11" x14ac:dyDescent="0.25">
      <c r="B3354"/>
      <c r="D3354" s="2"/>
      <c r="K3354" s="2"/>
    </row>
    <row r="3355" spans="2:11" x14ac:dyDescent="0.25">
      <c r="B3355"/>
      <c r="D3355" s="2"/>
      <c r="K3355" s="2"/>
    </row>
    <row r="3356" spans="2:11" x14ac:dyDescent="0.25">
      <c r="B3356"/>
      <c r="D3356" s="2"/>
      <c r="K3356" s="2"/>
    </row>
    <row r="3357" spans="2:11" x14ac:dyDescent="0.25">
      <c r="B3357"/>
      <c r="D3357" s="2"/>
      <c r="K3357" s="2"/>
    </row>
    <row r="3358" spans="2:11" x14ac:dyDescent="0.25">
      <c r="B3358"/>
      <c r="D3358" s="2"/>
      <c r="K3358" s="2"/>
    </row>
    <row r="3359" spans="2:11" x14ac:dyDescent="0.25">
      <c r="B3359"/>
      <c r="D3359" s="2"/>
      <c r="K3359" s="2"/>
    </row>
    <row r="3360" spans="2:11" x14ac:dyDescent="0.25">
      <c r="B3360"/>
      <c r="D3360" s="2"/>
      <c r="K3360" s="2"/>
    </row>
    <row r="3361" spans="2:11" x14ac:dyDescent="0.25">
      <c r="B3361"/>
      <c r="D3361" s="2"/>
      <c r="K3361" s="2"/>
    </row>
    <row r="3362" spans="2:11" x14ac:dyDescent="0.25">
      <c r="B3362"/>
      <c r="D3362" s="2"/>
      <c r="K3362" s="2"/>
    </row>
    <row r="3363" spans="2:11" x14ac:dyDescent="0.25">
      <c r="B3363"/>
      <c r="D3363" s="2"/>
      <c r="K3363" s="2"/>
    </row>
    <row r="3364" spans="2:11" x14ac:dyDescent="0.25">
      <c r="B3364"/>
      <c r="D3364" s="2"/>
      <c r="K3364" s="2"/>
    </row>
    <row r="3365" spans="2:11" x14ac:dyDescent="0.25">
      <c r="B3365"/>
      <c r="D3365" s="2"/>
      <c r="K3365" s="2"/>
    </row>
    <row r="3366" spans="2:11" x14ac:dyDescent="0.25">
      <c r="B3366"/>
      <c r="D3366" s="2"/>
      <c r="K3366" s="2"/>
    </row>
    <row r="3367" spans="2:11" x14ac:dyDescent="0.25">
      <c r="B3367"/>
      <c r="D3367" s="2"/>
      <c r="K3367" s="2"/>
    </row>
    <row r="3368" spans="2:11" x14ac:dyDescent="0.25">
      <c r="B3368"/>
      <c r="D3368" s="2"/>
      <c r="K3368" s="2"/>
    </row>
    <row r="3369" spans="2:11" x14ac:dyDescent="0.25">
      <c r="B3369"/>
      <c r="D3369" s="2"/>
      <c r="K3369" s="2"/>
    </row>
    <row r="3370" spans="2:11" x14ac:dyDescent="0.25">
      <c r="B3370"/>
      <c r="D3370" s="2"/>
      <c r="K3370" s="2"/>
    </row>
    <row r="3371" spans="2:11" x14ac:dyDescent="0.25">
      <c r="B3371"/>
      <c r="D3371" s="2"/>
      <c r="K3371" s="2"/>
    </row>
    <row r="3372" spans="2:11" x14ac:dyDescent="0.25">
      <c r="B3372"/>
      <c r="D3372" s="2"/>
      <c r="K3372" s="2"/>
    </row>
    <row r="3373" spans="2:11" x14ac:dyDescent="0.25">
      <c r="B3373"/>
      <c r="D3373" s="2"/>
      <c r="K3373" s="2"/>
    </row>
    <row r="3374" spans="2:11" x14ac:dyDescent="0.25">
      <c r="B3374"/>
      <c r="D3374" s="2"/>
      <c r="K3374" s="2"/>
    </row>
    <row r="3375" spans="2:11" x14ac:dyDescent="0.25">
      <c r="B3375"/>
      <c r="D3375" s="2"/>
      <c r="K3375" s="2"/>
    </row>
    <row r="3376" spans="2:11" x14ac:dyDescent="0.25">
      <c r="B3376"/>
      <c r="D3376" s="2"/>
      <c r="K3376" s="2"/>
    </row>
    <row r="3377" spans="2:11" x14ac:dyDescent="0.25">
      <c r="B3377"/>
      <c r="D3377" s="2"/>
      <c r="K3377" s="2"/>
    </row>
    <row r="3378" spans="2:11" x14ac:dyDescent="0.25">
      <c r="B3378"/>
      <c r="D3378" s="2"/>
      <c r="K3378" s="2"/>
    </row>
    <row r="3379" spans="2:11" x14ac:dyDescent="0.25">
      <c r="B3379"/>
      <c r="D3379" s="2"/>
      <c r="K3379" s="2"/>
    </row>
    <row r="3380" spans="2:11" x14ac:dyDescent="0.25">
      <c r="B3380"/>
      <c r="D3380" s="2"/>
      <c r="K3380" s="2"/>
    </row>
    <row r="3381" spans="2:11" x14ac:dyDescent="0.25">
      <c r="B3381"/>
      <c r="D3381" s="2"/>
      <c r="K3381" s="2"/>
    </row>
    <row r="3382" spans="2:11" x14ac:dyDescent="0.25">
      <c r="B3382"/>
      <c r="D3382" s="2"/>
      <c r="K3382" s="2"/>
    </row>
    <row r="3383" spans="2:11" x14ac:dyDescent="0.25">
      <c r="B3383"/>
      <c r="D3383" s="2"/>
      <c r="K3383" s="2"/>
    </row>
    <row r="3384" spans="2:11" x14ac:dyDescent="0.25">
      <c r="B3384"/>
      <c r="D3384" s="2"/>
      <c r="K3384" s="2"/>
    </row>
    <row r="3385" spans="2:11" x14ac:dyDescent="0.25">
      <c r="B3385"/>
      <c r="D3385" s="2"/>
      <c r="K3385" s="2"/>
    </row>
    <row r="3386" spans="2:11" x14ac:dyDescent="0.25">
      <c r="B3386"/>
      <c r="D3386" s="2"/>
      <c r="K3386" s="2"/>
    </row>
    <row r="3387" spans="2:11" x14ac:dyDescent="0.25">
      <c r="B3387"/>
      <c r="D3387" s="2"/>
      <c r="K3387" s="2"/>
    </row>
    <row r="3388" spans="2:11" x14ac:dyDescent="0.25">
      <c r="B3388"/>
      <c r="D3388" s="2"/>
      <c r="K3388" s="2"/>
    </row>
    <row r="3389" spans="2:11" x14ac:dyDescent="0.25">
      <c r="B3389"/>
      <c r="D3389" s="2"/>
      <c r="K3389" s="2"/>
    </row>
    <row r="3390" spans="2:11" x14ac:dyDescent="0.25">
      <c r="B3390"/>
      <c r="D3390" s="2"/>
      <c r="K3390" s="2"/>
    </row>
    <row r="3391" spans="2:11" x14ac:dyDescent="0.25">
      <c r="B3391"/>
      <c r="D3391" s="2"/>
      <c r="K3391" s="2"/>
    </row>
    <row r="3392" spans="2:11" x14ac:dyDescent="0.25">
      <c r="B3392"/>
      <c r="D3392" s="2"/>
      <c r="K3392" s="2"/>
    </row>
    <row r="3393" spans="2:11" x14ac:dyDescent="0.25">
      <c r="B3393"/>
      <c r="D3393" s="2"/>
      <c r="K3393" s="2"/>
    </row>
    <row r="3394" spans="2:11" x14ac:dyDescent="0.25">
      <c r="B3394"/>
      <c r="D3394" s="2"/>
      <c r="K3394" s="2"/>
    </row>
    <row r="3395" spans="2:11" x14ac:dyDescent="0.25">
      <c r="B3395"/>
      <c r="D3395" s="2"/>
      <c r="K3395" s="2"/>
    </row>
    <row r="3396" spans="2:11" x14ac:dyDescent="0.25">
      <c r="B3396"/>
      <c r="D3396" s="2"/>
      <c r="K3396" s="2"/>
    </row>
    <row r="3397" spans="2:11" x14ac:dyDescent="0.25">
      <c r="B3397"/>
      <c r="D3397" s="2"/>
      <c r="K3397" s="2"/>
    </row>
    <row r="3398" spans="2:11" x14ac:dyDescent="0.25">
      <c r="B3398"/>
      <c r="D3398" s="2"/>
      <c r="K3398" s="2"/>
    </row>
    <row r="3399" spans="2:11" x14ac:dyDescent="0.25">
      <c r="B3399"/>
      <c r="D3399" s="2"/>
      <c r="K3399" s="2"/>
    </row>
    <row r="3400" spans="2:11" x14ac:dyDescent="0.25">
      <c r="B3400"/>
      <c r="D3400" s="2"/>
      <c r="K3400" s="2"/>
    </row>
    <row r="3401" spans="2:11" x14ac:dyDescent="0.25">
      <c r="B3401"/>
      <c r="D3401" s="2"/>
      <c r="K3401" s="2"/>
    </row>
    <row r="3402" spans="2:11" x14ac:dyDescent="0.25">
      <c r="B3402"/>
      <c r="D3402" s="2"/>
      <c r="K3402" s="2"/>
    </row>
    <row r="3403" spans="2:11" x14ac:dyDescent="0.25">
      <c r="B3403"/>
      <c r="D3403" s="2"/>
      <c r="K3403" s="2"/>
    </row>
    <row r="3404" spans="2:11" x14ac:dyDescent="0.25">
      <c r="B3404"/>
      <c r="D3404" s="2"/>
      <c r="K3404" s="2"/>
    </row>
    <row r="3405" spans="2:11" x14ac:dyDescent="0.25">
      <c r="B3405"/>
      <c r="D3405" s="2"/>
      <c r="K3405" s="2"/>
    </row>
    <row r="3406" spans="2:11" x14ac:dyDescent="0.25">
      <c r="B3406"/>
      <c r="D3406" s="2"/>
      <c r="K3406" s="2"/>
    </row>
    <row r="3407" spans="2:11" x14ac:dyDescent="0.25">
      <c r="B3407"/>
      <c r="D3407" s="2"/>
      <c r="K3407" s="2"/>
    </row>
    <row r="3408" spans="2:11" x14ac:dyDescent="0.25">
      <c r="B3408"/>
      <c r="D3408" s="2"/>
      <c r="K3408" s="2"/>
    </row>
    <row r="3409" spans="2:11" x14ac:dyDescent="0.25">
      <c r="B3409"/>
      <c r="D3409" s="2"/>
      <c r="K3409" s="2"/>
    </row>
    <row r="3410" spans="2:11" x14ac:dyDescent="0.25">
      <c r="B3410"/>
      <c r="D3410" s="2"/>
      <c r="K3410" s="2"/>
    </row>
    <row r="3411" spans="2:11" x14ac:dyDescent="0.25">
      <c r="B3411"/>
      <c r="D3411" s="2"/>
      <c r="K3411" s="2"/>
    </row>
    <row r="3412" spans="2:11" x14ac:dyDescent="0.25">
      <c r="B3412"/>
      <c r="D3412" s="2"/>
      <c r="K3412" s="2"/>
    </row>
    <row r="3413" spans="2:11" x14ac:dyDescent="0.25">
      <c r="B3413"/>
      <c r="D3413" s="2"/>
      <c r="K3413" s="2"/>
    </row>
    <row r="3414" spans="2:11" x14ac:dyDescent="0.25">
      <c r="B3414"/>
      <c r="D3414" s="2"/>
      <c r="K3414" s="2"/>
    </row>
    <row r="3415" spans="2:11" x14ac:dyDescent="0.25">
      <c r="B3415"/>
      <c r="D3415" s="2"/>
      <c r="K3415" s="2"/>
    </row>
    <row r="3416" spans="2:11" x14ac:dyDescent="0.25">
      <c r="B3416"/>
      <c r="D3416" s="2"/>
      <c r="K3416" s="2"/>
    </row>
    <row r="3417" spans="2:11" x14ac:dyDescent="0.25">
      <c r="B3417"/>
      <c r="D3417" s="2"/>
      <c r="K3417" s="2"/>
    </row>
    <row r="3418" spans="2:11" x14ac:dyDescent="0.25">
      <c r="B3418"/>
      <c r="D3418" s="2"/>
      <c r="K3418" s="2"/>
    </row>
    <row r="3419" spans="2:11" x14ac:dyDescent="0.25">
      <c r="B3419"/>
      <c r="D3419" s="2"/>
      <c r="K3419" s="2"/>
    </row>
    <row r="3420" spans="2:11" x14ac:dyDescent="0.25">
      <c r="B3420"/>
      <c r="D3420" s="2"/>
      <c r="K3420" s="2"/>
    </row>
    <row r="3421" spans="2:11" x14ac:dyDescent="0.25">
      <c r="B3421"/>
      <c r="D3421" s="2"/>
      <c r="K3421" s="2"/>
    </row>
    <row r="3422" spans="2:11" x14ac:dyDescent="0.25">
      <c r="B3422"/>
      <c r="D3422" s="2"/>
      <c r="K3422" s="2"/>
    </row>
    <row r="3423" spans="2:11" x14ac:dyDescent="0.25">
      <c r="B3423"/>
      <c r="D3423" s="2"/>
      <c r="K3423" s="2"/>
    </row>
    <row r="3424" spans="2:11" x14ac:dyDescent="0.25">
      <c r="B3424"/>
      <c r="D3424" s="2"/>
      <c r="K3424" s="2"/>
    </row>
    <row r="3425" spans="2:11" x14ac:dyDescent="0.25">
      <c r="B3425"/>
      <c r="D3425" s="2"/>
      <c r="K3425" s="2"/>
    </row>
    <row r="3426" spans="2:11" x14ac:dyDescent="0.25">
      <c r="B3426"/>
      <c r="D3426" s="2"/>
      <c r="K3426" s="2"/>
    </row>
    <row r="3427" spans="2:11" x14ac:dyDescent="0.25">
      <c r="B3427"/>
      <c r="D3427" s="2"/>
      <c r="K3427" s="2"/>
    </row>
    <row r="3428" spans="2:11" x14ac:dyDescent="0.25">
      <c r="B3428"/>
      <c r="D3428" s="2"/>
      <c r="K3428" s="2"/>
    </row>
    <row r="3429" spans="2:11" x14ac:dyDescent="0.25">
      <c r="B3429"/>
      <c r="D3429" s="2"/>
      <c r="K3429" s="2"/>
    </row>
    <row r="3430" spans="2:11" x14ac:dyDescent="0.25">
      <c r="B3430"/>
      <c r="D3430" s="2"/>
      <c r="K3430" s="2"/>
    </row>
    <row r="3431" spans="2:11" x14ac:dyDescent="0.25">
      <c r="B3431"/>
      <c r="D3431" s="2"/>
      <c r="K3431" s="2"/>
    </row>
    <row r="3432" spans="2:11" x14ac:dyDescent="0.25">
      <c r="B3432"/>
      <c r="D3432" s="2"/>
      <c r="K3432" s="2"/>
    </row>
    <row r="3433" spans="2:11" x14ac:dyDescent="0.25">
      <c r="B3433"/>
      <c r="D3433" s="2"/>
      <c r="K3433" s="2"/>
    </row>
    <row r="3434" spans="2:11" x14ac:dyDescent="0.25">
      <c r="B3434"/>
      <c r="D3434" s="2"/>
      <c r="K3434" s="2"/>
    </row>
    <row r="3435" spans="2:11" x14ac:dyDescent="0.25">
      <c r="B3435"/>
      <c r="D3435" s="2"/>
      <c r="K3435" s="2"/>
    </row>
    <row r="3436" spans="2:11" x14ac:dyDescent="0.25">
      <c r="B3436"/>
      <c r="D3436" s="2"/>
      <c r="K3436" s="2"/>
    </row>
    <row r="3437" spans="2:11" x14ac:dyDescent="0.25">
      <c r="B3437"/>
      <c r="D3437" s="2"/>
      <c r="K3437" s="2"/>
    </row>
    <row r="3438" spans="2:11" x14ac:dyDescent="0.25">
      <c r="B3438"/>
      <c r="D3438" s="2"/>
      <c r="K3438" s="2"/>
    </row>
    <row r="3439" spans="2:11" x14ac:dyDescent="0.25">
      <c r="B3439"/>
      <c r="D3439" s="2"/>
      <c r="K3439" s="2"/>
    </row>
    <row r="3440" spans="2:11" x14ac:dyDescent="0.25">
      <c r="B3440"/>
      <c r="D3440" s="2"/>
      <c r="K3440" s="2"/>
    </row>
    <row r="3441" spans="2:11" x14ac:dyDescent="0.25">
      <c r="B3441"/>
      <c r="D3441" s="2"/>
      <c r="K3441" s="2"/>
    </row>
    <row r="3442" spans="2:11" x14ac:dyDescent="0.25">
      <c r="B3442"/>
      <c r="D3442" s="2"/>
      <c r="K3442" s="2"/>
    </row>
    <row r="3443" spans="2:11" x14ac:dyDescent="0.25">
      <c r="B3443"/>
      <c r="D3443" s="2"/>
      <c r="K3443" s="2"/>
    </row>
    <row r="3444" spans="2:11" x14ac:dyDescent="0.25">
      <c r="B3444"/>
      <c r="D3444" s="2"/>
      <c r="K3444" s="2"/>
    </row>
    <row r="3445" spans="2:11" x14ac:dyDescent="0.25">
      <c r="B3445"/>
      <c r="D3445" s="2"/>
      <c r="K3445" s="2"/>
    </row>
    <row r="3446" spans="2:11" x14ac:dyDescent="0.25">
      <c r="B3446"/>
      <c r="D3446" s="2"/>
      <c r="K3446" s="2"/>
    </row>
    <row r="3447" spans="2:11" x14ac:dyDescent="0.25">
      <c r="B3447"/>
      <c r="D3447" s="2"/>
      <c r="K3447" s="2"/>
    </row>
    <row r="3448" spans="2:11" x14ac:dyDescent="0.25">
      <c r="B3448"/>
      <c r="D3448" s="2"/>
      <c r="K3448" s="2"/>
    </row>
    <row r="3449" spans="2:11" x14ac:dyDescent="0.25">
      <c r="B3449"/>
      <c r="D3449" s="2"/>
      <c r="K3449" s="2"/>
    </row>
    <row r="3450" spans="2:11" x14ac:dyDescent="0.25">
      <c r="B3450"/>
      <c r="D3450" s="2"/>
      <c r="K3450" s="2"/>
    </row>
    <row r="3451" spans="2:11" x14ac:dyDescent="0.25">
      <c r="B3451"/>
      <c r="D3451" s="2"/>
      <c r="K3451" s="2"/>
    </row>
    <row r="3452" spans="2:11" x14ac:dyDescent="0.25">
      <c r="B3452"/>
      <c r="D3452" s="2"/>
      <c r="K3452" s="2"/>
    </row>
    <row r="3453" spans="2:11" x14ac:dyDescent="0.25">
      <c r="B3453"/>
      <c r="D3453" s="2"/>
      <c r="K3453" s="2"/>
    </row>
    <row r="3454" spans="2:11" x14ac:dyDescent="0.25">
      <c r="B3454"/>
      <c r="D3454" s="2"/>
      <c r="K3454" s="2"/>
    </row>
    <row r="3455" spans="2:11" x14ac:dyDescent="0.25">
      <c r="B3455"/>
      <c r="D3455" s="2"/>
      <c r="K3455" s="2"/>
    </row>
    <row r="3456" spans="2:11" x14ac:dyDescent="0.25">
      <c r="B3456"/>
      <c r="D3456" s="2"/>
      <c r="K3456" s="2"/>
    </row>
    <row r="3457" spans="2:11" x14ac:dyDescent="0.25">
      <c r="B3457"/>
      <c r="D3457" s="2"/>
      <c r="K3457" s="2"/>
    </row>
    <row r="3458" spans="2:11" x14ac:dyDescent="0.25">
      <c r="B3458"/>
      <c r="D3458" s="2"/>
      <c r="K3458" s="2"/>
    </row>
    <row r="3459" spans="2:11" x14ac:dyDescent="0.25">
      <c r="B3459"/>
      <c r="D3459" s="2"/>
      <c r="K3459" s="2"/>
    </row>
    <row r="3460" spans="2:11" x14ac:dyDescent="0.25">
      <c r="B3460"/>
      <c r="D3460" s="2"/>
      <c r="K3460" s="2"/>
    </row>
    <row r="3461" spans="2:11" x14ac:dyDescent="0.25">
      <c r="B3461"/>
      <c r="D3461" s="2"/>
      <c r="K3461" s="2"/>
    </row>
    <row r="3462" spans="2:11" x14ac:dyDescent="0.25">
      <c r="B3462"/>
      <c r="D3462" s="2"/>
      <c r="K3462" s="2"/>
    </row>
    <row r="3463" spans="2:11" x14ac:dyDescent="0.25">
      <c r="B3463"/>
      <c r="D3463" s="2"/>
      <c r="K3463" s="2"/>
    </row>
    <row r="3464" spans="2:11" x14ac:dyDescent="0.25">
      <c r="B3464"/>
      <c r="D3464" s="2"/>
      <c r="K3464" s="2"/>
    </row>
    <row r="3465" spans="2:11" x14ac:dyDescent="0.25">
      <c r="B3465"/>
      <c r="D3465" s="2"/>
      <c r="K3465" s="2"/>
    </row>
    <row r="3466" spans="2:11" x14ac:dyDescent="0.25">
      <c r="B3466"/>
      <c r="D3466" s="2"/>
      <c r="K3466" s="2"/>
    </row>
    <row r="3467" spans="2:11" x14ac:dyDescent="0.25">
      <c r="B3467"/>
      <c r="D3467" s="2"/>
      <c r="K3467" s="2"/>
    </row>
    <row r="3468" spans="2:11" x14ac:dyDescent="0.25">
      <c r="B3468"/>
      <c r="D3468" s="2"/>
      <c r="K3468" s="2"/>
    </row>
    <row r="3469" spans="2:11" x14ac:dyDescent="0.25">
      <c r="B3469"/>
      <c r="D3469" s="2"/>
      <c r="K3469" s="2"/>
    </row>
    <row r="3470" spans="2:11" x14ac:dyDescent="0.25">
      <c r="B3470"/>
      <c r="D3470" s="2"/>
      <c r="K3470" s="2"/>
    </row>
    <row r="3471" spans="2:11" x14ac:dyDescent="0.25">
      <c r="B3471"/>
      <c r="D3471" s="2"/>
      <c r="K3471" s="2"/>
    </row>
    <row r="3472" spans="2:11" x14ac:dyDescent="0.25">
      <c r="B3472"/>
      <c r="D3472" s="2"/>
      <c r="K3472" s="2"/>
    </row>
    <row r="3473" spans="2:11" x14ac:dyDescent="0.25">
      <c r="B3473"/>
      <c r="D3473" s="2"/>
      <c r="K3473" s="2"/>
    </row>
    <row r="3474" spans="2:11" x14ac:dyDescent="0.25">
      <c r="B3474"/>
      <c r="D3474" s="2"/>
      <c r="K3474" s="2"/>
    </row>
    <row r="3475" spans="2:11" x14ac:dyDescent="0.25">
      <c r="B3475"/>
      <c r="D3475" s="2"/>
      <c r="K3475" s="2"/>
    </row>
    <row r="3476" spans="2:11" x14ac:dyDescent="0.25">
      <c r="B3476"/>
      <c r="D3476" s="2"/>
      <c r="K3476" s="2"/>
    </row>
    <row r="3477" spans="2:11" x14ac:dyDescent="0.25">
      <c r="B3477"/>
      <c r="D3477" s="2"/>
      <c r="K3477" s="2"/>
    </row>
    <row r="3478" spans="2:11" x14ac:dyDescent="0.25">
      <c r="B3478"/>
      <c r="D3478" s="2"/>
      <c r="K3478" s="2"/>
    </row>
    <row r="3479" spans="2:11" x14ac:dyDescent="0.25">
      <c r="B3479"/>
      <c r="D3479" s="2"/>
      <c r="K3479" s="2"/>
    </row>
    <row r="3480" spans="2:11" x14ac:dyDescent="0.25">
      <c r="B3480"/>
      <c r="D3480" s="2"/>
      <c r="K3480" s="2"/>
    </row>
    <row r="3481" spans="2:11" x14ac:dyDescent="0.25">
      <c r="B3481"/>
      <c r="D3481" s="2"/>
      <c r="K3481" s="2"/>
    </row>
    <row r="3482" spans="2:11" x14ac:dyDescent="0.25">
      <c r="B3482"/>
      <c r="D3482" s="2"/>
      <c r="K3482" s="2"/>
    </row>
    <row r="3483" spans="2:11" x14ac:dyDescent="0.25">
      <c r="B3483"/>
      <c r="D3483" s="2"/>
      <c r="K3483" s="2"/>
    </row>
    <row r="3484" spans="2:11" x14ac:dyDescent="0.25">
      <c r="B3484"/>
      <c r="D3484" s="2"/>
      <c r="K3484" s="2"/>
    </row>
    <row r="3485" spans="2:11" x14ac:dyDescent="0.25">
      <c r="B3485"/>
      <c r="D3485" s="2"/>
      <c r="K3485" s="2"/>
    </row>
    <row r="3486" spans="2:11" x14ac:dyDescent="0.25">
      <c r="B3486"/>
      <c r="D3486" s="2"/>
      <c r="K3486" s="2"/>
    </row>
    <row r="3487" spans="2:11" x14ac:dyDescent="0.25">
      <c r="B3487"/>
      <c r="D3487" s="2"/>
      <c r="K3487" s="2"/>
    </row>
    <row r="3488" spans="2:11" x14ac:dyDescent="0.25">
      <c r="B3488"/>
      <c r="D3488" s="2"/>
      <c r="K3488" s="2"/>
    </row>
    <row r="3489" spans="2:11" x14ac:dyDescent="0.25">
      <c r="B3489"/>
      <c r="D3489" s="2"/>
      <c r="K3489" s="2"/>
    </row>
    <row r="3490" spans="2:11" x14ac:dyDescent="0.25">
      <c r="B3490"/>
      <c r="D3490" s="2"/>
      <c r="K3490" s="2"/>
    </row>
    <row r="3491" spans="2:11" x14ac:dyDescent="0.25">
      <c r="B3491"/>
      <c r="D3491" s="2"/>
      <c r="K3491" s="2"/>
    </row>
    <row r="3492" spans="2:11" x14ac:dyDescent="0.25">
      <c r="B3492"/>
      <c r="D3492" s="2"/>
      <c r="K3492" s="2"/>
    </row>
    <row r="3493" spans="2:11" x14ac:dyDescent="0.25">
      <c r="B3493"/>
      <c r="D3493" s="2"/>
      <c r="K3493" s="2"/>
    </row>
    <row r="3494" spans="2:11" x14ac:dyDescent="0.25">
      <c r="B3494"/>
      <c r="D3494" s="2"/>
      <c r="K3494" s="2"/>
    </row>
    <row r="3495" spans="2:11" x14ac:dyDescent="0.25">
      <c r="B3495"/>
      <c r="D3495" s="2"/>
      <c r="K3495" s="2"/>
    </row>
    <row r="3496" spans="2:11" x14ac:dyDescent="0.25">
      <c r="B3496"/>
      <c r="D3496" s="2"/>
      <c r="K3496" s="2"/>
    </row>
    <row r="3497" spans="2:11" x14ac:dyDescent="0.25">
      <c r="B3497"/>
      <c r="D3497" s="2"/>
      <c r="K3497" s="2"/>
    </row>
    <row r="3498" spans="2:11" x14ac:dyDescent="0.25">
      <c r="B3498"/>
      <c r="D3498" s="2"/>
      <c r="K3498" s="2"/>
    </row>
    <row r="3499" spans="2:11" x14ac:dyDescent="0.25">
      <c r="B3499"/>
      <c r="D3499" s="2"/>
      <c r="K3499" s="2"/>
    </row>
    <row r="3500" spans="2:11" x14ac:dyDescent="0.25">
      <c r="B3500"/>
      <c r="D3500" s="2"/>
      <c r="K3500" s="2"/>
    </row>
    <row r="3501" spans="2:11" x14ac:dyDescent="0.25">
      <c r="B3501"/>
      <c r="D3501" s="2"/>
      <c r="K3501" s="2"/>
    </row>
    <row r="3502" spans="2:11" x14ac:dyDescent="0.25">
      <c r="B3502"/>
      <c r="D3502" s="2"/>
      <c r="K3502" s="2"/>
    </row>
    <row r="3503" spans="2:11" x14ac:dyDescent="0.25">
      <c r="B3503"/>
      <c r="D3503" s="2"/>
      <c r="K3503" s="2"/>
    </row>
    <row r="3504" spans="2:11" x14ac:dyDescent="0.25">
      <c r="B3504"/>
      <c r="D3504" s="2"/>
      <c r="K3504" s="2"/>
    </row>
    <row r="3505" spans="2:11" x14ac:dyDescent="0.25">
      <c r="B3505"/>
      <c r="D3505" s="2"/>
      <c r="K3505" s="2"/>
    </row>
    <row r="3506" spans="2:11" x14ac:dyDescent="0.25">
      <c r="B3506"/>
      <c r="D3506" s="2"/>
      <c r="K3506" s="2"/>
    </row>
    <row r="3507" spans="2:11" x14ac:dyDescent="0.25">
      <c r="B3507"/>
      <c r="D3507" s="2"/>
      <c r="K3507" s="2"/>
    </row>
    <row r="3508" spans="2:11" x14ac:dyDescent="0.25">
      <c r="B3508"/>
      <c r="D3508" s="2"/>
      <c r="K3508" s="2"/>
    </row>
    <row r="3509" spans="2:11" x14ac:dyDescent="0.25">
      <c r="B3509"/>
      <c r="D3509" s="2"/>
      <c r="K3509" s="2"/>
    </row>
    <row r="3510" spans="2:11" x14ac:dyDescent="0.25">
      <c r="B3510"/>
      <c r="D3510" s="2"/>
      <c r="K3510" s="2"/>
    </row>
    <row r="3511" spans="2:11" x14ac:dyDescent="0.25">
      <c r="B3511"/>
      <c r="D3511" s="2"/>
      <c r="K3511" s="2"/>
    </row>
    <row r="3512" spans="2:11" x14ac:dyDescent="0.25">
      <c r="B3512"/>
      <c r="D3512" s="2"/>
      <c r="K3512" s="2"/>
    </row>
    <row r="3513" spans="2:11" x14ac:dyDescent="0.25">
      <c r="B3513"/>
      <c r="D3513" s="2"/>
      <c r="K3513" s="2"/>
    </row>
    <row r="3514" spans="2:11" x14ac:dyDescent="0.25">
      <c r="B3514"/>
      <c r="D3514" s="2"/>
      <c r="K3514" s="2"/>
    </row>
    <row r="3515" spans="2:11" x14ac:dyDescent="0.25">
      <c r="B3515"/>
      <c r="D3515" s="2"/>
      <c r="K3515" s="2"/>
    </row>
    <row r="3516" spans="2:11" x14ac:dyDescent="0.25">
      <c r="B3516"/>
      <c r="D3516" s="2"/>
      <c r="K3516" s="2"/>
    </row>
    <row r="3517" spans="2:11" x14ac:dyDescent="0.25">
      <c r="B3517"/>
      <c r="D3517" s="2"/>
      <c r="K3517" s="2"/>
    </row>
    <row r="3518" spans="2:11" x14ac:dyDescent="0.25">
      <c r="B3518"/>
      <c r="D3518" s="2"/>
      <c r="K3518" s="2"/>
    </row>
    <row r="3519" spans="2:11" x14ac:dyDescent="0.25">
      <c r="B3519"/>
      <c r="D3519" s="2"/>
      <c r="K3519" s="2"/>
    </row>
    <row r="3520" spans="2:11" x14ac:dyDescent="0.25">
      <c r="B3520"/>
      <c r="D3520" s="2"/>
      <c r="K3520" s="2"/>
    </row>
    <row r="3521" spans="2:11" x14ac:dyDescent="0.25">
      <c r="B3521"/>
      <c r="D3521" s="2"/>
      <c r="K3521" s="2"/>
    </row>
    <row r="3522" spans="2:11" x14ac:dyDescent="0.25">
      <c r="B3522"/>
      <c r="D3522" s="2"/>
      <c r="K3522" s="2"/>
    </row>
    <row r="3523" spans="2:11" x14ac:dyDescent="0.25">
      <c r="B3523"/>
      <c r="D3523" s="2"/>
      <c r="K3523" s="2"/>
    </row>
    <row r="3524" spans="2:11" x14ac:dyDescent="0.25">
      <c r="B3524"/>
      <c r="D3524" s="2"/>
      <c r="K3524" s="2"/>
    </row>
    <row r="3525" spans="2:11" x14ac:dyDescent="0.25">
      <c r="B3525"/>
      <c r="D3525" s="2"/>
      <c r="K3525" s="2"/>
    </row>
    <row r="3526" spans="2:11" x14ac:dyDescent="0.25">
      <c r="B3526"/>
      <c r="D3526" s="2"/>
      <c r="K3526" s="2"/>
    </row>
    <row r="3527" spans="2:11" x14ac:dyDescent="0.25">
      <c r="B3527"/>
      <c r="D3527" s="2"/>
      <c r="K3527" s="2"/>
    </row>
    <row r="3528" spans="2:11" x14ac:dyDescent="0.25">
      <c r="B3528"/>
      <c r="D3528" s="2"/>
      <c r="K3528" s="2"/>
    </row>
    <row r="3529" spans="2:11" x14ac:dyDescent="0.25">
      <c r="B3529"/>
      <c r="D3529" s="2"/>
      <c r="K3529" s="2"/>
    </row>
    <row r="3530" spans="2:11" x14ac:dyDescent="0.25">
      <c r="B3530"/>
      <c r="D3530" s="2"/>
      <c r="K3530" s="2"/>
    </row>
    <row r="3531" spans="2:11" x14ac:dyDescent="0.25">
      <c r="B3531"/>
      <c r="D3531" s="2"/>
      <c r="K3531" s="2"/>
    </row>
    <row r="3532" spans="2:11" x14ac:dyDescent="0.25">
      <c r="B3532"/>
      <c r="D3532" s="2"/>
      <c r="K3532" s="2"/>
    </row>
    <row r="3533" spans="2:11" x14ac:dyDescent="0.25">
      <c r="B3533"/>
      <c r="D3533" s="2"/>
      <c r="K3533" s="2"/>
    </row>
    <row r="3534" spans="2:11" x14ac:dyDescent="0.25">
      <c r="B3534"/>
      <c r="D3534" s="2"/>
      <c r="K3534" s="2"/>
    </row>
    <row r="3535" spans="2:11" x14ac:dyDescent="0.25">
      <c r="B3535"/>
      <c r="D3535" s="2"/>
      <c r="K3535" s="2"/>
    </row>
    <row r="3536" spans="2:11" x14ac:dyDescent="0.25">
      <c r="B3536"/>
      <c r="D3536" s="2"/>
      <c r="K3536" s="2"/>
    </row>
    <row r="3537" spans="2:11" x14ac:dyDescent="0.25">
      <c r="B3537"/>
      <c r="D3537" s="2"/>
      <c r="K3537" s="2"/>
    </row>
    <row r="3538" spans="2:11" x14ac:dyDescent="0.25">
      <c r="B3538"/>
      <c r="D3538" s="2"/>
      <c r="K3538" s="2"/>
    </row>
    <row r="3539" spans="2:11" x14ac:dyDescent="0.25">
      <c r="B3539"/>
      <c r="D3539" s="2"/>
      <c r="K3539" s="2"/>
    </row>
    <row r="3540" spans="2:11" x14ac:dyDescent="0.25">
      <c r="B3540"/>
      <c r="D3540" s="2"/>
      <c r="K3540" s="2"/>
    </row>
    <row r="3541" spans="2:11" x14ac:dyDescent="0.25">
      <c r="B3541"/>
      <c r="D3541" s="2"/>
      <c r="K3541" s="2"/>
    </row>
    <row r="3542" spans="2:11" x14ac:dyDescent="0.25">
      <c r="B3542"/>
      <c r="D3542" s="2"/>
      <c r="K3542" s="2"/>
    </row>
    <row r="3543" spans="2:11" x14ac:dyDescent="0.25">
      <c r="B3543"/>
      <c r="D3543" s="2"/>
      <c r="K3543" s="2"/>
    </row>
    <row r="3544" spans="2:11" x14ac:dyDescent="0.25">
      <c r="B3544"/>
      <c r="D3544" s="2"/>
      <c r="K3544" s="2"/>
    </row>
    <row r="3545" spans="2:11" x14ac:dyDescent="0.25">
      <c r="B3545"/>
      <c r="D3545" s="2"/>
      <c r="K3545" s="2"/>
    </row>
    <row r="3546" spans="2:11" x14ac:dyDescent="0.25">
      <c r="B3546"/>
      <c r="D3546" s="2"/>
      <c r="K3546" s="2"/>
    </row>
    <row r="3547" spans="2:11" x14ac:dyDescent="0.25">
      <c r="B3547"/>
      <c r="D3547" s="2"/>
      <c r="K3547" s="2"/>
    </row>
    <row r="3548" spans="2:11" x14ac:dyDescent="0.25">
      <c r="B3548"/>
      <c r="D3548" s="2"/>
      <c r="K3548" s="2"/>
    </row>
    <row r="3549" spans="2:11" x14ac:dyDescent="0.25">
      <c r="B3549"/>
      <c r="D3549" s="2"/>
      <c r="K3549" s="2"/>
    </row>
    <row r="3550" spans="2:11" x14ac:dyDescent="0.25">
      <c r="B3550"/>
      <c r="D3550" s="2"/>
      <c r="K3550" s="2"/>
    </row>
    <row r="3551" spans="2:11" x14ac:dyDescent="0.25">
      <c r="B3551"/>
      <c r="D3551" s="2"/>
      <c r="K3551" s="2"/>
    </row>
    <row r="3552" spans="2:11" x14ac:dyDescent="0.25">
      <c r="B3552"/>
      <c r="D3552" s="2"/>
      <c r="K3552" s="2"/>
    </row>
    <row r="3553" spans="2:11" x14ac:dyDescent="0.25">
      <c r="B3553"/>
      <c r="D3553" s="2"/>
      <c r="K3553" s="2"/>
    </row>
    <row r="3554" spans="2:11" x14ac:dyDescent="0.25">
      <c r="B3554"/>
      <c r="D3554" s="2"/>
      <c r="K3554" s="2"/>
    </row>
    <row r="3555" spans="2:11" x14ac:dyDescent="0.25">
      <c r="B3555"/>
      <c r="D3555" s="2"/>
      <c r="K3555" s="2"/>
    </row>
    <row r="3556" spans="2:11" x14ac:dyDescent="0.25">
      <c r="B3556"/>
      <c r="D3556" s="2"/>
      <c r="K3556" s="2"/>
    </row>
    <row r="3557" spans="2:11" x14ac:dyDescent="0.25">
      <c r="B3557"/>
      <c r="D3557" s="2"/>
      <c r="K3557" s="2"/>
    </row>
    <row r="3558" spans="2:11" x14ac:dyDescent="0.25">
      <c r="B3558"/>
      <c r="D3558" s="2"/>
      <c r="K3558" s="2"/>
    </row>
    <row r="3559" spans="2:11" x14ac:dyDescent="0.25">
      <c r="B3559"/>
      <c r="D3559" s="2"/>
      <c r="K3559" s="2"/>
    </row>
    <row r="3560" spans="2:11" x14ac:dyDescent="0.25">
      <c r="B3560"/>
      <c r="D3560" s="2"/>
      <c r="K3560" s="2"/>
    </row>
    <row r="3561" spans="2:11" x14ac:dyDescent="0.25">
      <c r="B3561"/>
      <c r="D3561" s="2"/>
      <c r="K3561" s="2"/>
    </row>
    <row r="3562" spans="2:11" x14ac:dyDescent="0.25">
      <c r="B3562"/>
      <c r="D3562" s="2"/>
      <c r="K3562" s="2"/>
    </row>
    <row r="3563" spans="2:11" x14ac:dyDescent="0.25">
      <c r="B3563"/>
      <c r="D3563" s="2"/>
      <c r="K3563" s="2"/>
    </row>
    <row r="3564" spans="2:11" x14ac:dyDescent="0.25">
      <c r="B3564"/>
      <c r="D3564" s="2"/>
      <c r="K3564" s="2"/>
    </row>
    <row r="3565" spans="2:11" x14ac:dyDescent="0.25">
      <c r="B3565"/>
      <c r="D3565" s="2"/>
      <c r="K3565" s="2"/>
    </row>
    <row r="3566" spans="2:11" x14ac:dyDescent="0.25">
      <c r="B3566"/>
      <c r="D3566" s="2"/>
      <c r="K3566" s="2"/>
    </row>
    <row r="3567" spans="2:11" x14ac:dyDescent="0.25">
      <c r="B3567"/>
      <c r="D3567" s="2"/>
      <c r="K3567" s="2"/>
    </row>
    <row r="3568" spans="2:11" x14ac:dyDescent="0.25">
      <c r="B3568"/>
      <c r="D3568" s="2"/>
      <c r="K3568" s="2"/>
    </row>
    <row r="3569" spans="2:11" x14ac:dyDescent="0.25">
      <c r="B3569"/>
      <c r="D3569" s="2"/>
      <c r="K3569" s="2"/>
    </row>
    <row r="3570" spans="2:11" x14ac:dyDescent="0.25">
      <c r="B3570"/>
      <c r="D3570" s="2"/>
      <c r="K3570" s="2"/>
    </row>
    <row r="3571" spans="2:11" x14ac:dyDescent="0.25">
      <c r="B3571"/>
      <c r="D3571" s="2"/>
      <c r="K3571" s="2"/>
    </row>
    <row r="3572" spans="2:11" x14ac:dyDescent="0.25">
      <c r="B3572"/>
      <c r="D3572" s="2"/>
      <c r="K3572" s="2"/>
    </row>
    <row r="3573" spans="2:11" x14ac:dyDescent="0.25">
      <c r="B3573"/>
      <c r="D3573" s="2"/>
      <c r="K3573" s="2"/>
    </row>
    <row r="3574" spans="2:11" x14ac:dyDescent="0.25">
      <c r="B3574"/>
      <c r="D3574" s="2"/>
      <c r="K3574" s="2"/>
    </row>
    <row r="3575" spans="2:11" x14ac:dyDescent="0.25">
      <c r="B3575"/>
      <c r="D3575" s="2"/>
      <c r="K3575" s="2"/>
    </row>
    <row r="3576" spans="2:11" x14ac:dyDescent="0.25">
      <c r="B3576"/>
      <c r="D3576" s="2"/>
      <c r="K3576" s="2"/>
    </row>
    <row r="3577" spans="2:11" x14ac:dyDescent="0.25">
      <c r="B3577"/>
      <c r="D3577" s="2"/>
      <c r="K3577" s="2"/>
    </row>
    <row r="3578" spans="2:11" x14ac:dyDescent="0.25">
      <c r="B3578"/>
      <c r="D3578" s="2"/>
      <c r="K3578" s="2"/>
    </row>
    <row r="3579" spans="2:11" x14ac:dyDescent="0.25">
      <c r="B3579"/>
      <c r="D3579" s="2"/>
      <c r="K3579" s="2"/>
    </row>
    <row r="3580" spans="2:11" x14ac:dyDescent="0.25">
      <c r="B3580"/>
      <c r="D3580" s="2"/>
      <c r="K3580" s="2"/>
    </row>
    <row r="3581" spans="2:11" x14ac:dyDescent="0.25">
      <c r="B3581"/>
      <c r="D3581" s="2"/>
      <c r="K3581" s="2"/>
    </row>
    <row r="3582" spans="2:11" x14ac:dyDescent="0.25">
      <c r="B3582"/>
      <c r="D3582" s="2"/>
      <c r="K3582" s="2"/>
    </row>
    <row r="3583" spans="2:11" x14ac:dyDescent="0.25">
      <c r="B3583"/>
      <c r="D3583" s="2"/>
      <c r="K3583" s="2"/>
    </row>
    <row r="3584" spans="2:11" x14ac:dyDescent="0.25">
      <c r="B3584"/>
      <c r="D3584" s="2"/>
      <c r="K3584" s="2"/>
    </row>
    <row r="3585" spans="2:11" x14ac:dyDescent="0.25">
      <c r="B3585"/>
      <c r="D3585" s="2"/>
      <c r="K3585" s="2"/>
    </row>
    <row r="3586" spans="2:11" x14ac:dyDescent="0.25">
      <c r="B3586"/>
      <c r="D3586" s="2"/>
      <c r="K3586" s="2"/>
    </row>
    <row r="3587" spans="2:11" x14ac:dyDescent="0.25">
      <c r="B3587"/>
      <c r="D3587" s="2"/>
      <c r="K3587" s="2"/>
    </row>
    <row r="3588" spans="2:11" x14ac:dyDescent="0.25">
      <c r="B3588"/>
      <c r="D3588" s="2"/>
      <c r="K3588" s="2"/>
    </row>
    <row r="3589" spans="2:11" x14ac:dyDescent="0.25">
      <c r="B3589"/>
      <c r="D3589" s="2"/>
      <c r="K3589" s="2"/>
    </row>
    <row r="3590" spans="2:11" x14ac:dyDescent="0.25">
      <c r="B3590"/>
      <c r="D3590" s="2"/>
      <c r="K3590" s="2"/>
    </row>
    <row r="3591" spans="2:11" x14ac:dyDescent="0.25">
      <c r="B3591"/>
      <c r="D3591" s="2"/>
      <c r="K3591" s="2"/>
    </row>
    <row r="3592" spans="2:11" x14ac:dyDescent="0.25">
      <c r="B3592"/>
      <c r="D3592" s="2"/>
      <c r="K3592" s="2"/>
    </row>
    <row r="3593" spans="2:11" x14ac:dyDescent="0.25">
      <c r="B3593"/>
      <c r="D3593" s="2"/>
      <c r="K3593" s="2"/>
    </row>
    <row r="3594" spans="2:11" x14ac:dyDescent="0.25">
      <c r="B3594"/>
      <c r="D3594" s="2"/>
      <c r="K3594" s="2"/>
    </row>
    <row r="3595" spans="2:11" x14ac:dyDescent="0.25">
      <c r="B3595"/>
      <c r="D3595" s="2"/>
      <c r="K3595" s="2"/>
    </row>
    <row r="3596" spans="2:11" x14ac:dyDescent="0.25">
      <c r="B3596"/>
      <c r="D3596" s="2"/>
      <c r="K3596" s="2"/>
    </row>
    <row r="3597" spans="2:11" x14ac:dyDescent="0.25">
      <c r="B3597"/>
      <c r="D3597" s="2"/>
      <c r="K3597" s="2"/>
    </row>
    <row r="3598" spans="2:11" x14ac:dyDescent="0.25">
      <c r="B3598"/>
      <c r="D3598" s="2"/>
      <c r="K3598" s="2"/>
    </row>
    <row r="3599" spans="2:11" x14ac:dyDescent="0.25">
      <c r="B3599"/>
      <c r="D3599" s="2"/>
      <c r="K3599" s="2"/>
    </row>
    <row r="3600" spans="2:11" x14ac:dyDescent="0.25">
      <c r="B3600"/>
      <c r="D3600" s="2"/>
      <c r="K3600" s="2"/>
    </row>
    <row r="3601" spans="2:11" x14ac:dyDescent="0.25">
      <c r="B3601"/>
      <c r="D3601" s="2"/>
      <c r="K3601" s="2"/>
    </row>
    <row r="3602" spans="2:11" x14ac:dyDescent="0.25">
      <c r="B3602"/>
      <c r="D3602" s="2"/>
      <c r="K3602" s="2"/>
    </row>
    <row r="3603" spans="2:11" x14ac:dyDescent="0.25">
      <c r="B3603"/>
      <c r="D3603" s="2"/>
      <c r="K3603" s="2"/>
    </row>
    <row r="3604" spans="2:11" x14ac:dyDescent="0.25">
      <c r="B3604"/>
      <c r="D3604" s="2"/>
      <c r="K3604" s="2"/>
    </row>
    <row r="3605" spans="2:11" x14ac:dyDescent="0.25">
      <c r="B3605"/>
      <c r="D3605" s="2"/>
      <c r="K3605" s="2"/>
    </row>
    <row r="3606" spans="2:11" x14ac:dyDescent="0.25">
      <c r="B3606"/>
      <c r="D3606" s="2"/>
      <c r="K3606" s="2"/>
    </row>
    <row r="3607" spans="2:11" x14ac:dyDescent="0.25">
      <c r="B3607"/>
      <c r="D3607" s="2"/>
      <c r="K3607" s="2"/>
    </row>
    <row r="3608" spans="2:11" x14ac:dyDescent="0.25">
      <c r="B3608"/>
      <c r="D3608" s="2"/>
      <c r="K3608" s="2"/>
    </row>
    <row r="3609" spans="2:11" x14ac:dyDescent="0.25">
      <c r="B3609"/>
      <c r="D3609" s="2"/>
      <c r="K3609" s="2"/>
    </row>
    <row r="3610" spans="2:11" x14ac:dyDescent="0.25">
      <c r="B3610"/>
      <c r="D3610" s="2"/>
      <c r="K3610" s="2"/>
    </row>
    <row r="3611" spans="2:11" x14ac:dyDescent="0.25">
      <c r="B3611"/>
      <c r="D3611" s="2"/>
      <c r="K3611" s="2"/>
    </row>
    <row r="3612" spans="2:11" x14ac:dyDescent="0.25">
      <c r="B3612"/>
      <c r="D3612" s="2"/>
      <c r="K3612" s="2"/>
    </row>
    <row r="3613" spans="2:11" x14ac:dyDescent="0.25">
      <c r="B3613"/>
      <c r="D3613" s="2"/>
      <c r="K3613" s="2"/>
    </row>
    <row r="3614" spans="2:11" x14ac:dyDescent="0.25">
      <c r="B3614"/>
      <c r="D3614" s="2"/>
      <c r="K3614" s="2"/>
    </row>
    <row r="3615" spans="2:11" x14ac:dyDescent="0.25">
      <c r="B3615"/>
      <c r="D3615" s="2"/>
      <c r="K3615" s="2"/>
    </row>
    <row r="3616" spans="2:11" x14ac:dyDescent="0.25">
      <c r="B3616"/>
      <c r="D3616" s="2"/>
      <c r="K3616" s="2"/>
    </row>
    <row r="3617" spans="2:11" x14ac:dyDescent="0.25">
      <c r="B3617"/>
      <c r="D3617" s="2"/>
      <c r="K3617" s="2"/>
    </row>
    <row r="3618" spans="2:11" x14ac:dyDescent="0.25">
      <c r="B3618"/>
      <c r="D3618" s="2"/>
      <c r="K3618" s="2"/>
    </row>
    <row r="3619" spans="2:11" x14ac:dyDescent="0.25">
      <c r="B3619"/>
      <c r="D3619" s="2"/>
      <c r="K3619" s="2"/>
    </row>
    <row r="3620" spans="2:11" x14ac:dyDescent="0.25">
      <c r="B3620"/>
      <c r="D3620" s="2"/>
      <c r="K3620" s="2"/>
    </row>
    <row r="3621" spans="2:11" x14ac:dyDescent="0.25">
      <c r="B3621"/>
      <c r="D3621" s="2"/>
      <c r="K3621" s="2"/>
    </row>
    <row r="3622" spans="2:11" x14ac:dyDescent="0.25">
      <c r="B3622"/>
      <c r="D3622" s="2"/>
      <c r="K3622" s="2"/>
    </row>
    <row r="3623" spans="2:11" x14ac:dyDescent="0.25">
      <c r="B3623"/>
      <c r="D3623" s="2"/>
      <c r="K3623" s="2"/>
    </row>
    <row r="3624" spans="2:11" x14ac:dyDescent="0.25">
      <c r="B3624"/>
      <c r="D3624" s="2"/>
      <c r="K3624" s="2"/>
    </row>
    <row r="3625" spans="2:11" x14ac:dyDescent="0.25">
      <c r="B3625"/>
      <c r="D3625" s="2"/>
      <c r="K3625" s="2"/>
    </row>
    <row r="3626" spans="2:11" x14ac:dyDescent="0.25">
      <c r="B3626"/>
      <c r="D3626" s="2"/>
      <c r="K3626" s="2"/>
    </row>
    <row r="3627" spans="2:11" x14ac:dyDescent="0.25">
      <c r="B3627"/>
      <c r="D3627" s="2"/>
      <c r="K3627" s="2"/>
    </row>
    <row r="3628" spans="2:11" x14ac:dyDescent="0.25">
      <c r="B3628"/>
      <c r="D3628" s="2"/>
      <c r="K3628" s="2"/>
    </row>
    <row r="3629" spans="2:11" x14ac:dyDescent="0.25">
      <c r="B3629"/>
      <c r="D3629" s="2"/>
      <c r="K3629" s="2"/>
    </row>
    <row r="3630" spans="2:11" x14ac:dyDescent="0.25">
      <c r="B3630"/>
      <c r="D3630" s="2"/>
      <c r="K3630" s="2"/>
    </row>
    <row r="3631" spans="2:11" x14ac:dyDescent="0.25">
      <c r="B3631"/>
      <c r="D3631" s="2"/>
      <c r="K3631" s="2"/>
    </row>
    <row r="3632" spans="2:11" x14ac:dyDescent="0.25">
      <c r="B3632"/>
      <c r="D3632" s="2"/>
      <c r="K3632" s="2"/>
    </row>
    <row r="3633" spans="2:11" x14ac:dyDescent="0.25">
      <c r="B3633"/>
      <c r="D3633" s="2"/>
      <c r="K3633" s="2"/>
    </row>
    <row r="3634" spans="2:11" x14ac:dyDescent="0.25">
      <c r="B3634"/>
      <c r="D3634" s="2"/>
      <c r="K3634" s="2"/>
    </row>
    <row r="3635" spans="2:11" x14ac:dyDescent="0.25">
      <c r="B3635"/>
      <c r="D3635" s="2"/>
      <c r="K3635" s="2"/>
    </row>
    <row r="3636" spans="2:11" x14ac:dyDescent="0.25">
      <c r="B3636"/>
      <c r="D3636" s="2"/>
      <c r="K3636" s="2"/>
    </row>
    <row r="3637" spans="2:11" x14ac:dyDescent="0.25">
      <c r="B3637"/>
      <c r="D3637" s="2"/>
      <c r="K3637" s="2"/>
    </row>
    <row r="3638" spans="2:11" x14ac:dyDescent="0.25">
      <c r="B3638"/>
      <c r="D3638" s="2"/>
      <c r="K3638" s="2"/>
    </row>
    <row r="3639" spans="2:11" x14ac:dyDescent="0.25">
      <c r="B3639"/>
      <c r="D3639" s="2"/>
      <c r="K3639" s="2"/>
    </row>
    <row r="3640" spans="2:11" x14ac:dyDescent="0.25">
      <c r="B3640"/>
      <c r="D3640" s="2"/>
      <c r="K3640" s="2"/>
    </row>
    <row r="3641" spans="2:11" x14ac:dyDescent="0.25">
      <c r="B3641"/>
      <c r="D3641" s="2"/>
      <c r="K3641" s="2"/>
    </row>
    <row r="3642" spans="2:11" x14ac:dyDescent="0.25">
      <c r="B3642"/>
      <c r="D3642" s="2"/>
      <c r="K3642" s="2"/>
    </row>
    <row r="3643" spans="2:11" x14ac:dyDescent="0.25">
      <c r="B3643"/>
      <c r="D3643" s="2"/>
      <c r="K3643" s="2"/>
    </row>
    <row r="3644" spans="2:11" x14ac:dyDescent="0.25">
      <c r="B3644"/>
      <c r="D3644" s="2"/>
      <c r="K3644" s="2"/>
    </row>
    <row r="3645" spans="2:11" x14ac:dyDescent="0.25">
      <c r="B3645"/>
      <c r="D3645" s="2"/>
      <c r="K3645" s="2"/>
    </row>
    <row r="3646" spans="2:11" x14ac:dyDescent="0.25">
      <c r="B3646"/>
      <c r="D3646" s="2"/>
      <c r="K3646" s="2"/>
    </row>
    <row r="3647" spans="2:11" x14ac:dyDescent="0.25">
      <c r="B3647"/>
      <c r="D3647" s="2"/>
      <c r="K3647" s="2"/>
    </row>
    <row r="3648" spans="2:11" x14ac:dyDescent="0.25">
      <c r="B3648"/>
      <c r="D3648" s="2"/>
      <c r="K3648" s="2"/>
    </row>
    <row r="3649" spans="2:11" x14ac:dyDescent="0.25">
      <c r="B3649"/>
      <c r="D3649" s="2"/>
      <c r="K3649" s="2"/>
    </row>
    <row r="3650" spans="2:11" x14ac:dyDescent="0.25">
      <c r="B3650"/>
      <c r="D3650" s="2"/>
      <c r="K3650" s="2"/>
    </row>
    <row r="3651" spans="2:11" x14ac:dyDescent="0.25">
      <c r="B3651"/>
      <c r="D3651" s="2"/>
      <c r="K3651" s="2"/>
    </row>
    <row r="3652" spans="2:11" x14ac:dyDescent="0.25">
      <c r="B3652"/>
      <c r="D3652" s="2"/>
      <c r="K3652" s="2"/>
    </row>
    <row r="3653" spans="2:11" x14ac:dyDescent="0.25">
      <c r="B3653"/>
      <c r="D3653" s="2"/>
      <c r="K3653" s="2"/>
    </row>
    <row r="3654" spans="2:11" x14ac:dyDescent="0.25">
      <c r="B3654"/>
      <c r="D3654" s="2"/>
      <c r="K3654" s="2"/>
    </row>
    <row r="3655" spans="2:11" x14ac:dyDescent="0.25">
      <c r="B3655"/>
      <c r="D3655" s="2"/>
      <c r="K3655" s="2"/>
    </row>
    <row r="3656" spans="2:11" x14ac:dyDescent="0.25">
      <c r="B3656"/>
      <c r="D3656" s="2"/>
      <c r="K3656" s="2"/>
    </row>
    <row r="3657" spans="2:11" x14ac:dyDescent="0.25">
      <c r="B3657"/>
      <c r="D3657" s="2"/>
      <c r="K3657" s="2"/>
    </row>
    <row r="3658" spans="2:11" x14ac:dyDescent="0.25">
      <c r="B3658"/>
      <c r="D3658" s="2"/>
      <c r="K3658" s="2"/>
    </row>
    <row r="3659" spans="2:11" x14ac:dyDescent="0.25">
      <c r="B3659"/>
      <c r="D3659" s="2"/>
      <c r="K3659" s="2"/>
    </row>
    <row r="3660" spans="2:11" x14ac:dyDescent="0.25">
      <c r="B3660"/>
      <c r="D3660" s="2"/>
      <c r="K3660" s="2"/>
    </row>
    <row r="3661" spans="2:11" x14ac:dyDescent="0.25">
      <c r="B3661"/>
      <c r="D3661" s="2"/>
      <c r="K3661" s="2"/>
    </row>
    <row r="3662" spans="2:11" x14ac:dyDescent="0.25">
      <c r="B3662"/>
      <c r="D3662" s="2"/>
      <c r="K3662" s="2"/>
    </row>
    <row r="3663" spans="2:11" x14ac:dyDescent="0.25">
      <c r="B3663"/>
      <c r="D3663" s="2"/>
      <c r="K3663" s="2"/>
    </row>
    <row r="3664" spans="2:11" x14ac:dyDescent="0.25">
      <c r="B3664"/>
      <c r="D3664" s="2"/>
      <c r="K3664" s="2"/>
    </row>
    <row r="3665" spans="2:11" x14ac:dyDescent="0.25">
      <c r="B3665"/>
      <c r="D3665" s="2"/>
      <c r="K3665" s="2"/>
    </row>
    <row r="3666" spans="2:11" x14ac:dyDescent="0.25">
      <c r="B3666"/>
      <c r="D3666" s="2"/>
      <c r="K3666" s="2"/>
    </row>
    <row r="3667" spans="2:11" x14ac:dyDescent="0.25">
      <c r="B3667"/>
      <c r="D3667" s="2"/>
      <c r="K3667" s="2"/>
    </row>
    <row r="3668" spans="2:11" x14ac:dyDescent="0.25">
      <c r="B3668"/>
      <c r="D3668" s="2"/>
      <c r="K3668" s="2"/>
    </row>
    <row r="3669" spans="2:11" x14ac:dyDescent="0.25">
      <c r="B3669"/>
      <c r="D3669" s="2"/>
      <c r="K3669" s="2"/>
    </row>
    <row r="3670" spans="2:11" x14ac:dyDescent="0.25">
      <c r="B3670"/>
      <c r="D3670" s="2"/>
      <c r="K3670" s="2"/>
    </row>
    <row r="3671" spans="2:11" x14ac:dyDescent="0.25">
      <c r="B3671"/>
      <c r="D3671" s="2"/>
      <c r="K3671" s="2"/>
    </row>
    <row r="3672" spans="2:11" x14ac:dyDescent="0.25">
      <c r="B3672"/>
      <c r="D3672" s="2"/>
      <c r="K3672" s="2"/>
    </row>
    <row r="3673" spans="2:11" x14ac:dyDescent="0.25">
      <c r="B3673"/>
      <c r="D3673" s="2"/>
      <c r="K3673" s="2"/>
    </row>
    <row r="3674" spans="2:11" x14ac:dyDescent="0.25">
      <c r="B3674"/>
      <c r="D3674" s="2"/>
      <c r="K3674" s="2"/>
    </row>
    <row r="3675" spans="2:11" x14ac:dyDescent="0.25">
      <c r="B3675"/>
      <c r="D3675" s="2"/>
      <c r="K3675" s="2"/>
    </row>
    <row r="3676" spans="2:11" x14ac:dyDescent="0.25">
      <c r="B3676"/>
      <c r="D3676" s="2"/>
      <c r="K3676" s="2"/>
    </row>
    <row r="3677" spans="2:11" x14ac:dyDescent="0.25">
      <c r="B3677"/>
      <c r="D3677" s="2"/>
      <c r="K3677" s="2"/>
    </row>
    <row r="3678" spans="2:11" x14ac:dyDescent="0.25">
      <c r="B3678"/>
      <c r="D3678" s="2"/>
      <c r="K3678" s="2"/>
    </row>
    <row r="3679" spans="2:11" x14ac:dyDescent="0.25">
      <c r="B3679"/>
      <c r="D3679" s="2"/>
      <c r="K3679" s="2"/>
    </row>
    <row r="3680" spans="2:11" x14ac:dyDescent="0.25">
      <c r="B3680"/>
      <c r="D3680" s="2"/>
      <c r="K3680" s="2"/>
    </row>
    <row r="3681" spans="2:11" x14ac:dyDescent="0.25">
      <c r="B3681"/>
      <c r="D3681" s="2"/>
      <c r="K3681" s="2"/>
    </row>
    <row r="3682" spans="2:11" x14ac:dyDescent="0.25">
      <c r="B3682"/>
      <c r="D3682" s="2"/>
      <c r="K3682" s="2"/>
    </row>
    <row r="3683" spans="2:11" x14ac:dyDescent="0.25">
      <c r="B3683"/>
      <c r="D3683" s="2"/>
      <c r="K3683" s="2"/>
    </row>
    <row r="3684" spans="2:11" x14ac:dyDescent="0.25">
      <c r="B3684"/>
      <c r="D3684" s="2"/>
      <c r="K3684" s="2"/>
    </row>
    <row r="3685" spans="2:11" x14ac:dyDescent="0.25">
      <c r="B3685"/>
      <c r="D3685" s="2"/>
      <c r="K3685" s="2"/>
    </row>
    <row r="3686" spans="2:11" x14ac:dyDescent="0.25">
      <c r="B3686"/>
      <c r="D3686" s="2"/>
      <c r="K3686" s="2"/>
    </row>
    <row r="3687" spans="2:11" x14ac:dyDescent="0.25">
      <c r="B3687"/>
      <c r="D3687" s="2"/>
      <c r="K3687" s="2"/>
    </row>
    <row r="3688" spans="2:11" x14ac:dyDescent="0.25">
      <c r="B3688"/>
      <c r="D3688" s="2"/>
      <c r="K3688" s="2"/>
    </row>
    <row r="3689" spans="2:11" x14ac:dyDescent="0.25">
      <c r="B3689"/>
      <c r="D3689" s="2"/>
      <c r="K3689" s="2"/>
    </row>
    <row r="3690" spans="2:11" x14ac:dyDescent="0.25">
      <c r="B3690"/>
      <c r="D3690" s="2"/>
      <c r="K3690" s="2"/>
    </row>
    <row r="3691" spans="2:11" x14ac:dyDescent="0.25">
      <c r="B3691"/>
      <c r="D3691" s="2"/>
      <c r="K3691" s="2"/>
    </row>
    <row r="3692" spans="2:11" x14ac:dyDescent="0.25">
      <c r="B3692"/>
      <c r="D3692" s="2"/>
      <c r="K3692" s="2"/>
    </row>
    <row r="3693" spans="2:11" x14ac:dyDescent="0.25">
      <c r="B3693"/>
      <c r="D3693" s="2"/>
      <c r="K3693" s="2"/>
    </row>
    <row r="3694" spans="2:11" x14ac:dyDescent="0.25">
      <c r="B3694"/>
      <c r="D3694" s="2"/>
      <c r="K3694" s="2"/>
    </row>
    <row r="3695" spans="2:11" x14ac:dyDescent="0.25">
      <c r="B3695"/>
      <c r="D3695" s="2"/>
      <c r="K3695" s="2"/>
    </row>
    <row r="3696" spans="2:11" x14ac:dyDescent="0.25">
      <c r="B3696"/>
      <c r="D3696" s="2"/>
      <c r="K3696" s="2"/>
    </row>
    <row r="3697" spans="2:11" x14ac:dyDescent="0.25">
      <c r="B3697"/>
      <c r="D3697" s="2"/>
      <c r="K3697" s="2"/>
    </row>
    <row r="3698" spans="2:11" x14ac:dyDescent="0.25">
      <c r="B3698"/>
      <c r="D3698" s="2"/>
      <c r="K3698" s="2"/>
    </row>
    <row r="3699" spans="2:11" x14ac:dyDescent="0.25">
      <c r="B3699"/>
      <c r="D3699" s="2"/>
      <c r="K3699" s="2"/>
    </row>
    <row r="3700" spans="2:11" x14ac:dyDescent="0.25">
      <c r="B3700"/>
      <c r="D3700" s="2"/>
      <c r="K3700" s="2"/>
    </row>
    <row r="3701" spans="2:11" x14ac:dyDescent="0.25">
      <c r="B3701"/>
      <c r="D3701" s="2"/>
      <c r="K3701" s="2"/>
    </row>
    <row r="3702" spans="2:11" x14ac:dyDescent="0.25">
      <c r="B3702"/>
      <c r="D3702" s="2"/>
      <c r="K3702" s="2"/>
    </row>
    <row r="3703" spans="2:11" x14ac:dyDescent="0.25">
      <c r="B3703"/>
      <c r="D3703" s="2"/>
      <c r="K3703" s="2"/>
    </row>
    <row r="3704" spans="2:11" x14ac:dyDescent="0.25">
      <c r="B3704"/>
      <c r="D3704" s="2"/>
      <c r="K3704" s="2"/>
    </row>
    <row r="3705" spans="2:11" x14ac:dyDescent="0.25">
      <c r="B3705"/>
      <c r="D3705" s="2"/>
      <c r="K3705" s="2"/>
    </row>
    <row r="3706" spans="2:11" x14ac:dyDescent="0.25">
      <c r="B3706"/>
      <c r="D3706" s="2"/>
      <c r="K3706" s="2"/>
    </row>
    <row r="3707" spans="2:11" x14ac:dyDescent="0.25">
      <c r="B3707"/>
      <c r="D3707" s="2"/>
      <c r="K3707" s="2"/>
    </row>
    <row r="3708" spans="2:11" x14ac:dyDescent="0.25">
      <c r="B3708"/>
      <c r="D3708" s="2"/>
      <c r="K3708" s="2"/>
    </row>
    <row r="3709" spans="2:11" x14ac:dyDescent="0.25">
      <c r="B3709"/>
      <c r="D3709" s="2"/>
      <c r="K3709" s="2"/>
    </row>
    <row r="3710" spans="2:11" x14ac:dyDescent="0.25">
      <c r="B3710"/>
      <c r="D3710" s="2"/>
      <c r="K3710" s="2"/>
    </row>
    <row r="3711" spans="2:11" x14ac:dyDescent="0.25">
      <c r="B3711"/>
      <c r="D3711" s="2"/>
      <c r="K3711" s="2"/>
    </row>
    <row r="3712" spans="2:11" x14ac:dyDescent="0.25">
      <c r="B3712"/>
      <c r="D3712" s="2"/>
      <c r="K3712" s="2"/>
    </row>
    <row r="3713" spans="2:11" x14ac:dyDescent="0.25">
      <c r="B3713"/>
      <c r="D3713" s="2"/>
      <c r="K3713" s="2"/>
    </row>
    <row r="3714" spans="2:11" x14ac:dyDescent="0.25">
      <c r="B3714"/>
      <c r="D3714" s="2"/>
      <c r="K3714" s="2"/>
    </row>
    <row r="3715" spans="2:11" x14ac:dyDescent="0.25">
      <c r="B3715"/>
      <c r="D3715" s="2"/>
      <c r="K3715" s="2"/>
    </row>
    <row r="3716" spans="2:11" x14ac:dyDescent="0.25">
      <c r="B3716"/>
      <c r="D3716" s="2"/>
      <c r="K3716" s="2"/>
    </row>
    <row r="3717" spans="2:11" x14ac:dyDescent="0.25">
      <c r="B3717"/>
      <c r="D3717" s="2"/>
      <c r="K3717" s="2"/>
    </row>
    <row r="3718" spans="2:11" x14ac:dyDescent="0.25">
      <c r="B3718"/>
      <c r="D3718" s="2"/>
      <c r="K3718" s="2"/>
    </row>
    <row r="3719" spans="2:11" x14ac:dyDescent="0.25">
      <c r="B3719"/>
      <c r="D3719" s="2"/>
      <c r="K3719" s="2"/>
    </row>
    <row r="3720" spans="2:11" x14ac:dyDescent="0.25">
      <c r="B3720"/>
      <c r="D3720" s="2"/>
      <c r="K3720" s="2"/>
    </row>
    <row r="3721" spans="2:11" x14ac:dyDescent="0.25">
      <c r="B3721"/>
      <c r="D3721" s="2"/>
      <c r="K3721" s="2"/>
    </row>
    <row r="3722" spans="2:11" x14ac:dyDescent="0.25">
      <c r="B3722"/>
      <c r="D3722" s="2"/>
      <c r="K3722" s="2"/>
    </row>
    <row r="3723" spans="2:11" x14ac:dyDescent="0.25">
      <c r="B3723"/>
      <c r="D3723" s="2"/>
      <c r="K3723" s="2"/>
    </row>
    <row r="3724" spans="2:11" x14ac:dyDescent="0.25">
      <c r="B3724"/>
      <c r="D3724" s="2"/>
      <c r="K3724" s="2"/>
    </row>
    <row r="3725" spans="2:11" x14ac:dyDescent="0.25">
      <c r="B3725"/>
      <c r="D3725" s="2"/>
      <c r="K3725" s="2"/>
    </row>
    <row r="3726" spans="2:11" x14ac:dyDescent="0.25">
      <c r="B3726"/>
      <c r="D3726" s="2"/>
      <c r="K3726" s="2"/>
    </row>
    <row r="3727" spans="2:11" x14ac:dyDescent="0.25">
      <c r="B3727"/>
      <c r="D3727" s="2"/>
      <c r="K3727" s="2"/>
    </row>
    <row r="3728" spans="2:11" x14ac:dyDescent="0.25">
      <c r="B3728"/>
      <c r="D3728" s="2"/>
      <c r="K3728" s="2"/>
    </row>
    <row r="3729" spans="2:11" x14ac:dyDescent="0.25">
      <c r="B3729"/>
      <c r="D3729" s="2"/>
      <c r="K3729" s="2"/>
    </row>
    <row r="3730" spans="2:11" x14ac:dyDescent="0.25">
      <c r="B3730"/>
      <c r="D3730" s="2"/>
      <c r="K3730" s="2"/>
    </row>
    <row r="3731" spans="2:11" x14ac:dyDescent="0.25">
      <c r="B3731"/>
      <c r="D3731" s="2"/>
      <c r="K3731" s="2"/>
    </row>
    <row r="3732" spans="2:11" x14ac:dyDescent="0.25">
      <c r="B3732"/>
      <c r="D3732" s="2"/>
      <c r="K3732" s="2"/>
    </row>
    <row r="3733" spans="2:11" x14ac:dyDescent="0.25">
      <c r="B3733"/>
      <c r="D3733" s="2"/>
      <c r="K3733" s="2"/>
    </row>
    <row r="3734" spans="2:11" x14ac:dyDescent="0.25">
      <c r="B3734"/>
      <c r="D3734" s="2"/>
      <c r="K3734" s="2"/>
    </row>
    <row r="3735" spans="2:11" x14ac:dyDescent="0.25">
      <c r="B3735"/>
      <c r="D3735" s="2"/>
      <c r="K3735" s="2"/>
    </row>
    <row r="3736" spans="2:11" x14ac:dyDescent="0.25">
      <c r="B3736"/>
      <c r="D3736" s="2"/>
      <c r="K3736" s="2"/>
    </row>
    <row r="3737" spans="2:11" x14ac:dyDescent="0.25">
      <c r="B3737"/>
      <c r="D3737" s="2"/>
      <c r="K3737" s="2"/>
    </row>
    <row r="3738" spans="2:11" x14ac:dyDescent="0.25">
      <c r="B3738"/>
      <c r="D3738" s="2"/>
      <c r="K3738" s="2"/>
    </row>
    <row r="3739" spans="2:11" x14ac:dyDescent="0.25">
      <c r="B3739"/>
      <c r="D3739" s="2"/>
      <c r="K3739" s="2"/>
    </row>
    <row r="3740" spans="2:11" x14ac:dyDescent="0.25">
      <c r="B3740"/>
      <c r="D3740" s="2"/>
      <c r="K3740" s="2"/>
    </row>
    <row r="3741" spans="2:11" x14ac:dyDescent="0.25">
      <c r="B3741"/>
      <c r="D3741" s="2"/>
      <c r="K3741" s="2"/>
    </row>
    <row r="3742" spans="2:11" x14ac:dyDescent="0.25">
      <c r="B3742"/>
      <c r="D3742" s="2"/>
      <c r="K3742" s="2"/>
    </row>
    <row r="3743" spans="2:11" x14ac:dyDescent="0.25">
      <c r="B3743"/>
      <c r="D3743" s="2"/>
      <c r="K3743" s="2"/>
    </row>
    <row r="3744" spans="2:11" x14ac:dyDescent="0.25">
      <c r="B3744"/>
      <c r="D3744" s="2"/>
      <c r="K3744" s="2"/>
    </row>
    <row r="3745" spans="2:11" x14ac:dyDescent="0.25">
      <c r="B3745"/>
      <c r="D3745" s="2"/>
      <c r="K3745" s="2"/>
    </row>
    <row r="3746" spans="2:11" x14ac:dyDescent="0.25">
      <c r="B3746"/>
      <c r="D3746" s="2"/>
      <c r="K3746" s="2"/>
    </row>
    <row r="3747" spans="2:11" x14ac:dyDescent="0.25">
      <c r="B3747"/>
      <c r="D3747" s="2"/>
      <c r="K3747" s="2"/>
    </row>
    <row r="3748" spans="2:11" x14ac:dyDescent="0.25">
      <c r="B3748"/>
      <c r="D3748" s="2"/>
      <c r="K3748" s="2"/>
    </row>
    <row r="3749" spans="2:11" x14ac:dyDescent="0.25">
      <c r="B3749"/>
      <c r="D3749" s="2"/>
      <c r="K3749" s="2"/>
    </row>
    <row r="3750" spans="2:11" x14ac:dyDescent="0.25">
      <c r="B3750"/>
      <c r="D3750" s="2"/>
      <c r="K3750" s="2"/>
    </row>
    <row r="3751" spans="2:11" x14ac:dyDescent="0.25">
      <c r="B3751"/>
      <c r="D3751" s="2"/>
      <c r="K3751" s="2"/>
    </row>
    <row r="3752" spans="2:11" x14ac:dyDescent="0.25">
      <c r="B3752"/>
      <c r="D3752" s="2"/>
      <c r="K3752" s="2"/>
    </row>
    <row r="3753" spans="2:11" x14ac:dyDescent="0.25">
      <c r="B3753"/>
      <c r="D3753" s="2"/>
      <c r="K3753" s="2"/>
    </row>
    <row r="3754" spans="2:11" x14ac:dyDescent="0.25">
      <c r="B3754"/>
      <c r="D3754" s="2"/>
      <c r="K3754" s="2"/>
    </row>
    <row r="3755" spans="2:11" x14ac:dyDescent="0.25">
      <c r="B3755"/>
      <c r="D3755" s="2"/>
      <c r="K3755" s="2"/>
    </row>
    <row r="3756" spans="2:11" x14ac:dyDescent="0.25">
      <c r="B3756"/>
      <c r="D3756" s="2"/>
      <c r="K3756" s="2"/>
    </row>
    <row r="3757" spans="2:11" x14ac:dyDescent="0.25">
      <c r="B3757"/>
      <c r="D3757" s="2"/>
      <c r="K3757" s="2"/>
    </row>
    <row r="3758" spans="2:11" x14ac:dyDescent="0.25">
      <c r="B3758"/>
      <c r="D3758" s="2"/>
      <c r="K3758" s="2"/>
    </row>
    <row r="3759" spans="2:11" x14ac:dyDescent="0.25">
      <c r="B3759"/>
      <c r="D3759" s="2"/>
      <c r="K3759" s="2"/>
    </row>
    <row r="3760" spans="2:11" x14ac:dyDescent="0.25">
      <c r="B3760"/>
      <c r="D3760" s="2"/>
      <c r="K3760" s="2"/>
    </row>
    <row r="3761" spans="2:11" x14ac:dyDescent="0.25">
      <c r="B3761"/>
      <c r="D3761" s="2"/>
      <c r="K3761" s="2"/>
    </row>
    <row r="3762" spans="2:11" x14ac:dyDescent="0.25">
      <c r="B3762"/>
      <c r="D3762" s="2"/>
      <c r="K3762" s="2"/>
    </row>
    <row r="3763" spans="2:11" x14ac:dyDescent="0.25">
      <c r="B3763"/>
      <c r="D3763" s="2"/>
      <c r="K3763" s="2"/>
    </row>
    <row r="3764" spans="2:11" x14ac:dyDescent="0.25">
      <c r="B3764"/>
      <c r="D3764" s="2"/>
      <c r="K3764" s="2"/>
    </row>
    <row r="3765" spans="2:11" x14ac:dyDescent="0.25">
      <c r="B3765"/>
      <c r="D3765" s="2"/>
      <c r="K3765" s="2"/>
    </row>
    <row r="3766" spans="2:11" x14ac:dyDescent="0.25">
      <c r="B3766"/>
      <c r="D3766" s="2"/>
      <c r="K3766" s="2"/>
    </row>
    <row r="3767" spans="2:11" x14ac:dyDescent="0.25">
      <c r="B3767"/>
      <c r="D3767" s="2"/>
      <c r="K3767" s="2"/>
    </row>
    <row r="3768" spans="2:11" x14ac:dyDescent="0.25">
      <c r="B3768"/>
      <c r="D3768" s="2"/>
      <c r="K3768" s="2"/>
    </row>
    <row r="3769" spans="2:11" x14ac:dyDescent="0.25">
      <c r="B3769"/>
      <c r="D3769" s="2"/>
      <c r="K3769" s="2"/>
    </row>
    <row r="3770" spans="2:11" x14ac:dyDescent="0.25">
      <c r="B3770"/>
      <c r="D3770" s="2"/>
      <c r="K3770" s="2"/>
    </row>
    <row r="3771" spans="2:11" x14ac:dyDescent="0.25">
      <c r="B3771"/>
      <c r="D3771" s="2"/>
      <c r="K3771" s="2"/>
    </row>
    <row r="3772" spans="2:11" x14ac:dyDescent="0.25">
      <c r="B3772"/>
      <c r="D3772" s="2"/>
      <c r="K3772" s="2"/>
    </row>
    <row r="3773" spans="2:11" x14ac:dyDescent="0.25">
      <c r="B3773"/>
      <c r="D3773" s="2"/>
      <c r="K3773" s="2"/>
    </row>
    <row r="3774" spans="2:11" x14ac:dyDescent="0.25">
      <c r="B3774"/>
      <c r="D3774" s="2"/>
      <c r="K3774" s="2"/>
    </row>
    <row r="3775" spans="2:11" x14ac:dyDescent="0.25">
      <c r="B3775"/>
      <c r="D3775" s="2"/>
      <c r="K3775" s="2"/>
    </row>
    <row r="3776" spans="2:11" x14ac:dyDescent="0.25">
      <c r="B3776"/>
      <c r="D3776" s="2"/>
      <c r="K3776" s="2"/>
    </row>
    <row r="3777" spans="2:11" x14ac:dyDescent="0.25">
      <c r="B3777"/>
      <c r="D3777" s="2"/>
      <c r="K3777" s="2"/>
    </row>
    <row r="3778" spans="2:11" x14ac:dyDescent="0.25">
      <c r="B3778"/>
      <c r="D3778" s="2"/>
      <c r="K3778" s="2"/>
    </row>
    <row r="3779" spans="2:11" x14ac:dyDescent="0.25">
      <c r="B3779"/>
      <c r="D3779" s="2"/>
      <c r="K3779" s="2"/>
    </row>
    <row r="3780" spans="2:11" x14ac:dyDescent="0.25">
      <c r="B3780"/>
      <c r="D3780" s="2"/>
      <c r="K3780" s="2"/>
    </row>
    <row r="3781" spans="2:11" x14ac:dyDescent="0.25">
      <c r="B3781"/>
      <c r="D3781" s="2"/>
      <c r="K3781" s="2"/>
    </row>
    <row r="3782" spans="2:11" x14ac:dyDescent="0.25">
      <c r="B3782"/>
      <c r="D3782" s="2"/>
      <c r="K3782" s="2"/>
    </row>
    <row r="3783" spans="2:11" x14ac:dyDescent="0.25">
      <c r="B3783"/>
      <c r="D3783" s="2"/>
      <c r="K3783" s="2"/>
    </row>
    <row r="3784" spans="2:11" x14ac:dyDescent="0.25">
      <c r="B3784"/>
      <c r="D3784" s="2"/>
      <c r="K3784" s="2"/>
    </row>
    <row r="3785" spans="2:11" x14ac:dyDescent="0.25">
      <c r="B3785"/>
      <c r="D3785" s="2"/>
      <c r="K3785" s="2"/>
    </row>
    <row r="3786" spans="2:11" x14ac:dyDescent="0.25">
      <c r="B3786"/>
      <c r="D3786" s="2"/>
      <c r="K3786" s="2"/>
    </row>
    <row r="3787" spans="2:11" x14ac:dyDescent="0.25">
      <c r="B3787"/>
      <c r="D3787" s="2"/>
      <c r="K3787" s="2"/>
    </row>
    <row r="3788" spans="2:11" x14ac:dyDescent="0.25">
      <c r="B3788"/>
      <c r="D3788" s="2"/>
      <c r="K3788" s="2"/>
    </row>
    <row r="3789" spans="2:11" x14ac:dyDescent="0.25">
      <c r="B3789"/>
      <c r="D3789" s="2"/>
      <c r="K3789" s="2"/>
    </row>
    <row r="3790" spans="2:11" x14ac:dyDescent="0.25">
      <c r="B3790"/>
      <c r="D3790" s="2"/>
      <c r="K3790" s="2"/>
    </row>
    <row r="3791" spans="2:11" x14ac:dyDescent="0.25">
      <c r="B3791"/>
      <c r="D3791" s="2"/>
      <c r="K3791" s="2"/>
    </row>
    <row r="3792" spans="2:11" x14ac:dyDescent="0.25">
      <c r="B3792"/>
      <c r="D3792" s="2"/>
      <c r="K3792" s="2"/>
    </row>
    <row r="3793" spans="2:11" x14ac:dyDescent="0.25">
      <c r="B3793"/>
      <c r="D3793" s="2"/>
      <c r="K3793" s="2"/>
    </row>
    <row r="3794" spans="2:11" x14ac:dyDescent="0.25">
      <c r="B3794"/>
      <c r="D3794" s="2"/>
      <c r="K3794" s="2"/>
    </row>
    <row r="3795" spans="2:11" x14ac:dyDescent="0.25">
      <c r="B3795"/>
      <c r="D3795" s="2"/>
      <c r="K3795" s="2"/>
    </row>
    <row r="3796" spans="2:11" x14ac:dyDescent="0.25">
      <c r="B3796"/>
      <c r="D3796" s="2"/>
      <c r="K3796" s="2"/>
    </row>
    <row r="3797" spans="2:11" x14ac:dyDescent="0.25">
      <c r="B3797"/>
      <c r="D3797" s="2"/>
      <c r="K3797" s="2"/>
    </row>
    <row r="3798" spans="2:11" x14ac:dyDescent="0.25">
      <c r="B3798"/>
      <c r="D3798" s="2"/>
      <c r="K3798" s="2"/>
    </row>
    <row r="3799" spans="2:11" x14ac:dyDescent="0.25">
      <c r="B3799"/>
      <c r="D3799" s="2"/>
      <c r="K3799" s="2"/>
    </row>
    <row r="3800" spans="2:11" x14ac:dyDescent="0.25">
      <c r="B3800"/>
      <c r="D3800" s="2"/>
      <c r="K3800" s="2"/>
    </row>
    <row r="3801" spans="2:11" x14ac:dyDescent="0.25">
      <c r="B3801"/>
      <c r="D3801" s="2"/>
      <c r="K3801" s="2"/>
    </row>
    <row r="3802" spans="2:11" x14ac:dyDescent="0.25">
      <c r="B3802"/>
      <c r="D3802" s="2"/>
      <c r="K3802" s="2"/>
    </row>
    <row r="3803" spans="2:11" x14ac:dyDescent="0.25">
      <c r="B3803"/>
      <c r="D3803" s="2"/>
      <c r="K3803" s="2"/>
    </row>
    <row r="3804" spans="2:11" x14ac:dyDescent="0.25">
      <c r="B3804"/>
      <c r="D3804" s="2"/>
      <c r="K3804" s="2"/>
    </row>
    <row r="3805" spans="2:11" x14ac:dyDescent="0.25">
      <c r="B3805"/>
      <c r="D3805" s="2"/>
      <c r="K3805" s="2"/>
    </row>
    <row r="3806" spans="2:11" x14ac:dyDescent="0.25">
      <c r="B3806"/>
      <c r="D3806" s="2"/>
      <c r="K3806" s="2"/>
    </row>
    <row r="3807" spans="2:11" x14ac:dyDescent="0.25">
      <c r="B3807"/>
      <c r="D3807" s="2"/>
      <c r="K3807" s="2"/>
    </row>
    <row r="3808" spans="2:11" x14ac:dyDescent="0.25">
      <c r="B3808"/>
      <c r="D3808" s="2"/>
      <c r="K3808" s="2"/>
    </row>
    <row r="3809" spans="2:11" x14ac:dyDescent="0.25">
      <c r="B3809"/>
      <c r="D3809" s="2"/>
      <c r="K3809" s="2"/>
    </row>
    <row r="3810" spans="2:11" x14ac:dyDescent="0.25">
      <c r="B3810"/>
      <c r="D3810" s="2"/>
      <c r="K3810" s="2"/>
    </row>
    <row r="3811" spans="2:11" x14ac:dyDescent="0.25">
      <c r="B3811"/>
      <c r="D3811" s="2"/>
      <c r="K3811" s="2"/>
    </row>
    <row r="3812" spans="2:11" x14ac:dyDescent="0.25">
      <c r="B3812"/>
      <c r="D3812" s="2"/>
      <c r="K3812" s="2"/>
    </row>
    <row r="3813" spans="2:11" x14ac:dyDescent="0.25">
      <c r="B3813"/>
      <c r="D3813" s="2"/>
      <c r="K3813" s="2"/>
    </row>
    <row r="3814" spans="2:11" x14ac:dyDescent="0.25">
      <c r="B3814"/>
      <c r="D3814" s="2"/>
      <c r="K3814" s="2"/>
    </row>
    <row r="3815" spans="2:11" x14ac:dyDescent="0.25">
      <c r="B3815"/>
      <c r="D3815" s="2"/>
      <c r="K3815" s="2"/>
    </row>
    <row r="3816" spans="2:11" x14ac:dyDescent="0.25">
      <c r="B3816"/>
      <c r="D3816" s="2"/>
      <c r="K3816" s="2"/>
    </row>
    <row r="3817" spans="2:11" x14ac:dyDescent="0.25">
      <c r="B3817"/>
      <c r="D3817" s="2"/>
      <c r="K3817" s="2"/>
    </row>
    <row r="3818" spans="2:11" x14ac:dyDescent="0.25">
      <c r="B3818"/>
      <c r="D3818" s="2"/>
      <c r="K3818" s="2"/>
    </row>
    <row r="3819" spans="2:11" x14ac:dyDescent="0.25">
      <c r="B3819"/>
      <c r="D3819" s="2"/>
      <c r="K3819" s="2"/>
    </row>
    <row r="3820" spans="2:11" x14ac:dyDescent="0.25">
      <c r="B3820"/>
      <c r="D3820" s="2"/>
      <c r="K3820" s="2"/>
    </row>
    <row r="3821" spans="2:11" x14ac:dyDescent="0.25">
      <c r="B3821"/>
      <c r="D3821" s="2"/>
      <c r="K3821" s="2"/>
    </row>
    <row r="3822" spans="2:11" x14ac:dyDescent="0.25">
      <c r="B3822"/>
      <c r="D3822" s="2"/>
      <c r="K3822" s="2"/>
    </row>
    <row r="3823" spans="2:11" x14ac:dyDescent="0.25">
      <c r="B3823"/>
      <c r="D3823" s="2"/>
      <c r="K3823" s="2"/>
    </row>
    <row r="3824" spans="2:11" x14ac:dyDescent="0.25">
      <c r="B3824"/>
      <c r="D3824" s="2"/>
      <c r="K3824" s="2"/>
    </row>
    <row r="3825" spans="2:11" x14ac:dyDescent="0.25">
      <c r="B3825"/>
      <c r="D3825" s="2"/>
      <c r="K3825" s="2"/>
    </row>
    <row r="3826" spans="2:11" x14ac:dyDescent="0.25">
      <c r="B3826"/>
      <c r="D3826" s="2"/>
      <c r="K3826" s="2"/>
    </row>
    <row r="3827" spans="2:11" x14ac:dyDescent="0.25">
      <c r="B3827"/>
      <c r="D3827" s="2"/>
      <c r="K3827" s="2"/>
    </row>
    <row r="3828" spans="2:11" x14ac:dyDescent="0.25">
      <c r="B3828"/>
      <c r="D3828" s="2"/>
      <c r="K3828" s="2"/>
    </row>
    <row r="3829" spans="2:11" x14ac:dyDescent="0.25">
      <c r="B3829"/>
      <c r="D3829" s="2"/>
      <c r="K3829" s="2"/>
    </row>
    <row r="3830" spans="2:11" x14ac:dyDescent="0.25">
      <c r="B3830"/>
      <c r="D3830" s="2"/>
      <c r="K3830" s="2"/>
    </row>
    <row r="3831" spans="2:11" x14ac:dyDescent="0.25">
      <c r="B3831"/>
      <c r="D3831" s="2"/>
      <c r="K3831" s="2"/>
    </row>
    <row r="3832" spans="2:11" x14ac:dyDescent="0.25">
      <c r="B3832"/>
      <c r="D3832" s="2"/>
      <c r="K3832" s="2"/>
    </row>
    <row r="3833" spans="2:11" x14ac:dyDescent="0.25">
      <c r="B3833"/>
      <c r="D3833" s="2"/>
      <c r="K3833" s="2"/>
    </row>
    <row r="3834" spans="2:11" x14ac:dyDescent="0.25">
      <c r="B3834"/>
      <c r="D3834" s="2"/>
      <c r="K3834" s="2"/>
    </row>
    <row r="3835" spans="2:11" x14ac:dyDescent="0.25">
      <c r="B3835"/>
      <c r="D3835" s="2"/>
      <c r="K3835" s="2"/>
    </row>
    <row r="3836" spans="2:11" x14ac:dyDescent="0.25">
      <c r="B3836"/>
      <c r="D3836" s="2"/>
      <c r="K3836" s="2"/>
    </row>
    <row r="3837" spans="2:11" x14ac:dyDescent="0.25">
      <c r="B3837"/>
      <c r="D3837" s="2"/>
      <c r="K3837" s="2"/>
    </row>
    <row r="3838" spans="2:11" x14ac:dyDescent="0.25">
      <c r="B3838"/>
      <c r="D3838" s="2"/>
      <c r="K3838" s="2"/>
    </row>
    <row r="3839" spans="2:11" x14ac:dyDescent="0.25">
      <c r="B3839"/>
      <c r="D3839" s="2"/>
      <c r="K3839" s="2"/>
    </row>
    <row r="3840" spans="2:11" x14ac:dyDescent="0.25">
      <c r="B3840"/>
      <c r="D3840" s="2"/>
      <c r="K3840" s="2"/>
    </row>
    <row r="3841" spans="2:11" x14ac:dyDescent="0.25">
      <c r="B3841"/>
      <c r="D3841" s="2"/>
      <c r="K3841" s="2"/>
    </row>
    <row r="3842" spans="2:11" x14ac:dyDescent="0.25">
      <c r="B3842"/>
      <c r="D3842" s="2"/>
      <c r="K3842" s="2"/>
    </row>
    <row r="3843" spans="2:11" x14ac:dyDescent="0.25">
      <c r="B3843"/>
      <c r="D3843" s="2"/>
      <c r="K3843" s="2"/>
    </row>
    <row r="3844" spans="2:11" x14ac:dyDescent="0.25">
      <c r="B3844"/>
      <c r="D3844" s="2"/>
      <c r="K3844" s="2"/>
    </row>
    <row r="3845" spans="2:11" x14ac:dyDescent="0.25">
      <c r="B3845"/>
      <c r="D3845" s="2"/>
      <c r="K3845" s="2"/>
    </row>
    <row r="3846" spans="2:11" x14ac:dyDescent="0.25">
      <c r="B3846"/>
      <c r="D3846" s="2"/>
      <c r="K3846" s="2"/>
    </row>
    <row r="3847" spans="2:11" x14ac:dyDescent="0.25">
      <c r="B3847"/>
      <c r="D3847" s="2"/>
      <c r="K3847" s="2"/>
    </row>
    <row r="3848" spans="2:11" x14ac:dyDescent="0.25">
      <c r="B3848"/>
      <c r="D3848" s="2"/>
      <c r="K3848" s="2"/>
    </row>
    <row r="3849" spans="2:11" x14ac:dyDescent="0.25">
      <c r="B3849"/>
      <c r="D3849" s="2"/>
      <c r="K3849" s="2"/>
    </row>
    <row r="3850" spans="2:11" x14ac:dyDescent="0.25">
      <c r="B3850"/>
      <c r="D3850" s="2"/>
      <c r="K3850" s="2"/>
    </row>
    <row r="3851" spans="2:11" x14ac:dyDescent="0.25">
      <c r="B3851"/>
      <c r="D3851" s="2"/>
      <c r="K3851" s="2"/>
    </row>
    <row r="3852" spans="2:11" x14ac:dyDescent="0.25">
      <c r="B3852"/>
      <c r="D3852" s="2"/>
      <c r="K3852" s="2"/>
    </row>
    <row r="3853" spans="2:11" x14ac:dyDescent="0.25">
      <c r="B3853"/>
      <c r="D3853" s="2"/>
      <c r="K3853" s="2"/>
    </row>
    <row r="3854" spans="2:11" x14ac:dyDescent="0.25">
      <c r="B3854"/>
      <c r="D3854" s="2"/>
      <c r="K3854" s="2"/>
    </row>
    <row r="3855" spans="2:11" x14ac:dyDescent="0.25">
      <c r="B3855"/>
      <c r="D3855" s="2"/>
      <c r="K3855" s="2"/>
    </row>
    <row r="3856" spans="2:11" x14ac:dyDescent="0.25">
      <c r="B3856"/>
      <c r="D3856" s="2"/>
      <c r="K3856" s="2"/>
    </row>
    <row r="3857" spans="2:11" x14ac:dyDescent="0.25">
      <c r="B3857"/>
      <c r="D3857" s="2"/>
      <c r="K3857" s="2"/>
    </row>
    <row r="3858" spans="2:11" x14ac:dyDescent="0.25">
      <c r="B3858"/>
      <c r="D3858" s="2"/>
      <c r="K3858" s="2"/>
    </row>
    <row r="3859" spans="2:11" x14ac:dyDescent="0.25">
      <c r="B3859"/>
      <c r="D3859" s="2"/>
      <c r="K3859" s="2"/>
    </row>
    <row r="3860" spans="2:11" x14ac:dyDescent="0.25">
      <c r="B3860"/>
      <c r="D3860" s="2"/>
      <c r="K3860" s="2"/>
    </row>
    <row r="3861" spans="2:11" x14ac:dyDescent="0.25">
      <c r="B3861"/>
      <c r="D3861" s="2"/>
      <c r="K3861" s="2"/>
    </row>
    <row r="3862" spans="2:11" x14ac:dyDescent="0.25">
      <c r="B3862"/>
      <c r="D3862" s="2"/>
      <c r="K3862" s="2"/>
    </row>
    <row r="3863" spans="2:11" x14ac:dyDescent="0.25">
      <c r="B3863"/>
      <c r="D3863" s="2"/>
      <c r="K3863" s="2"/>
    </row>
    <row r="3864" spans="2:11" x14ac:dyDescent="0.25">
      <c r="B3864"/>
      <c r="D3864" s="2"/>
      <c r="K3864" s="2"/>
    </row>
    <row r="3865" spans="2:11" x14ac:dyDescent="0.25">
      <c r="B3865"/>
      <c r="D3865" s="2"/>
      <c r="K3865" s="2"/>
    </row>
    <row r="3866" spans="2:11" x14ac:dyDescent="0.25">
      <c r="B3866"/>
      <c r="D3866" s="2"/>
      <c r="K3866" s="2"/>
    </row>
    <row r="3867" spans="2:11" x14ac:dyDescent="0.25">
      <c r="B3867"/>
      <c r="D3867" s="2"/>
      <c r="K3867" s="2"/>
    </row>
    <row r="3868" spans="2:11" x14ac:dyDescent="0.25">
      <c r="B3868"/>
      <c r="D3868" s="2"/>
      <c r="K3868" s="2"/>
    </row>
    <row r="3869" spans="2:11" x14ac:dyDescent="0.25">
      <c r="B3869"/>
      <c r="D3869" s="2"/>
      <c r="K3869" s="2"/>
    </row>
    <row r="3870" spans="2:11" x14ac:dyDescent="0.25">
      <c r="B3870"/>
      <c r="D3870" s="2"/>
      <c r="K3870" s="2"/>
    </row>
    <row r="3871" spans="2:11" x14ac:dyDescent="0.25">
      <c r="B3871"/>
      <c r="D3871" s="2"/>
      <c r="K3871" s="2"/>
    </row>
    <row r="3872" spans="2:11" x14ac:dyDescent="0.25">
      <c r="B3872"/>
      <c r="D3872" s="2"/>
      <c r="K3872" s="2"/>
    </row>
    <row r="3873" spans="2:11" x14ac:dyDescent="0.25">
      <c r="B3873"/>
      <c r="D3873" s="2"/>
      <c r="K3873" s="2"/>
    </row>
    <row r="3874" spans="2:11" x14ac:dyDescent="0.25">
      <c r="B3874"/>
      <c r="D3874" s="2"/>
      <c r="K3874" s="2"/>
    </row>
    <row r="3875" spans="2:11" x14ac:dyDescent="0.25">
      <c r="B3875"/>
      <c r="D3875" s="2"/>
      <c r="K3875" s="2"/>
    </row>
    <row r="3876" spans="2:11" x14ac:dyDescent="0.25">
      <c r="B3876"/>
      <c r="D3876" s="2"/>
      <c r="K3876" s="2"/>
    </row>
    <row r="3877" spans="2:11" x14ac:dyDescent="0.25">
      <c r="B3877"/>
      <c r="D3877" s="2"/>
      <c r="K3877" s="2"/>
    </row>
    <row r="3878" spans="2:11" x14ac:dyDescent="0.25">
      <c r="B3878"/>
      <c r="D3878" s="2"/>
      <c r="K3878" s="2"/>
    </row>
    <row r="3879" spans="2:11" x14ac:dyDescent="0.25">
      <c r="B3879"/>
      <c r="D3879" s="2"/>
      <c r="K3879" s="2"/>
    </row>
    <row r="3880" spans="2:11" x14ac:dyDescent="0.25">
      <c r="B3880"/>
      <c r="D3880" s="2"/>
      <c r="K3880" s="2"/>
    </row>
    <row r="3881" spans="2:11" x14ac:dyDescent="0.25">
      <c r="B3881"/>
      <c r="D3881" s="2"/>
      <c r="K3881" s="2"/>
    </row>
    <row r="3882" spans="2:11" x14ac:dyDescent="0.25">
      <c r="B3882"/>
      <c r="D3882" s="2"/>
      <c r="K3882" s="2"/>
    </row>
    <row r="3883" spans="2:11" x14ac:dyDescent="0.25">
      <c r="B3883"/>
      <c r="D3883" s="2"/>
      <c r="K3883" s="2"/>
    </row>
    <row r="3884" spans="2:11" x14ac:dyDescent="0.25">
      <c r="B3884"/>
      <c r="D3884" s="2"/>
      <c r="K3884" s="2"/>
    </row>
    <row r="3885" spans="2:11" x14ac:dyDescent="0.25">
      <c r="B3885"/>
      <c r="D3885" s="2"/>
      <c r="K3885" s="2"/>
    </row>
    <row r="3886" spans="2:11" x14ac:dyDescent="0.25">
      <c r="B3886"/>
      <c r="D3886" s="2"/>
      <c r="K3886" s="2"/>
    </row>
    <row r="3887" spans="2:11" x14ac:dyDescent="0.25">
      <c r="B3887"/>
      <c r="D3887" s="2"/>
      <c r="K3887" s="2"/>
    </row>
    <row r="3888" spans="2:11" x14ac:dyDescent="0.25">
      <c r="B3888"/>
      <c r="D3888" s="2"/>
      <c r="K3888" s="2"/>
    </row>
    <row r="3889" spans="2:11" x14ac:dyDescent="0.25">
      <c r="B3889"/>
      <c r="D3889" s="2"/>
      <c r="K3889" s="2"/>
    </row>
    <row r="3890" spans="2:11" x14ac:dyDescent="0.25">
      <c r="B3890"/>
      <c r="D3890" s="2"/>
      <c r="K3890" s="2"/>
    </row>
    <row r="3891" spans="2:11" x14ac:dyDescent="0.25">
      <c r="B3891"/>
      <c r="D3891" s="2"/>
      <c r="K3891" s="2"/>
    </row>
    <row r="3892" spans="2:11" x14ac:dyDescent="0.25">
      <c r="B3892"/>
      <c r="D3892" s="2"/>
      <c r="K3892" s="2"/>
    </row>
    <row r="3893" spans="2:11" x14ac:dyDescent="0.25">
      <c r="B3893"/>
      <c r="D3893" s="2"/>
      <c r="K3893" s="2"/>
    </row>
    <row r="3894" spans="2:11" x14ac:dyDescent="0.25">
      <c r="B3894"/>
      <c r="D3894" s="2"/>
      <c r="K3894" s="2"/>
    </row>
    <row r="3895" spans="2:11" x14ac:dyDescent="0.25">
      <c r="B3895"/>
      <c r="D3895" s="2"/>
      <c r="K3895" s="2"/>
    </row>
    <row r="3896" spans="2:11" x14ac:dyDescent="0.25">
      <c r="B3896"/>
      <c r="D3896" s="2"/>
      <c r="K3896" s="2"/>
    </row>
    <row r="3897" spans="2:11" x14ac:dyDescent="0.25">
      <c r="B3897"/>
      <c r="D3897" s="2"/>
      <c r="K3897" s="2"/>
    </row>
    <row r="3898" spans="2:11" x14ac:dyDescent="0.25">
      <c r="B3898"/>
      <c r="D3898" s="2"/>
      <c r="K3898" s="2"/>
    </row>
    <row r="3899" spans="2:11" x14ac:dyDescent="0.25">
      <c r="B3899"/>
      <c r="D3899" s="2"/>
      <c r="K3899" s="2"/>
    </row>
    <row r="3900" spans="2:11" x14ac:dyDescent="0.25">
      <c r="B3900"/>
      <c r="D3900" s="2"/>
      <c r="K3900" s="2"/>
    </row>
    <row r="3901" spans="2:11" x14ac:dyDescent="0.25">
      <c r="B3901"/>
      <c r="D3901" s="2"/>
      <c r="K3901" s="2"/>
    </row>
    <row r="3902" spans="2:11" x14ac:dyDescent="0.25">
      <c r="B3902"/>
      <c r="D3902" s="2"/>
      <c r="K3902" s="2"/>
    </row>
    <row r="3903" spans="2:11" x14ac:dyDescent="0.25">
      <c r="B3903"/>
      <c r="D3903" s="2"/>
      <c r="K3903" s="2"/>
    </row>
    <row r="3904" spans="2:11" x14ac:dyDescent="0.25">
      <c r="B3904"/>
      <c r="D3904" s="2"/>
      <c r="K3904" s="2"/>
    </row>
    <row r="3905" spans="2:11" x14ac:dyDescent="0.25">
      <c r="B3905"/>
      <c r="D3905" s="2"/>
      <c r="K3905" s="2"/>
    </row>
    <row r="3906" spans="2:11" x14ac:dyDescent="0.25">
      <c r="B3906"/>
      <c r="D3906" s="2"/>
      <c r="K3906" s="2"/>
    </row>
    <row r="3907" spans="2:11" x14ac:dyDescent="0.25">
      <c r="B3907"/>
      <c r="D3907" s="2"/>
      <c r="K3907" s="2"/>
    </row>
    <row r="3908" spans="2:11" x14ac:dyDescent="0.25">
      <c r="B3908"/>
      <c r="D3908" s="2"/>
      <c r="K3908" s="2"/>
    </row>
    <row r="3909" spans="2:11" x14ac:dyDescent="0.25">
      <c r="B3909"/>
      <c r="D3909" s="2"/>
      <c r="K3909" s="2"/>
    </row>
    <row r="3910" spans="2:11" x14ac:dyDescent="0.25">
      <c r="B3910"/>
      <c r="D3910" s="2"/>
      <c r="K3910" s="2"/>
    </row>
    <row r="3911" spans="2:11" x14ac:dyDescent="0.25">
      <c r="B3911"/>
      <c r="D3911" s="2"/>
      <c r="K3911" s="2"/>
    </row>
    <row r="3912" spans="2:11" x14ac:dyDescent="0.25">
      <c r="B3912"/>
      <c r="D3912" s="2"/>
      <c r="K3912" s="2"/>
    </row>
    <row r="3913" spans="2:11" x14ac:dyDescent="0.25">
      <c r="B3913"/>
      <c r="D3913" s="2"/>
      <c r="K3913" s="2"/>
    </row>
    <row r="3914" spans="2:11" x14ac:dyDescent="0.25">
      <c r="B3914"/>
      <c r="D3914" s="2"/>
      <c r="K3914" s="2"/>
    </row>
    <row r="3915" spans="2:11" x14ac:dyDescent="0.25">
      <c r="B3915"/>
      <c r="D3915" s="2"/>
      <c r="K3915" s="2"/>
    </row>
    <row r="3916" spans="2:11" x14ac:dyDescent="0.25">
      <c r="B3916"/>
      <c r="D3916" s="2"/>
      <c r="K3916" s="2"/>
    </row>
    <row r="3917" spans="2:11" x14ac:dyDescent="0.25">
      <c r="B3917"/>
      <c r="D3917" s="2"/>
      <c r="K3917" s="2"/>
    </row>
    <row r="3918" spans="2:11" x14ac:dyDescent="0.25">
      <c r="B3918"/>
      <c r="D3918" s="2"/>
      <c r="K3918" s="2"/>
    </row>
    <row r="3919" spans="2:11" x14ac:dyDescent="0.25">
      <c r="B3919"/>
      <c r="D3919" s="2"/>
      <c r="K3919" s="2"/>
    </row>
    <row r="3920" spans="2:11" x14ac:dyDescent="0.25">
      <c r="B3920"/>
      <c r="D3920" s="2"/>
      <c r="K3920" s="2"/>
    </row>
    <row r="3921" spans="2:11" x14ac:dyDescent="0.25">
      <c r="B3921"/>
      <c r="D3921" s="2"/>
      <c r="K3921" s="2"/>
    </row>
    <row r="3922" spans="2:11" x14ac:dyDescent="0.25">
      <c r="B3922"/>
      <c r="D3922" s="2"/>
      <c r="K3922" s="2"/>
    </row>
    <row r="3923" spans="2:11" x14ac:dyDescent="0.25">
      <c r="B3923"/>
      <c r="D3923" s="2"/>
      <c r="K3923" s="2"/>
    </row>
    <row r="3924" spans="2:11" x14ac:dyDescent="0.25">
      <c r="B3924"/>
      <c r="D3924" s="2"/>
      <c r="K3924" s="2"/>
    </row>
    <row r="3925" spans="2:11" x14ac:dyDescent="0.25">
      <c r="B3925"/>
      <c r="D3925" s="2"/>
      <c r="K3925" s="2"/>
    </row>
    <row r="3926" spans="2:11" x14ac:dyDescent="0.25">
      <c r="B3926"/>
      <c r="D3926" s="2"/>
      <c r="K3926" s="2"/>
    </row>
    <row r="3927" spans="2:11" x14ac:dyDescent="0.25">
      <c r="B3927"/>
      <c r="D3927" s="2"/>
      <c r="K3927" s="2"/>
    </row>
    <row r="3928" spans="2:11" x14ac:dyDescent="0.25">
      <c r="B3928"/>
      <c r="D3928" s="2"/>
      <c r="K3928" s="2"/>
    </row>
    <row r="3929" spans="2:11" x14ac:dyDescent="0.25">
      <c r="B3929"/>
      <c r="D3929" s="2"/>
      <c r="K3929" s="2"/>
    </row>
    <row r="3930" spans="2:11" x14ac:dyDescent="0.25">
      <c r="B3930"/>
      <c r="D3930" s="2"/>
      <c r="K3930" s="2"/>
    </row>
    <row r="3931" spans="2:11" x14ac:dyDescent="0.25">
      <c r="B3931"/>
      <c r="D3931" s="2"/>
      <c r="K3931" s="2"/>
    </row>
    <row r="3932" spans="2:11" x14ac:dyDescent="0.25">
      <c r="B3932"/>
      <c r="D3932" s="2"/>
      <c r="K3932" s="2"/>
    </row>
    <row r="3933" spans="2:11" x14ac:dyDescent="0.25">
      <c r="B3933"/>
      <c r="D3933" s="2"/>
      <c r="K3933" s="2"/>
    </row>
    <row r="3934" spans="2:11" x14ac:dyDescent="0.25">
      <c r="B3934"/>
      <c r="D3934" s="2"/>
      <c r="K3934" s="2"/>
    </row>
    <row r="3935" spans="2:11" x14ac:dyDescent="0.25">
      <c r="B3935"/>
      <c r="D3935" s="2"/>
      <c r="K3935" s="2"/>
    </row>
    <row r="3936" spans="2:11" x14ac:dyDescent="0.25">
      <c r="B3936"/>
      <c r="D3936" s="2"/>
      <c r="K3936" s="2"/>
    </row>
    <row r="3937" spans="2:11" x14ac:dyDescent="0.25">
      <c r="B3937"/>
      <c r="D3937" s="2"/>
      <c r="K3937" s="2"/>
    </row>
    <row r="3938" spans="2:11" x14ac:dyDescent="0.25">
      <c r="B3938"/>
      <c r="D3938" s="2"/>
      <c r="K3938" s="2"/>
    </row>
    <row r="3939" spans="2:11" x14ac:dyDescent="0.25">
      <c r="B3939"/>
      <c r="D3939" s="2"/>
      <c r="K3939" s="2"/>
    </row>
    <row r="3940" spans="2:11" x14ac:dyDescent="0.25">
      <c r="B3940"/>
      <c r="D3940" s="2"/>
      <c r="K3940" s="2"/>
    </row>
    <row r="3941" spans="2:11" x14ac:dyDescent="0.25">
      <c r="B3941"/>
      <c r="D3941" s="2"/>
      <c r="K3941" s="2"/>
    </row>
    <row r="3942" spans="2:11" x14ac:dyDescent="0.25">
      <c r="B3942"/>
      <c r="D3942" s="2"/>
      <c r="K3942" s="2"/>
    </row>
    <row r="3943" spans="2:11" x14ac:dyDescent="0.25">
      <c r="B3943"/>
      <c r="D3943" s="2"/>
      <c r="K3943" s="2"/>
    </row>
    <row r="3944" spans="2:11" x14ac:dyDescent="0.25">
      <c r="B3944"/>
      <c r="D3944" s="2"/>
      <c r="K3944" s="2"/>
    </row>
    <row r="3945" spans="2:11" x14ac:dyDescent="0.25">
      <c r="B3945"/>
      <c r="D3945" s="2"/>
      <c r="K3945" s="2"/>
    </row>
    <row r="3946" spans="2:11" x14ac:dyDescent="0.25">
      <c r="B3946"/>
      <c r="D3946" s="2"/>
      <c r="K3946" s="2"/>
    </row>
    <row r="3947" spans="2:11" x14ac:dyDescent="0.25">
      <c r="B3947"/>
      <c r="D3947" s="2"/>
      <c r="K3947" s="2"/>
    </row>
    <row r="3948" spans="2:11" x14ac:dyDescent="0.25">
      <c r="B3948"/>
      <c r="D3948" s="2"/>
      <c r="K3948" s="2"/>
    </row>
    <row r="3949" spans="2:11" x14ac:dyDescent="0.25">
      <c r="B3949"/>
      <c r="D3949" s="2"/>
      <c r="K3949" s="2"/>
    </row>
    <row r="3950" spans="2:11" x14ac:dyDescent="0.25">
      <c r="B3950"/>
      <c r="D3950" s="2"/>
      <c r="K3950" s="2"/>
    </row>
    <row r="3951" spans="2:11" x14ac:dyDescent="0.25">
      <c r="B3951"/>
      <c r="D3951" s="2"/>
      <c r="K3951" s="2"/>
    </row>
    <row r="3952" spans="2:11" x14ac:dyDescent="0.25">
      <c r="B3952"/>
      <c r="D3952" s="2"/>
      <c r="K3952" s="2"/>
    </row>
    <row r="3953" spans="2:11" x14ac:dyDescent="0.25">
      <c r="B3953"/>
      <c r="D3953" s="2"/>
      <c r="K3953" s="2"/>
    </row>
    <row r="3954" spans="2:11" x14ac:dyDescent="0.25">
      <c r="B3954"/>
      <c r="D3954" s="2"/>
      <c r="K3954" s="2"/>
    </row>
    <row r="3955" spans="2:11" x14ac:dyDescent="0.25">
      <c r="B3955"/>
      <c r="D3955" s="2"/>
      <c r="K3955" s="2"/>
    </row>
    <row r="3956" spans="2:11" x14ac:dyDescent="0.25">
      <c r="B3956"/>
      <c r="D3956" s="2"/>
      <c r="K3956" s="2"/>
    </row>
    <row r="3957" spans="2:11" x14ac:dyDescent="0.25">
      <c r="B3957"/>
      <c r="D3957" s="2"/>
      <c r="K3957" s="2"/>
    </row>
    <row r="3958" spans="2:11" x14ac:dyDescent="0.25">
      <c r="B3958"/>
      <c r="D3958" s="2"/>
      <c r="K3958" s="2"/>
    </row>
    <row r="3959" spans="2:11" x14ac:dyDescent="0.25">
      <c r="B3959"/>
      <c r="D3959" s="2"/>
      <c r="K3959" s="2"/>
    </row>
    <row r="3960" spans="2:11" x14ac:dyDescent="0.25">
      <c r="B3960"/>
      <c r="D3960" s="2"/>
      <c r="K3960" s="2"/>
    </row>
    <row r="3961" spans="2:11" x14ac:dyDescent="0.25">
      <c r="B3961"/>
      <c r="D3961" s="2"/>
      <c r="K3961" s="2"/>
    </row>
    <row r="3962" spans="2:11" x14ac:dyDescent="0.25">
      <c r="B3962"/>
      <c r="D3962" s="2"/>
      <c r="K3962" s="2"/>
    </row>
    <row r="3963" spans="2:11" x14ac:dyDescent="0.25">
      <c r="B3963"/>
      <c r="D3963" s="2"/>
      <c r="K3963" s="2"/>
    </row>
    <row r="3964" spans="2:11" x14ac:dyDescent="0.25">
      <c r="B3964"/>
      <c r="D3964" s="2"/>
      <c r="K3964" s="2"/>
    </row>
    <row r="3965" spans="2:11" x14ac:dyDescent="0.25">
      <c r="B3965"/>
      <c r="D3965" s="2"/>
      <c r="K3965" s="2"/>
    </row>
    <row r="3966" spans="2:11" x14ac:dyDescent="0.25">
      <c r="B3966"/>
      <c r="D3966" s="2"/>
      <c r="K3966" s="2"/>
    </row>
    <row r="3967" spans="2:11" x14ac:dyDescent="0.25">
      <c r="B3967"/>
      <c r="D3967" s="2"/>
      <c r="K3967" s="2"/>
    </row>
    <row r="3968" spans="2:11" x14ac:dyDescent="0.25">
      <c r="B3968"/>
      <c r="D3968" s="2"/>
      <c r="K3968" s="2"/>
    </row>
    <row r="3969" spans="2:11" x14ac:dyDescent="0.25">
      <c r="B3969"/>
      <c r="D3969" s="2"/>
      <c r="K3969" s="2"/>
    </row>
    <row r="3970" spans="2:11" x14ac:dyDescent="0.25">
      <c r="B3970"/>
      <c r="D3970" s="2"/>
      <c r="K3970" s="2"/>
    </row>
    <row r="3971" spans="2:11" x14ac:dyDescent="0.25">
      <c r="B3971"/>
      <c r="D3971" s="2"/>
      <c r="K3971" s="2"/>
    </row>
    <row r="3972" spans="2:11" x14ac:dyDescent="0.25">
      <c r="B3972"/>
      <c r="D3972" s="2"/>
      <c r="K3972" s="2"/>
    </row>
    <row r="3973" spans="2:11" x14ac:dyDescent="0.25">
      <c r="B3973"/>
      <c r="D3973" s="2"/>
      <c r="K3973" s="2"/>
    </row>
    <row r="3974" spans="2:11" x14ac:dyDescent="0.25">
      <c r="B3974"/>
      <c r="D3974" s="2"/>
      <c r="K3974" s="2"/>
    </row>
    <row r="3975" spans="2:11" x14ac:dyDescent="0.25">
      <c r="B3975"/>
      <c r="D3975" s="2"/>
      <c r="K3975" s="2"/>
    </row>
    <row r="3976" spans="2:11" x14ac:dyDescent="0.25">
      <c r="B3976"/>
      <c r="D3976" s="2"/>
      <c r="K3976" s="2"/>
    </row>
    <row r="3977" spans="2:11" x14ac:dyDescent="0.25">
      <c r="B3977"/>
      <c r="D3977" s="2"/>
      <c r="K3977" s="2"/>
    </row>
    <row r="3978" spans="2:11" x14ac:dyDescent="0.25">
      <c r="B3978"/>
      <c r="D3978" s="2"/>
      <c r="K3978" s="2"/>
    </row>
    <row r="3979" spans="2:11" x14ac:dyDescent="0.25">
      <c r="B3979"/>
      <c r="D3979" s="2"/>
      <c r="K3979" s="2"/>
    </row>
    <row r="3980" spans="2:11" x14ac:dyDescent="0.25">
      <c r="B3980"/>
      <c r="D3980" s="2"/>
      <c r="K3980" s="2"/>
    </row>
    <row r="3981" spans="2:11" x14ac:dyDescent="0.25">
      <c r="B3981"/>
      <c r="D3981" s="2"/>
      <c r="K3981" s="2"/>
    </row>
    <row r="3982" spans="2:11" x14ac:dyDescent="0.25">
      <c r="B3982"/>
      <c r="D3982" s="2"/>
      <c r="K3982" s="2"/>
    </row>
    <row r="3983" spans="2:11" x14ac:dyDescent="0.25">
      <c r="B3983"/>
      <c r="D3983" s="2"/>
      <c r="K3983" s="2"/>
    </row>
    <row r="3984" spans="2:11" x14ac:dyDescent="0.25">
      <c r="B3984"/>
      <c r="D3984" s="2"/>
      <c r="K3984" s="2"/>
    </row>
    <row r="3985" spans="2:11" x14ac:dyDescent="0.25">
      <c r="B3985"/>
      <c r="D3985" s="2"/>
      <c r="K3985" s="2"/>
    </row>
    <row r="3986" spans="2:11" x14ac:dyDescent="0.25">
      <c r="B3986"/>
      <c r="D3986" s="2"/>
      <c r="K3986" s="2"/>
    </row>
    <row r="3987" spans="2:11" x14ac:dyDescent="0.25">
      <c r="B3987"/>
      <c r="D3987" s="2"/>
      <c r="K3987" s="2"/>
    </row>
    <row r="3988" spans="2:11" x14ac:dyDescent="0.25">
      <c r="B3988"/>
      <c r="D3988" s="2"/>
      <c r="K3988" s="2"/>
    </row>
    <row r="3989" spans="2:11" x14ac:dyDescent="0.25">
      <c r="B3989"/>
      <c r="D3989" s="2"/>
      <c r="K3989" s="2"/>
    </row>
    <row r="3990" spans="2:11" x14ac:dyDescent="0.25">
      <c r="B3990"/>
      <c r="D3990" s="2"/>
      <c r="K3990" s="2"/>
    </row>
    <row r="3991" spans="2:11" x14ac:dyDescent="0.25">
      <c r="B3991"/>
      <c r="D3991" s="2"/>
      <c r="K3991" s="2"/>
    </row>
    <row r="3992" spans="2:11" x14ac:dyDescent="0.25">
      <c r="B3992"/>
      <c r="D3992" s="2"/>
      <c r="K3992" s="2"/>
    </row>
    <row r="3993" spans="2:11" x14ac:dyDescent="0.25">
      <c r="B3993"/>
      <c r="D3993" s="2"/>
      <c r="K3993" s="2"/>
    </row>
    <row r="3994" spans="2:11" x14ac:dyDescent="0.25">
      <c r="B3994"/>
      <c r="D3994" s="2"/>
      <c r="K3994" s="2"/>
    </row>
    <row r="3995" spans="2:11" x14ac:dyDescent="0.25">
      <c r="B3995"/>
      <c r="D3995" s="2"/>
      <c r="K3995" s="2"/>
    </row>
    <row r="3996" spans="2:11" x14ac:dyDescent="0.25">
      <c r="B3996"/>
      <c r="D3996" s="2"/>
      <c r="K3996" s="2"/>
    </row>
    <row r="3997" spans="2:11" x14ac:dyDescent="0.25">
      <c r="B3997"/>
      <c r="D3997" s="2"/>
      <c r="K3997" s="2"/>
    </row>
    <row r="3998" spans="2:11" x14ac:dyDescent="0.25">
      <c r="B3998"/>
      <c r="D3998" s="2"/>
      <c r="K3998" s="2"/>
    </row>
    <row r="3999" spans="2:11" x14ac:dyDescent="0.25">
      <c r="B3999"/>
      <c r="D3999" s="2"/>
      <c r="K3999" s="2"/>
    </row>
    <row r="4000" spans="2:11" x14ac:dyDescent="0.25">
      <c r="B4000"/>
      <c r="D4000" s="2"/>
      <c r="K4000" s="2"/>
    </row>
    <row r="4001" spans="2:11" x14ac:dyDescent="0.25">
      <c r="B4001"/>
      <c r="D4001" s="2"/>
      <c r="K4001" s="2"/>
    </row>
    <row r="4002" spans="2:11" x14ac:dyDescent="0.25">
      <c r="B4002"/>
      <c r="D4002" s="2"/>
      <c r="K4002" s="2"/>
    </row>
    <row r="4003" spans="2:11" x14ac:dyDescent="0.25">
      <c r="B4003"/>
      <c r="D4003" s="2"/>
      <c r="K4003" s="2"/>
    </row>
    <row r="4004" spans="2:11" x14ac:dyDescent="0.25">
      <c r="B4004"/>
      <c r="D4004" s="2"/>
      <c r="K4004" s="2"/>
    </row>
    <row r="4005" spans="2:11" x14ac:dyDescent="0.25">
      <c r="B4005"/>
      <c r="D4005" s="2"/>
      <c r="K4005" s="2"/>
    </row>
    <row r="4006" spans="2:11" x14ac:dyDescent="0.25">
      <c r="B4006"/>
      <c r="D4006" s="2"/>
      <c r="K4006" s="2"/>
    </row>
    <row r="4007" spans="2:11" x14ac:dyDescent="0.25">
      <c r="B4007"/>
      <c r="D4007" s="2"/>
      <c r="K4007" s="2"/>
    </row>
    <row r="4008" spans="2:11" x14ac:dyDescent="0.25">
      <c r="B4008"/>
      <c r="D4008" s="2"/>
      <c r="K4008" s="2"/>
    </row>
    <row r="4009" spans="2:11" x14ac:dyDescent="0.25">
      <c r="B4009"/>
      <c r="D4009" s="2"/>
      <c r="K4009" s="2"/>
    </row>
    <row r="4010" spans="2:11" x14ac:dyDescent="0.25">
      <c r="B4010"/>
      <c r="D4010" s="2"/>
      <c r="K4010" s="2"/>
    </row>
    <row r="4011" spans="2:11" x14ac:dyDescent="0.25">
      <c r="B4011"/>
      <c r="D4011" s="2"/>
      <c r="K4011" s="2"/>
    </row>
    <row r="4012" spans="2:11" x14ac:dyDescent="0.25">
      <c r="B4012"/>
      <c r="D4012" s="2"/>
      <c r="K4012" s="2"/>
    </row>
    <row r="4013" spans="2:11" x14ac:dyDescent="0.25">
      <c r="B4013"/>
      <c r="D4013" s="2"/>
      <c r="K4013" s="2"/>
    </row>
    <row r="4014" spans="2:11" x14ac:dyDescent="0.25">
      <c r="B4014"/>
      <c r="D4014" s="2"/>
      <c r="K4014" s="2"/>
    </row>
    <row r="4015" spans="2:11" x14ac:dyDescent="0.25">
      <c r="B4015"/>
      <c r="D4015" s="2"/>
      <c r="K4015" s="2"/>
    </row>
    <row r="4016" spans="2:11" x14ac:dyDescent="0.25">
      <c r="B4016"/>
      <c r="D4016" s="2"/>
      <c r="K4016" s="2"/>
    </row>
    <row r="4017" spans="2:11" x14ac:dyDescent="0.25">
      <c r="B4017"/>
      <c r="D4017" s="2"/>
      <c r="K4017" s="2"/>
    </row>
    <row r="4018" spans="2:11" x14ac:dyDescent="0.25">
      <c r="B4018"/>
      <c r="D4018" s="2"/>
      <c r="K4018" s="2"/>
    </row>
    <row r="4019" spans="2:11" x14ac:dyDescent="0.25">
      <c r="B4019"/>
      <c r="D4019" s="2"/>
      <c r="K4019" s="2"/>
    </row>
    <row r="4020" spans="2:11" x14ac:dyDescent="0.25">
      <c r="B4020"/>
      <c r="D4020" s="2"/>
      <c r="K4020" s="2"/>
    </row>
    <row r="4021" spans="2:11" x14ac:dyDescent="0.25">
      <c r="B4021"/>
      <c r="D4021" s="2"/>
      <c r="K4021" s="2"/>
    </row>
    <row r="4022" spans="2:11" x14ac:dyDescent="0.25">
      <c r="B4022"/>
      <c r="D4022" s="2"/>
      <c r="K4022" s="2"/>
    </row>
    <row r="4023" spans="2:11" x14ac:dyDescent="0.25">
      <c r="B4023"/>
      <c r="D4023" s="2"/>
      <c r="K4023" s="2"/>
    </row>
    <row r="4024" spans="2:11" x14ac:dyDescent="0.25">
      <c r="B4024"/>
      <c r="D4024" s="2"/>
      <c r="K4024" s="2"/>
    </row>
    <row r="4025" spans="2:11" x14ac:dyDescent="0.25">
      <c r="B4025"/>
      <c r="D4025" s="2"/>
      <c r="K4025" s="2"/>
    </row>
    <row r="4026" spans="2:11" x14ac:dyDescent="0.25">
      <c r="B4026"/>
      <c r="D4026" s="2"/>
      <c r="K4026" s="2"/>
    </row>
    <row r="4027" spans="2:11" x14ac:dyDescent="0.25">
      <c r="B4027"/>
      <c r="D4027" s="2"/>
      <c r="K4027" s="2"/>
    </row>
    <row r="4028" spans="2:11" x14ac:dyDescent="0.25">
      <c r="B4028"/>
      <c r="D4028" s="2"/>
      <c r="K4028" s="2"/>
    </row>
    <row r="4029" spans="2:11" x14ac:dyDescent="0.25">
      <c r="B4029"/>
      <c r="D4029" s="2"/>
      <c r="K4029" s="2"/>
    </row>
    <row r="4030" spans="2:11" x14ac:dyDescent="0.25">
      <c r="B4030"/>
      <c r="D4030" s="2"/>
      <c r="K4030" s="2"/>
    </row>
    <row r="4031" spans="2:11" x14ac:dyDescent="0.25">
      <c r="B4031"/>
      <c r="D4031" s="2"/>
      <c r="K4031" s="2"/>
    </row>
    <row r="4032" spans="2:11" x14ac:dyDescent="0.25">
      <c r="B4032"/>
      <c r="D4032" s="2"/>
      <c r="K4032" s="2"/>
    </row>
    <row r="4033" spans="2:11" x14ac:dyDescent="0.25">
      <c r="B4033"/>
      <c r="D4033" s="2"/>
      <c r="K4033" s="2"/>
    </row>
    <row r="4034" spans="2:11" x14ac:dyDescent="0.25">
      <c r="B4034"/>
      <c r="D4034" s="2"/>
      <c r="K4034" s="2"/>
    </row>
    <row r="4035" spans="2:11" x14ac:dyDescent="0.25">
      <c r="B4035"/>
      <c r="D4035" s="2"/>
      <c r="K4035" s="2"/>
    </row>
    <row r="4036" spans="2:11" x14ac:dyDescent="0.25">
      <c r="B4036"/>
      <c r="D4036" s="2"/>
      <c r="K4036" s="2"/>
    </row>
    <row r="4037" spans="2:11" x14ac:dyDescent="0.25">
      <c r="B4037"/>
      <c r="D4037" s="2"/>
      <c r="K4037" s="2"/>
    </row>
    <row r="4038" spans="2:11" x14ac:dyDescent="0.25">
      <c r="B4038"/>
      <c r="D4038" s="2"/>
      <c r="K4038" s="2"/>
    </row>
    <row r="4039" spans="2:11" x14ac:dyDescent="0.25">
      <c r="B4039"/>
      <c r="D4039" s="2"/>
      <c r="K4039" s="2"/>
    </row>
    <row r="4040" spans="2:11" x14ac:dyDescent="0.25">
      <c r="B4040"/>
      <c r="D4040" s="2"/>
      <c r="K4040" s="2"/>
    </row>
    <row r="4041" spans="2:11" x14ac:dyDescent="0.25">
      <c r="B4041"/>
      <c r="D4041" s="2"/>
      <c r="K4041" s="2"/>
    </row>
    <row r="4042" spans="2:11" x14ac:dyDescent="0.25">
      <c r="B4042"/>
      <c r="D4042" s="2"/>
      <c r="K4042" s="2"/>
    </row>
    <row r="4043" spans="2:11" x14ac:dyDescent="0.25">
      <c r="B4043"/>
      <c r="D4043" s="2"/>
      <c r="K4043" s="2"/>
    </row>
    <row r="4044" spans="2:11" x14ac:dyDescent="0.25">
      <c r="B4044"/>
      <c r="D4044" s="2"/>
      <c r="K4044" s="2"/>
    </row>
    <row r="4045" spans="2:11" x14ac:dyDescent="0.25">
      <c r="B4045"/>
      <c r="D4045" s="2"/>
      <c r="K4045" s="2"/>
    </row>
    <row r="4046" spans="2:11" x14ac:dyDescent="0.25">
      <c r="B4046"/>
      <c r="D4046" s="2"/>
      <c r="K4046" s="2"/>
    </row>
    <row r="4047" spans="2:11" x14ac:dyDescent="0.25">
      <c r="B4047"/>
      <c r="D4047" s="2"/>
      <c r="K4047" s="2"/>
    </row>
    <row r="4048" spans="2:11" x14ac:dyDescent="0.25">
      <c r="B4048"/>
      <c r="D4048" s="2"/>
      <c r="K4048" s="2"/>
    </row>
    <row r="4049" spans="2:11" x14ac:dyDescent="0.25">
      <c r="B4049"/>
      <c r="D4049" s="2"/>
      <c r="K4049" s="2"/>
    </row>
    <row r="4050" spans="2:11" x14ac:dyDescent="0.25">
      <c r="B4050"/>
      <c r="D4050" s="2"/>
      <c r="K4050" s="2"/>
    </row>
    <row r="4051" spans="2:11" x14ac:dyDescent="0.25">
      <c r="B4051"/>
      <c r="D4051" s="2"/>
      <c r="K4051" s="2"/>
    </row>
    <row r="4052" spans="2:11" x14ac:dyDescent="0.25">
      <c r="B4052"/>
      <c r="D4052" s="2"/>
      <c r="K4052" s="2"/>
    </row>
    <row r="4053" spans="2:11" x14ac:dyDescent="0.25">
      <c r="B4053"/>
      <c r="D4053" s="2"/>
      <c r="K4053" s="2"/>
    </row>
    <row r="4054" spans="2:11" x14ac:dyDescent="0.25">
      <c r="B4054"/>
      <c r="D4054" s="2"/>
      <c r="K4054" s="2"/>
    </row>
    <row r="4055" spans="2:11" x14ac:dyDescent="0.25">
      <c r="B4055"/>
      <c r="D4055" s="2"/>
      <c r="K4055" s="2"/>
    </row>
    <row r="4056" spans="2:11" x14ac:dyDescent="0.25">
      <c r="B4056"/>
      <c r="D4056" s="2"/>
      <c r="K4056" s="2"/>
    </row>
    <row r="4057" spans="2:11" x14ac:dyDescent="0.25">
      <c r="B4057"/>
      <c r="D4057" s="2"/>
      <c r="K4057" s="2"/>
    </row>
    <row r="4058" spans="2:11" x14ac:dyDescent="0.25">
      <c r="B4058"/>
      <c r="D4058" s="2"/>
      <c r="K4058" s="2"/>
    </row>
    <row r="4059" spans="2:11" x14ac:dyDescent="0.25">
      <c r="B4059"/>
      <c r="D4059" s="2"/>
      <c r="K4059" s="2"/>
    </row>
    <row r="4060" spans="2:11" x14ac:dyDescent="0.25">
      <c r="B4060"/>
      <c r="D4060" s="2"/>
      <c r="K4060" s="2"/>
    </row>
    <row r="4061" spans="2:11" x14ac:dyDescent="0.25">
      <c r="B4061"/>
      <c r="D4061" s="2"/>
      <c r="K4061" s="2"/>
    </row>
    <row r="4062" spans="2:11" x14ac:dyDescent="0.25">
      <c r="B4062"/>
      <c r="D4062" s="2"/>
      <c r="K4062" s="2"/>
    </row>
    <row r="4063" spans="2:11" x14ac:dyDescent="0.25">
      <c r="B4063"/>
      <c r="D4063" s="2"/>
      <c r="K4063" s="2"/>
    </row>
    <row r="4064" spans="2:11" x14ac:dyDescent="0.25">
      <c r="B4064"/>
      <c r="D4064" s="2"/>
      <c r="K4064" s="2"/>
    </row>
    <row r="4065" spans="2:11" x14ac:dyDescent="0.25">
      <c r="B4065"/>
      <c r="D4065" s="2"/>
      <c r="K4065" s="2"/>
    </row>
    <row r="4066" spans="2:11" x14ac:dyDescent="0.25">
      <c r="B4066"/>
      <c r="D4066" s="2"/>
      <c r="K4066" s="2"/>
    </row>
    <row r="4067" spans="2:11" x14ac:dyDescent="0.25">
      <c r="B4067"/>
      <c r="D4067" s="2"/>
      <c r="K4067" s="2"/>
    </row>
    <row r="4068" spans="2:11" x14ac:dyDescent="0.25">
      <c r="B4068"/>
      <c r="D4068" s="2"/>
      <c r="K4068" s="2"/>
    </row>
    <row r="4069" spans="2:11" x14ac:dyDescent="0.25">
      <c r="B4069"/>
      <c r="D4069" s="2"/>
      <c r="K4069" s="2"/>
    </row>
    <row r="4070" spans="2:11" x14ac:dyDescent="0.25">
      <c r="B4070"/>
      <c r="D4070" s="2"/>
      <c r="K4070" s="2"/>
    </row>
    <row r="4071" spans="2:11" x14ac:dyDescent="0.25">
      <c r="B4071"/>
      <c r="D4071" s="2"/>
      <c r="K4071" s="2"/>
    </row>
    <row r="4072" spans="2:11" x14ac:dyDescent="0.25">
      <c r="B4072"/>
      <c r="D4072" s="2"/>
      <c r="K4072" s="2"/>
    </row>
    <row r="4073" spans="2:11" x14ac:dyDescent="0.25">
      <c r="B4073"/>
      <c r="D4073" s="2"/>
      <c r="K4073" s="2"/>
    </row>
    <row r="4074" spans="2:11" x14ac:dyDescent="0.25">
      <c r="B4074"/>
      <c r="D4074" s="2"/>
      <c r="K4074" s="2"/>
    </row>
    <row r="4075" spans="2:11" x14ac:dyDescent="0.25">
      <c r="B4075"/>
      <c r="D4075" s="2"/>
      <c r="K4075" s="2"/>
    </row>
    <row r="4076" spans="2:11" x14ac:dyDescent="0.25">
      <c r="B4076"/>
      <c r="D4076" s="2"/>
      <c r="K4076" s="2"/>
    </row>
    <row r="4077" spans="2:11" x14ac:dyDescent="0.25">
      <c r="B4077"/>
      <c r="D4077" s="2"/>
      <c r="K4077" s="2"/>
    </row>
    <row r="4078" spans="2:11" x14ac:dyDescent="0.25">
      <c r="B4078"/>
      <c r="D4078" s="2"/>
      <c r="K4078" s="2"/>
    </row>
    <row r="4079" spans="2:11" x14ac:dyDescent="0.25">
      <c r="B4079"/>
      <c r="D4079" s="2"/>
      <c r="K4079" s="2"/>
    </row>
    <row r="4080" spans="2:11" x14ac:dyDescent="0.25">
      <c r="B4080"/>
      <c r="D4080" s="2"/>
      <c r="K4080" s="2"/>
    </row>
    <row r="4081" spans="2:11" x14ac:dyDescent="0.25">
      <c r="B4081"/>
      <c r="D4081" s="2"/>
      <c r="K4081" s="2"/>
    </row>
    <row r="4082" spans="2:11" x14ac:dyDescent="0.25">
      <c r="B4082"/>
      <c r="D4082" s="2"/>
      <c r="K4082" s="2"/>
    </row>
    <row r="4083" spans="2:11" x14ac:dyDescent="0.25">
      <c r="B4083"/>
      <c r="D4083" s="2"/>
      <c r="K4083" s="2"/>
    </row>
    <row r="4084" spans="2:11" x14ac:dyDescent="0.25">
      <c r="B4084"/>
      <c r="D4084" s="2"/>
      <c r="K4084" s="2"/>
    </row>
    <row r="4085" spans="2:11" x14ac:dyDescent="0.25">
      <c r="B4085"/>
      <c r="D4085" s="2"/>
      <c r="K4085" s="2"/>
    </row>
    <row r="4086" spans="2:11" x14ac:dyDescent="0.25">
      <c r="B4086"/>
      <c r="D4086" s="2"/>
      <c r="K4086" s="2"/>
    </row>
    <row r="4087" spans="2:11" x14ac:dyDescent="0.25">
      <c r="B4087"/>
      <c r="D4087" s="2"/>
      <c r="K4087" s="2"/>
    </row>
    <row r="4088" spans="2:11" x14ac:dyDescent="0.25">
      <c r="B4088"/>
      <c r="D4088" s="2"/>
      <c r="K4088" s="2"/>
    </row>
    <row r="4089" spans="2:11" x14ac:dyDescent="0.25">
      <c r="B4089"/>
      <c r="D4089" s="2"/>
      <c r="K4089" s="2"/>
    </row>
    <row r="4090" spans="2:11" x14ac:dyDescent="0.25">
      <c r="B4090"/>
      <c r="D4090" s="2"/>
      <c r="K4090" s="2"/>
    </row>
    <row r="4091" spans="2:11" x14ac:dyDescent="0.25">
      <c r="B4091"/>
      <c r="D4091" s="2"/>
      <c r="K4091" s="2"/>
    </row>
    <row r="4092" spans="2:11" x14ac:dyDescent="0.25">
      <c r="B4092"/>
      <c r="D4092" s="2"/>
      <c r="K4092" s="2"/>
    </row>
    <row r="4093" spans="2:11" x14ac:dyDescent="0.25">
      <c r="B4093"/>
      <c r="D4093" s="2"/>
      <c r="K4093" s="2"/>
    </row>
    <row r="4094" spans="2:11" x14ac:dyDescent="0.25">
      <c r="B4094"/>
      <c r="D4094" s="2"/>
      <c r="K4094" s="2"/>
    </row>
    <row r="4095" spans="2:11" x14ac:dyDescent="0.25">
      <c r="B4095"/>
      <c r="D4095" s="2"/>
      <c r="K4095" s="2"/>
    </row>
    <row r="4096" spans="2:11" x14ac:dyDescent="0.25">
      <c r="B4096"/>
      <c r="D4096" s="2"/>
      <c r="K4096" s="2"/>
    </row>
    <row r="4097" spans="2:11" x14ac:dyDescent="0.25">
      <c r="B4097"/>
      <c r="D4097" s="2"/>
      <c r="K4097" s="2"/>
    </row>
    <row r="4098" spans="2:11" x14ac:dyDescent="0.25">
      <c r="B4098"/>
      <c r="D4098" s="2"/>
      <c r="K4098" s="2"/>
    </row>
    <row r="4099" spans="2:11" x14ac:dyDescent="0.25">
      <c r="B4099"/>
      <c r="D4099" s="2"/>
      <c r="K4099" s="2"/>
    </row>
    <row r="4100" spans="2:11" x14ac:dyDescent="0.25">
      <c r="B4100"/>
      <c r="D4100" s="2"/>
      <c r="K4100" s="2"/>
    </row>
    <row r="4101" spans="2:11" x14ac:dyDescent="0.25">
      <c r="B4101"/>
      <c r="D4101" s="2"/>
      <c r="K4101" s="2"/>
    </row>
    <row r="4102" spans="2:11" x14ac:dyDescent="0.25">
      <c r="B4102"/>
      <c r="D4102" s="2"/>
      <c r="K4102" s="2"/>
    </row>
    <row r="4103" spans="2:11" x14ac:dyDescent="0.25">
      <c r="B4103"/>
      <c r="D4103" s="2"/>
      <c r="K4103" s="2"/>
    </row>
    <row r="4104" spans="2:11" x14ac:dyDescent="0.25">
      <c r="B4104"/>
      <c r="D4104" s="2"/>
      <c r="K4104" s="2"/>
    </row>
    <row r="4105" spans="2:11" x14ac:dyDescent="0.25">
      <c r="B4105"/>
      <c r="D4105" s="2"/>
      <c r="K4105" s="2"/>
    </row>
    <row r="4106" spans="2:11" x14ac:dyDescent="0.25">
      <c r="B4106"/>
      <c r="D4106" s="2"/>
      <c r="K4106" s="2"/>
    </row>
    <row r="4107" spans="2:11" x14ac:dyDescent="0.25">
      <c r="B4107"/>
      <c r="D4107" s="2"/>
      <c r="K4107" s="2"/>
    </row>
    <row r="4108" spans="2:11" x14ac:dyDescent="0.25">
      <c r="B4108"/>
      <c r="D4108" s="2"/>
      <c r="K4108" s="2"/>
    </row>
    <row r="4109" spans="2:11" x14ac:dyDescent="0.25">
      <c r="B4109"/>
      <c r="D4109" s="2"/>
      <c r="K4109" s="2"/>
    </row>
    <row r="4110" spans="2:11" x14ac:dyDescent="0.25">
      <c r="B4110"/>
      <c r="D4110" s="2"/>
      <c r="K4110" s="2"/>
    </row>
    <row r="4111" spans="2:11" x14ac:dyDescent="0.25">
      <c r="B4111"/>
      <c r="D4111" s="2"/>
      <c r="K4111" s="2"/>
    </row>
    <row r="4112" spans="2:11" x14ac:dyDescent="0.25">
      <c r="B4112"/>
      <c r="D4112" s="2"/>
      <c r="K4112" s="2"/>
    </row>
    <row r="4113" spans="2:11" x14ac:dyDescent="0.25">
      <c r="B4113"/>
      <c r="D4113" s="2"/>
      <c r="K4113" s="2"/>
    </row>
    <row r="4114" spans="2:11" x14ac:dyDescent="0.25">
      <c r="B4114"/>
      <c r="D4114" s="2"/>
      <c r="K4114" s="2"/>
    </row>
    <row r="4115" spans="2:11" x14ac:dyDescent="0.25">
      <c r="B4115"/>
      <c r="D4115" s="2"/>
      <c r="K4115" s="2"/>
    </row>
    <row r="4116" spans="2:11" x14ac:dyDescent="0.25">
      <c r="B4116"/>
      <c r="D4116" s="2"/>
      <c r="K4116" s="2"/>
    </row>
    <row r="4117" spans="2:11" x14ac:dyDescent="0.25">
      <c r="B4117"/>
      <c r="D4117" s="2"/>
      <c r="K4117" s="2"/>
    </row>
    <row r="4118" spans="2:11" x14ac:dyDescent="0.25">
      <c r="B4118"/>
      <c r="D4118" s="2"/>
      <c r="K4118" s="2"/>
    </row>
    <row r="4119" spans="2:11" x14ac:dyDescent="0.25">
      <c r="B4119"/>
      <c r="D4119" s="2"/>
      <c r="K4119" s="2"/>
    </row>
    <row r="4120" spans="2:11" x14ac:dyDescent="0.25">
      <c r="B4120"/>
      <c r="D4120" s="2"/>
      <c r="K4120" s="2"/>
    </row>
    <row r="4121" spans="2:11" x14ac:dyDescent="0.25">
      <c r="B4121"/>
      <c r="D4121" s="2"/>
      <c r="K4121" s="2"/>
    </row>
    <row r="4122" spans="2:11" x14ac:dyDescent="0.25">
      <c r="B4122"/>
      <c r="D4122" s="2"/>
      <c r="K4122" s="2"/>
    </row>
    <row r="4123" spans="2:11" x14ac:dyDescent="0.25">
      <c r="B4123"/>
      <c r="D4123" s="2"/>
      <c r="K4123" s="2"/>
    </row>
    <row r="4124" spans="2:11" x14ac:dyDescent="0.25">
      <c r="B4124"/>
      <c r="D4124" s="2"/>
      <c r="K4124" s="2"/>
    </row>
    <row r="4125" spans="2:11" x14ac:dyDescent="0.25">
      <c r="B4125"/>
      <c r="D4125" s="2"/>
      <c r="K4125" s="2"/>
    </row>
    <row r="4126" spans="2:11" x14ac:dyDescent="0.25">
      <c r="B4126"/>
      <c r="D4126" s="2"/>
      <c r="K4126" s="2"/>
    </row>
    <row r="4127" spans="2:11" x14ac:dyDescent="0.25">
      <c r="B4127"/>
      <c r="D4127" s="2"/>
      <c r="K4127" s="2"/>
    </row>
    <row r="4128" spans="2:11" x14ac:dyDescent="0.25">
      <c r="B4128"/>
      <c r="D4128" s="2"/>
      <c r="K4128" s="2"/>
    </row>
    <row r="4129" spans="2:11" x14ac:dyDescent="0.25">
      <c r="B4129"/>
      <c r="D4129" s="2"/>
      <c r="K4129" s="2"/>
    </row>
    <row r="4130" spans="2:11" x14ac:dyDescent="0.25">
      <c r="B4130"/>
      <c r="D4130" s="2"/>
      <c r="K4130" s="2"/>
    </row>
    <row r="4131" spans="2:11" x14ac:dyDescent="0.25">
      <c r="B4131"/>
      <c r="D4131" s="2"/>
      <c r="K4131" s="2"/>
    </row>
    <row r="4132" spans="2:11" x14ac:dyDescent="0.25">
      <c r="B4132"/>
      <c r="D4132" s="2"/>
      <c r="K4132" s="2"/>
    </row>
    <row r="4133" spans="2:11" x14ac:dyDescent="0.25">
      <c r="B4133"/>
      <c r="D4133" s="2"/>
      <c r="K4133" s="2"/>
    </row>
    <row r="4134" spans="2:11" x14ac:dyDescent="0.25">
      <c r="B4134"/>
      <c r="D4134" s="2"/>
      <c r="K4134" s="2"/>
    </row>
    <row r="4135" spans="2:11" x14ac:dyDescent="0.25">
      <c r="B4135"/>
      <c r="D4135" s="2"/>
      <c r="K4135" s="2"/>
    </row>
    <row r="4136" spans="2:11" x14ac:dyDescent="0.25">
      <c r="B4136"/>
      <c r="D4136" s="2"/>
      <c r="K4136" s="2"/>
    </row>
    <row r="4137" spans="2:11" x14ac:dyDescent="0.25">
      <c r="B4137"/>
      <c r="D4137" s="2"/>
      <c r="K4137" s="2"/>
    </row>
    <row r="4138" spans="2:11" x14ac:dyDescent="0.25">
      <c r="B4138"/>
      <c r="D4138" s="2"/>
      <c r="K4138" s="2"/>
    </row>
    <row r="4139" spans="2:11" x14ac:dyDescent="0.25">
      <c r="B4139"/>
      <c r="D4139" s="2"/>
      <c r="K4139" s="2"/>
    </row>
    <row r="4140" spans="2:11" x14ac:dyDescent="0.25">
      <c r="B4140"/>
      <c r="D4140" s="2"/>
      <c r="K4140" s="2"/>
    </row>
    <row r="4141" spans="2:11" x14ac:dyDescent="0.25">
      <c r="B4141"/>
      <c r="D4141" s="2"/>
      <c r="K4141" s="2"/>
    </row>
    <row r="4142" spans="2:11" x14ac:dyDescent="0.25">
      <c r="B4142"/>
      <c r="D4142" s="2"/>
      <c r="K4142" s="2"/>
    </row>
    <row r="4143" spans="2:11" x14ac:dyDescent="0.25">
      <c r="B4143"/>
      <c r="D4143" s="2"/>
      <c r="K4143" s="2"/>
    </row>
    <row r="4144" spans="2:11" x14ac:dyDescent="0.25">
      <c r="B4144"/>
      <c r="D4144" s="2"/>
      <c r="K4144" s="2"/>
    </row>
    <row r="4145" spans="2:11" x14ac:dyDescent="0.25">
      <c r="B4145"/>
      <c r="D4145" s="2"/>
      <c r="K4145" s="2"/>
    </row>
    <row r="4146" spans="2:11" x14ac:dyDescent="0.25">
      <c r="B4146"/>
      <c r="D4146" s="2"/>
      <c r="K4146" s="2"/>
    </row>
    <row r="4147" spans="2:11" x14ac:dyDescent="0.25">
      <c r="B4147"/>
      <c r="D4147" s="2"/>
      <c r="K4147" s="2"/>
    </row>
    <row r="4148" spans="2:11" x14ac:dyDescent="0.25">
      <c r="B4148"/>
      <c r="D4148" s="2"/>
      <c r="K4148" s="2"/>
    </row>
    <row r="4149" spans="2:11" x14ac:dyDescent="0.25">
      <c r="B4149"/>
      <c r="D4149" s="2"/>
      <c r="K4149" s="2"/>
    </row>
    <row r="4150" spans="2:11" x14ac:dyDescent="0.25">
      <c r="B4150"/>
      <c r="D4150" s="2"/>
      <c r="K4150" s="2"/>
    </row>
    <row r="4151" spans="2:11" x14ac:dyDescent="0.25">
      <c r="B4151"/>
      <c r="D4151" s="2"/>
      <c r="K4151" s="2"/>
    </row>
    <row r="4152" spans="2:11" x14ac:dyDescent="0.25">
      <c r="B4152"/>
      <c r="D4152" s="2"/>
      <c r="K4152" s="2"/>
    </row>
    <row r="4153" spans="2:11" x14ac:dyDescent="0.25">
      <c r="B4153"/>
      <c r="D4153" s="2"/>
      <c r="K4153" s="2"/>
    </row>
    <row r="4154" spans="2:11" x14ac:dyDescent="0.25">
      <c r="B4154"/>
      <c r="D4154" s="2"/>
      <c r="K4154" s="2"/>
    </row>
    <row r="4155" spans="2:11" x14ac:dyDescent="0.25">
      <c r="B4155"/>
      <c r="D4155" s="2"/>
      <c r="K4155" s="2"/>
    </row>
    <row r="4156" spans="2:11" x14ac:dyDescent="0.25">
      <c r="B4156"/>
      <c r="D4156" s="2"/>
      <c r="K4156" s="2"/>
    </row>
    <row r="4157" spans="2:11" x14ac:dyDescent="0.25">
      <c r="B4157"/>
      <c r="D4157" s="2"/>
      <c r="K4157" s="2"/>
    </row>
    <row r="4158" spans="2:11" x14ac:dyDescent="0.25">
      <c r="B4158"/>
      <c r="D4158" s="2"/>
      <c r="K4158" s="2"/>
    </row>
    <row r="4159" spans="2:11" x14ac:dyDescent="0.25">
      <c r="B4159"/>
      <c r="D4159" s="2"/>
      <c r="K4159" s="2"/>
    </row>
    <row r="4160" spans="2:11" x14ac:dyDescent="0.25">
      <c r="B4160"/>
      <c r="D4160" s="2"/>
      <c r="K4160" s="2"/>
    </row>
    <row r="4161" spans="2:11" x14ac:dyDescent="0.25">
      <c r="B4161"/>
      <c r="D4161" s="2"/>
      <c r="K4161" s="2"/>
    </row>
    <row r="4162" spans="2:11" x14ac:dyDescent="0.25">
      <c r="B4162"/>
      <c r="D4162" s="2"/>
      <c r="K4162" s="2"/>
    </row>
    <row r="4163" spans="2:11" x14ac:dyDescent="0.25">
      <c r="B4163"/>
      <c r="D4163" s="2"/>
      <c r="K4163" s="2"/>
    </row>
    <row r="4164" spans="2:11" x14ac:dyDescent="0.25">
      <c r="B4164"/>
      <c r="D4164" s="2"/>
      <c r="K4164" s="2"/>
    </row>
    <row r="4165" spans="2:11" x14ac:dyDescent="0.25">
      <c r="B4165"/>
      <c r="D4165" s="2"/>
      <c r="K4165" s="2"/>
    </row>
    <row r="4166" spans="2:11" x14ac:dyDescent="0.25">
      <c r="B4166"/>
      <c r="D4166" s="2"/>
      <c r="K4166" s="2"/>
    </row>
    <row r="4167" spans="2:11" x14ac:dyDescent="0.25">
      <c r="B4167"/>
      <c r="D4167" s="2"/>
      <c r="K4167" s="2"/>
    </row>
    <row r="4168" spans="2:11" x14ac:dyDescent="0.25">
      <c r="B4168"/>
      <c r="D4168" s="2"/>
      <c r="K4168" s="2"/>
    </row>
    <row r="4169" spans="2:11" x14ac:dyDescent="0.25">
      <c r="B4169"/>
      <c r="D4169" s="2"/>
      <c r="K4169" s="2"/>
    </row>
    <row r="4170" spans="2:11" x14ac:dyDescent="0.25">
      <c r="B4170"/>
      <c r="D4170" s="2"/>
      <c r="K4170" s="2"/>
    </row>
    <row r="4171" spans="2:11" x14ac:dyDescent="0.25">
      <c r="B4171"/>
      <c r="D4171" s="2"/>
      <c r="K4171" s="2"/>
    </row>
    <row r="4172" spans="2:11" x14ac:dyDescent="0.25">
      <c r="B4172"/>
      <c r="D4172" s="2"/>
      <c r="K4172" s="2"/>
    </row>
    <row r="4173" spans="2:11" x14ac:dyDescent="0.25">
      <c r="B4173"/>
      <c r="D4173" s="2"/>
      <c r="K4173" s="2"/>
    </row>
    <row r="4174" spans="2:11" x14ac:dyDescent="0.25">
      <c r="B4174"/>
      <c r="D4174" s="2"/>
      <c r="K4174" s="2"/>
    </row>
    <row r="4175" spans="2:11" x14ac:dyDescent="0.25">
      <c r="B4175"/>
      <c r="D4175" s="2"/>
      <c r="K4175" s="2"/>
    </row>
    <row r="4176" spans="2:11" x14ac:dyDescent="0.25">
      <c r="B4176"/>
      <c r="D4176" s="2"/>
      <c r="K4176" s="2"/>
    </row>
    <row r="4177" spans="2:11" x14ac:dyDescent="0.25">
      <c r="B4177"/>
      <c r="D4177" s="2"/>
      <c r="K4177" s="2"/>
    </row>
    <row r="4178" spans="2:11" x14ac:dyDescent="0.25">
      <c r="B4178"/>
      <c r="D4178" s="2"/>
      <c r="K4178" s="2"/>
    </row>
    <row r="4179" spans="2:11" x14ac:dyDescent="0.25">
      <c r="B4179"/>
      <c r="D4179" s="2"/>
      <c r="K4179" s="2"/>
    </row>
    <row r="4180" spans="2:11" x14ac:dyDescent="0.25">
      <c r="B4180"/>
      <c r="D4180" s="2"/>
      <c r="K4180" s="2"/>
    </row>
    <row r="4181" spans="2:11" x14ac:dyDescent="0.25">
      <c r="B4181"/>
      <c r="D4181" s="2"/>
      <c r="K4181" s="2"/>
    </row>
    <row r="4182" spans="2:11" x14ac:dyDescent="0.25">
      <c r="B4182"/>
      <c r="D4182" s="2"/>
      <c r="K4182" s="2"/>
    </row>
    <row r="4183" spans="2:11" x14ac:dyDescent="0.25">
      <c r="B4183"/>
      <c r="D4183" s="2"/>
      <c r="K4183" s="2"/>
    </row>
    <row r="4184" spans="2:11" x14ac:dyDescent="0.25">
      <c r="B4184"/>
      <c r="D4184" s="2"/>
      <c r="K4184" s="2"/>
    </row>
    <row r="4185" spans="2:11" x14ac:dyDescent="0.25">
      <c r="B4185"/>
      <c r="D4185" s="2"/>
      <c r="K4185" s="2"/>
    </row>
    <row r="4186" spans="2:11" x14ac:dyDescent="0.25">
      <c r="B4186"/>
      <c r="D4186" s="2"/>
      <c r="K4186" s="2"/>
    </row>
    <row r="4187" spans="2:11" x14ac:dyDescent="0.25">
      <c r="B4187"/>
      <c r="D4187" s="2"/>
      <c r="K4187" s="2"/>
    </row>
    <row r="4188" spans="2:11" x14ac:dyDescent="0.25">
      <c r="B4188"/>
      <c r="D4188" s="2"/>
      <c r="K4188" s="2"/>
    </row>
    <row r="4189" spans="2:11" x14ac:dyDescent="0.25">
      <c r="B4189"/>
      <c r="D4189" s="2"/>
      <c r="K4189" s="2"/>
    </row>
    <row r="4190" spans="2:11" x14ac:dyDescent="0.25">
      <c r="B4190"/>
      <c r="D4190" s="2"/>
      <c r="K4190" s="2"/>
    </row>
    <row r="4191" spans="2:11" x14ac:dyDescent="0.25">
      <c r="B4191"/>
      <c r="D4191" s="2"/>
      <c r="K4191" s="2"/>
    </row>
    <row r="4192" spans="2:11" x14ac:dyDescent="0.25">
      <c r="B4192"/>
      <c r="D4192" s="2"/>
      <c r="K4192" s="2"/>
    </row>
    <row r="4193" spans="2:11" x14ac:dyDescent="0.25">
      <c r="B4193"/>
      <c r="D4193" s="2"/>
      <c r="K4193" s="2"/>
    </row>
    <row r="4194" spans="2:11" x14ac:dyDescent="0.25">
      <c r="B4194"/>
      <c r="D4194" s="2"/>
      <c r="K4194" s="2"/>
    </row>
    <row r="4195" spans="2:11" x14ac:dyDescent="0.25">
      <c r="B4195"/>
      <c r="D4195" s="2"/>
      <c r="K4195" s="2"/>
    </row>
    <row r="4196" spans="2:11" x14ac:dyDescent="0.25">
      <c r="B4196"/>
      <c r="D4196" s="2"/>
      <c r="K4196" s="2"/>
    </row>
    <row r="4197" spans="2:11" x14ac:dyDescent="0.25">
      <c r="B4197"/>
      <c r="D4197" s="2"/>
      <c r="K4197" s="2"/>
    </row>
    <row r="4198" spans="2:11" x14ac:dyDescent="0.25">
      <c r="B4198"/>
      <c r="D4198" s="2"/>
      <c r="K4198" s="2"/>
    </row>
    <row r="4199" spans="2:11" x14ac:dyDescent="0.25">
      <c r="B4199"/>
      <c r="D4199" s="2"/>
      <c r="K4199" s="2"/>
    </row>
    <row r="4200" spans="2:11" x14ac:dyDescent="0.25">
      <c r="B4200"/>
      <c r="D4200" s="2"/>
      <c r="K4200" s="2"/>
    </row>
    <row r="4201" spans="2:11" x14ac:dyDescent="0.25">
      <c r="B4201"/>
      <c r="D4201" s="2"/>
      <c r="K4201" s="2"/>
    </row>
    <row r="4202" spans="2:11" x14ac:dyDescent="0.25">
      <c r="B4202"/>
      <c r="D4202" s="2"/>
      <c r="K4202" s="2"/>
    </row>
    <row r="4203" spans="2:11" x14ac:dyDescent="0.25">
      <c r="B4203"/>
      <c r="D4203" s="2"/>
      <c r="K4203" s="2"/>
    </row>
    <row r="4204" spans="2:11" x14ac:dyDescent="0.25">
      <c r="B4204"/>
      <c r="D4204" s="2"/>
      <c r="K4204" s="2"/>
    </row>
    <row r="4205" spans="2:11" x14ac:dyDescent="0.25">
      <c r="B4205"/>
      <c r="D4205" s="2"/>
      <c r="K4205" s="2"/>
    </row>
    <row r="4206" spans="2:11" x14ac:dyDescent="0.25">
      <c r="B4206"/>
      <c r="D4206" s="2"/>
      <c r="K4206" s="2"/>
    </row>
    <row r="4207" spans="2:11" x14ac:dyDescent="0.25">
      <c r="B4207"/>
      <c r="D4207" s="2"/>
      <c r="K4207" s="2"/>
    </row>
    <row r="4208" spans="2:11" x14ac:dyDescent="0.25">
      <c r="B4208"/>
      <c r="D4208" s="2"/>
      <c r="K4208" s="2"/>
    </row>
    <row r="4209" spans="2:11" x14ac:dyDescent="0.25">
      <c r="B4209"/>
      <c r="D4209" s="2"/>
      <c r="K4209" s="2"/>
    </row>
    <row r="4210" spans="2:11" x14ac:dyDescent="0.25">
      <c r="B4210"/>
      <c r="D4210" s="2"/>
      <c r="K4210" s="2"/>
    </row>
    <row r="4211" spans="2:11" x14ac:dyDescent="0.25">
      <c r="B4211"/>
      <c r="D4211" s="2"/>
      <c r="K4211" s="2"/>
    </row>
    <row r="4212" spans="2:11" x14ac:dyDescent="0.25">
      <c r="B4212"/>
      <c r="D4212" s="2"/>
      <c r="K4212" s="2"/>
    </row>
    <row r="4213" spans="2:11" x14ac:dyDescent="0.25">
      <c r="B4213"/>
      <c r="D4213" s="2"/>
      <c r="K4213" s="2"/>
    </row>
    <row r="4214" spans="2:11" x14ac:dyDescent="0.25">
      <c r="B4214"/>
      <c r="D4214" s="2"/>
      <c r="K4214" s="2"/>
    </row>
    <row r="4215" spans="2:11" x14ac:dyDescent="0.25">
      <c r="B4215"/>
      <c r="D4215" s="2"/>
      <c r="K4215" s="2"/>
    </row>
    <row r="4216" spans="2:11" x14ac:dyDescent="0.25">
      <c r="B4216"/>
      <c r="D4216" s="2"/>
      <c r="K4216" s="2"/>
    </row>
    <row r="4217" spans="2:11" x14ac:dyDescent="0.25">
      <c r="B4217"/>
      <c r="D4217" s="2"/>
      <c r="K4217" s="2"/>
    </row>
    <row r="4218" spans="2:11" x14ac:dyDescent="0.25">
      <c r="B4218"/>
      <c r="D4218" s="2"/>
      <c r="K4218" s="2"/>
    </row>
    <row r="4219" spans="2:11" x14ac:dyDescent="0.25">
      <c r="B4219"/>
      <c r="D4219" s="2"/>
      <c r="K4219" s="2"/>
    </row>
    <row r="4220" spans="2:11" x14ac:dyDescent="0.25">
      <c r="B4220"/>
      <c r="D4220" s="2"/>
      <c r="K4220" s="2"/>
    </row>
    <row r="4221" spans="2:11" x14ac:dyDescent="0.25">
      <c r="B4221"/>
      <c r="D4221" s="2"/>
      <c r="K4221" s="2"/>
    </row>
    <row r="4222" spans="2:11" x14ac:dyDescent="0.25">
      <c r="B4222"/>
      <c r="D4222" s="2"/>
      <c r="K4222" s="2"/>
    </row>
    <row r="4223" spans="2:11" x14ac:dyDescent="0.25">
      <c r="B4223"/>
      <c r="D4223" s="2"/>
      <c r="K4223" s="2"/>
    </row>
    <row r="4224" spans="2:11" x14ac:dyDescent="0.25">
      <c r="B4224"/>
      <c r="D4224" s="2"/>
      <c r="K4224" s="2"/>
    </row>
    <row r="4225" spans="2:11" x14ac:dyDescent="0.25">
      <c r="B4225"/>
      <c r="D4225" s="2"/>
      <c r="K4225" s="2"/>
    </row>
    <row r="4226" spans="2:11" x14ac:dyDescent="0.25">
      <c r="B4226"/>
      <c r="D4226" s="2"/>
      <c r="K4226" s="2"/>
    </row>
    <row r="4227" spans="2:11" x14ac:dyDescent="0.25">
      <c r="B4227"/>
      <c r="D4227" s="2"/>
      <c r="K4227" s="2"/>
    </row>
    <row r="4228" spans="2:11" x14ac:dyDescent="0.25">
      <c r="B4228"/>
      <c r="D4228" s="2"/>
      <c r="K4228" s="2"/>
    </row>
    <row r="4229" spans="2:11" x14ac:dyDescent="0.25">
      <c r="B4229"/>
      <c r="D4229" s="2"/>
      <c r="K4229" s="2"/>
    </row>
    <row r="4230" spans="2:11" x14ac:dyDescent="0.25">
      <c r="B4230"/>
      <c r="D4230" s="2"/>
      <c r="K4230" s="2"/>
    </row>
    <row r="4231" spans="2:11" x14ac:dyDescent="0.25">
      <c r="B4231"/>
      <c r="D4231" s="2"/>
      <c r="K4231" s="2"/>
    </row>
    <row r="4232" spans="2:11" x14ac:dyDescent="0.25">
      <c r="B4232"/>
      <c r="D4232" s="2"/>
      <c r="K4232" s="2"/>
    </row>
    <row r="4233" spans="2:11" x14ac:dyDescent="0.25">
      <c r="B4233"/>
      <c r="D4233" s="2"/>
      <c r="K4233" s="2"/>
    </row>
    <row r="4234" spans="2:11" x14ac:dyDescent="0.25">
      <c r="B4234"/>
      <c r="D4234" s="2"/>
      <c r="K4234" s="2"/>
    </row>
    <row r="4235" spans="2:11" x14ac:dyDescent="0.25">
      <c r="B4235"/>
      <c r="D4235" s="2"/>
      <c r="K4235" s="2"/>
    </row>
    <row r="4236" spans="2:11" x14ac:dyDescent="0.25">
      <c r="B4236"/>
      <c r="D4236" s="2"/>
      <c r="K4236" s="2"/>
    </row>
    <row r="4237" spans="2:11" x14ac:dyDescent="0.25">
      <c r="B4237"/>
      <c r="D4237" s="2"/>
      <c r="K4237" s="2"/>
    </row>
    <row r="4238" spans="2:11" x14ac:dyDescent="0.25">
      <c r="B4238"/>
      <c r="D4238" s="2"/>
      <c r="K4238" s="2"/>
    </row>
    <row r="4239" spans="2:11" x14ac:dyDescent="0.25">
      <c r="B4239"/>
      <c r="D4239" s="2"/>
      <c r="K4239" s="2"/>
    </row>
    <row r="4240" spans="2:11" x14ac:dyDescent="0.25">
      <c r="B4240"/>
      <c r="D4240" s="2"/>
      <c r="K4240" s="2"/>
    </row>
    <row r="4241" spans="2:11" x14ac:dyDescent="0.25">
      <c r="B4241"/>
      <c r="D4241" s="2"/>
      <c r="K4241" s="2"/>
    </row>
    <row r="4242" spans="2:11" x14ac:dyDescent="0.25">
      <c r="B4242"/>
      <c r="D4242" s="2"/>
      <c r="K4242" s="2"/>
    </row>
    <row r="4243" spans="2:11" x14ac:dyDescent="0.25">
      <c r="B4243"/>
      <c r="D4243" s="2"/>
      <c r="K4243" s="2"/>
    </row>
    <row r="4244" spans="2:11" x14ac:dyDescent="0.25">
      <c r="B4244"/>
      <c r="D4244" s="2"/>
      <c r="K4244" s="2"/>
    </row>
    <row r="4245" spans="2:11" x14ac:dyDescent="0.25">
      <c r="B4245"/>
      <c r="D4245" s="2"/>
      <c r="K4245" s="2"/>
    </row>
    <row r="4246" spans="2:11" x14ac:dyDescent="0.25">
      <c r="B4246"/>
      <c r="D4246" s="2"/>
      <c r="K4246" s="2"/>
    </row>
    <row r="4247" spans="2:11" x14ac:dyDescent="0.25">
      <c r="B4247"/>
      <c r="D4247" s="2"/>
      <c r="K4247" s="2"/>
    </row>
    <row r="4248" spans="2:11" x14ac:dyDescent="0.25">
      <c r="B4248"/>
      <c r="D4248" s="2"/>
      <c r="K4248" s="2"/>
    </row>
    <row r="4249" spans="2:11" x14ac:dyDescent="0.25">
      <c r="B4249"/>
      <c r="D4249" s="2"/>
      <c r="K4249" s="2"/>
    </row>
    <row r="4250" spans="2:11" x14ac:dyDescent="0.25">
      <c r="B4250"/>
      <c r="D4250" s="2"/>
      <c r="K4250" s="2"/>
    </row>
    <row r="4251" spans="2:11" x14ac:dyDescent="0.25">
      <c r="B4251"/>
      <c r="D4251" s="2"/>
      <c r="K4251" s="2"/>
    </row>
    <row r="4252" spans="2:11" x14ac:dyDescent="0.25">
      <c r="B4252"/>
      <c r="D4252" s="2"/>
      <c r="K4252" s="2"/>
    </row>
    <row r="4253" spans="2:11" x14ac:dyDescent="0.25">
      <c r="B4253"/>
      <c r="D4253" s="2"/>
      <c r="K4253" s="2"/>
    </row>
    <row r="4254" spans="2:11" x14ac:dyDescent="0.25">
      <c r="B4254"/>
      <c r="D4254" s="2"/>
      <c r="K4254" s="2"/>
    </row>
    <row r="4255" spans="2:11" x14ac:dyDescent="0.25">
      <c r="B4255"/>
      <c r="D4255" s="2"/>
      <c r="K4255" s="2"/>
    </row>
    <row r="4256" spans="2:11" x14ac:dyDescent="0.25">
      <c r="B4256"/>
      <c r="D4256" s="2"/>
      <c r="K4256" s="2"/>
    </row>
    <row r="4257" spans="2:11" x14ac:dyDescent="0.25">
      <c r="B4257"/>
      <c r="D4257" s="2"/>
      <c r="K4257" s="2"/>
    </row>
    <row r="4258" spans="2:11" x14ac:dyDescent="0.25">
      <c r="B4258"/>
      <c r="D4258" s="2"/>
      <c r="K4258" s="2"/>
    </row>
    <row r="4259" spans="2:11" x14ac:dyDescent="0.25">
      <c r="B4259"/>
      <c r="D4259" s="2"/>
      <c r="K4259" s="2"/>
    </row>
    <row r="4260" spans="2:11" x14ac:dyDescent="0.25">
      <c r="B4260"/>
      <c r="D4260" s="2"/>
      <c r="K4260" s="2"/>
    </row>
    <row r="4261" spans="2:11" x14ac:dyDescent="0.25">
      <c r="B4261"/>
      <c r="D4261" s="2"/>
      <c r="K4261" s="2"/>
    </row>
    <row r="4262" spans="2:11" x14ac:dyDescent="0.25">
      <c r="B4262"/>
      <c r="D4262" s="2"/>
      <c r="K4262" s="2"/>
    </row>
    <row r="4263" spans="2:11" x14ac:dyDescent="0.25">
      <c r="B4263"/>
      <c r="D4263" s="2"/>
      <c r="K4263" s="2"/>
    </row>
    <row r="4264" spans="2:11" x14ac:dyDescent="0.25">
      <c r="B4264"/>
      <c r="D4264" s="2"/>
      <c r="K4264" s="2"/>
    </row>
    <row r="4265" spans="2:11" x14ac:dyDescent="0.25">
      <c r="B4265"/>
      <c r="D4265" s="2"/>
      <c r="K4265" s="2"/>
    </row>
    <row r="4266" spans="2:11" x14ac:dyDescent="0.25">
      <c r="B4266"/>
      <c r="D4266" s="2"/>
      <c r="K4266" s="2"/>
    </row>
    <row r="4267" spans="2:11" x14ac:dyDescent="0.25">
      <c r="B4267"/>
      <c r="D4267" s="2"/>
      <c r="K4267" s="2"/>
    </row>
    <row r="4268" spans="2:11" x14ac:dyDescent="0.25">
      <c r="B4268"/>
      <c r="D4268" s="2"/>
      <c r="K4268" s="2"/>
    </row>
    <row r="4269" spans="2:11" x14ac:dyDescent="0.25">
      <c r="B4269"/>
      <c r="D4269" s="2"/>
      <c r="K4269" s="2"/>
    </row>
    <row r="4270" spans="2:11" x14ac:dyDescent="0.25">
      <c r="B4270"/>
      <c r="D4270" s="2"/>
      <c r="K4270" s="2"/>
    </row>
    <row r="4271" spans="2:11" x14ac:dyDescent="0.25">
      <c r="B4271"/>
      <c r="D4271" s="2"/>
      <c r="K4271" s="2"/>
    </row>
    <row r="4272" spans="2:11" x14ac:dyDescent="0.25">
      <c r="B4272"/>
      <c r="D4272" s="2"/>
      <c r="K4272" s="2"/>
    </row>
    <row r="4273" spans="2:11" x14ac:dyDescent="0.25">
      <c r="B4273"/>
      <c r="D4273" s="2"/>
      <c r="K4273" s="2"/>
    </row>
    <row r="4274" spans="2:11" x14ac:dyDescent="0.25">
      <c r="B4274"/>
      <c r="D4274" s="2"/>
      <c r="K4274" s="2"/>
    </row>
    <row r="4275" spans="2:11" x14ac:dyDescent="0.25">
      <c r="B4275"/>
      <c r="D4275" s="2"/>
      <c r="K4275" s="2"/>
    </row>
    <row r="4276" spans="2:11" x14ac:dyDescent="0.25">
      <c r="B4276"/>
      <c r="D4276" s="2"/>
      <c r="K4276" s="2"/>
    </row>
    <row r="4277" spans="2:11" x14ac:dyDescent="0.25">
      <c r="B4277"/>
      <c r="D4277" s="2"/>
      <c r="K4277" s="2"/>
    </row>
    <row r="4278" spans="2:11" x14ac:dyDescent="0.25">
      <c r="B4278"/>
      <c r="D4278" s="2"/>
      <c r="K4278" s="2"/>
    </row>
    <row r="4279" spans="2:11" x14ac:dyDescent="0.25">
      <c r="B4279"/>
      <c r="D4279" s="2"/>
      <c r="K4279" s="2"/>
    </row>
    <row r="4280" spans="2:11" x14ac:dyDescent="0.25">
      <c r="B4280"/>
      <c r="D4280" s="2"/>
      <c r="K4280" s="2"/>
    </row>
    <row r="4281" spans="2:11" x14ac:dyDescent="0.25">
      <c r="B4281"/>
      <c r="D4281" s="2"/>
      <c r="K4281" s="2"/>
    </row>
    <row r="4282" spans="2:11" x14ac:dyDescent="0.25">
      <c r="B4282"/>
      <c r="D4282" s="2"/>
      <c r="K4282" s="2"/>
    </row>
    <row r="4283" spans="2:11" x14ac:dyDescent="0.25">
      <c r="B4283"/>
      <c r="D4283" s="2"/>
      <c r="K4283" s="2"/>
    </row>
    <row r="4284" spans="2:11" x14ac:dyDescent="0.25">
      <c r="B4284"/>
      <c r="D4284" s="2"/>
      <c r="K4284" s="2"/>
    </row>
    <row r="4285" spans="2:11" x14ac:dyDescent="0.25">
      <c r="B4285"/>
      <c r="D4285" s="2"/>
      <c r="K4285" s="2"/>
    </row>
    <row r="4286" spans="2:11" x14ac:dyDescent="0.25">
      <c r="B4286"/>
      <c r="D4286" s="2"/>
      <c r="K4286" s="2"/>
    </row>
    <row r="4287" spans="2:11" x14ac:dyDescent="0.25">
      <c r="B4287"/>
      <c r="D4287" s="2"/>
      <c r="K4287" s="2"/>
    </row>
    <row r="4288" spans="2:11" x14ac:dyDescent="0.25">
      <c r="B4288"/>
      <c r="D4288" s="2"/>
      <c r="K4288" s="2"/>
    </row>
    <row r="4289" spans="2:11" x14ac:dyDescent="0.25">
      <c r="B4289"/>
      <c r="D4289" s="2"/>
      <c r="K4289" s="2"/>
    </row>
    <row r="4290" spans="2:11" x14ac:dyDescent="0.25">
      <c r="B4290"/>
      <c r="D4290" s="2"/>
      <c r="K4290" s="2"/>
    </row>
    <row r="4291" spans="2:11" x14ac:dyDescent="0.25">
      <c r="B4291"/>
      <c r="D4291" s="2"/>
      <c r="K4291" s="2"/>
    </row>
    <row r="4292" spans="2:11" x14ac:dyDescent="0.25">
      <c r="B4292"/>
      <c r="D4292" s="2"/>
      <c r="K4292" s="2"/>
    </row>
    <row r="4293" spans="2:11" x14ac:dyDescent="0.25">
      <c r="B4293"/>
      <c r="D4293" s="2"/>
      <c r="K4293" s="2"/>
    </row>
    <row r="4294" spans="2:11" x14ac:dyDescent="0.25">
      <c r="B4294"/>
      <c r="D4294" s="2"/>
      <c r="K4294" s="2"/>
    </row>
    <row r="4295" spans="2:11" x14ac:dyDescent="0.25">
      <c r="B4295"/>
      <c r="D4295" s="2"/>
      <c r="K4295" s="2"/>
    </row>
    <row r="4296" spans="2:11" x14ac:dyDescent="0.25">
      <c r="B4296"/>
      <c r="D4296" s="2"/>
      <c r="K4296" s="2"/>
    </row>
    <row r="4297" spans="2:11" x14ac:dyDescent="0.25">
      <c r="B4297"/>
      <c r="D4297" s="2"/>
      <c r="K4297" s="2"/>
    </row>
    <row r="4298" spans="2:11" x14ac:dyDescent="0.25">
      <c r="B4298"/>
      <c r="D4298" s="2"/>
      <c r="K4298" s="2"/>
    </row>
    <row r="4299" spans="2:11" x14ac:dyDescent="0.25">
      <c r="B4299"/>
      <c r="D4299" s="2"/>
      <c r="K4299" s="2"/>
    </row>
    <row r="4300" spans="2:11" x14ac:dyDescent="0.25">
      <c r="B4300"/>
      <c r="D4300" s="2"/>
      <c r="K4300" s="2"/>
    </row>
    <row r="4301" spans="2:11" x14ac:dyDescent="0.25">
      <c r="B4301"/>
      <c r="D4301" s="2"/>
      <c r="K4301" s="2"/>
    </row>
    <row r="4302" spans="2:11" x14ac:dyDescent="0.25">
      <c r="B4302"/>
      <c r="D4302" s="2"/>
      <c r="K4302" s="2"/>
    </row>
    <row r="4303" spans="2:11" x14ac:dyDescent="0.25">
      <c r="B4303"/>
      <c r="D4303" s="2"/>
      <c r="K4303" s="2"/>
    </row>
    <row r="4304" spans="2:11" x14ac:dyDescent="0.25">
      <c r="B4304"/>
      <c r="D4304" s="2"/>
      <c r="K4304" s="2"/>
    </row>
    <row r="4305" spans="2:11" x14ac:dyDescent="0.25">
      <c r="B4305"/>
      <c r="D4305" s="2"/>
      <c r="K4305" s="2"/>
    </row>
    <row r="4306" spans="2:11" x14ac:dyDescent="0.25">
      <c r="B4306"/>
      <c r="D4306" s="2"/>
      <c r="K4306" s="2"/>
    </row>
    <row r="4307" spans="2:11" x14ac:dyDescent="0.25">
      <c r="B4307"/>
      <c r="D4307" s="2"/>
      <c r="K4307" s="2"/>
    </row>
    <row r="4308" spans="2:11" x14ac:dyDescent="0.25">
      <c r="B4308"/>
      <c r="D4308" s="2"/>
      <c r="K4308" s="2"/>
    </row>
    <row r="4309" spans="2:11" x14ac:dyDescent="0.25">
      <c r="B4309"/>
      <c r="D4309" s="2"/>
      <c r="K4309" s="2"/>
    </row>
    <row r="4310" spans="2:11" x14ac:dyDescent="0.25">
      <c r="B4310"/>
      <c r="D4310" s="2"/>
      <c r="K4310" s="2"/>
    </row>
    <row r="4311" spans="2:11" x14ac:dyDescent="0.25">
      <c r="B4311"/>
      <c r="D4311" s="2"/>
      <c r="K4311" s="2"/>
    </row>
    <row r="4312" spans="2:11" x14ac:dyDescent="0.25">
      <c r="B4312"/>
      <c r="D4312" s="2"/>
      <c r="K4312" s="2"/>
    </row>
    <row r="4313" spans="2:11" x14ac:dyDescent="0.25">
      <c r="B4313"/>
      <c r="D4313" s="2"/>
      <c r="K4313" s="2"/>
    </row>
    <row r="4314" spans="2:11" x14ac:dyDescent="0.25">
      <c r="B4314"/>
      <c r="D4314" s="2"/>
      <c r="K4314" s="2"/>
    </row>
    <row r="4315" spans="2:11" x14ac:dyDescent="0.25">
      <c r="B4315"/>
      <c r="D4315" s="2"/>
      <c r="K4315" s="2"/>
    </row>
    <row r="4316" spans="2:11" x14ac:dyDescent="0.25">
      <c r="B4316"/>
      <c r="D4316" s="2"/>
      <c r="K4316" s="2"/>
    </row>
    <row r="4317" spans="2:11" x14ac:dyDescent="0.25">
      <c r="B4317"/>
      <c r="D4317" s="2"/>
      <c r="K4317" s="2"/>
    </row>
    <row r="4318" spans="2:11" x14ac:dyDescent="0.25">
      <c r="B4318"/>
      <c r="D4318" s="2"/>
      <c r="K4318" s="2"/>
    </row>
    <row r="4319" spans="2:11" x14ac:dyDescent="0.25">
      <c r="B4319"/>
      <c r="D4319" s="2"/>
      <c r="K4319" s="2"/>
    </row>
    <row r="4320" spans="2:11" x14ac:dyDescent="0.25">
      <c r="B4320"/>
      <c r="D4320" s="2"/>
      <c r="K4320" s="2"/>
    </row>
    <row r="4321" spans="2:11" x14ac:dyDescent="0.25">
      <c r="B4321"/>
      <c r="D4321" s="2"/>
      <c r="K4321" s="2"/>
    </row>
    <row r="4322" spans="2:11" x14ac:dyDescent="0.25">
      <c r="B4322"/>
      <c r="D4322" s="2"/>
      <c r="K4322" s="2"/>
    </row>
    <row r="4323" spans="2:11" x14ac:dyDescent="0.25">
      <c r="B4323"/>
      <c r="D4323" s="2"/>
      <c r="K4323" s="2"/>
    </row>
    <row r="4324" spans="2:11" x14ac:dyDescent="0.25">
      <c r="B4324"/>
      <c r="D4324" s="2"/>
      <c r="K4324" s="2"/>
    </row>
    <row r="4325" spans="2:11" x14ac:dyDescent="0.25">
      <c r="B4325"/>
      <c r="D4325" s="2"/>
      <c r="K4325" s="2"/>
    </row>
    <row r="4326" spans="2:11" x14ac:dyDescent="0.25">
      <c r="B4326"/>
      <c r="D4326" s="2"/>
      <c r="K4326" s="2"/>
    </row>
    <row r="4327" spans="2:11" x14ac:dyDescent="0.25">
      <c r="B4327"/>
      <c r="D4327" s="2"/>
      <c r="K4327" s="2"/>
    </row>
    <row r="4328" spans="2:11" x14ac:dyDescent="0.25">
      <c r="B4328"/>
      <c r="D4328" s="2"/>
      <c r="K4328" s="2"/>
    </row>
    <row r="4329" spans="2:11" x14ac:dyDescent="0.25">
      <c r="B4329"/>
      <c r="D4329" s="2"/>
      <c r="K4329" s="2"/>
    </row>
    <row r="4330" spans="2:11" x14ac:dyDescent="0.25">
      <c r="B4330"/>
      <c r="D4330" s="2"/>
      <c r="K4330" s="2"/>
    </row>
    <row r="4331" spans="2:11" x14ac:dyDescent="0.25">
      <c r="B4331"/>
      <c r="D4331" s="2"/>
      <c r="K4331" s="2"/>
    </row>
    <row r="4332" spans="2:11" x14ac:dyDescent="0.25">
      <c r="B4332"/>
      <c r="D4332" s="2"/>
      <c r="K4332" s="2"/>
    </row>
    <row r="4333" spans="2:11" x14ac:dyDescent="0.25">
      <c r="B4333"/>
      <c r="D4333" s="2"/>
      <c r="K4333" s="2"/>
    </row>
    <row r="4334" spans="2:11" x14ac:dyDescent="0.25">
      <c r="B4334"/>
      <c r="D4334" s="2"/>
      <c r="K4334" s="2"/>
    </row>
    <row r="4335" spans="2:11" x14ac:dyDescent="0.25">
      <c r="B4335"/>
      <c r="D4335" s="2"/>
      <c r="K4335" s="2"/>
    </row>
    <row r="4336" spans="2:11" x14ac:dyDescent="0.25">
      <c r="B4336"/>
      <c r="D4336" s="2"/>
      <c r="K4336" s="2"/>
    </row>
    <row r="4337" spans="2:11" x14ac:dyDescent="0.25">
      <c r="B4337"/>
      <c r="D4337" s="2"/>
      <c r="K4337" s="2"/>
    </row>
    <row r="4338" spans="2:11" x14ac:dyDescent="0.25">
      <c r="B4338"/>
      <c r="D4338" s="2"/>
      <c r="K4338" s="2"/>
    </row>
    <row r="4339" spans="2:11" x14ac:dyDescent="0.25">
      <c r="B4339"/>
      <c r="D4339" s="2"/>
      <c r="K4339" s="2"/>
    </row>
    <row r="4340" spans="2:11" x14ac:dyDescent="0.25">
      <c r="B4340"/>
      <c r="D4340" s="2"/>
      <c r="K4340" s="2"/>
    </row>
    <row r="4341" spans="2:11" x14ac:dyDescent="0.25">
      <c r="B4341"/>
      <c r="D4341" s="2"/>
      <c r="K4341" s="2"/>
    </row>
    <row r="4342" spans="2:11" x14ac:dyDescent="0.25">
      <c r="B4342"/>
      <c r="D4342" s="2"/>
      <c r="K4342" s="2"/>
    </row>
    <row r="4343" spans="2:11" x14ac:dyDescent="0.25">
      <c r="B4343"/>
      <c r="D4343" s="2"/>
      <c r="K4343" s="2"/>
    </row>
    <row r="4344" spans="2:11" x14ac:dyDescent="0.25">
      <c r="B4344"/>
      <c r="D4344" s="2"/>
      <c r="K4344" s="2"/>
    </row>
    <row r="4345" spans="2:11" x14ac:dyDescent="0.25">
      <c r="B4345"/>
      <c r="D4345" s="2"/>
      <c r="K4345" s="2"/>
    </row>
    <row r="4346" spans="2:11" x14ac:dyDescent="0.25">
      <c r="B4346"/>
      <c r="D4346" s="2"/>
      <c r="K4346" s="2"/>
    </row>
    <row r="4347" spans="2:11" x14ac:dyDescent="0.25">
      <c r="B4347"/>
      <c r="D4347" s="2"/>
      <c r="K4347" s="2"/>
    </row>
    <row r="4348" spans="2:11" x14ac:dyDescent="0.25">
      <c r="B4348"/>
      <c r="D4348" s="2"/>
      <c r="K4348" s="2"/>
    </row>
    <row r="4349" spans="2:11" x14ac:dyDescent="0.25">
      <c r="B4349"/>
      <c r="D4349" s="2"/>
      <c r="K4349" s="2"/>
    </row>
    <row r="4350" spans="2:11" x14ac:dyDescent="0.25">
      <c r="B4350"/>
      <c r="D4350" s="2"/>
      <c r="K4350" s="2"/>
    </row>
    <row r="4351" spans="2:11" x14ac:dyDescent="0.25">
      <c r="B4351"/>
      <c r="D4351" s="2"/>
      <c r="K4351" s="2"/>
    </row>
    <row r="4352" spans="2:11" x14ac:dyDescent="0.25">
      <c r="B4352"/>
      <c r="D4352" s="2"/>
      <c r="K4352" s="2"/>
    </row>
    <row r="4353" spans="2:11" x14ac:dyDescent="0.25">
      <c r="B4353"/>
      <c r="D4353" s="2"/>
      <c r="K4353" s="2"/>
    </row>
    <row r="4354" spans="2:11" x14ac:dyDescent="0.25">
      <c r="B4354"/>
      <c r="D4354" s="2"/>
      <c r="K4354" s="2"/>
    </row>
    <row r="4355" spans="2:11" x14ac:dyDescent="0.25">
      <c r="B4355"/>
      <c r="D4355" s="2"/>
      <c r="K4355" s="2"/>
    </row>
    <row r="4356" spans="2:11" x14ac:dyDescent="0.25">
      <c r="B4356"/>
      <c r="D4356" s="2"/>
      <c r="K4356" s="2"/>
    </row>
    <row r="4357" spans="2:11" x14ac:dyDescent="0.25">
      <c r="B4357"/>
      <c r="D4357" s="2"/>
      <c r="K4357" s="2"/>
    </row>
    <row r="4358" spans="2:11" x14ac:dyDescent="0.25">
      <c r="B4358"/>
      <c r="D4358" s="2"/>
      <c r="K4358" s="2"/>
    </row>
    <row r="4359" spans="2:11" x14ac:dyDescent="0.25">
      <c r="B4359"/>
      <c r="D4359" s="2"/>
      <c r="K4359" s="2"/>
    </row>
    <row r="4360" spans="2:11" x14ac:dyDescent="0.25">
      <c r="B4360"/>
      <c r="D4360" s="2"/>
      <c r="K4360" s="2"/>
    </row>
    <row r="4361" spans="2:11" x14ac:dyDescent="0.25">
      <c r="B4361"/>
      <c r="D4361" s="2"/>
      <c r="K4361" s="2"/>
    </row>
    <row r="4362" spans="2:11" x14ac:dyDescent="0.25">
      <c r="B4362"/>
      <c r="D4362" s="2"/>
      <c r="K4362" s="2"/>
    </row>
    <row r="4363" spans="2:11" x14ac:dyDescent="0.25">
      <c r="B4363"/>
      <c r="D4363" s="2"/>
      <c r="K4363" s="2"/>
    </row>
    <row r="4364" spans="2:11" x14ac:dyDescent="0.25">
      <c r="B4364"/>
      <c r="D4364" s="2"/>
      <c r="K4364" s="2"/>
    </row>
    <row r="4365" spans="2:11" x14ac:dyDescent="0.25">
      <c r="B4365"/>
      <c r="D4365" s="2"/>
      <c r="K4365" s="2"/>
    </row>
    <row r="4366" spans="2:11" x14ac:dyDescent="0.25">
      <c r="B4366"/>
      <c r="D4366" s="2"/>
      <c r="K4366" s="2"/>
    </row>
    <row r="4367" spans="2:11" x14ac:dyDescent="0.25">
      <c r="B4367"/>
      <c r="D4367" s="2"/>
      <c r="K4367" s="2"/>
    </row>
    <row r="4368" spans="2:11" x14ac:dyDescent="0.25">
      <c r="B4368"/>
      <c r="D4368" s="2"/>
      <c r="K4368" s="2"/>
    </row>
    <row r="4369" spans="2:11" x14ac:dyDescent="0.25">
      <c r="B4369"/>
      <c r="D4369" s="2"/>
      <c r="K4369" s="2"/>
    </row>
    <row r="4370" spans="2:11" x14ac:dyDescent="0.25">
      <c r="B4370"/>
      <c r="D4370" s="2"/>
      <c r="K4370" s="2"/>
    </row>
    <row r="4371" spans="2:11" x14ac:dyDescent="0.25">
      <c r="B4371"/>
      <c r="D4371" s="2"/>
      <c r="K4371" s="2"/>
    </row>
    <row r="4372" spans="2:11" x14ac:dyDescent="0.25">
      <c r="B4372"/>
      <c r="D4372" s="2"/>
      <c r="K4372" s="2"/>
    </row>
    <row r="4373" spans="2:11" x14ac:dyDescent="0.25">
      <c r="B4373"/>
      <c r="D4373" s="2"/>
      <c r="K4373" s="2"/>
    </row>
    <row r="4374" spans="2:11" x14ac:dyDescent="0.25">
      <c r="B4374"/>
      <c r="D4374" s="2"/>
      <c r="K4374" s="2"/>
    </row>
    <row r="4375" spans="2:11" x14ac:dyDescent="0.25">
      <c r="B4375"/>
      <c r="D4375" s="2"/>
      <c r="K4375" s="2"/>
    </row>
    <row r="4376" spans="2:11" x14ac:dyDescent="0.25">
      <c r="B4376"/>
      <c r="D4376" s="2"/>
      <c r="K4376" s="2"/>
    </row>
    <row r="4377" spans="2:11" x14ac:dyDescent="0.25">
      <c r="B4377"/>
      <c r="D4377" s="2"/>
      <c r="K4377" s="2"/>
    </row>
    <row r="4378" spans="2:11" x14ac:dyDescent="0.25">
      <c r="B4378"/>
      <c r="D4378" s="2"/>
      <c r="K4378" s="2"/>
    </row>
    <row r="4379" spans="2:11" x14ac:dyDescent="0.25">
      <c r="B4379"/>
      <c r="D4379" s="2"/>
      <c r="K4379" s="2"/>
    </row>
    <row r="4380" spans="2:11" x14ac:dyDescent="0.25">
      <c r="B4380"/>
      <c r="D4380" s="2"/>
      <c r="K4380" s="2"/>
    </row>
    <row r="4381" spans="2:11" x14ac:dyDescent="0.25">
      <c r="B4381"/>
      <c r="D4381" s="2"/>
      <c r="K4381" s="2"/>
    </row>
    <row r="4382" spans="2:11" x14ac:dyDescent="0.25">
      <c r="B4382"/>
      <c r="D4382" s="2"/>
      <c r="K4382" s="2"/>
    </row>
    <row r="4383" spans="2:11" x14ac:dyDescent="0.25">
      <c r="B4383"/>
      <c r="D4383" s="2"/>
      <c r="K4383" s="2"/>
    </row>
    <row r="4384" spans="2:11" x14ac:dyDescent="0.25">
      <c r="B4384"/>
      <c r="D4384" s="2"/>
      <c r="K4384" s="2"/>
    </row>
    <row r="4385" spans="2:11" x14ac:dyDescent="0.25">
      <c r="B4385"/>
      <c r="D4385" s="2"/>
      <c r="K4385" s="2"/>
    </row>
    <row r="4386" spans="2:11" x14ac:dyDescent="0.25">
      <c r="B4386"/>
      <c r="D4386" s="2"/>
      <c r="K4386" s="2"/>
    </row>
    <row r="4387" spans="2:11" x14ac:dyDescent="0.25">
      <c r="B4387"/>
      <c r="D4387" s="2"/>
      <c r="K4387" s="2"/>
    </row>
    <row r="4388" spans="2:11" x14ac:dyDescent="0.25">
      <c r="B4388"/>
      <c r="D4388" s="2"/>
      <c r="K4388" s="2"/>
    </row>
    <row r="4389" spans="2:11" x14ac:dyDescent="0.25">
      <c r="B4389"/>
      <c r="D4389" s="2"/>
      <c r="K4389" s="2"/>
    </row>
    <row r="4390" spans="2:11" x14ac:dyDescent="0.25">
      <c r="B4390"/>
      <c r="D4390" s="2"/>
      <c r="K4390" s="2"/>
    </row>
    <row r="4391" spans="2:11" x14ac:dyDescent="0.25">
      <c r="B4391"/>
      <c r="D4391" s="2"/>
      <c r="K4391" s="2"/>
    </row>
    <row r="4392" spans="2:11" x14ac:dyDescent="0.25">
      <c r="B4392"/>
      <c r="D4392" s="2"/>
      <c r="K4392" s="2"/>
    </row>
    <row r="4393" spans="2:11" x14ac:dyDescent="0.25">
      <c r="B4393"/>
      <c r="D4393" s="2"/>
      <c r="K4393" s="2"/>
    </row>
    <row r="4394" spans="2:11" x14ac:dyDescent="0.25">
      <c r="B4394"/>
      <c r="D4394" s="2"/>
      <c r="K4394" s="2"/>
    </row>
    <row r="4395" spans="2:11" x14ac:dyDescent="0.25">
      <c r="B4395"/>
      <c r="D4395" s="2"/>
      <c r="K4395" s="2"/>
    </row>
    <row r="4396" spans="2:11" x14ac:dyDescent="0.25">
      <c r="B4396"/>
      <c r="D4396" s="2"/>
      <c r="K4396" s="2"/>
    </row>
    <row r="4397" spans="2:11" x14ac:dyDescent="0.25">
      <c r="B4397"/>
      <c r="D4397" s="2"/>
      <c r="K4397" s="2"/>
    </row>
    <row r="4398" spans="2:11" x14ac:dyDescent="0.25">
      <c r="B4398"/>
      <c r="D4398" s="2"/>
      <c r="K4398" s="2"/>
    </row>
    <row r="4399" spans="2:11" x14ac:dyDescent="0.25">
      <c r="B4399"/>
      <c r="D4399" s="2"/>
      <c r="K4399" s="2"/>
    </row>
    <row r="4400" spans="2:11" x14ac:dyDescent="0.25">
      <c r="B4400"/>
      <c r="D4400" s="2"/>
      <c r="K4400" s="2"/>
    </row>
    <row r="4401" spans="2:11" x14ac:dyDescent="0.25">
      <c r="B4401"/>
      <c r="D4401" s="2"/>
      <c r="K4401" s="2"/>
    </row>
    <row r="4402" spans="2:11" x14ac:dyDescent="0.25">
      <c r="B4402"/>
      <c r="D4402" s="2"/>
      <c r="K4402" s="2"/>
    </row>
    <row r="4403" spans="2:11" x14ac:dyDescent="0.25">
      <c r="B4403"/>
      <c r="D4403" s="2"/>
      <c r="K4403" s="2"/>
    </row>
    <row r="4404" spans="2:11" x14ac:dyDescent="0.25">
      <c r="B4404"/>
      <c r="D4404" s="2"/>
      <c r="K4404" s="2"/>
    </row>
    <row r="4405" spans="2:11" x14ac:dyDescent="0.25">
      <c r="B4405"/>
      <c r="D4405" s="2"/>
      <c r="K4405" s="2"/>
    </row>
    <row r="4406" spans="2:11" x14ac:dyDescent="0.25">
      <c r="B4406"/>
      <c r="D4406" s="2"/>
      <c r="K4406" s="2"/>
    </row>
    <row r="4407" spans="2:11" x14ac:dyDescent="0.25">
      <c r="B4407"/>
      <c r="D4407" s="2"/>
      <c r="K4407" s="2"/>
    </row>
    <row r="4408" spans="2:11" x14ac:dyDescent="0.25">
      <c r="B4408"/>
      <c r="D4408" s="2"/>
      <c r="K4408" s="2"/>
    </row>
    <row r="4409" spans="2:11" x14ac:dyDescent="0.25">
      <c r="B4409"/>
      <c r="D4409" s="2"/>
      <c r="K4409" s="2"/>
    </row>
    <row r="4410" spans="2:11" x14ac:dyDescent="0.25">
      <c r="B4410"/>
      <c r="D4410" s="2"/>
      <c r="K4410" s="2"/>
    </row>
    <row r="4411" spans="2:11" x14ac:dyDescent="0.25">
      <c r="B4411"/>
      <c r="D4411" s="2"/>
      <c r="K4411" s="2"/>
    </row>
    <row r="4412" spans="2:11" x14ac:dyDescent="0.25">
      <c r="B4412"/>
      <c r="D4412" s="2"/>
      <c r="K4412" s="2"/>
    </row>
    <row r="4413" spans="2:11" x14ac:dyDescent="0.25">
      <c r="B4413"/>
      <c r="D4413" s="2"/>
      <c r="K4413" s="2"/>
    </row>
    <row r="4414" spans="2:11" x14ac:dyDescent="0.25">
      <c r="B4414"/>
      <c r="D4414" s="2"/>
      <c r="K4414" s="2"/>
    </row>
    <row r="4415" spans="2:11" x14ac:dyDescent="0.25">
      <c r="B4415"/>
      <c r="D4415" s="2"/>
      <c r="K4415" s="2"/>
    </row>
    <row r="4416" spans="2:11" x14ac:dyDescent="0.25">
      <c r="B4416"/>
      <c r="D4416" s="2"/>
      <c r="K4416" s="2"/>
    </row>
    <row r="4417" spans="2:11" x14ac:dyDescent="0.25">
      <c r="B4417"/>
      <c r="D4417" s="2"/>
      <c r="K4417" s="2"/>
    </row>
    <row r="4418" spans="2:11" x14ac:dyDescent="0.25">
      <c r="B4418"/>
      <c r="D4418" s="2"/>
      <c r="K4418" s="2"/>
    </row>
    <row r="4419" spans="2:11" x14ac:dyDescent="0.25">
      <c r="B4419"/>
      <c r="D4419" s="2"/>
      <c r="K4419" s="2"/>
    </row>
    <row r="4420" spans="2:11" x14ac:dyDescent="0.25">
      <c r="B4420"/>
      <c r="D4420" s="2"/>
      <c r="K4420" s="2"/>
    </row>
    <row r="4421" spans="2:11" x14ac:dyDescent="0.25">
      <c r="B4421"/>
      <c r="D4421" s="2"/>
      <c r="K4421" s="2"/>
    </row>
    <row r="4422" spans="2:11" x14ac:dyDescent="0.25">
      <c r="B4422"/>
      <c r="D4422" s="2"/>
      <c r="K4422" s="2"/>
    </row>
    <row r="4423" spans="2:11" x14ac:dyDescent="0.25">
      <c r="B4423"/>
      <c r="D4423" s="2"/>
      <c r="K4423" s="2"/>
    </row>
    <row r="4424" spans="2:11" x14ac:dyDescent="0.25">
      <c r="B4424"/>
      <c r="D4424" s="2"/>
      <c r="K4424" s="2"/>
    </row>
    <row r="4425" spans="2:11" x14ac:dyDescent="0.25">
      <c r="B4425"/>
      <c r="D4425" s="2"/>
      <c r="K4425" s="2"/>
    </row>
    <row r="4426" spans="2:11" x14ac:dyDescent="0.25">
      <c r="B4426"/>
      <c r="D4426" s="2"/>
      <c r="K4426" s="2"/>
    </row>
    <row r="4427" spans="2:11" x14ac:dyDescent="0.25">
      <c r="B4427"/>
      <c r="D4427" s="2"/>
      <c r="K4427" s="2"/>
    </row>
    <row r="4428" spans="2:11" x14ac:dyDescent="0.25">
      <c r="B4428"/>
      <c r="D4428" s="2"/>
      <c r="K4428" s="2"/>
    </row>
    <row r="4429" spans="2:11" x14ac:dyDescent="0.25">
      <c r="B4429"/>
      <c r="D4429" s="2"/>
      <c r="K4429" s="2"/>
    </row>
    <row r="4430" spans="2:11" x14ac:dyDescent="0.25">
      <c r="B4430"/>
      <c r="D4430" s="2"/>
      <c r="K4430" s="2"/>
    </row>
    <row r="4431" spans="2:11" x14ac:dyDescent="0.25">
      <c r="B4431"/>
      <c r="D4431" s="2"/>
      <c r="K4431" s="2"/>
    </row>
    <row r="4432" spans="2:11" x14ac:dyDescent="0.25">
      <c r="B4432"/>
      <c r="D4432" s="2"/>
      <c r="K4432" s="2"/>
    </row>
    <row r="4433" spans="2:11" x14ac:dyDescent="0.25">
      <c r="B4433"/>
      <c r="D4433" s="2"/>
      <c r="K4433" s="2"/>
    </row>
    <row r="4434" spans="2:11" x14ac:dyDescent="0.25">
      <c r="B4434"/>
      <c r="D4434" s="2"/>
      <c r="K4434" s="2"/>
    </row>
    <row r="4435" spans="2:11" x14ac:dyDescent="0.25">
      <c r="B4435"/>
      <c r="D4435" s="2"/>
      <c r="K4435" s="2"/>
    </row>
    <row r="4436" spans="2:11" x14ac:dyDescent="0.25">
      <c r="B4436"/>
      <c r="D4436" s="2"/>
      <c r="K4436" s="2"/>
    </row>
    <row r="4437" spans="2:11" x14ac:dyDescent="0.25">
      <c r="B4437"/>
      <c r="D4437" s="2"/>
      <c r="K4437" s="2"/>
    </row>
    <row r="4438" spans="2:11" x14ac:dyDescent="0.25">
      <c r="B4438"/>
      <c r="D4438" s="2"/>
      <c r="K4438" s="2"/>
    </row>
    <row r="4439" spans="2:11" x14ac:dyDescent="0.25">
      <c r="B4439"/>
      <c r="D4439" s="2"/>
      <c r="K4439" s="2"/>
    </row>
    <row r="4440" spans="2:11" x14ac:dyDescent="0.25">
      <c r="B4440"/>
      <c r="D4440" s="2"/>
      <c r="K4440" s="2"/>
    </row>
    <row r="4441" spans="2:11" x14ac:dyDescent="0.25">
      <c r="B4441"/>
      <c r="D4441" s="2"/>
      <c r="K4441" s="2"/>
    </row>
    <row r="4442" spans="2:11" x14ac:dyDescent="0.25">
      <c r="B4442"/>
      <c r="D4442" s="2"/>
      <c r="K4442" s="2"/>
    </row>
    <row r="4443" spans="2:11" x14ac:dyDescent="0.25">
      <c r="B4443"/>
      <c r="D4443" s="2"/>
      <c r="K4443" s="2"/>
    </row>
    <row r="4444" spans="2:11" x14ac:dyDescent="0.25">
      <c r="B4444"/>
      <c r="D4444" s="2"/>
      <c r="K4444" s="2"/>
    </row>
    <row r="4445" spans="2:11" x14ac:dyDescent="0.25">
      <c r="B4445"/>
      <c r="D4445" s="2"/>
      <c r="K4445" s="2"/>
    </row>
    <row r="4446" spans="2:11" x14ac:dyDescent="0.25">
      <c r="B4446"/>
      <c r="D4446" s="2"/>
      <c r="K4446" s="2"/>
    </row>
    <row r="4447" spans="2:11" x14ac:dyDescent="0.25">
      <c r="B4447"/>
      <c r="D4447" s="2"/>
      <c r="K4447" s="2"/>
    </row>
    <row r="4448" spans="2:11" x14ac:dyDescent="0.25">
      <c r="B4448"/>
      <c r="D4448" s="2"/>
      <c r="K4448" s="2"/>
    </row>
    <row r="4449" spans="2:11" x14ac:dyDescent="0.25">
      <c r="B4449"/>
      <c r="D4449" s="2"/>
      <c r="K4449" s="2"/>
    </row>
    <row r="4450" spans="2:11" x14ac:dyDescent="0.25">
      <c r="B4450"/>
      <c r="D4450" s="2"/>
      <c r="K4450" s="2"/>
    </row>
    <row r="4451" spans="2:11" x14ac:dyDescent="0.25">
      <c r="B4451"/>
      <c r="D4451" s="2"/>
      <c r="K4451" s="2"/>
    </row>
    <row r="4452" spans="2:11" x14ac:dyDescent="0.25">
      <c r="B4452"/>
      <c r="D4452" s="2"/>
      <c r="K4452" s="2"/>
    </row>
    <row r="4453" spans="2:11" x14ac:dyDescent="0.25">
      <c r="B4453"/>
      <c r="D4453" s="2"/>
      <c r="K4453" s="2"/>
    </row>
    <row r="4454" spans="2:11" x14ac:dyDescent="0.25">
      <c r="B4454"/>
      <c r="D4454" s="2"/>
      <c r="K4454" s="2"/>
    </row>
    <row r="4455" spans="2:11" x14ac:dyDescent="0.25">
      <c r="B4455"/>
      <c r="D4455" s="2"/>
      <c r="K4455" s="2"/>
    </row>
    <row r="4456" spans="2:11" x14ac:dyDescent="0.25">
      <c r="B4456"/>
      <c r="D4456" s="2"/>
      <c r="K4456" s="2"/>
    </row>
    <row r="4457" spans="2:11" x14ac:dyDescent="0.25">
      <c r="B4457"/>
      <c r="D4457" s="2"/>
      <c r="K4457" s="2"/>
    </row>
    <row r="4458" spans="2:11" x14ac:dyDescent="0.25">
      <c r="B4458"/>
      <c r="D4458" s="2"/>
      <c r="K4458" s="2"/>
    </row>
    <row r="4459" spans="2:11" x14ac:dyDescent="0.25">
      <c r="B4459"/>
      <c r="D4459" s="2"/>
      <c r="K4459" s="2"/>
    </row>
    <row r="4460" spans="2:11" x14ac:dyDescent="0.25">
      <c r="B4460"/>
      <c r="D4460" s="2"/>
      <c r="K4460" s="2"/>
    </row>
    <row r="4461" spans="2:11" x14ac:dyDescent="0.25">
      <c r="B4461"/>
      <c r="D4461" s="2"/>
      <c r="K4461" s="2"/>
    </row>
    <row r="4462" spans="2:11" x14ac:dyDescent="0.25">
      <c r="B4462"/>
      <c r="D4462" s="2"/>
      <c r="K4462" s="2"/>
    </row>
    <row r="4463" spans="2:11" x14ac:dyDescent="0.25">
      <c r="B4463"/>
      <c r="D4463" s="2"/>
      <c r="K4463" s="2"/>
    </row>
    <row r="4464" spans="2:11" x14ac:dyDescent="0.25">
      <c r="B4464"/>
      <c r="D4464" s="2"/>
      <c r="K4464" s="2"/>
    </row>
    <row r="4465" spans="2:11" x14ac:dyDescent="0.25">
      <c r="B4465"/>
      <c r="D4465" s="2"/>
      <c r="K4465" s="2"/>
    </row>
    <row r="4466" spans="2:11" x14ac:dyDescent="0.25">
      <c r="B4466"/>
      <c r="D4466" s="2"/>
      <c r="K4466" s="2"/>
    </row>
    <row r="4467" spans="2:11" x14ac:dyDescent="0.25">
      <c r="B4467"/>
      <c r="D4467" s="2"/>
      <c r="K4467" s="2"/>
    </row>
    <row r="4468" spans="2:11" x14ac:dyDescent="0.25">
      <c r="B4468"/>
      <c r="D4468" s="2"/>
      <c r="K4468" s="2"/>
    </row>
    <row r="4469" spans="2:11" x14ac:dyDescent="0.25">
      <c r="B4469"/>
      <c r="D4469" s="2"/>
      <c r="K4469" s="2"/>
    </row>
    <row r="4470" spans="2:11" x14ac:dyDescent="0.25">
      <c r="B4470"/>
      <c r="D4470" s="2"/>
      <c r="K4470" s="2"/>
    </row>
    <row r="4471" spans="2:11" x14ac:dyDescent="0.25">
      <c r="B4471"/>
      <c r="D4471" s="2"/>
      <c r="K4471" s="2"/>
    </row>
    <row r="4472" spans="2:11" x14ac:dyDescent="0.25">
      <c r="B4472"/>
      <c r="D4472" s="2"/>
      <c r="K4472" s="2"/>
    </row>
    <row r="4473" spans="2:11" x14ac:dyDescent="0.25">
      <c r="B4473"/>
      <c r="D4473" s="2"/>
      <c r="K4473" s="2"/>
    </row>
    <row r="4474" spans="2:11" x14ac:dyDescent="0.25">
      <c r="B4474"/>
      <c r="D4474" s="2"/>
      <c r="K4474" s="2"/>
    </row>
    <row r="4475" spans="2:11" x14ac:dyDescent="0.25">
      <c r="B4475"/>
      <c r="D4475" s="2"/>
      <c r="K4475" s="2"/>
    </row>
    <row r="4476" spans="2:11" x14ac:dyDescent="0.25">
      <c r="B4476"/>
      <c r="D4476" s="2"/>
      <c r="K4476" s="2"/>
    </row>
    <row r="4477" spans="2:11" x14ac:dyDescent="0.25">
      <c r="B4477"/>
      <c r="D4477" s="2"/>
      <c r="K4477" s="2"/>
    </row>
    <row r="4478" spans="2:11" x14ac:dyDescent="0.25">
      <c r="B4478"/>
      <c r="D4478" s="2"/>
      <c r="K4478" s="2"/>
    </row>
    <row r="4479" spans="2:11" x14ac:dyDescent="0.25">
      <c r="B4479"/>
      <c r="D4479" s="2"/>
      <c r="K4479" s="2"/>
    </row>
    <row r="4480" spans="2:11" x14ac:dyDescent="0.25">
      <c r="B4480"/>
      <c r="D4480" s="2"/>
      <c r="K4480" s="2"/>
    </row>
    <row r="4481" spans="2:11" x14ac:dyDescent="0.25">
      <c r="B4481"/>
      <c r="D4481" s="2"/>
      <c r="K4481" s="2"/>
    </row>
    <row r="4482" spans="2:11" x14ac:dyDescent="0.25">
      <c r="B4482"/>
      <c r="D4482" s="2"/>
      <c r="K4482" s="2"/>
    </row>
    <row r="4483" spans="2:11" x14ac:dyDescent="0.25">
      <c r="B4483"/>
      <c r="D4483" s="2"/>
      <c r="K4483" s="2"/>
    </row>
    <row r="4484" spans="2:11" x14ac:dyDescent="0.25">
      <c r="B4484"/>
      <c r="D4484" s="2"/>
      <c r="K4484" s="2"/>
    </row>
    <row r="4485" spans="2:11" x14ac:dyDescent="0.25">
      <c r="B4485"/>
      <c r="D4485" s="2"/>
      <c r="K4485" s="2"/>
    </row>
    <row r="4486" spans="2:11" x14ac:dyDescent="0.25">
      <c r="B4486"/>
      <c r="D4486" s="2"/>
      <c r="K4486" s="2"/>
    </row>
    <row r="4487" spans="2:11" x14ac:dyDescent="0.25">
      <c r="B4487"/>
      <c r="D4487" s="2"/>
      <c r="K4487" s="2"/>
    </row>
    <row r="4488" spans="2:11" x14ac:dyDescent="0.25">
      <c r="B4488"/>
      <c r="D4488" s="2"/>
      <c r="K4488" s="2"/>
    </row>
    <row r="4489" spans="2:11" x14ac:dyDescent="0.25">
      <c r="B4489"/>
      <c r="D4489" s="2"/>
      <c r="K4489" s="2"/>
    </row>
    <row r="4490" spans="2:11" x14ac:dyDescent="0.25">
      <c r="B4490"/>
      <c r="D4490" s="2"/>
      <c r="K4490" s="2"/>
    </row>
    <row r="4491" spans="2:11" x14ac:dyDescent="0.25">
      <c r="B4491"/>
      <c r="D4491" s="2"/>
      <c r="K4491" s="2"/>
    </row>
    <row r="4492" spans="2:11" x14ac:dyDescent="0.25">
      <c r="B4492"/>
      <c r="D4492" s="2"/>
      <c r="K4492" s="2"/>
    </row>
    <row r="4493" spans="2:11" x14ac:dyDescent="0.25">
      <c r="B4493"/>
      <c r="D4493" s="2"/>
      <c r="K4493" s="2"/>
    </row>
    <row r="4494" spans="2:11" x14ac:dyDescent="0.25">
      <c r="B4494"/>
      <c r="D4494" s="2"/>
      <c r="K4494" s="2"/>
    </row>
    <row r="4495" spans="2:11" x14ac:dyDescent="0.25">
      <c r="B4495"/>
      <c r="D4495" s="2"/>
      <c r="K4495" s="2"/>
    </row>
    <row r="4496" spans="2:11" x14ac:dyDescent="0.25">
      <c r="B4496"/>
      <c r="D4496" s="2"/>
      <c r="K4496" s="2"/>
    </row>
    <row r="4497" spans="2:11" x14ac:dyDescent="0.25">
      <c r="B4497"/>
      <c r="D4497" s="2"/>
      <c r="K4497" s="2"/>
    </row>
    <row r="4498" spans="2:11" x14ac:dyDescent="0.25">
      <c r="B4498"/>
      <c r="D4498" s="2"/>
      <c r="K4498" s="2"/>
    </row>
    <row r="4499" spans="2:11" x14ac:dyDescent="0.25">
      <c r="B4499"/>
      <c r="D4499" s="2"/>
      <c r="K4499" s="2"/>
    </row>
    <row r="4500" spans="2:11" x14ac:dyDescent="0.25">
      <c r="B4500"/>
      <c r="D4500" s="2"/>
      <c r="K4500" s="2"/>
    </row>
    <row r="4501" spans="2:11" x14ac:dyDescent="0.25">
      <c r="B4501"/>
      <c r="D4501" s="2"/>
      <c r="K4501" s="2"/>
    </row>
    <row r="4502" spans="2:11" x14ac:dyDescent="0.25">
      <c r="B4502"/>
      <c r="D4502" s="2"/>
      <c r="K4502" s="2"/>
    </row>
    <row r="4503" spans="2:11" x14ac:dyDescent="0.25">
      <c r="B4503"/>
      <c r="D4503" s="2"/>
      <c r="K4503" s="2"/>
    </row>
    <row r="4504" spans="2:11" x14ac:dyDescent="0.25">
      <c r="B4504"/>
      <c r="D4504" s="2"/>
      <c r="K4504" s="2"/>
    </row>
    <row r="4505" spans="2:11" x14ac:dyDescent="0.25">
      <c r="B4505"/>
      <c r="D4505" s="2"/>
      <c r="K4505" s="2"/>
    </row>
    <row r="4506" spans="2:11" x14ac:dyDescent="0.25">
      <c r="B4506"/>
      <c r="D4506" s="2"/>
      <c r="K4506" s="2"/>
    </row>
    <row r="4507" spans="2:11" x14ac:dyDescent="0.25">
      <c r="B4507"/>
      <c r="D4507" s="2"/>
      <c r="K4507" s="2"/>
    </row>
    <row r="4508" spans="2:11" x14ac:dyDescent="0.25">
      <c r="B4508"/>
      <c r="D4508" s="2"/>
      <c r="K4508" s="2"/>
    </row>
    <row r="4509" spans="2:11" x14ac:dyDescent="0.25">
      <c r="B4509"/>
      <c r="D4509" s="2"/>
      <c r="K4509" s="2"/>
    </row>
    <row r="4510" spans="2:11" x14ac:dyDescent="0.25">
      <c r="B4510"/>
      <c r="D4510" s="2"/>
      <c r="K4510" s="2"/>
    </row>
    <row r="4511" spans="2:11" x14ac:dyDescent="0.25">
      <c r="B4511"/>
      <c r="D4511" s="2"/>
      <c r="K4511" s="2"/>
    </row>
    <row r="4512" spans="2:11" x14ac:dyDescent="0.25">
      <c r="B4512"/>
      <c r="D4512" s="2"/>
      <c r="K4512" s="2"/>
    </row>
    <row r="4513" spans="2:11" x14ac:dyDescent="0.25">
      <c r="B4513"/>
      <c r="D4513" s="2"/>
      <c r="K4513" s="2"/>
    </row>
    <row r="4514" spans="2:11" x14ac:dyDescent="0.25">
      <c r="B4514"/>
      <c r="D4514" s="2"/>
      <c r="K4514" s="2"/>
    </row>
    <row r="4515" spans="2:11" x14ac:dyDescent="0.25">
      <c r="B4515"/>
      <c r="D4515" s="2"/>
      <c r="K4515" s="2"/>
    </row>
    <row r="4516" spans="2:11" x14ac:dyDescent="0.25">
      <c r="B4516"/>
      <c r="D4516" s="2"/>
      <c r="K4516" s="2"/>
    </row>
    <row r="4517" spans="2:11" x14ac:dyDescent="0.25">
      <c r="B4517"/>
      <c r="D4517" s="2"/>
      <c r="K4517" s="2"/>
    </row>
    <row r="4518" spans="2:11" x14ac:dyDescent="0.25">
      <c r="B4518"/>
      <c r="D4518" s="2"/>
      <c r="K4518" s="2"/>
    </row>
    <row r="4519" spans="2:11" x14ac:dyDescent="0.25">
      <c r="B4519"/>
      <c r="D4519" s="2"/>
      <c r="K4519" s="2"/>
    </row>
    <row r="4520" spans="2:11" x14ac:dyDescent="0.25">
      <c r="B4520"/>
      <c r="D4520" s="2"/>
      <c r="K4520" s="2"/>
    </row>
    <row r="4521" spans="2:11" x14ac:dyDescent="0.25">
      <c r="B4521"/>
      <c r="D4521" s="2"/>
      <c r="K4521" s="2"/>
    </row>
    <row r="4522" spans="2:11" x14ac:dyDescent="0.25">
      <c r="B4522"/>
      <c r="D4522" s="2"/>
      <c r="K4522" s="2"/>
    </row>
    <row r="4523" spans="2:11" x14ac:dyDescent="0.25">
      <c r="B4523"/>
      <c r="D4523" s="2"/>
      <c r="K4523" s="2"/>
    </row>
    <row r="4524" spans="2:11" x14ac:dyDescent="0.25">
      <c r="B4524"/>
      <c r="D4524" s="2"/>
      <c r="K4524" s="2"/>
    </row>
    <row r="4525" spans="2:11" x14ac:dyDescent="0.25">
      <c r="B4525"/>
      <c r="D4525" s="2"/>
      <c r="K4525" s="2"/>
    </row>
    <row r="4526" spans="2:11" x14ac:dyDescent="0.25">
      <c r="B4526"/>
      <c r="D4526" s="2"/>
      <c r="K4526" s="2"/>
    </row>
    <row r="4527" spans="2:11" x14ac:dyDescent="0.25">
      <c r="B4527"/>
      <c r="D4527" s="2"/>
      <c r="K4527" s="2"/>
    </row>
    <row r="4528" spans="2:11" x14ac:dyDescent="0.25">
      <c r="B4528"/>
      <c r="D4528" s="2"/>
      <c r="K4528" s="2"/>
    </row>
    <row r="4529" spans="2:11" x14ac:dyDescent="0.25">
      <c r="B4529"/>
      <c r="D4529" s="2"/>
      <c r="K4529" s="2"/>
    </row>
    <row r="4530" spans="2:11" x14ac:dyDescent="0.25">
      <c r="B4530"/>
      <c r="D4530" s="2"/>
      <c r="K4530" s="2"/>
    </row>
    <row r="4531" spans="2:11" x14ac:dyDescent="0.25">
      <c r="B4531"/>
      <c r="D4531" s="2"/>
      <c r="K4531" s="2"/>
    </row>
    <row r="4532" spans="2:11" x14ac:dyDescent="0.25">
      <c r="B4532"/>
      <c r="D4532" s="2"/>
      <c r="K4532" s="2"/>
    </row>
    <row r="4533" spans="2:11" x14ac:dyDescent="0.25">
      <c r="B4533"/>
      <c r="D4533" s="2"/>
      <c r="K4533" s="2"/>
    </row>
    <row r="4534" spans="2:11" x14ac:dyDescent="0.25">
      <c r="B4534"/>
      <c r="D4534" s="2"/>
      <c r="K4534" s="2"/>
    </row>
    <row r="4535" spans="2:11" x14ac:dyDescent="0.25">
      <c r="B4535"/>
      <c r="D4535" s="2"/>
      <c r="K4535" s="2"/>
    </row>
    <row r="4536" spans="2:11" x14ac:dyDescent="0.25">
      <c r="B4536"/>
      <c r="D4536" s="2"/>
      <c r="K4536" s="2"/>
    </row>
    <row r="4537" spans="2:11" x14ac:dyDescent="0.25">
      <c r="B4537"/>
      <c r="D4537" s="2"/>
      <c r="K4537" s="2"/>
    </row>
    <row r="4538" spans="2:11" x14ac:dyDescent="0.25">
      <c r="B4538"/>
      <c r="D4538" s="2"/>
      <c r="K4538" s="2"/>
    </row>
    <row r="4539" spans="2:11" x14ac:dyDescent="0.25">
      <c r="B4539"/>
      <c r="D4539" s="2"/>
      <c r="K4539" s="2"/>
    </row>
    <row r="4540" spans="2:11" x14ac:dyDescent="0.25">
      <c r="B4540"/>
      <c r="D4540" s="2"/>
      <c r="K4540" s="2"/>
    </row>
    <row r="4541" spans="2:11" x14ac:dyDescent="0.25">
      <c r="B4541"/>
      <c r="D4541" s="2"/>
      <c r="K4541" s="2"/>
    </row>
    <row r="4542" spans="2:11" x14ac:dyDescent="0.25">
      <c r="B4542"/>
      <c r="D4542" s="2"/>
      <c r="K4542" s="2"/>
    </row>
    <row r="4543" spans="2:11" x14ac:dyDescent="0.25">
      <c r="B4543"/>
      <c r="D4543" s="2"/>
      <c r="K4543" s="2"/>
    </row>
    <row r="4544" spans="2:11" x14ac:dyDescent="0.25">
      <c r="B4544"/>
      <c r="D4544" s="2"/>
      <c r="K4544" s="2"/>
    </row>
    <row r="4545" spans="2:11" x14ac:dyDescent="0.25">
      <c r="B4545"/>
      <c r="D4545" s="2"/>
      <c r="K4545" s="2"/>
    </row>
    <row r="4546" spans="2:11" x14ac:dyDescent="0.25">
      <c r="B4546"/>
      <c r="D4546" s="2"/>
      <c r="K4546" s="2"/>
    </row>
    <row r="4547" spans="2:11" x14ac:dyDescent="0.25">
      <c r="B4547"/>
      <c r="D4547" s="2"/>
      <c r="K4547" s="2"/>
    </row>
    <row r="4548" spans="2:11" x14ac:dyDescent="0.25">
      <c r="B4548"/>
      <c r="D4548" s="2"/>
      <c r="K4548" s="2"/>
    </row>
    <row r="4549" spans="2:11" x14ac:dyDescent="0.25">
      <c r="B4549"/>
      <c r="D4549" s="2"/>
      <c r="K4549" s="2"/>
    </row>
    <row r="4550" spans="2:11" x14ac:dyDescent="0.25">
      <c r="B4550"/>
      <c r="D4550" s="2"/>
      <c r="K4550" s="2"/>
    </row>
    <row r="4551" spans="2:11" x14ac:dyDescent="0.25">
      <c r="B4551"/>
      <c r="D4551" s="2"/>
      <c r="K4551" s="2"/>
    </row>
    <row r="4552" spans="2:11" x14ac:dyDescent="0.25">
      <c r="B4552"/>
      <c r="D4552" s="2"/>
      <c r="K4552" s="2"/>
    </row>
    <row r="4553" spans="2:11" x14ac:dyDescent="0.25">
      <c r="B4553"/>
      <c r="D4553" s="2"/>
      <c r="K4553" s="2"/>
    </row>
    <row r="4554" spans="2:11" x14ac:dyDescent="0.25">
      <c r="B4554"/>
      <c r="D4554" s="2"/>
      <c r="K4554" s="2"/>
    </row>
    <row r="4555" spans="2:11" x14ac:dyDescent="0.25">
      <c r="B4555"/>
      <c r="D4555" s="2"/>
      <c r="K4555" s="2"/>
    </row>
    <row r="4556" spans="2:11" x14ac:dyDescent="0.25">
      <c r="B4556"/>
      <c r="D4556" s="2"/>
      <c r="K4556" s="2"/>
    </row>
    <row r="4557" spans="2:11" x14ac:dyDescent="0.25">
      <c r="B4557"/>
      <c r="D4557" s="2"/>
      <c r="K4557" s="2"/>
    </row>
    <row r="4558" spans="2:11" x14ac:dyDescent="0.25">
      <c r="B4558"/>
      <c r="D4558" s="2"/>
      <c r="K4558" s="2"/>
    </row>
    <row r="4559" spans="2:11" x14ac:dyDescent="0.25">
      <c r="B4559"/>
      <c r="D4559" s="2"/>
      <c r="K4559" s="2"/>
    </row>
    <row r="4560" spans="2:11" x14ac:dyDescent="0.25">
      <c r="B4560"/>
      <c r="D4560" s="2"/>
      <c r="K4560" s="2"/>
    </row>
    <row r="4561" spans="2:11" x14ac:dyDescent="0.25">
      <c r="B4561"/>
      <c r="D4561" s="2"/>
      <c r="K4561" s="2"/>
    </row>
    <row r="4562" spans="2:11" x14ac:dyDescent="0.25">
      <c r="B4562"/>
      <c r="D4562" s="2"/>
      <c r="K4562" s="2"/>
    </row>
    <row r="4563" spans="2:11" x14ac:dyDescent="0.25">
      <c r="B4563"/>
      <c r="D4563" s="2"/>
      <c r="K4563" s="2"/>
    </row>
    <row r="4564" spans="2:11" x14ac:dyDescent="0.25">
      <c r="B4564"/>
      <c r="D4564" s="2"/>
      <c r="K4564" s="2"/>
    </row>
    <row r="4565" spans="2:11" x14ac:dyDescent="0.25">
      <c r="B4565"/>
      <c r="D4565" s="2"/>
      <c r="K4565" s="2"/>
    </row>
    <row r="4566" spans="2:11" x14ac:dyDescent="0.25">
      <c r="B4566"/>
      <c r="D4566" s="2"/>
      <c r="K4566" s="2"/>
    </row>
    <row r="4567" spans="2:11" x14ac:dyDescent="0.25">
      <c r="B4567"/>
      <c r="D4567" s="2"/>
      <c r="K4567" s="2"/>
    </row>
    <row r="4568" spans="2:11" x14ac:dyDescent="0.25">
      <c r="B4568"/>
      <c r="D4568" s="2"/>
      <c r="K4568" s="2"/>
    </row>
    <row r="4569" spans="2:11" x14ac:dyDescent="0.25">
      <c r="B4569"/>
      <c r="D4569" s="2"/>
      <c r="K4569" s="2"/>
    </row>
    <row r="4570" spans="2:11" x14ac:dyDescent="0.25">
      <c r="B4570"/>
      <c r="D4570" s="2"/>
      <c r="K4570" s="2"/>
    </row>
    <row r="4571" spans="2:11" x14ac:dyDescent="0.25">
      <c r="B4571"/>
      <c r="D4571" s="2"/>
      <c r="K4571" s="2"/>
    </row>
    <row r="4572" spans="2:11" x14ac:dyDescent="0.25">
      <c r="B4572"/>
      <c r="D4572" s="2"/>
      <c r="K4572" s="2"/>
    </row>
    <row r="4573" spans="2:11" x14ac:dyDescent="0.25">
      <c r="B4573"/>
      <c r="D4573" s="2"/>
      <c r="K4573" s="2"/>
    </row>
    <row r="4574" spans="2:11" x14ac:dyDescent="0.25">
      <c r="B4574"/>
      <c r="D4574" s="2"/>
      <c r="K4574" s="2"/>
    </row>
    <row r="4575" spans="2:11" x14ac:dyDescent="0.25">
      <c r="B4575"/>
      <c r="D4575" s="2"/>
      <c r="K4575" s="2"/>
    </row>
    <row r="4576" spans="2:11" x14ac:dyDescent="0.25">
      <c r="B4576"/>
      <c r="D4576" s="2"/>
      <c r="K4576" s="2"/>
    </row>
    <row r="4577" spans="2:11" x14ac:dyDescent="0.25">
      <c r="B4577"/>
      <c r="D4577" s="2"/>
      <c r="K4577" s="2"/>
    </row>
    <row r="4578" spans="2:11" x14ac:dyDescent="0.25">
      <c r="B4578"/>
      <c r="D4578" s="2"/>
      <c r="K4578" s="2"/>
    </row>
    <row r="4579" spans="2:11" x14ac:dyDescent="0.25">
      <c r="B4579"/>
      <c r="D4579" s="2"/>
      <c r="K4579" s="2"/>
    </row>
    <row r="4580" spans="2:11" x14ac:dyDescent="0.25">
      <c r="B4580"/>
      <c r="D4580" s="2"/>
      <c r="K4580" s="2"/>
    </row>
    <row r="4581" spans="2:11" x14ac:dyDescent="0.25">
      <c r="B4581"/>
      <c r="D4581" s="2"/>
      <c r="K4581" s="2"/>
    </row>
    <row r="4582" spans="2:11" x14ac:dyDescent="0.25">
      <c r="B4582"/>
      <c r="D4582" s="2"/>
      <c r="K4582" s="2"/>
    </row>
    <row r="4583" spans="2:11" x14ac:dyDescent="0.25">
      <c r="B4583"/>
      <c r="D4583" s="2"/>
      <c r="K4583" s="2"/>
    </row>
    <row r="4584" spans="2:11" x14ac:dyDescent="0.25">
      <c r="B4584"/>
      <c r="D4584" s="2"/>
      <c r="K4584" s="2"/>
    </row>
    <row r="4585" spans="2:11" x14ac:dyDescent="0.25">
      <c r="B4585"/>
      <c r="D4585" s="2"/>
      <c r="K4585" s="2"/>
    </row>
    <row r="4586" spans="2:11" x14ac:dyDescent="0.25">
      <c r="B4586"/>
      <c r="D4586" s="2"/>
      <c r="K4586" s="2"/>
    </row>
    <row r="4587" spans="2:11" x14ac:dyDescent="0.25">
      <c r="B4587"/>
      <c r="D4587" s="2"/>
      <c r="K4587" s="2"/>
    </row>
    <row r="4588" spans="2:11" x14ac:dyDescent="0.25">
      <c r="B4588"/>
      <c r="D4588" s="2"/>
      <c r="K4588" s="2"/>
    </row>
    <row r="4589" spans="2:11" x14ac:dyDescent="0.25">
      <c r="B4589"/>
      <c r="D4589" s="2"/>
      <c r="K4589" s="2"/>
    </row>
    <row r="4590" spans="2:11" x14ac:dyDescent="0.25">
      <c r="B4590"/>
      <c r="D4590" s="2"/>
      <c r="K4590" s="2"/>
    </row>
    <row r="4591" spans="2:11" x14ac:dyDescent="0.25">
      <c r="B4591"/>
      <c r="D4591" s="2"/>
      <c r="K4591" s="2"/>
    </row>
    <row r="4592" spans="2:11" x14ac:dyDescent="0.25">
      <c r="B4592"/>
      <c r="D4592" s="2"/>
      <c r="K4592" s="2"/>
    </row>
    <row r="4593" spans="2:11" x14ac:dyDescent="0.25">
      <c r="B4593"/>
      <c r="D4593" s="2"/>
      <c r="K4593" s="2"/>
    </row>
    <row r="4594" spans="2:11" x14ac:dyDescent="0.25">
      <c r="B4594"/>
      <c r="D4594" s="2"/>
      <c r="K4594" s="2"/>
    </row>
    <row r="4595" spans="2:11" x14ac:dyDescent="0.25">
      <c r="B4595"/>
      <c r="D4595" s="2"/>
      <c r="K4595" s="2"/>
    </row>
    <row r="4596" spans="2:11" x14ac:dyDescent="0.25">
      <c r="B4596"/>
      <c r="D4596" s="2"/>
      <c r="K4596" s="2"/>
    </row>
    <row r="4597" spans="2:11" x14ac:dyDescent="0.25">
      <c r="B4597"/>
      <c r="D4597" s="2"/>
      <c r="K4597" s="2"/>
    </row>
    <row r="4598" spans="2:11" x14ac:dyDescent="0.25">
      <c r="B4598"/>
      <c r="D4598" s="2"/>
      <c r="K4598" s="2"/>
    </row>
    <row r="4599" spans="2:11" x14ac:dyDescent="0.25">
      <c r="B4599"/>
      <c r="D4599" s="2"/>
      <c r="K4599" s="2"/>
    </row>
    <row r="4600" spans="2:11" x14ac:dyDescent="0.25">
      <c r="B4600"/>
      <c r="D4600" s="2"/>
      <c r="K4600" s="2"/>
    </row>
    <row r="4601" spans="2:11" x14ac:dyDescent="0.25">
      <c r="B4601"/>
      <c r="D4601" s="2"/>
      <c r="K4601" s="2"/>
    </row>
    <row r="4602" spans="2:11" x14ac:dyDescent="0.25">
      <c r="B4602"/>
      <c r="D4602" s="2"/>
      <c r="K4602" s="2"/>
    </row>
    <row r="4603" spans="2:11" x14ac:dyDescent="0.25">
      <c r="B4603"/>
      <c r="D4603" s="2"/>
      <c r="K4603" s="2"/>
    </row>
    <row r="4604" spans="2:11" x14ac:dyDescent="0.25">
      <c r="B4604"/>
      <c r="D4604" s="2"/>
      <c r="K4604" s="2"/>
    </row>
    <row r="4605" spans="2:11" x14ac:dyDescent="0.25">
      <c r="B4605"/>
      <c r="D4605" s="2"/>
      <c r="K4605" s="2"/>
    </row>
    <row r="4606" spans="2:11" x14ac:dyDescent="0.25">
      <c r="B4606"/>
      <c r="D4606" s="2"/>
      <c r="K4606" s="2"/>
    </row>
    <row r="4607" spans="2:11" x14ac:dyDescent="0.25">
      <c r="B4607"/>
      <c r="D4607" s="2"/>
      <c r="K4607" s="2"/>
    </row>
    <row r="4608" spans="2:11" x14ac:dyDescent="0.25">
      <c r="B4608"/>
      <c r="D4608" s="2"/>
      <c r="K4608" s="2"/>
    </row>
    <row r="4609" spans="2:11" x14ac:dyDescent="0.25">
      <c r="B4609"/>
      <c r="D4609" s="2"/>
      <c r="K4609" s="2"/>
    </row>
    <row r="4610" spans="2:11" x14ac:dyDescent="0.25">
      <c r="B4610"/>
      <c r="D4610" s="2"/>
      <c r="K4610" s="2"/>
    </row>
    <row r="4611" spans="2:11" x14ac:dyDescent="0.25">
      <c r="B4611"/>
      <c r="D4611" s="2"/>
      <c r="K4611" s="2"/>
    </row>
    <row r="4612" spans="2:11" x14ac:dyDescent="0.25">
      <c r="B4612"/>
      <c r="D4612" s="2"/>
      <c r="K4612" s="2"/>
    </row>
    <row r="4613" spans="2:11" x14ac:dyDescent="0.25">
      <c r="B4613"/>
      <c r="D4613" s="2"/>
      <c r="K4613" s="2"/>
    </row>
    <row r="4614" spans="2:11" x14ac:dyDescent="0.25">
      <c r="B4614"/>
      <c r="D4614" s="2"/>
      <c r="K4614" s="2"/>
    </row>
    <row r="4615" spans="2:11" x14ac:dyDescent="0.25">
      <c r="B4615"/>
      <c r="D4615" s="2"/>
      <c r="K4615" s="2"/>
    </row>
    <row r="4616" spans="2:11" x14ac:dyDescent="0.25">
      <c r="B4616"/>
      <c r="D4616" s="2"/>
      <c r="K4616" s="2"/>
    </row>
    <row r="4617" spans="2:11" x14ac:dyDescent="0.25">
      <c r="B4617"/>
      <c r="D4617" s="2"/>
      <c r="K4617" s="2"/>
    </row>
    <row r="4618" spans="2:11" x14ac:dyDescent="0.25">
      <c r="B4618"/>
      <c r="D4618" s="2"/>
      <c r="K4618" s="2"/>
    </row>
    <row r="4619" spans="2:11" x14ac:dyDescent="0.25">
      <c r="B4619"/>
      <c r="D4619" s="2"/>
      <c r="K4619" s="2"/>
    </row>
    <row r="4620" spans="2:11" x14ac:dyDescent="0.25">
      <c r="B4620"/>
      <c r="D4620" s="2"/>
      <c r="K4620" s="2"/>
    </row>
    <row r="4621" spans="2:11" x14ac:dyDescent="0.25">
      <c r="B4621"/>
      <c r="D4621" s="2"/>
      <c r="K4621" s="2"/>
    </row>
    <row r="4622" spans="2:11" x14ac:dyDescent="0.25">
      <c r="B4622"/>
      <c r="D4622" s="2"/>
      <c r="K4622" s="2"/>
    </row>
    <row r="4623" spans="2:11" x14ac:dyDescent="0.25">
      <c r="B4623"/>
      <c r="D4623" s="2"/>
      <c r="K4623" s="2"/>
    </row>
    <row r="4624" spans="2:11" x14ac:dyDescent="0.25">
      <c r="B4624"/>
      <c r="D4624" s="2"/>
      <c r="K4624" s="2"/>
    </row>
    <row r="4625" spans="2:11" x14ac:dyDescent="0.25">
      <c r="B4625"/>
      <c r="D4625" s="2"/>
      <c r="K4625" s="2"/>
    </row>
    <row r="4626" spans="2:11" x14ac:dyDescent="0.25">
      <c r="B4626"/>
      <c r="D4626" s="2"/>
      <c r="K4626" s="2"/>
    </row>
    <row r="4627" spans="2:11" x14ac:dyDescent="0.25">
      <c r="B4627"/>
      <c r="D4627" s="2"/>
      <c r="K4627" s="2"/>
    </row>
    <row r="4628" spans="2:11" x14ac:dyDescent="0.25">
      <c r="B4628"/>
      <c r="D4628" s="2"/>
      <c r="K4628" s="2"/>
    </row>
    <row r="4629" spans="2:11" x14ac:dyDescent="0.25">
      <c r="B4629"/>
      <c r="D4629" s="2"/>
      <c r="K4629" s="2"/>
    </row>
    <row r="4630" spans="2:11" x14ac:dyDescent="0.25">
      <c r="B4630"/>
      <c r="D4630" s="2"/>
      <c r="K4630" s="2"/>
    </row>
    <row r="4631" spans="2:11" x14ac:dyDescent="0.25">
      <c r="B4631"/>
      <c r="D4631" s="2"/>
      <c r="K4631" s="2"/>
    </row>
    <row r="4632" spans="2:11" x14ac:dyDescent="0.25">
      <c r="B4632"/>
      <c r="D4632" s="2"/>
      <c r="K4632" s="2"/>
    </row>
    <row r="4633" spans="2:11" x14ac:dyDescent="0.25">
      <c r="B4633"/>
      <c r="D4633" s="2"/>
      <c r="K4633" s="2"/>
    </row>
    <row r="4634" spans="2:11" x14ac:dyDescent="0.25">
      <c r="B4634"/>
      <c r="D4634" s="2"/>
      <c r="K4634" s="2"/>
    </row>
    <row r="4635" spans="2:11" x14ac:dyDescent="0.25">
      <c r="B4635"/>
      <c r="D4635" s="2"/>
      <c r="K4635" s="2"/>
    </row>
    <row r="4636" spans="2:11" x14ac:dyDescent="0.25">
      <c r="B4636"/>
      <c r="D4636" s="2"/>
      <c r="K4636" s="2"/>
    </row>
    <row r="4637" spans="2:11" x14ac:dyDescent="0.25">
      <c r="B4637"/>
      <c r="D4637" s="2"/>
      <c r="K4637" s="2"/>
    </row>
    <row r="4638" spans="2:11" x14ac:dyDescent="0.25">
      <c r="B4638"/>
      <c r="D4638" s="2"/>
      <c r="K4638" s="2"/>
    </row>
    <row r="4639" spans="2:11" x14ac:dyDescent="0.25">
      <c r="B4639"/>
      <c r="D4639" s="2"/>
      <c r="K4639" s="2"/>
    </row>
    <row r="4640" spans="2:11" x14ac:dyDescent="0.25">
      <c r="B4640"/>
      <c r="D4640" s="2"/>
      <c r="K4640" s="2"/>
    </row>
    <row r="4641" spans="2:11" x14ac:dyDescent="0.25">
      <c r="B4641"/>
      <c r="D4641" s="2"/>
      <c r="K4641" s="2"/>
    </row>
    <row r="4642" spans="2:11" x14ac:dyDescent="0.25">
      <c r="B4642"/>
      <c r="D4642" s="2"/>
      <c r="K4642" s="2"/>
    </row>
    <row r="4643" spans="2:11" x14ac:dyDescent="0.25">
      <c r="B4643"/>
      <c r="D4643" s="2"/>
      <c r="K4643" s="2"/>
    </row>
    <row r="4644" spans="2:11" x14ac:dyDescent="0.25">
      <c r="B4644"/>
      <c r="D4644" s="2"/>
      <c r="K4644" s="2"/>
    </row>
    <row r="4645" spans="2:11" x14ac:dyDescent="0.25">
      <c r="B4645"/>
      <c r="D4645" s="2"/>
      <c r="K4645" s="2"/>
    </row>
    <row r="4646" spans="2:11" x14ac:dyDescent="0.25">
      <c r="B4646"/>
      <c r="D4646" s="2"/>
      <c r="K4646" s="2"/>
    </row>
    <row r="4647" spans="2:11" x14ac:dyDescent="0.25">
      <c r="B4647"/>
      <c r="D4647" s="2"/>
      <c r="K4647" s="2"/>
    </row>
    <row r="4648" spans="2:11" x14ac:dyDescent="0.25">
      <c r="B4648"/>
      <c r="D4648" s="2"/>
      <c r="K4648" s="2"/>
    </row>
    <row r="4649" spans="2:11" x14ac:dyDescent="0.25">
      <c r="B4649"/>
      <c r="D4649" s="2"/>
      <c r="K4649" s="2"/>
    </row>
    <row r="4650" spans="2:11" x14ac:dyDescent="0.25">
      <c r="B4650"/>
      <c r="D4650" s="2"/>
      <c r="K4650" s="2"/>
    </row>
    <row r="4651" spans="2:11" x14ac:dyDescent="0.25">
      <c r="B4651"/>
      <c r="D4651" s="2"/>
      <c r="K4651" s="2"/>
    </row>
    <row r="4652" spans="2:11" x14ac:dyDescent="0.25">
      <c r="B4652"/>
      <c r="D4652" s="2"/>
      <c r="K4652" s="2"/>
    </row>
    <row r="4653" spans="2:11" x14ac:dyDescent="0.25">
      <c r="B4653"/>
      <c r="D4653" s="2"/>
      <c r="K4653" s="2"/>
    </row>
    <row r="4654" spans="2:11" x14ac:dyDescent="0.25">
      <c r="B4654"/>
      <c r="D4654" s="2"/>
      <c r="K4654" s="2"/>
    </row>
    <row r="4655" spans="2:11" x14ac:dyDescent="0.25">
      <c r="B4655"/>
      <c r="D4655" s="2"/>
      <c r="K4655" s="2"/>
    </row>
    <row r="4656" spans="2:11" x14ac:dyDescent="0.25">
      <c r="B4656"/>
      <c r="D4656" s="2"/>
      <c r="K4656" s="2"/>
    </row>
    <row r="4657" spans="2:11" x14ac:dyDescent="0.25">
      <c r="B4657"/>
      <c r="D4657" s="2"/>
      <c r="K4657" s="2"/>
    </row>
    <row r="4658" spans="2:11" x14ac:dyDescent="0.25">
      <c r="B4658"/>
      <c r="D4658" s="2"/>
      <c r="K4658" s="2"/>
    </row>
    <row r="4659" spans="2:11" x14ac:dyDescent="0.25">
      <c r="B4659"/>
      <c r="D4659" s="2"/>
      <c r="K4659" s="2"/>
    </row>
    <row r="4660" spans="2:11" x14ac:dyDescent="0.25">
      <c r="B4660"/>
      <c r="D4660" s="2"/>
      <c r="K4660" s="2"/>
    </row>
    <row r="4661" spans="2:11" x14ac:dyDescent="0.25">
      <c r="B4661"/>
      <c r="D4661" s="2"/>
      <c r="K4661" s="2"/>
    </row>
    <row r="4662" spans="2:11" x14ac:dyDescent="0.25">
      <c r="B4662"/>
      <c r="D4662" s="2"/>
      <c r="K4662" s="2"/>
    </row>
    <row r="4663" spans="2:11" x14ac:dyDescent="0.25">
      <c r="B4663"/>
      <c r="D4663" s="2"/>
      <c r="K4663" s="2"/>
    </row>
    <row r="4664" spans="2:11" x14ac:dyDescent="0.25">
      <c r="B4664"/>
      <c r="D4664" s="2"/>
      <c r="K4664" s="2"/>
    </row>
    <row r="4665" spans="2:11" x14ac:dyDescent="0.25">
      <c r="B4665"/>
      <c r="D4665" s="2"/>
      <c r="K4665" s="2"/>
    </row>
    <row r="4666" spans="2:11" x14ac:dyDescent="0.25">
      <c r="B4666"/>
      <c r="D4666" s="2"/>
      <c r="K4666" s="2"/>
    </row>
    <row r="4667" spans="2:11" x14ac:dyDescent="0.25">
      <c r="B4667"/>
      <c r="D4667" s="2"/>
      <c r="K4667" s="2"/>
    </row>
    <row r="4668" spans="2:11" x14ac:dyDescent="0.25">
      <c r="B4668"/>
      <c r="D4668" s="2"/>
      <c r="K4668" s="2"/>
    </row>
    <row r="4669" spans="2:11" x14ac:dyDescent="0.25">
      <c r="B4669"/>
      <c r="D4669" s="2"/>
      <c r="K4669" s="2"/>
    </row>
    <row r="4670" spans="2:11" x14ac:dyDescent="0.25">
      <c r="B4670"/>
      <c r="D4670" s="2"/>
      <c r="K4670" s="2"/>
    </row>
    <row r="4671" spans="2:11" x14ac:dyDescent="0.25">
      <c r="B4671"/>
      <c r="D4671" s="2"/>
      <c r="K4671" s="2"/>
    </row>
    <row r="4672" spans="2:11" x14ac:dyDescent="0.25">
      <c r="B4672"/>
      <c r="D4672" s="2"/>
      <c r="K4672" s="2"/>
    </row>
    <row r="4673" spans="2:11" x14ac:dyDescent="0.25">
      <c r="B4673"/>
      <c r="D4673" s="2"/>
      <c r="K4673" s="2"/>
    </row>
    <row r="4674" spans="2:11" x14ac:dyDescent="0.25">
      <c r="B4674"/>
      <c r="D4674" s="2"/>
      <c r="K4674" s="2"/>
    </row>
    <row r="4675" spans="2:11" x14ac:dyDescent="0.25">
      <c r="B4675"/>
      <c r="D4675" s="2"/>
      <c r="K4675" s="2"/>
    </row>
    <row r="4676" spans="2:11" x14ac:dyDescent="0.25">
      <c r="B4676"/>
      <c r="D4676" s="2"/>
      <c r="K4676" s="2"/>
    </row>
    <row r="4677" spans="2:11" x14ac:dyDescent="0.25">
      <c r="B4677"/>
      <c r="D4677" s="2"/>
      <c r="K4677" s="2"/>
    </row>
    <row r="4678" spans="2:11" x14ac:dyDescent="0.25">
      <c r="B4678"/>
      <c r="D4678" s="2"/>
      <c r="K4678" s="2"/>
    </row>
    <row r="4679" spans="2:11" x14ac:dyDescent="0.25">
      <c r="B4679"/>
      <c r="D4679" s="2"/>
      <c r="K4679" s="2"/>
    </row>
    <row r="4680" spans="2:11" x14ac:dyDescent="0.25">
      <c r="B4680"/>
      <c r="D4680" s="2"/>
      <c r="K4680" s="2"/>
    </row>
    <row r="4681" spans="2:11" x14ac:dyDescent="0.25">
      <c r="B4681"/>
      <c r="D4681" s="2"/>
      <c r="K4681" s="2"/>
    </row>
    <row r="4682" spans="2:11" x14ac:dyDescent="0.25">
      <c r="B4682"/>
      <c r="D4682" s="2"/>
      <c r="K4682" s="2"/>
    </row>
    <row r="4683" spans="2:11" x14ac:dyDescent="0.25">
      <c r="B4683"/>
      <c r="D4683" s="2"/>
      <c r="K4683" s="2"/>
    </row>
    <row r="4684" spans="2:11" x14ac:dyDescent="0.25">
      <c r="B4684"/>
      <c r="D4684" s="2"/>
      <c r="K4684" s="2"/>
    </row>
    <row r="4685" spans="2:11" x14ac:dyDescent="0.25">
      <c r="B4685"/>
      <c r="D4685" s="2"/>
      <c r="K4685" s="2"/>
    </row>
    <row r="4686" spans="2:11" x14ac:dyDescent="0.25">
      <c r="B4686"/>
      <c r="D4686" s="2"/>
      <c r="K4686" s="2"/>
    </row>
    <row r="4687" spans="2:11" x14ac:dyDescent="0.25">
      <c r="B4687"/>
      <c r="D4687" s="2"/>
      <c r="K4687" s="2"/>
    </row>
    <row r="4688" spans="2:11" x14ac:dyDescent="0.25">
      <c r="B4688"/>
      <c r="D4688" s="2"/>
      <c r="K4688" s="2"/>
    </row>
    <row r="4689" spans="2:11" x14ac:dyDescent="0.25">
      <c r="B4689"/>
      <c r="D4689" s="2"/>
      <c r="K4689" s="2"/>
    </row>
    <row r="4690" spans="2:11" x14ac:dyDescent="0.25">
      <c r="B4690"/>
      <c r="D4690" s="2"/>
      <c r="K4690" s="2"/>
    </row>
    <row r="4691" spans="2:11" x14ac:dyDescent="0.25">
      <c r="B4691"/>
      <c r="D4691" s="2"/>
      <c r="K4691" s="2"/>
    </row>
    <row r="4692" spans="2:11" x14ac:dyDescent="0.25">
      <c r="B4692"/>
      <c r="D4692" s="2"/>
      <c r="K4692" s="2"/>
    </row>
    <row r="4693" spans="2:11" x14ac:dyDescent="0.25">
      <c r="B4693"/>
      <c r="D4693" s="2"/>
      <c r="K4693" s="2"/>
    </row>
    <row r="4694" spans="2:11" x14ac:dyDescent="0.25">
      <c r="B4694"/>
      <c r="D4694" s="2"/>
      <c r="K4694" s="2"/>
    </row>
    <row r="4695" spans="2:11" x14ac:dyDescent="0.25">
      <c r="B4695"/>
      <c r="D4695" s="2"/>
      <c r="K4695" s="2"/>
    </row>
    <row r="4696" spans="2:11" x14ac:dyDescent="0.25">
      <c r="B4696"/>
      <c r="D4696" s="2"/>
      <c r="K4696" s="2"/>
    </row>
    <row r="4697" spans="2:11" x14ac:dyDescent="0.25">
      <c r="B4697"/>
      <c r="D4697" s="2"/>
      <c r="K4697" s="2"/>
    </row>
    <row r="4698" spans="2:11" x14ac:dyDescent="0.25">
      <c r="B4698"/>
      <c r="D4698" s="2"/>
      <c r="K4698" s="2"/>
    </row>
    <row r="4699" spans="2:11" x14ac:dyDescent="0.25">
      <c r="B4699"/>
      <c r="D4699" s="2"/>
      <c r="K4699" s="2"/>
    </row>
    <row r="4700" spans="2:11" x14ac:dyDescent="0.25">
      <c r="B4700"/>
      <c r="D4700" s="2"/>
      <c r="K4700" s="2"/>
    </row>
    <row r="4701" spans="2:11" x14ac:dyDescent="0.25">
      <c r="B4701"/>
      <c r="D4701" s="2"/>
      <c r="K4701" s="2"/>
    </row>
    <row r="4702" spans="2:11" x14ac:dyDescent="0.25">
      <c r="B4702"/>
      <c r="D4702" s="2"/>
      <c r="K4702" s="2"/>
    </row>
    <row r="4703" spans="2:11" x14ac:dyDescent="0.25">
      <c r="B4703"/>
      <c r="D4703" s="2"/>
      <c r="K4703" s="2"/>
    </row>
    <row r="4704" spans="2:11" x14ac:dyDescent="0.25">
      <c r="B4704"/>
      <c r="D4704" s="2"/>
      <c r="K4704" s="2"/>
    </row>
    <row r="4705" spans="2:11" x14ac:dyDescent="0.25">
      <c r="B4705"/>
      <c r="D4705" s="2"/>
      <c r="K4705" s="2"/>
    </row>
    <row r="4706" spans="2:11" x14ac:dyDescent="0.25">
      <c r="B4706"/>
      <c r="D4706" s="2"/>
      <c r="K4706" s="2"/>
    </row>
    <row r="4707" spans="2:11" x14ac:dyDescent="0.25">
      <c r="B4707"/>
      <c r="D4707" s="2"/>
      <c r="K4707" s="2"/>
    </row>
    <row r="4708" spans="2:11" x14ac:dyDescent="0.25">
      <c r="B4708"/>
      <c r="D4708" s="2"/>
      <c r="K4708" s="2"/>
    </row>
    <row r="4709" spans="2:11" x14ac:dyDescent="0.25">
      <c r="B4709"/>
      <c r="D4709" s="2"/>
      <c r="K4709" s="2"/>
    </row>
    <row r="4710" spans="2:11" x14ac:dyDescent="0.25">
      <c r="B4710"/>
      <c r="D4710" s="2"/>
      <c r="K4710" s="2"/>
    </row>
    <row r="4711" spans="2:11" x14ac:dyDescent="0.25">
      <c r="B4711"/>
      <c r="D4711" s="2"/>
      <c r="K4711" s="2"/>
    </row>
    <row r="4712" spans="2:11" x14ac:dyDescent="0.25">
      <c r="B4712"/>
      <c r="D4712" s="2"/>
      <c r="K4712" s="2"/>
    </row>
    <row r="4713" spans="2:11" x14ac:dyDescent="0.25">
      <c r="B4713"/>
      <c r="D4713" s="2"/>
      <c r="K4713" s="2"/>
    </row>
    <row r="4714" spans="2:11" x14ac:dyDescent="0.25">
      <c r="B4714"/>
      <c r="D4714" s="2"/>
      <c r="K4714" s="2"/>
    </row>
    <row r="4715" spans="2:11" x14ac:dyDescent="0.25">
      <c r="B4715"/>
      <c r="D4715" s="2"/>
      <c r="K4715" s="2"/>
    </row>
    <row r="4716" spans="2:11" x14ac:dyDescent="0.25">
      <c r="B4716"/>
      <c r="D4716" s="2"/>
      <c r="K4716" s="2"/>
    </row>
    <row r="4717" spans="2:11" x14ac:dyDescent="0.25">
      <c r="B4717"/>
      <c r="D4717" s="2"/>
      <c r="K4717" s="2"/>
    </row>
    <row r="4718" spans="2:11" x14ac:dyDescent="0.25">
      <c r="B4718"/>
      <c r="D4718" s="2"/>
      <c r="K4718" s="2"/>
    </row>
    <row r="4719" spans="2:11" x14ac:dyDescent="0.25">
      <c r="B4719"/>
      <c r="D4719" s="2"/>
      <c r="K4719" s="2"/>
    </row>
    <row r="4720" spans="2:11" x14ac:dyDescent="0.25">
      <c r="B4720"/>
      <c r="D4720" s="2"/>
      <c r="K4720" s="2"/>
    </row>
    <row r="4721" spans="2:11" x14ac:dyDescent="0.25">
      <c r="B4721"/>
      <c r="D4721" s="2"/>
      <c r="K4721" s="2"/>
    </row>
    <row r="4722" spans="2:11" x14ac:dyDescent="0.25">
      <c r="B4722"/>
      <c r="D4722" s="2"/>
      <c r="K4722" s="2"/>
    </row>
    <row r="4723" spans="2:11" x14ac:dyDescent="0.25">
      <c r="B4723"/>
      <c r="D4723" s="2"/>
      <c r="K4723" s="2"/>
    </row>
    <row r="4724" spans="2:11" x14ac:dyDescent="0.25">
      <c r="B4724"/>
      <c r="D4724" s="2"/>
      <c r="K4724" s="2"/>
    </row>
    <row r="4725" spans="2:11" x14ac:dyDescent="0.25">
      <c r="B4725"/>
      <c r="D4725" s="2"/>
      <c r="K4725" s="2"/>
    </row>
    <row r="4726" spans="2:11" x14ac:dyDescent="0.25">
      <c r="B4726"/>
      <c r="D4726" s="2"/>
      <c r="K4726" s="2"/>
    </row>
    <row r="4727" spans="2:11" x14ac:dyDescent="0.25">
      <c r="B4727"/>
      <c r="D4727" s="2"/>
      <c r="K4727" s="2"/>
    </row>
    <row r="4728" spans="2:11" x14ac:dyDescent="0.25">
      <c r="B4728"/>
      <c r="D4728" s="2"/>
      <c r="K4728" s="2"/>
    </row>
    <row r="4729" spans="2:11" x14ac:dyDescent="0.25">
      <c r="B4729"/>
      <c r="D4729" s="2"/>
      <c r="K4729" s="2"/>
    </row>
    <row r="4730" spans="2:11" x14ac:dyDescent="0.25">
      <c r="B4730"/>
      <c r="D4730" s="2"/>
      <c r="K4730" s="2"/>
    </row>
    <row r="4731" spans="2:11" x14ac:dyDescent="0.25">
      <c r="B4731"/>
      <c r="D4731" s="2"/>
      <c r="K4731" s="2"/>
    </row>
    <row r="4732" spans="2:11" x14ac:dyDescent="0.25">
      <c r="B4732"/>
      <c r="D4732" s="2"/>
      <c r="K4732" s="2"/>
    </row>
    <row r="4733" spans="2:11" x14ac:dyDescent="0.25">
      <c r="B4733"/>
      <c r="D4733" s="2"/>
      <c r="K4733" s="2"/>
    </row>
    <row r="4734" spans="2:11" x14ac:dyDescent="0.25">
      <c r="B4734"/>
      <c r="D4734" s="2"/>
      <c r="K4734" s="2"/>
    </row>
    <row r="4735" spans="2:11" x14ac:dyDescent="0.25">
      <c r="B4735"/>
      <c r="D4735" s="2"/>
      <c r="K4735" s="2"/>
    </row>
    <row r="4736" spans="2:11" x14ac:dyDescent="0.25">
      <c r="B4736"/>
      <c r="D4736" s="2"/>
      <c r="K4736" s="2"/>
    </row>
    <row r="4737" spans="2:11" x14ac:dyDescent="0.25">
      <c r="B4737"/>
      <c r="D4737" s="2"/>
      <c r="K4737" s="2"/>
    </row>
    <row r="4738" spans="2:11" x14ac:dyDescent="0.25">
      <c r="B4738"/>
      <c r="D4738" s="2"/>
      <c r="K4738" s="2"/>
    </row>
    <row r="4739" spans="2:11" x14ac:dyDescent="0.25">
      <c r="B4739"/>
      <c r="D4739" s="2"/>
      <c r="K4739" s="2"/>
    </row>
    <row r="4740" spans="2:11" x14ac:dyDescent="0.25">
      <c r="B4740"/>
      <c r="D4740" s="2"/>
      <c r="K4740" s="2"/>
    </row>
    <row r="4741" spans="2:11" x14ac:dyDescent="0.25">
      <c r="B4741"/>
      <c r="D4741" s="2"/>
      <c r="K4741" s="2"/>
    </row>
    <row r="4742" spans="2:11" x14ac:dyDescent="0.25">
      <c r="B4742"/>
      <c r="D4742" s="2"/>
      <c r="K4742" s="2"/>
    </row>
    <row r="4743" spans="2:11" x14ac:dyDescent="0.25">
      <c r="B4743"/>
      <c r="D4743" s="2"/>
      <c r="K4743" s="2"/>
    </row>
    <row r="4744" spans="2:11" x14ac:dyDescent="0.25">
      <c r="B4744"/>
      <c r="D4744" s="2"/>
      <c r="K4744" s="2"/>
    </row>
    <row r="4745" spans="2:11" x14ac:dyDescent="0.25">
      <c r="B4745"/>
      <c r="D4745" s="2"/>
      <c r="K4745" s="2"/>
    </row>
    <row r="4746" spans="2:11" x14ac:dyDescent="0.25">
      <c r="B4746"/>
      <c r="D4746" s="2"/>
      <c r="K4746" s="2"/>
    </row>
    <row r="4747" spans="2:11" x14ac:dyDescent="0.25">
      <c r="B4747"/>
      <c r="D4747" s="2"/>
      <c r="K4747" s="2"/>
    </row>
    <row r="4748" spans="2:11" x14ac:dyDescent="0.25">
      <c r="B4748"/>
      <c r="D4748" s="2"/>
      <c r="K4748" s="2"/>
    </row>
    <row r="4749" spans="2:11" x14ac:dyDescent="0.25">
      <c r="B4749"/>
      <c r="D4749" s="2"/>
      <c r="K4749" s="2"/>
    </row>
    <row r="4750" spans="2:11" x14ac:dyDescent="0.25">
      <c r="B4750"/>
      <c r="D4750" s="2"/>
      <c r="K4750" s="2"/>
    </row>
    <row r="4751" spans="2:11" x14ac:dyDescent="0.25">
      <c r="B4751"/>
      <c r="D4751" s="2"/>
      <c r="K4751" s="2"/>
    </row>
    <row r="4752" spans="2:11" x14ac:dyDescent="0.25">
      <c r="B4752"/>
      <c r="D4752" s="2"/>
      <c r="K4752" s="2"/>
    </row>
    <row r="4753" spans="2:11" x14ac:dyDescent="0.25">
      <c r="B4753"/>
      <c r="D4753" s="2"/>
      <c r="K4753" s="2"/>
    </row>
    <row r="4754" spans="2:11" x14ac:dyDescent="0.25">
      <c r="B4754"/>
      <c r="D4754" s="2"/>
      <c r="K4754" s="2"/>
    </row>
    <row r="4755" spans="2:11" x14ac:dyDescent="0.25">
      <c r="B4755"/>
      <c r="D4755" s="2"/>
      <c r="K4755" s="2"/>
    </row>
    <row r="4756" spans="2:11" x14ac:dyDescent="0.25">
      <c r="B4756"/>
      <c r="D4756" s="2"/>
      <c r="K4756" s="2"/>
    </row>
    <row r="4757" spans="2:11" x14ac:dyDescent="0.25">
      <c r="B4757"/>
      <c r="D4757" s="2"/>
      <c r="K4757" s="2"/>
    </row>
    <row r="4758" spans="2:11" x14ac:dyDescent="0.25">
      <c r="B4758"/>
      <c r="D4758" s="2"/>
      <c r="K4758" s="2"/>
    </row>
    <row r="4759" spans="2:11" x14ac:dyDescent="0.25">
      <c r="B4759"/>
      <c r="D4759" s="2"/>
      <c r="K4759" s="2"/>
    </row>
    <row r="4760" spans="2:11" x14ac:dyDescent="0.25">
      <c r="B4760"/>
      <c r="D4760" s="2"/>
      <c r="K4760" s="2"/>
    </row>
    <row r="4761" spans="2:11" x14ac:dyDescent="0.25">
      <c r="B4761"/>
      <c r="D4761" s="2"/>
      <c r="K4761" s="2"/>
    </row>
    <row r="4762" spans="2:11" x14ac:dyDescent="0.25">
      <c r="B4762"/>
      <c r="D4762" s="2"/>
      <c r="K4762" s="2"/>
    </row>
    <row r="4763" spans="2:11" x14ac:dyDescent="0.25">
      <c r="B4763"/>
      <c r="D4763" s="2"/>
      <c r="K4763" s="2"/>
    </row>
    <row r="4764" spans="2:11" x14ac:dyDescent="0.25">
      <c r="B4764"/>
      <c r="D4764" s="2"/>
      <c r="K4764" s="2"/>
    </row>
    <row r="4765" spans="2:11" x14ac:dyDescent="0.25">
      <c r="B4765"/>
      <c r="D4765" s="2"/>
      <c r="K4765" s="2"/>
    </row>
    <row r="4766" spans="2:11" x14ac:dyDescent="0.25">
      <c r="B4766"/>
      <c r="D4766" s="2"/>
      <c r="K4766" s="2"/>
    </row>
    <row r="4767" spans="2:11" x14ac:dyDescent="0.25">
      <c r="B4767"/>
      <c r="D4767" s="2"/>
      <c r="K4767" s="2"/>
    </row>
    <row r="4768" spans="2:11" x14ac:dyDescent="0.25">
      <c r="B4768"/>
      <c r="D4768" s="2"/>
      <c r="K4768" s="2"/>
    </row>
    <row r="4769" spans="2:11" x14ac:dyDescent="0.25">
      <c r="B4769"/>
      <c r="D4769" s="2"/>
      <c r="K4769" s="2"/>
    </row>
    <row r="4770" spans="2:11" x14ac:dyDescent="0.25">
      <c r="B4770"/>
      <c r="D4770" s="2"/>
      <c r="K4770" s="2"/>
    </row>
    <row r="4771" spans="2:11" x14ac:dyDescent="0.25">
      <c r="B4771"/>
      <c r="D4771" s="2"/>
      <c r="K4771" s="2"/>
    </row>
    <row r="4772" spans="2:11" x14ac:dyDescent="0.25">
      <c r="B4772"/>
      <c r="D4772" s="2"/>
      <c r="K4772" s="2"/>
    </row>
    <row r="4773" spans="2:11" x14ac:dyDescent="0.25">
      <c r="B4773"/>
      <c r="D4773" s="2"/>
      <c r="K4773" s="2"/>
    </row>
    <row r="4774" spans="2:11" x14ac:dyDescent="0.25">
      <c r="B4774"/>
      <c r="D4774" s="2"/>
      <c r="K4774" s="2"/>
    </row>
    <row r="4775" spans="2:11" x14ac:dyDescent="0.25">
      <c r="B4775"/>
      <c r="D4775" s="2"/>
      <c r="K4775" s="2"/>
    </row>
    <row r="4776" spans="2:11" x14ac:dyDescent="0.25">
      <c r="B4776"/>
      <c r="D4776" s="2"/>
      <c r="K4776" s="2"/>
    </row>
    <row r="4777" spans="2:11" x14ac:dyDescent="0.25">
      <c r="B4777"/>
      <c r="D4777" s="2"/>
      <c r="K4777" s="2"/>
    </row>
    <row r="4778" spans="2:11" x14ac:dyDescent="0.25">
      <c r="B4778"/>
      <c r="D4778" s="2"/>
      <c r="K4778" s="2"/>
    </row>
    <row r="4779" spans="2:11" x14ac:dyDescent="0.25">
      <c r="B4779"/>
      <c r="D4779" s="2"/>
      <c r="K4779" s="2"/>
    </row>
    <row r="4780" spans="2:11" x14ac:dyDescent="0.25">
      <c r="B4780"/>
      <c r="D4780" s="2"/>
      <c r="K4780" s="2"/>
    </row>
    <row r="4781" spans="2:11" x14ac:dyDescent="0.25">
      <c r="B4781"/>
      <c r="D4781" s="2"/>
      <c r="K4781" s="2"/>
    </row>
    <row r="4782" spans="2:11" x14ac:dyDescent="0.25">
      <c r="B4782"/>
      <c r="D4782" s="2"/>
      <c r="K4782" s="2"/>
    </row>
    <row r="4783" spans="2:11" x14ac:dyDescent="0.25">
      <c r="B4783"/>
      <c r="D4783" s="2"/>
      <c r="K4783" s="2"/>
    </row>
    <row r="4784" spans="2:11" x14ac:dyDescent="0.25">
      <c r="B4784"/>
      <c r="D4784" s="2"/>
      <c r="K4784" s="2"/>
    </row>
    <row r="4785" spans="2:11" x14ac:dyDescent="0.25">
      <c r="B4785"/>
      <c r="D4785" s="2"/>
      <c r="K4785" s="2"/>
    </row>
    <row r="4786" spans="2:11" x14ac:dyDescent="0.25">
      <c r="B4786"/>
      <c r="D4786" s="2"/>
      <c r="K4786" s="2"/>
    </row>
    <row r="4787" spans="2:11" x14ac:dyDescent="0.25">
      <c r="B4787"/>
      <c r="D4787" s="2"/>
      <c r="K4787" s="2"/>
    </row>
    <row r="4788" spans="2:11" x14ac:dyDescent="0.25">
      <c r="B4788"/>
      <c r="D4788" s="2"/>
      <c r="K4788" s="2"/>
    </row>
    <row r="4789" spans="2:11" x14ac:dyDescent="0.25">
      <c r="B4789"/>
      <c r="D4789" s="2"/>
      <c r="K4789" s="2"/>
    </row>
    <row r="4790" spans="2:11" x14ac:dyDescent="0.25">
      <c r="B4790"/>
      <c r="D4790" s="2"/>
      <c r="K4790" s="2"/>
    </row>
    <row r="4791" spans="2:11" x14ac:dyDescent="0.25">
      <c r="B4791"/>
      <c r="D4791" s="2"/>
      <c r="K4791" s="2"/>
    </row>
    <row r="4792" spans="2:11" x14ac:dyDescent="0.25">
      <c r="B4792"/>
      <c r="D4792" s="2"/>
      <c r="K4792" s="2"/>
    </row>
    <row r="4793" spans="2:11" x14ac:dyDescent="0.25">
      <c r="B4793"/>
      <c r="D4793" s="2"/>
      <c r="K4793" s="2"/>
    </row>
    <row r="4794" spans="2:11" x14ac:dyDescent="0.25">
      <c r="B4794"/>
      <c r="D4794" s="2"/>
      <c r="K4794" s="2"/>
    </row>
    <row r="4795" spans="2:11" x14ac:dyDescent="0.25">
      <c r="B4795"/>
      <c r="D4795" s="2"/>
      <c r="K4795" s="2"/>
    </row>
    <row r="4796" spans="2:11" x14ac:dyDescent="0.25">
      <c r="B4796"/>
      <c r="D4796" s="2"/>
      <c r="K4796" s="2"/>
    </row>
    <row r="4797" spans="2:11" x14ac:dyDescent="0.25">
      <c r="B4797"/>
      <c r="D4797" s="2"/>
      <c r="K4797" s="2"/>
    </row>
    <row r="4798" spans="2:11" x14ac:dyDescent="0.25">
      <c r="B4798"/>
      <c r="D4798" s="2"/>
      <c r="K4798" s="2"/>
    </row>
    <row r="4799" spans="2:11" x14ac:dyDescent="0.25">
      <c r="B4799"/>
      <c r="D4799" s="2"/>
      <c r="K4799" s="2"/>
    </row>
    <row r="4800" spans="2:11" x14ac:dyDescent="0.25">
      <c r="B4800"/>
      <c r="D4800" s="2"/>
      <c r="K4800" s="2"/>
    </row>
    <row r="4801" spans="2:11" x14ac:dyDescent="0.25">
      <c r="B4801"/>
      <c r="D4801" s="2"/>
      <c r="K4801" s="2"/>
    </row>
    <row r="4802" spans="2:11" x14ac:dyDescent="0.25">
      <c r="B4802"/>
      <c r="D4802" s="2"/>
      <c r="K4802" s="2"/>
    </row>
    <row r="4803" spans="2:11" x14ac:dyDescent="0.25">
      <c r="B4803"/>
      <c r="D4803" s="2"/>
      <c r="K4803" s="2"/>
    </row>
    <row r="4804" spans="2:11" x14ac:dyDescent="0.25">
      <c r="B4804"/>
      <c r="D4804" s="2"/>
      <c r="K4804" s="2"/>
    </row>
    <row r="4805" spans="2:11" x14ac:dyDescent="0.25">
      <c r="B4805"/>
      <c r="D4805" s="2"/>
      <c r="K4805" s="2"/>
    </row>
    <row r="4806" spans="2:11" x14ac:dyDescent="0.25">
      <c r="B4806"/>
      <c r="D4806" s="2"/>
      <c r="K4806" s="2"/>
    </row>
    <row r="4807" spans="2:11" x14ac:dyDescent="0.25">
      <c r="B4807"/>
      <c r="D4807" s="2"/>
      <c r="K4807" s="2"/>
    </row>
    <row r="4808" spans="2:11" x14ac:dyDescent="0.25">
      <c r="B4808"/>
      <c r="D4808" s="2"/>
      <c r="K4808" s="2"/>
    </row>
    <row r="4809" spans="2:11" x14ac:dyDescent="0.25">
      <c r="B4809"/>
      <c r="D4809" s="2"/>
      <c r="K4809" s="2"/>
    </row>
    <row r="4810" spans="2:11" x14ac:dyDescent="0.25">
      <c r="B4810"/>
      <c r="D4810" s="2"/>
      <c r="K4810" s="2"/>
    </row>
    <row r="4811" spans="2:11" x14ac:dyDescent="0.25">
      <c r="B4811"/>
      <c r="D4811" s="2"/>
      <c r="K4811" s="2"/>
    </row>
    <row r="4812" spans="2:11" x14ac:dyDescent="0.25">
      <c r="B4812"/>
      <c r="D4812" s="2"/>
      <c r="K4812" s="2"/>
    </row>
    <row r="4813" spans="2:11" x14ac:dyDescent="0.25">
      <c r="B4813"/>
      <c r="D4813" s="2"/>
      <c r="K4813" s="2"/>
    </row>
    <row r="4814" spans="2:11" x14ac:dyDescent="0.25">
      <c r="B4814"/>
      <c r="D4814" s="2"/>
      <c r="K4814" s="2"/>
    </row>
    <row r="4815" spans="2:11" x14ac:dyDescent="0.25">
      <c r="B4815"/>
      <c r="D4815" s="2"/>
      <c r="K4815" s="2"/>
    </row>
    <row r="4816" spans="2:11" x14ac:dyDescent="0.25">
      <c r="B4816"/>
      <c r="D4816" s="2"/>
      <c r="K4816" s="2"/>
    </row>
    <row r="4817" spans="2:11" x14ac:dyDescent="0.25">
      <c r="B4817"/>
      <c r="D4817" s="2"/>
      <c r="K4817" s="2"/>
    </row>
    <row r="4818" spans="2:11" x14ac:dyDescent="0.25">
      <c r="B4818"/>
      <c r="D4818" s="2"/>
      <c r="K4818" s="2"/>
    </row>
    <row r="4819" spans="2:11" x14ac:dyDescent="0.25">
      <c r="B4819"/>
      <c r="D4819" s="2"/>
      <c r="K4819" s="2"/>
    </row>
    <row r="4820" spans="2:11" x14ac:dyDescent="0.25">
      <c r="B4820"/>
      <c r="D4820" s="2"/>
      <c r="K4820" s="2"/>
    </row>
    <row r="4821" spans="2:11" x14ac:dyDescent="0.25">
      <c r="B4821"/>
      <c r="D4821" s="2"/>
      <c r="K4821" s="2"/>
    </row>
    <row r="4822" spans="2:11" x14ac:dyDescent="0.25">
      <c r="B4822"/>
      <c r="D4822" s="2"/>
      <c r="K4822" s="2"/>
    </row>
    <row r="4823" spans="2:11" x14ac:dyDescent="0.25">
      <c r="B4823"/>
      <c r="D4823" s="2"/>
      <c r="K4823" s="2"/>
    </row>
    <row r="4824" spans="2:11" x14ac:dyDescent="0.25">
      <c r="B4824"/>
      <c r="D4824" s="2"/>
      <c r="K4824" s="2"/>
    </row>
    <row r="4825" spans="2:11" x14ac:dyDescent="0.25">
      <c r="B4825"/>
      <c r="D4825" s="2"/>
      <c r="K4825" s="2"/>
    </row>
    <row r="4826" spans="2:11" x14ac:dyDescent="0.25">
      <c r="B4826"/>
      <c r="D4826" s="2"/>
      <c r="K4826" s="2"/>
    </row>
    <row r="4827" spans="2:11" x14ac:dyDescent="0.25">
      <c r="B4827"/>
      <c r="D4827" s="2"/>
      <c r="K4827" s="2"/>
    </row>
    <row r="4828" spans="2:11" x14ac:dyDescent="0.25">
      <c r="B4828"/>
      <c r="D4828" s="2"/>
      <c r="K4828" s="2"/>
    </row>
    <row r="4829" spans="2:11" x14ac:dyDescent="0.25">
      <c r="B4829"/>
      <c r="D4829" s="2"/>
      <c r="K4829" s="2"/>
    </row>
    <row r="4830" spans="2:11" x14ac:dyDescent="0.25">
      <c r="B4830"/>
      <c r="D4830" s="2"/>
      <c r="K4830" s="2"/>
    </row>
    <row r="4831" spans="2:11" x14ac:dyDescent="0.25">
      <c r="B4831"/>
      <c r="D4831" s="2"/>
      <c r="K4831" s="2"/>
    </row>
    <row r="4832" spans="2:11" x14ac:dyDescent="0.25">
      <c r="B4832"/>
      <c r="D4832" s="2"/>
      <c r="K4832" s="2"/>
    </row>
    <row r="4833" spans="2:11" x14ac:dyDescent="0.25">
      <c r="B4833"/>
      <c r="D4833" s="2"/>
      <c r="K4833" s="2"/>
    </row>
    <row r="4834" spans="2:11" x14ac:dyDescent="0.25">
      <c r="B4834"/>
      <c r="D4834" s="2"/>
      <c r="K4834" s="2"/>
    </row>
    <row r="4835" spans="2:11" x14ac:dyDescent="0.25">
      <c r="B4835"/>
      <c r="D4835" s="2"/>
      <c r="K4835" s="2"/>
    </row>
    <row r="4836" spans="2:11" x14ac:dyDescent="0.25">
      <c r="B4836"/>
      <c r="D4836" s="2"/>
      <c r="K4836" s="2"/>
    </row>
    <row r="4837" spans="2:11" x14ac:dyDescent="0.25">
      <c r="B4837"/>
      <c r="D4837" s="2"/>
      <c r="K4837" s="2"/>
    </row>
    <row r="4838" spans="2:11" x14ac:dyDescent="0.25">
      <c r="B4838"/>
      <c r="D4838" s="2"/>
      <c r="K4838" s="2"/>
    </row>
    <row r="4839" spans="2:11" x14ac:dyDescent="0.25">
      <c r="B4839"/>
      <c r="D4839" s="2"/>
      <c r="K4839" s="2"/>
    </row>
    <row r="4840" spans="2:11" x14ac:dyDescent="0.25">
      <c r="B4840"/>
      <c r="D4840" s="2"/>
      <c r="K4840" s="2"/>
    </row>
    <row r="4841" spans="2:11" x14ac:dyDescent="0.25">
      <c r="B4841"/>
      <c r="D4841" s="2"/>
      <c r="K4841" s="2"/>
    </row>
    <row r="4842" spans="2:11" x14ac:dyDescent="0.25">
      <c r="B4842"/>
      <c r="D4842" s="2"/>
      <c r="K4842" s="2"/>
    </row>
    <row r="4843" spans="2:11" x14ac:dyDescent="0.25">
      <c r="B4843"/>
      <c r="D4843" s="2"/>
      <c r="K4843" s="2"/>
    </row>
    <row r="4844" spans="2:11" x14ac:dyDescent="0.25">
      <c r="B4844"/>
      <c r="D4844" s="2"/>
      <c r="K4844" s="2"/>
    </row>
    <row r="4845" spans="2:11" x14ac:dyDescent="0.25">
      <c r="B4845"/>
      <c r="D4845" s="2"/>
      <c r="K4845" s="2"/>
    </row>
    <row r="4846" spans="2:11" x14ac:dyDescent="0.25">
      <c r="B4846"/>
      <c r="D4846" s="2"/>
      <c r="K4846" s="2"/>
    </row>
    <row r="4847" spans="2:11" x14ac:dyDescent="0.25">
      <c r="B4847"/>
      <c r="D4847" s="2"/>
      <c r="K4847" s="2"/>
    </row>
    <row r="4848" spans="2:11" x14ac:dyDescent="0.25">
      <c r="B4848"/>
      <c r="D4848" s="2"/>
      <c r="K4848" s="2"/>
    </row>
    <row r="4849" spans="2:11" x14ac:dyDescent="0.25">
      <c r="B4849"/>
      <c r="D4849" s="2"/>
      <c r="K4849" s="2"/>
    </row>
    <row r="4850" spans="2:11" x14ac:dyDescent="0.25">
      <c r="B4850"/>
      <c r="D4850" s="2"/>
      <c r="K4850" s="2"/>
    </row>
    <row r="4851" spans="2:11" x14ac:dyDescent="0.25">
      <c r="B4851"/>
      <c r="D4851" s="2"/>
      <c r="K4851" s="2"/>
    </row>
    <row r="4852" spans="2:11" x14ac:dyDescent="0.25">
      <c r="B4852"/>
      <c r="D4852" s="2"/>
      <c r="K4852" s="2"/>
    </row>
    <row r="4853" spans="2:11" x14ac:dyDescent="0.25">
      <c r="B4853"/>
      <c r="D4853" s="2"/>
      <c r="K4853" s="2"/>
    </row>
    <row r="4854" spans="2:11" x14ac:dyDescent="0.25">
      <c r="B4854"/>
      <c r="D4854" s="2"/>
      <c r="K4854" s="2"/>
    </row>
    <row r="4855" spans="2:11" x14ac:dyDescent="0.25">
      <c r="B4855"/>
      <c r="D4855" s="2"/>
      <c r="K4855" s="2"/>
    </row>
    <row r="4856" spans="2:11" x14ac:dyDescent="0.25">
      <c r="B4856"/>
      <c r="D4856" s="2"/>
      <c r="K4856" s="2"/>
    </row>
    <row r="4857" spans="2:11" x14ac:dyDescent="0.25">
      <c r="B4857"/>
      <c r="D4857" s="2"/>
      <c r="K4857" s="2"/>
    </row>
    <row r="4858" spans="2:11" x14ac:dyDescent="0.25">
      <c r="B4858"/>
      <c r="D4858" s="2"/>
      <c r="K4858" s="2"/>
    </row>
    <row r="4859" spans="2:11" x14ac:dyDescent="0.25">
      <c r="B4859"/>
      <c r="D4859" s="2"/>
      <c r="K4859" s="2"/>
    </row>
    <row r="4860" spans="2:11" x14ac:dyDescent="0.25">
      <c r="B4860"/>
      <c r="D4860" s="2"/>
      <c r="K4860" s="2"/>
    </row>
    <row r="4861" spans="2:11" x14ac:dyDescent="0.25">
      <c r="B4861"/>
      <c r="D4861" s="2"/>
      <c r="K4861" s="2"/>
    </row>
    <row r="4862" spans="2:11" x14ac:dyDescent="0.25">
      <c r="B4862"/>
      <c r="D4862" s="2"/>
      <c r="K4862" s="2"/>
    </row>
    <row r="4863" spans="2:11" x14ac:dyDescent="0.25">
      <c r="B4863"/>
      <c r="D4863" s="2"/>
      <c r="K4863" s="2"/>
    </row>
    <row r="4864" spans="2:11" x14ac:dyDescent="0.25">
      <c r="B4864"/>
      <c r="D4864" s="2"/>
      <c r="K4864" s="2"/>
    </row>
    <row r="4865" spans="2:11" x14ac:dyDescent="0.25">
      <c r="B4865"/>
      <c r="D4865" s="2"/>
      <c r="K4865" s="2"/>
    </row>
    <row r="4866" spans="2:11" x14ac:dyDescent="0.25">
      <c r="B4866"/>
      <c r="D4866" s="2"/>
      <c r="K4866" s="2"/>
    </row>
    <row r="4867" spans="2:11" x14ac:dyDescent="0.25">
      <c r="B4867"/>
      <c r="D4867" s="2"/>
      <c r="K4867" s="2"/>
    </row>
    <row r="4868" spans="2:11" x14ac:dyDescent="0.25">
      <c r="B4868"/>
      <c r="D4868" s="2"/>
      <c r="K4868" s="2"/>
    </row>
    <row r="4869" spans="2:11" x14ac:dyDescent="0.25">
      <c r="B4869"/>
      <c r="D4869" s="2"/>
      <c r="K4869" s="2"/>
    </row>
    <row r="4870" spans="2:11" x14ac:dyDescent="0.25">
      <c r="B4870"/>
      <c r="D4870" s="2"/>
      <c r="K4870" s="2"/>
    </row>
    <row r="4871" spans="2:11" x14ac:dyDescent="0.25">
      <c r="B4871"/>
      <c r="D4871" s="2"/>
      <c r="K4871" s="2"/>
    </row>
    <row r="4872" spans="2:11" x14ac:dyDescent="0.25">
      <c r="B4872"/>
      <c r="D4872" s="2"/>
      <c r="K4872" s="2"/>
    </row>
    <row r="4873" spans="2:11" x14ac:dyDescent="0.25">
      <c r="B4873"/>
      <c r="D4873" s="2"/>
      <c r="K4873" s="2"/>
    </row>
    <row r="4874" spans="2:11" x14ac:dyDescent="0.25">
      <c r="B4874"/>
      <c r="D4874" s="2"/>
      <c r="K4874" s="2"/>
    </row>
    <row r="4875" spans="2:11" x14ac:dyDescent="0.25">
      <c r="B4875"/>
      <c r="D4875" s="2"/>
      <c r="K4875" s="2"/>
    </row>
    <row r="4876" spans="2:11" x14ac:dyDescent="0.25">
      <c r="B4876"/>
      <c r="D4876" s="2"/>
      <c r="K4876" s="2"/>
    </row>
    <row r="4877" spans="2:11" x14ac:dyDescent="0.25">
      <c r="B4877"/>
      <c r="D4877" s="2"/>
      <c r="K4877" s="2"/>
    </row>
    <row r="4878" spans="2:11" x14ac:dyDescent="0.25">
      <c r="B4878"/>
      <c r="D4878" s="2"/>
      <c r="K4878" s="2"/>
    </row>
    <row r="4879" spans="2:11" x14ac:dyDescent="0.25">
      <c r="B4879"/>
      <c r="D4879" s="2"/>
      <c r="K4879" s="2"/>
    </row>
    <row r="4880" spans="2:11" x14ac:dyDescent="0.25">
      <c r="B4880"/>
      <c r="D4880" s="2"/>
      <c r="K4880" s="2"/>
    </row>
    <row r="4881" spans="2:11" x14ac:dyDescent="0.25">
      <c r="B4881"/>
      <c r="D4881" s="2"/>
      <c r="K4881" s="2"/>
    </row>
    <row r="4882" spans="2:11" x14ac:dyDescent="0.25">
      <c r="B4882"/>
      <c r="D4882" s="2"/>
      <c r="K4882" s="2"/>
    </row>
    <row r="4883" spans="2:11" x14ac:dyDescent="0.25">
      <c r="B4883"/>
      <c r="D4883" s="2"/>
      <c r="K4883" s="2"/>
    </row>
    <row r="4884" spans="2:11" x14ac:dyDescent="0.25">
      <c r="B4884"/>
      <c r="D4884" s="2"/>
      <c r="K4884" s="2"/>
    </row>
    <row r="4885" spans="2:11" x14ac:dyDescent="0.25">
      <c r="B4885"/>
      <c r="D4885" s="2"/>
      <c r="K4885" s="2"/>
    </row>
    <row r="4886" spans="2:11" x14ac:dyDescent="0.25">
      <c r="B4886"/>
      <c r="D4886" s="2"/>
      <c r="K4886" s="2"/>
    </row>
    <row r="4887" spans="2:11" x14ac:dyDescent="0.25">
      <c r="B4887"/>
      <c r="D4887" s="2"/>
      <c r="K4887" s="2"/>
    </row>
    <row r="4888" spans="2:11" x14ac:dyDescent="0.25">
      <c r="B4888"/>
      <c r="D4888" s="2"/>
      <c r="K4888" s="2"/>
    </row>
    <row r="4889" spans="2:11" x14ac:dyDescent="0.25">
      <c r="B4889"/>
      <c r="D4889" s="2"/>
      <c r="K4889" s="2"/>
    </row>
    <row r="4890" spans="2:11" x14ac:dyDescent="0.25">
      <c r="B4890"/>
      <c r="D4890" s="2"/>
      <c r="K4890" s="2"/>
    </row>
    <row r="4891" spans="2:11" x14ac:dyDescent="0.25">
      <c r="B4891"/>
      <c r="D4891" s="2"/>
      <c r="K4891" s="2"/>
    </row>
    <row r="4892" spans="2:11" x14ac:dyDescent="0.25">
      <c r="B4892"/>
      <c r="D4892" s="2"/>
      <c r="K4892" s="2"/>
    </row>
    <row r="4893" spans="2:11" x14ac:dyDescent="0.25">
      <c r="B4893"/>
      <c r="D4893" s="2"/>
      <c r="K4893" s="2"/>
    </row>
    <row r="4894" spans="2:11" x14ac:dyDescent="0.25">
      <c r="B4894"/>
      <c r="D4894" s="2"/>
      <c r="K4894" s="2"/>
    </row>
    <row r="4895" spans="2:11" x14ac:dyDescent="0.25">
      <c r="B4895"/>
      <c r="D4895" s="2"/>
      <c r="K4895" s="2"/>
    </row>
    <row r="4896" spans="2:11" x14ac:dyDescent="0.25">
      <c r="B4896"/>
      <c r="D4896" s="2"/>
      <c r="K4896" s="2"/>
    </row>
    <row r="4897" spans="2:11" x14ac:dyDescent="0.25">
      <c r="B4897"/>
      <c r="D4897" s="2"/>
      <c r="K4897" s="2"/>
    </row>
    <row r="4898" spans="2:11" x14ac:dyDescent="0.25">
      <c r="B4898"/>
      <c r="D4898" s="2"/>
      <c r="K4898" s="2"/>
    </row>
    <row r="4899" spans="2:11" x14ac:dyDescent="0.25">
      <c r="B4899"/>
      <c r="D4899" s="2"/>
      <c r="K4899" s="2"/>
    </row>
    <row r="4900" spans="2:11" x14ac:dyDescent="0.25">
      <c r="B4900"/>
      <c r="D4900" s="2"/>
      <c r="K4900" s="2"/>
    </row>
    <row r="4901" spans="2:11" x14ac:dyDescent="0.25">
      <c r="B4901"/>
      <c r="D4901" s="2"/>
      <c r="K4901" s="2"/>
    </row>
    <row r="4902" spans="2:11" x14ac:dyDescent="0.25">
      <c r="B4902"/>
      <c r="D4902" s="2"/>
      <c r="K4902" s="2"/>
    </row>
    <row r="4903" spans="2:11" x14ac:dyDescent="0.25">
      <c r="B4903"/>
      <c r="D4903" s="2"/>
      <c r="K4903" s="2"/>
    </row>
    <row r="4904" spans="2:11" x14ac:dyDescent="0.25">
      <c r="B4904"/>
      <c r="D4904" s="2"/>
      <c r="K4904" s="2"/>
    </row>
    <row r="4905" spans="2:11" x14ac:dyDescent="0.25">
      <c r="B4905"/>
      <c r="D4905" s="2"/>
      <c r="K4905" s="2"/>
    </row>
    <row r="4906" spans="2:11" x14ac:dyDescent="0.25">
      <c r="B4906"/>
      <c r="D4906" s="2"/>
      <c r="K4906" s="2"/>
    </row>
    <row r="4907" spans="2:11" x14ac:dyDescent="0.25">
      <c r="B4907"/>
      <c r="D4907" s="2"/>
      <c r="K4907" s="2"/>
    </row>
    <row r="4908" spans="2:11" x14ac:dyDescent="0.25">
      <c r="B4908"/>
      <c r="D4908" s="2"/>
      <c r="K4908" s="2"/>
    </row>
    <row r="4909" spans="2:11" x14ac:dyDescent="0.25">
      <c r="B4909"/>
      <c r="D4909" s="2"/>
      <c r="K4909" s="2"/>
    </row>
    <row r="4910" spans="2:11" x14ac:dyDescent="0.25">
      <c r="B4910"/>
      <c r="D4910" s="2"/>
      <c r="K4910" s="2"/>
    </row>
    <row r="4911" spans="2:11" x14ac:dyDescent="0.25">
      <c r="B4911"/>
      <c r="D4911" s="2"/>
      <c r="K4911" s="2"/>
    </row>
    <row r="4912" spans="2:11" x14ac:dyDescent="0.25">
      <c r="B4912"/>
      <c r="D4912" s="2"/>
      <c r="K4912" s="2"/>
    </row>
    <row r="4913" spans="2:11" x14ac:dyDescent="0.25">
      <c r="B4913"/>
      <c r="D4913" s="2"/>
      <c r="K4913" s="2"/>
    </row>
    <row r="4914" spans="2:11" x14ac:dyDescent="0.25">
      <c r="B4914"/>
      <c r="D4914" s="2"/>
      <c r="K4914" s="2"/>
    </row>
    <row r="4915" spans="2:11" x14ac:dyDescent="0.25">
      <c r="B4915"/>
      <c r="D4915" s="2"/>
      <c r="K4915" s="2"/>
    </row>
    <row r="4916" spans="2:11" x14ac:dyDescent="0.25">
      <c r="B4916"/>
      <c r="D4916" s="2"/>
      <c r="K4916" s="2"/>
    </row>
    <row r="4917" spans="2:11" x14ac:dyDescent="0.25">
      <c r="B4917"/>
      <c r="D4917" s="2"/>
      <c r="K4917" s="2"/>
    </row>
    <row r="4918" spans="2:11" x14ac:dyDescent="0.25">
      <c r="B4918"/>
      <c r="D4918" s="2"/>
      <c r="K4918" s="2"/>
    </row>
    <row r="4919" spans="2:11" x14ac:dyDescent="0.25">
      <c r="B4919"/>
      <c r="D4919" s="2"/>
      <c r="K4919" s="2"/>
    </row>
    <row r="4920" spans="2:11" x14ac:dyDescent="0.25">
      <c r="B4920"/>
      <c r="D4920" s="2"/>
      <c r="K4920" s="2"/>
    </row>
    <row r="4921" spans="2:11" x14ac:dyDescent="0.25">
      <c r="B4921"/>
      <c r="D4921" s="2"/>
      <c r="K4921" s="2"/>
    </row>
    <row r="4922" spans="2:11" x14ac:dyDescent="0.25">
      <c r="B4922"/>
      <c r="D4922" s="2"/>
      <c r="K4922" s="2"/>
    </row>
    <row r="4923" spans="2:11" x14ac:dyDescent="0.25">
      <c r="B4923"/>
      <c r="D4923" s="2"/>
      <c r="K4923" s="2"/>
    </row>
    <row r="4924" spans="2:11" x14ac:dyDescent="0.25">
      <c r="B4924"/>
      <c r="D4924" s="2"/>
      <c r="K4924" s="2"/>
    </row>
    <row r="4925" spans="2:11" x14ac:dyDescent="0.25">
      <c r="B4925"/>
      <c r="D4925" s="2"/>
      <c r="K4925" s="2"/>
    </row>
    <row r="4926" spans="2:11" x14ac:dyDescent="0.25">
      <c r="B4926"/>
      <c r="D4926" s="2"/>
      <c r="K4926" s="2"/>
    </row>
    <row r="4927" spans="2:11" x14ac:dyDescent="0.25">
      <c r="B4927"/>
      <c r="D4927" s="2"/>
      <c r="K4927" s="2"/>
    </row>
    <row r="4928" spans="2:11" x14ac:dyDescent="0.25">
      <c r="B4928"/>
      <c r="D4928" s="2"/>
      <c r="K4928" s="2"/>
    </row>
    <row r="4929" spans="2:11" x14ac:dyDescent="0.25">
      <c r="B4929"/>
      <c r="D4929" s="2"/>
      <c r="K4929" s="2"/>
    </row>
    <row r="4930" spans="2:11" x14ac:dyDescent="0.25">
      <c r="B4930"/>
      <c r="D4930" s="2"/>
      <c r="K4930" s="2"/>
    </row>
    <row r="4931" spans="2:11" x14ac:dyDescent="0.25">
      <c r="B4931"/>
      <c r="D4931" s="2"/>
      <c r="K4931" s="2"/>
    </row>
    <row r="4932" spans="2:11" x14ac:dyDescent="0.25">
      <c r="B4932"/>
      <c r="D4932" s="2"/>
      <c r="K4932" s="2"/>
    </row>
    <row r="4933" spans="2:11" x14ac:dyDescent="0.25">
      <c r="B4933"/>
      <c r="D4933" s="2"/>
      <c r="K4933" s="2"/>
    </row>
    <row r="4934" spans="2:11" x14ac:dyDescent="0.25">
      <c r="B4934"/>
      <c r="D4934" s="2"/>
      <c r="K4934" s="2"/>
    </row>
    <row r="4935" spans="2:11" x14ac:dyDescent="0.25">
      <c r="B4935"/>
      <c r="D4935" s="2"/>
      <c r="K4935" s="2"/>
    </row>
    <row r="4936" spans="2:11" x14ac:dyDescent="0.25">
      <c r="B4936"/>
      <c r="D4936" s="2"/>
      <c r="K4936" s="2"/>
    </row>
    <row r="4937" spans="2:11" x14ac:dyDescent="0.25">
      <c r="B4937"/>
      <c r="D4937" s="2"/>
      <c r="K4937" s="2"/>
    </row>
    <row r="4938" spans="2:11" x14ac:dyDescent="0.25">
      <c r="B4938"/>
      <c r="D4938" s="2"/>
      <c r="K4938" s="2"/>
    </row>
    <row r="4939" spans="2:11" x14ac:dyDescent="0.25">
      <c r="B4939"/>
      <c r="D4939" s="2"/>
      <c r="K4939" s="2"/>
    </row>
    <row r="4940" spans="2:11" x14ac:dyDescent="0.25">
      <c r="B4940"/>
      <c r="D4940" s="2"/>
      <c r="K4940" s="2"/>
    </row>
    <row r="4941" spans="2:11" x14ac:dyDescent="0.25">
      <c r="B4941"/>
      <c r="D4941" s="2"/>
      <c r="K4941" s="2"/>
    </row>
    <row r="4942" spans="2:11" x14ac:dyDescent="0.25">
      <c r="B4942"/>
      <c r="D4942" s="2"/>
      <c r="K4942" s="2"/>
    </row>
    <row r="4943" spans="2:11" x14ac:dyDescent="0.25">
      <c r="B4943"/>
      <c r="D4943" s="2"/>
      <c r="K4943" s="2"/>
    </row>
    <row r="4944" spans="2:11" x14ac:dyDescent="0.25">
      <c r="B4944"/>
      <c r="D4944" s="2"/>
      <c r="K4944" s="2"/>
    </row>
    <row r="4945" spans="2:11" x14ac:dyDescent="0.25">
      <c r="B4945"/>
      <c r="D4945" s="2"/>
      <c r="K4945" s="2"/>
    </row>
    <row r="4946" spans="2:11" x14ac:dyDescent="0.25">
      <c r="B4946"/>
      <c r="D4946" s="2"/>
      <c r="K4946" s="2"/>
    </row>
    <row r="4947" spans="2:11" x14ac:dyDescent="0.25">
      <c r="B4947"/>
      <c r="D4947" s="2"/>
      <c r="K4947" s="2"/>
    </row>
    <row r="4948" spans="2:11" x14ac:dyDescent="0.25">
      <c r="B4948"/>
      <c r="D4948" s="2"/>
      <c r="K4948" s="2"/>
    </row>
    <row r="4949" spans="2:11" x14ac:dyDescent="0.25">
      <c r="B4949"/>
      <c r="D4949" s="2"/>
      <c r="K4949" s="2"/>
    </row>
    <row r="4950" spans="2:11" x14ac:dyDescent="0.25">
      <c r="B4950"/>
      <c r="D4950" s="2"/>
      <c r="K4950" s="2"/>
    </row>
    <row r="4951" spans="2:11" x14ac:dyDescent="0.25">
      <c r="B4951"/>
      <c r="D4951" s="2"/>
      <c r="K4951" s="2"/>
    </row>
    <row r="4952" spans="2:11" x14ac:dyDescent="0.25">
      <c r="B4952"/>
      <c r="D4952" s="2"/>
      <c r="K4952" s="2"/>
    </row>
    <row r="4953" spans="2:11" x14ac:dyDescent="0.25">
      <c r="B4953"/>
      <c r="D4953" s="2"/>
      <c r="K4953" s="2"/>
    </row>
    <row r="4954" spans="2:11" x14ac:dyDescent="0.25">
      <c r="B4954"/>
      <c r="D4954" s="2"/>
      <c r="K4954" s="2"/>
    </row>
    <row r="4955" spans="2:11" x14ac:dyDescent="0.25">
      <c r="B4955"/>
      <c r="D4955" s="2"/>
      <c r="K4955" s="2"/>
    </row>
    <row r="4956" spans="2:11" x14ac:dyDescent="0.25">
      <c r="B4956"/>
      <c r="D4956" s="2"/>
      <c r="K4956" s="2"/>
    </row>
    <row r="4957" spans="2:11" x14ac:dyDescent="0.25">
      <c r="B4957"/>
      <c r="D4957" s="2"/>
      <c r="K4957" s="2"/>
    </row>
    <row r="4958" spans="2:11" x14ac:dyDescent="0.25">
      <c r="B4958"/>
      <c r="D4958" s="2"/>
      <c r="K4958" s="2"/>
    </row>
    <row r="4959" spans="2:11" x14ac:dyDescent="0.25">
      <c r="B4959"/>
      <c r="D4959" s="2"/>
      <c r="K4959" s="2"/>
    </row>
    <row r="4960" spans="2:11" x14ac:dyDescent="0.25">
      <c r="B4960"/>
      <c r="D4960" s="2"/>
      <c r="K4960" s="2"/>
    </row>
    <row r="4961" spans="2:11" x14ac:dyDescent="0.25">
      <c r="B4961"/>
      <c r="D4961" s="2"/>
      <c r="K4961" s="2"/>
    </row>
    <row r="4962" spans="2:11" x14ac:dyDescent="0.25">
      <c r="B4962"/>
      <c r="D4962" s="2"/>
      <c r="K4962" s="2"/>
    </row>
    <row r="4963" spans="2:11" x14ac:dyDescent="0.25">
      <c r="B4963"/>
      <c r="D4963" s="2"/>
      <c r="K4963" s="2"/>
    </row>
    <row r="4964" spans="2:11" x14ac:dyDescent="0.25">
      <c r="B4964"/>
      <c r="D4964" s="2"/>
      <c r="K4964" s="2"/>
    </row>
    <row r="4965" spans="2:11" x14ac:dyDescent="0.25">
      <c r="B4965"/>
      <c r="D4965" s="2"/>
      <c r="K4965" s="2"/>
    </row>
    <row r="4966" spans="2:11" x14ac:dyDescent="0.25">
      <c r="B4966"/>
      <c r="D4966" s="2"/>
      <c r="K4966" s="2"/>
    </row>
    <row r="4967" spans="2:11" x14ac:dyDescent="0.25">
      <c r="B4967"/>
      <c r="D4967" s="2"/>
      <c r="K4967" s="2"/>
    </row>
    <row r="4968" spans="2:11" x14ac:dyDescent="0.25">
      <c r="B4968"/>
      <c r="D4968" s="2"/>
      <c r="K4968" s="2"/>
    </row>
    <row r="4969" spans="2:11" x14ac:dyDescent="0.25">
      <c r="B4969"/>
      <c r="D4969" s="2"/>
      <c r="K4969" s="2"/>
    </row>
    <row r="4970" spans="2:11" x14ac:dyDescent="0.25">
      <c r="B4970"/>
      <c r="D4970" s="2"/>
      <c r="K4970" s="2"/>
    </row>
    <row r="4971" spans="2:11" x14ac:dyDescent="0.25">
      <c r="B4971"/>
      <c r="D4971" s="2"/>
      <c r="K4971" s="2"/>
    </row>
    <row r="4972" spans="2:11" x14ac:dyDescent="0.25">
      <c r="B4972"/>
      <c r="D4972" s="2"/>
      <c r="K4972" s="2"/>
    </row>
    <row r="4973" spans="2:11" x14ac:dyDescent="0.25">
      <c r="B4973"/>
      <c r="D4973" s="2"/>
      <c r="K4973" s="2"/>
    </row>
    <row r="4974" spans="2:11" x14ac:dyDescent="0.25">
      <c r="B4974"/>
      <c r="D4974" s="2"/>
      <c r="K4974" s="2"/>
    </row>
    <row r="4975" spans="2:11" x14ac:dyDescent="0.25">
      <c r="B4975"/>
      <c r="D4975" s="2"/>
      <c r="K4975" s="2"/>
    </row>
    <row r="4976" spans="2:11" x14ac:dyDescent="0.25">
      <c r="B4976"/>
      <c r="D4976" s="2"/>
      <c r="K4976" s="2"/>
    </row>
    <row r="4977" spans="2:11" x14ac:dyDescent="0.25">
      <c r="B4977"/>
      <c r="D4977" s="2"/>
      <c r="K4977" s="2"/>
    </row>
    <row r="4978" spans="2:11" x14ac:dyDescent="0.25">
      <c r="B4978"/>
      <c r="D4978" s="2"/>
      <c r="K4978" s="2"/>
    </row>
    <row r="4979" spans="2:11" x14ac:dyDescent="0.25">
      <c r="B4979"/>
      <c r="D4979" s="2"/>
      <c r="K4979" s="2"/>
    </row>
    <row r="4980" spans="2:11" x14ac:dyDescent="0.25">
      <c r="B4980"/>
      <c r="D4980" s="2"/>
      <c r="K4980" s="2"/>
    </row>
    <row r="4981" spans="2:11" x14ac:dyDescent="0.25">
      <c r="B4981"/>
      <c r="D4981" s="2"/>
      <c r="K4981" s="2"/>
    </row>
    <row r="4982" spans="2:11" x14ac:dyDescent="0.25">
      <c r="B4982"/>
      <c r="D4982" s="2"/>
      <c r="K4982" s="2"/>
    </row>
    <row r="4983" spans="2:11" x14ac:dyDescent="0.25">
      <c r="B4983"/>
      <c r="D4983" s="2"/>
      <c r="K4983" s="2"/>
    </row>
    <row r="4984" spans="2:11" x14ac:dyDescent="0.25">
      <c r="B4984"/>
      <c r="D4984" s="2"/>
      <c r="K4984" s="2"/>
    </row>
    <row r="4985" spans="2:11" x14ac:dyDescent="0.25">
      <c r="B4985"/>
      <c r="D4985" s="2"/>
      <c r="K4985" s="2"/>
    </row>
    <row r="4986" spans="2:11" x14ac:dyDescent="0.25">
      <c r="B4986"/>
      <c r="D4986" s="2"/>
      <c r="K4986" s="2"/>
    </row>
    <row r="4987" spans="2:11" x14ac:dyDescent="0.25">
      <c r="B4987"/>
      <c r="D4987" s="2"/>
      <c r="K4987" s="2"/>
    </row>
    <row r="4988" spans="2:11" x14ac:dyDescent="0.25">
      <c r="B4988"/>
      <c r="D4988" s="2"/>
      <c r="K4988" s="2"/>
    </row>
    <row r="4989" spans="2:11" x14ac:dyDescent="0.25">
      <c r="B4989"/>
      <c r="D4989" s="2"/>
      <c r="K4989" s="2"/>
    </row>
    <row r="4990" spans="2:11" x14ac:dyDescent="0.25">
      <c r="B4990"/>
      <c r="D4990" s="2"/>
      <c r="K4990" s="2"/>
    </row>
    <row r="4991" spans="2:11" x14ac:dyDescent="0.25">
      <c r="B4991"/>
      <c r="D4991" s="2"/>
      <c r="K4991" s="2"/>
    </row>
    <row r="4992" spans="2:11" x14ac:dyDescent="0.25">
      <c r="B4992"/>
      <c r="D4992" s="2"/>
      <c r="K4992" s="2"/>
    </row>
    <row r="4993" spans="2:11" x14ac:dyDescent="0.25">
      <c r="B4993"/>
      <c r="D4993" s="2"/>
      <c r="K4993" s="2"/>
    </row>
    <row r="4994" spans="2:11" x14ac:dyDescent="0.25">
      <c r="B4994"/>
      <c r="D4994" s="2"/>
      <c r="K4994" s="2"/>
    </row>
    <row r="4995" spans="2:11" x14ac:dyDescent="0.25">
      <c r="B4995"/>
      <c r="D4995" s="2"/>
      <c r="K4995" s="2"/>
    </row>
    <row r="4996" spans="2:11" x14ac:dyDescent="0.25">
      <c r="B4996"/>
      <c r="D4996" s="2"/>
      <c r="K4996" s="2"/>
    </row>
    <row r="4997" spans="2:11" x14ac:dyDescent="0.25">
      <c r="B4997"/>
      <c r="D4997" s="2"/>
      <c r="K4997" s="2"/>
    </row>
    <row r="4998" spans="2:11" x14ac:dyDescent="0.25">
      <c r="B4998"/>
      <c r="D4998" s="2"/>
      <c r="K4998" s="2"/>
    </row>
    <row r="4999" spans="2:11" x14ac:dyDescent="0.25">
      <c r="B4999"/>
      <c r="D4999" s="2"/>
      <c r="K4999" s="2"/>
    </row>
    <row r="5000" spans="2:11" x14ac:dyDescent="0.25">
      <c r="B5000"/>
      <c r="D5000" s="2"/>
      <c r="K5000" s="2"/>
    </row>
    <row r="5001" spans="2:11" x14ac:dyDescent="0.25">
      <c r="B5001"/>
      <c r="D5001" s="2"/>
      <c r="K5001" s="2"/>
    </row>
    <row r="5002" spans="2:11" x14ac:dyDescent="0.25">
      <c r="B5002"/>
      <c r="D5002" s="2"/>
      <c r="K5002" s="2"/>
    </row>
    <row r="5003" spans="2:11" x14ac:dyDescent="0.25">
      <c r="B5003"/>
      <c r="D5003" s="2"/>
      <c r="K5003" s="2"/>
    </row>
    <row r="5004" spans="2:11" x14ac:dyDescent="0.25">
      <c r="B5004"/>
      <c r="D5004" s="2"/>
      <c r="K5004" s="2"/>
    </row>
    <row r="5005" spans="2:11" x14ac:dyDescent="0.25">
      <c r="B5005"/>
      <c r="D5005" s="2"/>
      <c r="K5005" s="2"/>
    </row>
    <row r="5006" spans="2:11" x14ac:dyDescent="0.25">
      <c r="B5006"/>
      <c r="D5006" s="2"/>
      <c r="K5006" s="2"/>
    </row>
    <row r="5007" spans="2:11" x14ac:dyDescent="0.25">
      <c r="B5007"/>
      <c r="D5007" s="2"/>
      <c r="K5007" s="2"/>
    </row>
    <row r="5008" spans="2:11" x14ac:dyDescent="0.25">
      <c r="B5008"/>
      <c r="D5008" s="2"/>
      <c r="K5008" s="2"/>
    </row>
    <row r="5009" spans="2:11" x14ac:dyDescent="0.25">
      <c r="B5009"/>
      <c r="D5009" s="2"/>
      <c r="K5009" s="2"/>
    </row>
    <row r="5010" spans="2:11" x14ac:dyDescent="0.25">
      <c r="B5010"/>
      <c r="D5010" s="2"/>
      <c r="K5010" s="2"/>
    </row>
    <row r="5011" spans="2:11" x14ac:dyDescent="0.25">
      <c r="B5011"/>
      <c r="D5011" s="2"/>
      <c r="K5011" s="2"/>
    </row>
    <row r="5012" spans="2:11" x14ac:dyDescent="0.25">
      <c r="B5012"/>
      <c r="D5012" s="2"/>
      <c r="K5012" s="2"/>
    </row>
    <row r="5013" spans="2:11" x14ac:dyDescent="0.25">
      <c r="B5013"/>
      <c r="D5013" s="2"/>
      <c r="K5013" s="2"/>
    </row>
    <row r="5014" spans="2:11" x14ac:dyDescent="0.25">
      <c r="B5014"/>
      <c r="D5014" s="2"/>
      <c r="K5014" s="2"/>
    </row>
    <row r="5015" spans="2:11" x14ac:dyDescent="0.25">
      <c r="B5015"/>
      <c r="D5015" s="2"/>
      <c r="K5015" s="2"/>
    </row>
    <row r="5016" spans="2:11" x14ac:dyDescent="0.25">
      <c r="B5016"/>
      <c r="D5016" s="2"/>
      <c r="K5016" s="2"/>
    </row>
    <row r="5017" spans="2:11" x14ac:dyDescent="0.25">
      <c r="B5017"/>
      <c r="D5017" s="2"/>
      <c r="K5017" s="2"/>
    </row>
    <row r="5018" spans="2:11" x14ac:dyDescent="0.25">
      <c r="B5018"/>
      <c r="D5018" s="2"/>
      <c r="K5018" s="2"/>
    </row>
    <row r="5019" spans="2:11" x14ac:dyDescent="0.25">
      <c r="B5019"/>
      <c r="D5019" s="2"/>
      <c r="K5019" s="2"/>
    </row>
    <row r="5020" spans="2:11" x14ac:dyDescent="0.25">
      <c r="B5020"/>
      <c r="D5020" s="2"/>
      <c r="K5020" s="2"/>
    </row>
    <row r="5021" spans="2:11" x14ac:dyDescent="0.25">
      <c r="B5021"/>
      <c r="D5021" s="2"/>
      <c r="K5021" s="2"/>
    </row>
    <row r="5022" spans="2:11" x14ac:dyDescent="0.25">
      <c r="B5022"/>
      <c r="D5022" s="2"/>
      <c r="K5022" s="2"/>
    </row>
    <row r="5023" spans="2:11" x14ac:dyDescent="0.25">
      <c r="B5023"/>
      <c r="D5023" s="2"/>
      <c r="K5023" s="2"/>
    </row>
    <row r="5024" spans="2:11" x14ac:dyDescent="0.25">
      <c r="B5024"/>
      <c r="D5024" s="2"/>
      <c r="K5024" s="2"/>
    </row>
    <row r="5025" spans="2:11" x14ac:dyDescent="0.25">
      <c r="B5025"/>
      <c r="D5025" s="2"/>
      <c r="K5025" s="2"/>
    </row>
    <row r="5026" spans="2:11" x14ac:dyDescent="0.25">
      <c r="B5026"/>
      <c r="D5026" s="2"/>
      <c r="K5026" s="2"/>
    </row>
    <row r="5027" spans="2:11" x14ac:dyDescent="0.25">
      <c r="B5027"/>
      <c r="D5027" s="2"/>
      <c r="K5027" s="2"/>
    </row>
    <row r="5028" spans="2:11" x14ac:dyDescent="0.25">
      <c r="B5028"/>
      <c r="D5028" s="2"/>
      <c r="K5028" s="2"/>
    </row>
    <row r="5029" spans="2:11" x14ac:dyDescent="0.25">
      <c r="B5029"/>
      <c r="D5029" s="2"/>
      <c r="K5029" s="2"/>
    </row>
    <row r="5030" spans="2:11" x14ac:dyDescent="0.25">
      <c r="B5030"/>
      <c r="D5030" s="2"/>
      <c r="K5030" s="2"/>
    </row>
    <row r="5031" spans="2:11" x14ac:dyDescent="0.25">
      <c r="B5031"/>
      <c r="D5031" s="2"/>
      <c r="K5031" s="2"/>
    </row>
    <row r="5032" spans="2:11" x14ac:dyDescent="0.25">
      <c r="B5032"/>
      <c r="D5032" s="2"/>
      <c r="K5032" s="2"/>
    </row>
    <row r="5033" spans="2:11" x14ac:dyDescent="0.25">
      <c r="B5033"/>
      <c r="D5033" s="2"/>
      <c r="K5033" s="2"/>
    </row>
    <row r="5034" spans="2:11" x14ac:dyDescent="0.25">
      <c r="B5034"/>
      <c r="D5034" s="2"/>
      <c r="K5034" s="2"/>
    </row>
    <row r="5035" spans="2:11" x14ac:dyDescent="0.25">
      <c r="B5035"/>
      <c r="D5035" s="2"/>
      <c r="K5035" s="2"/>
    </row>
    <row r="5036" spans="2:11" x14ac:dyDescent="0.25">
      <c r="B5036"/>
      <c r="D5036" s="2"/>
      <c r="K5036" s="2"/>
    </row>
    <row r="5037" spans="2:11" x14ac:dyDescent="0.25">
      <c r="B5037"/>
      <c r="D5037" s="2"/>
      <c r="K5037" s="2"/>
    </row>
    <row r="5038" spans="2:11" x14ac:dyDescent="0.25">
      <c r="B5038"/>
      <c r="D5038" s="2"/>
      <c r="K5038" s="2"/>
    </row>
    <row r="5039" spans="2:11" x14ac:dyDescent="0.25">
      <c r="B5039"/>
      <c r="D5039" s="2"/>
      <c r="K5039" s="2"/>
    </row>
    <row r="5040" spans="2:11" x14ac:dyDescent="0.25">
      <c r="B5040"/>
      <c r="D5040" s="2"/>
      <c r="K5040" s="2"/>
    </row>
    <row r="5041" spans="2:11" x14ac:dyDescent="0.25">
      <c r="B5041"/>
      <c r="D5041" s="2"/>
      <c r="K5041" s="2"/>
    </row>
    <row r="5042" spans="2:11" x14ac:dyDescent="0.25">
      <c r="B5042"/>
      <c r="D5042" s="2"/>
      <c r="K5042" s="2"/>
    </row>
    <row r="5043" spans="2:11" x14ac:dyDescent="0.25">
      <c r="B5043"/>
      <c r="D5043" s="2"/>
      <c r="K5043" s="2"/>
    </row>
    <row r="5044" spans="2:11" x14ac:dyDescent="0.25">
      <c r="B5044"/>
      <c r="D5044" s="2"/>
      <c r="K5044" s="2"/>
    </row>
    <row r="5045" spans="2:11" x14ac:dyDescent="0.25">
      <c r="B5045"/>
      <c r="D5045" s="2"/>
      <c r="K5045" s="2"/>
    </row>
    <row r="5046" spans="2:11" x14ac:dyDescent="0.25">
      <c r="B5046"/>
      <c r="D5046" s="2"/>
      <c r="K5046" s="2"/>
    </row>
    <row r="5047" spans="2:11" x14ac:dyDescent="0.25">
      <c r="B5047"/>
      <c r="D5047" s="2"/>
      <c r="K5047" s="2"/>
    </row>
    <row r="5048" spans="2:11" x14ac:dyDescent="0.25">
      <c r="B5048"/>
      <c r="D5048" s="2"/>
      <c r="K5048" s="2"/>
    </row>
    <row r="5049" spans="2:11" x14ac:dyDescent="0.25">
      <c r="B5049"/>
      <c r="D5049" s="2"/>
      <c r="K5049" s="2"/>
    </row>
    <row r="5050" spans="2:11" x14ac:dyDescent="0.25">
      <c r="B5050"/>
      <c r="D5050" s="2"/>
      <c r="K5050" s="2"/>
    </row>
    <row r="5051" spans="2:11" x14ac:dyDescent="0.25">
      <c r="B5051"/>
      <c r="D5051" s="2"/>
      <c r="K5051" s="2"/>
    </row>
    <row r="5052" spans="2:11" x14ac:dyDescent="0.25">
      <c r="B5052"/>
      <c r="D5052" s="2"/>
      <c r="K5052" s="2"/>
    </row>
    <row r="5053" spans="2:11" x14ac:dyDescent="0.25">
      <c r="B5053"/>
      <c r="D5053" s="2"/>
      <c r="K5053" s="2"/>
    </row>
    <row r="5054" spans="2:11" x14ac:dyDescent="0.25">
      <c r="B5054"/>
      <c r="D5054" s="2"/>
      <c r="K5054" s="2"/>
    </row>
    <row r="5055" spans="2:11" x14ac:dyDescent="0.25">
      <c r="B5055"/>
      <c r="D5055" s="2"/>
      <c r="K5055" s="2"/>
    </row>
    <row r="5056" spans="2:11" x14ac:dyDescent="0.25">
      <c r="B5056"/>
      <c r="D5056" s="2"/>
      <c r="K5056" s="2"/>
    </row>
    <row r="5057" spans="2:11" x14ac:dyDescent="0.25">
      <c r="B5057"/>
      <c r="D5057" s="2"/>
      <c r="K5057" s="2"/>
    </row>
    <row r="5058" spans="2:11" x14ac:dyDescent="0.25">
      <c r="B5058"/>
      <c r="D5058" s="2"/>
      <c r="K5058" s="2"/>
    </row>
    <row r="5059" spans="2:11" x14ac:dyDescent="0.25">
      <c r="B5059"/>
      <c r="D5059" s="2"/>
      <c r="K5059" s="2"/>
    </row>
    <row r="5060" spans="2:11" x14ac:dyDescent="0.25">
      <c r="B5060"/>
      <c r="D5060" s="2"/>
      <c r="K5060" s="2"/>
    </row>
    <row r="5061" spans="2:11" x14ac:dyDescent="0.25">
      <c r="B5061"/>
      <c r="D5061" s="2"/>
      <c r="K5061" s="2"/>
    </row>
    <row r="5062" spans="2:11" x14ac:dyDescent="0.25">
      <c r="B5062"/>
      <c r="D5062" s="2"/>
      <c r="K5062" s="2"/>
    </row>
    <row r="5063" spans="2:11" x14ac:dyDescent="0.25">
      <c r="B5063"/>
      <c r="D5063" s="2"/>
      <c r="K5063" s="2"/>
    </row>
    <row r="5064" spans="2:11" x14ac:dyDescent="0.25">
      <c r="B5064"/>
      <c r="D5064" s="2"/>
      <c r="K5064" s="2"/>
    </row>
    <row r="5065" spans="2:11" x14ac:dyDescent="0.25">
      <c r="B5065"/>
      <c r="D5065" s="2"/>
      <c r="K5065" s="2"/>
    </row>
    <row r="5066" spans="2:11" x14ac:dyDescent="0.25">
      <c r="B5066"/>
      <c r="D5066" s="2"/>
      <c r="K5066" s="2"/>
    </row>
    <row r="5067" spans="2:11" x14ac:dyDescent="0.25">
      <c r="B5067"/>
      <c r="D5067" s="2"/>
      <c r="K5067" s="2"/>
    </row>
    <row r="5068" spans="2:11" x14ac:dyDescent="0.25">
      <c r="B5068"/>
      <c r="D5068" s="2"/>
      <c r="K5068" s="2"/>
    </row>
    <row r="5069" spans="2:11" x14ac:dyDescent="0.25">
      <c r="B5069"/>
      <c r="D5069" s="2"/>
      <c r="K5069" s="2"/>
    </row>
    <row r="5070" spans="2:11" x14ac:dyDescent="0.25">
      <c r="B5070"/>
      <c r="D5070" s="2"/>
      <c r="K5070" s="2"/>
    </row>
    <row r="5071" spans="2:11" x14ac:dyDescent="0.25">
      <c r="B5071"/>
      <c r="D5071" s="2"/>
      <c r="K5071" s="2"/>
    </row>
    <row r="5072" spans="2:11" x14ac:dyDescent="0.25">
      <c r="B5072"/>
      <c r="D5072" s="2"/>
      <c r="K5072" s="2"/>
    </row>
    <row r="5073" spans="2:11" x14ac:dyDescent="0.25">
      <c r="B5073"/>
      <c r="D5073" s="2"/>
      <c r="K5073" s="2"/>
    </row>
    <row r="5074" spans="2:11" x14ac:dyDescent="0.25">
      <c r="B5074"/>
      <c r="D5074" s="2"/>
      <c r="K5074" s="2"/>
    </row>
    <row r="5075" spans="2:11" x14ac:dyDescent="0.25">
      <c r="B5075"/>
      <c r="D5075" s="2"/>
      <c r="K5075" s="2"/>
    </row>
    <row r="5076" spans="2:11" x14ac:dyDescent="0.25">
      <c r="B5076"/>
      <c r="D5076" s="2"/>
      <c r="K5076" s="2"/>
    </row>
    <row r="5077" spans="2:11" x14ac:dyDescent="0.25">
      <c r="B5077"/>
      <c r="D5077" s="2"/>
      <c r="K5077" s="2"/>
    </row>
    <row r="5078" spans="2:11" x14ac:dyDescent="0.25">
      <c r="B5078"/>
      <c r="D5078" s="2"/>
      <c r="K5078" s="2"/>
    </row>
    <row r="5079" spans="2:11" x14ac:dyDescent="0.25">
      <c r="B5079"/>
      <c r="D5079" s="2"/>
      <c r="K5079" s="2"/>
    </row>
    <row r="5080" spans="2:11" x14ac:dyDescent="0.25">
      <c r="B5080"/>
      <c r="D5080" s="2"/>
      <c r="K5080" s="2"/>
    </row>
    <row r="5081" spans="2:11" x14ac:dyDescent="0.25">
      <c r="B5081"/>
      <c r="D5081" s="2"/>
      <c r="K5081" s="2"/>
    </row>
    <row r="5082" spans="2:11" x14ac:dyDescent="0.25">
      <c r="B5082"/>
      <c r="D5082" s="2"/>
      <c r="K5082" s="2"/>
    </row>
    <row r="5083" spans="2:11" x14ac:dyDescent="0.25">
      <c r="B5083"/>
      <c r="D5083" s="2"/>
      <c r="K5083" s="2"/>
    </row>
    <row r="5084" spans="2:11" x14ac:dyDescent="0.25">
      <c r="B5084"/>
      <c r="D5084" s="2"/>
      <c r="K5084" s="2"/>
    </row>
    <row r="5085" spans="2:11" x14ac:dyDescent="0.25">
      <c r="B5085"/>
      <c r="D5085" s="2"/>
      <c r="K5085" s="2"/>
    </row>
    <row r="5086" spans="2:11" x14ac:dyDescent="0.25">
      <c r="B5086"/>
      <c r="D5086" s="2"/>
      <c r="K5086" s="2"/>
    </row>
    <row r="5087" spans="2:11" x14ac:dyDescent="0.25">
      <c r="B5087"/>
      <c r="D5087" s="2"/>
      <c r="K5087" s="2"/>
    </row>
    <row r="5088" spans="2:11" x14ac:dyDescent="0.25">
      <c r="B5088"/>
      <c r="D5088" s="2"/>
      <c r="K5088" s="2"/>
    </row>
    <row r="5089" spans="2:11" x14ac:dyDescent="0.25">
      <c r="B5089"/>
      <c r="D5089" s="2"/>
      <c r="K5089" s="2"/>
    </row>
    <row r="5090" spans="2:11" x14ac:dyDescent="0.25">
      <c r="B5090"/>
      <c r="D5090" s="2"/>
      <c r="K5090" s="2"/>
    </row>
    <row r="5091" spans="2:11" x14ac:dyDescent="0.25">
      <c r="B5091"/>
      <c r="D5091" s="2"/>
      <c r="K5091" s="2"/>
    </row>
    <row r="5092" spans="2:11" x14ac:dyDescent="0.25">
      <c r="B5092"/>
      <c r="D5092" s="2"/>
      <c r="K5092" s="2"/>
    </row>
    <row r="5093" spans="2:11" x14ac:dyDescent="0.25">
      <c r="B5093"/>
      <c r="D5093" s="2"/>
      <c r="K5093" s="2"/>
    </row>
    <row r="5094" spans="2:11" x14ac:dyDescent="0.25">
      <c r="B5094"/>
      <c r="D5094" s="2"/>
      <c r="K5094" s="2"/>
    </row>
    <row r="5095" spans="2:11" x14ac:dyDescent="0.25">
      <c r="B5095"/>
      <c r="D5095" s="2"/>
      <c r="K5095" s="2"/>
    </row>
    <row r="5096" spans="2:11" x14ac:dyDescent="0.25">
      <c r="B5096"/>
      <c r="D5096" s="2"/>
      <c r="K5096" s="2"/>
    </row>
    <row r="5097" spans="2:11" x14ac:dyDescent="0.25">
      <c r="B5097"/>
      <c r="D5097" s="2"/>
      <c r="K5097" s="2"/>
    </row>
    <row r="5098" spans="2:11" x14ac:dyDescent="0.25">
      <c r="B5098"/>
      <c r="D5098" s="2"/>
      <c r="K5098" s="2"/>
    </row>
    <row r="5099" spans="2:11" x14ac:dyDescent="0.25">
      <c r="B5099"/>
      <c r="D5099" s="2"/>
      <c r="K5099" s="2"/>
    </row>
    <row r="5100" spans="2:11" x14ac:dyDescent="0.25">
      <c r="B5100"/>
      <c r="D5100" s="2"/>
      <c r="K5100" s="2"/>
    </row>
    <row r="5101" spans="2:11" x14ac:dyDescent="0.25">
      <c r="B5101"/>
      <c r="D5101" s="2"/>
      <c r="K5101" s="2"/>
    </row>
    <row r="5102" spans="2:11" x14ac:dyDescent="0.25">
      <c r="B5102"/>
      <c r="D5102" s="2"/>
      <c r="K5102" s="2"/>
    </row>
    <row r="5103" spans="2:11" x14ac:dyDescent="0.25">
      <c r="B5103"/>
      <c r="D5103" s="2"/>
      <c r="K5103" s="2"/>
    </row>
    <row r="5104" spans="2:11" x14ac:dyDescent="0.25">
      <c r="B5104"/>
      <c r="D5104" s="2"/>
      <c r="K5104" s="2"/>
    </row>
    <row r="5105" spans="2:11" x14ac:dyDescent="0.25">
      <c r="B5105"/>
      <c r="D5105" s="2"/>
      <c r="K5105" s="2"/>
    </row>
    <row r="5106" spans="2:11" x14ac:dyDescent="0.25">
      <c r="B5106"/>
      <c r="D5106" s="2"/>
      <c r="K5106" s="2"/>
    </row>
    <row r="5107" spans="2:11" x14ac:dyDescent="0.25">
      <c r="B5107"/>
      <c r="D5107" s="2"/>
      <c r="K5107" s="2"/>
    </row>
    <row r="5108" spans="2:11" x14ac:dyDescent="0.25">
      <c r="B5108"/>
      <c r="D5108" s="2"/>
      <c r="K5108" s="2"/>
    </row>
    <row r="5109" spans="2:11" x14ac:dyDescent="0.25">
      <c r="B5109"/>
      <c r="D5109" s="2"/>
      <c r="K5109" s="2"/>
    </row>
    <row r="5110" spans="2:11" x14ac:dyDescent="0.25">
      <c r="B5110"/>
      <c r="D5110" s="2"/>
      <c r="K5110" s="2"/>
    </row>
    <row r="5111" spans="2:11" x14ac:dyDescent="0.25">
      <c r="B5111"/>
      <c r="D5111" s="2"/>
      <c r="K5111" s="2"/>
    </row>
    <row r="5112" spans="2:11" x14ac:dyDescent="0.25">
      <c r="B5112"/>
      <c r="D5112" s="2"/>
      <c r="K5112" s="2"/>
    </row>
    <row r="5113" spans="2:11" x14ac:dyDescent="0.25">
      <c r="B5113"/>
      <c r="D5113" s="2"/>
      <c r="K5113" s="2"/>
    </row>
    <row r="5114" spans="2:11" x14ac:dyDescent="0.25">
      <c r="B5114"/>
      <c r="D5114" s="2"/>
      <c r="K5114" s="2"/>
    </row>
    <row r="5115" spans="2:11" x14ac:dyDescent="0.25">
      <c r="B5115"/>
      <c r="D5115" s="2"/>
      <c r="K5115" s="2"/>
    </row>
    <row r="5116" spans="2:11" x14ac:dyDescent="0.25">
      <c r="B5116"/>
      <c r="D5116" s="2"/>
      <c r="K5116" s="2"/>
    </row>
    <row r="5117" spans="2:11" x14ac:dyDescent="0.25">
      <c r="B5117"/>
      <c r="D5117" s="2"/>
      <c r="K5117" s="2"/>
    </row>
    <row r="5118" spans="2:11" x14ac:dyDescent="0.25">
      <c r="B5118"/>
      <c r="D5118" s="2"/>
      <c r="K5118" s="2"/>
    </row>
    <row r="5119" spans="2:11" x14ac:dyDescent="0.25">
      <c r="B5119"/>
      <c r="D5119" s="2"/>
      <c r="K5119" s="2"/>
    </row>
    <row r="5120" spans="2:11" x14ac:dyDescent="0.25">
      <c r="B5120"/>
      <c r="D5120" s="2"/>
      <c r="K5120" s="2"/>
    </row>
    <row r="5121" spans="2:11" x14ac:dyDescent="0.25">
      <c r="B5121"/>
      <c r="D5121" s="2"/>
      <c r="K5121" s="2"/>
    </row>
    <row r="5122" spans="2:11" x14ac:dyDescent="0.25">
      <c r="B5122"/>
      <c r="D5122" s="2"/>
      <c r="K5122" s="2"/>
    </row>
    <row r="5123" spans="2:11" x14ac:dyDescent="0.25">
      <c r="B5123"/>
      <c r="D5123" s="2"/>
      <c r="K5123" s="2"/>
    </row>
    <row r="5124" spans="2:11" x14ac:dyDescent="0.25">
      <c r="B5124"/>
      <c r="D5124" s="2"/>
      <c r="K5124" s="2"/>
    </row>
    <row r="5125" spans="2:11" x14ac:dyDescent="0.25">
      <c r="B5125"/>
      <c r="D5125" s="2"/>
      <c r="K5125" s="2"/>
    </row>
    <row r="5126" spans="2:11" x14ac:dyDescent="0.25">
      <c r="B5126"/>
      <c r="D5126" s="2"/>
      <c r="K5126" s="2"/>
    </row>
    <row r="5127" spans="2:11" x14ac:dyDescent="0.25">
      <c r="B5127"/>
      <c r="D5127" s="2"/>
      <c r="K5127" s="2"/>
    </row>
    <row r="5128" spans="2:11" x14ac:dyDescent="0.25">
      <c r="B5128"/>
      <c r="D5128" s="2"/>
      <c r="K5128" s="2"/>
    </row>
    <row r="5129" spans="2:11" x14ac:dyDescent="0.25">
      <c r="B5129"/>
      <c r="D5129" s="2"/>
      <c r="K5129" s="2"/>
    </row>
    <row r="5130" spans="2:11" x14ac:dyDescent="0.25">
      <c r="B5130"/>
      <c r="D5130" s="2"/>
      <c r="K5130" s="2"/>
    </row>
    <row r="5131" spans="2:11" x14ac:dyDescent="0.25">
      <c r="B5131"/>
      <c r="D5131" s="2"/>
      <c r="K5131" s="2"/>
    </row>
    <row r="5132" spans="2:11" x14ac:dyDescent="0.25">
      <c r="B5132"/>
      <c r="D5132" s="2"/>
      <c r="K5132" s="2"/>
    </row>
    <row r="5133" spans="2:11" x14ac:dyDescent="0.25">
      <c r="B5133"/>
      <c r="D5133" s="2"/>
      <c r="K5133" s="2"/>
    </row>
    <row r="5134" spans="2:11" x14ac:dyDescent="0.25">
      <c r="B5134"/>
      <c r="D5134" s="2"/>
      <c r="K5134" s="2"/>
    </row>
    <row r="5135" spans="2:11" x14ac:dyDescent="0.25">
      <c r="B5135"/>
      <c r="D5135" s="2"/>
      <c r="K5135" s="2"/>
    </row>
    <row r="5136" spans="2:11" x14ac:dyDescent="0.25">
      <c r="B5136"/>
      <c r="D5136" s="2"/>
      <c r="K5136" s="2"/>
    </row>
    <row r="5137" spans="2:11" x14ac:dyDescent="0.25">
      <c r="B5137"/>
      <c r="D5137" s="2"/>
      <c r="K5137" s="2"/>
    </row>
    <row r="5138" spans="2:11" x14ac:dyDescent="0.25">
      <c r="B5138"/>
      <c r="D5138" s="2"/>
      <c r="K5138" s="2"/>
    </row>
    <row r="5139" spans="2:11" x14ac:dyDescent="0.25">
      <c r="B5139"/>
      <c r="D5139" s="2"/>
      <c r="K5139" s="2"/>
    </row>
    <row r="5140" spans="2:11" x14ac:dyDescent="0.25">
      <c r="B5140"/>
      <c r="D5140" s="2"/>
      <c r="K5140" s="2"/>
    </row>
    <row r="5141" spans="2:11" x14ac:dyDescent="0.25">
      <c r="B5141"/>
      <c r="D5141" s="2"/>
      <c r="K5141" s="2"/>
    </row>
    <row r="5142" spans="2:11" x14ac:dyDescent="0.25">
      <c r="B5142"/>
      <c r="D5142" s="2"/>
      <c r="K5142" s="2"/>
    </row>
    <row r="5143" spans="2:11" x14ac:dyDescent="0.25">
      <c r="B5143"/>
      <c r="D5143" s="2"/>
      <c r="K5143" s="2"/>
    </row>
    <row r="5144" spans="2:11" x14ac:dyDescent="0.25">
      <c r="B5144"/>
      <c r="D5144" s="2"/>
      <c r="K5144" s="2"/>
    </row>
    <row r="5145" spans="2:11" x14ac:dyDescent="0.25">
      <c r="B5145"/>
      <c r="D5145" s="2"/>
      <c r="K5145" s="2"/>
    </row>
    <row r="5146" spans="2:11" x14ac:dyDescent="0.25">
      <c r="B5146"/>
      <c r="D5146" s="2"/>
      <c r="K5146" s="2"/>
    </row>
    <row r="5147" spans="2:11" x14ac:dyDescent="0.25">
      <c r="B5147"/>
      <c r="D5147" s="2"/>
      <c r="K5147" s="2"/>
    </row>
    <row r="5148" spans="2:11" x14ac:dyDescent="0.25">
      <c r="B5148"/>
      <c r="D5148" s="2"/>
      <c r="K5148" s="2"/>
    </row>
    <row r="5149" spans="2:11" x14ac:dyDescent="0.25">
      <c r="B5149"/>
      <c r="D5149" s="2"/>
      <c r="K5149" s="2"/>
    </row>
    <row r="5150" spans="2:11" x14ac:dyDescent="0.25">
      <c r="B5150"/>
      <c r="D5150" s="2"/>
      <c r="K5150" s="2"/>
    </row>
    <row r="5151" spans="2:11" x14ac:dyDescent="0.25">
      <c r="B5151"/>
      <c r="D5151" s="2"/>
      <c r="K5151" s="2"/>
    </row>
    <row r="5152" spans="2:11" x14ac:dyDescent="0.25">
      <c r="B5152"/>
      <c r="D5152" s="2"/>
      <c r="K5152" s="2"/>
    </row>
    <row r="5153" spans="2:11" x14ac:dyDescent="0.25">
      <c r="B5153"/>
      <c r="D5153" s="2"/>
      <c r="K5153" s="2"/>
    </row>
    <row r="5154" spans="2:11" x14ac:dyDescent="0.25">
      <c r="B5154"/>
      <c r="D5154" s="2"/>
      <c r="K5154" s="2"/>
    </row>
    <row r="5155" spans="2:11" x14ac:dyDescent="0.25">
      <c r="B5155"/>
      <c r="D5155" s="2"/>
      <c r="K5155" s="2"/>
    </row>
    <row r="5156" spans="2:11" x14ac:dyDescent="0.25">
      <c r="B5156"/>
      <c r="D5156" s="2"/>
      <c r="K5156" s="2"/>
    </row>
    <row r="5157" spans="2:11" x14ac:dyDescent="0.25">
      <c r="B5157"/>
      <c r="D5157" s="2"/>
      <c r="K5157" s="2"/>
    </row>
    <row r="5158" spans="2:11" x14ac:dyDescent="0.25">
      <c r="B5158"/>
      <c r="D5158" s="2"/>
      <c r="K5158" s="2"/>
    </row>
    <row r="5159" spans="2:11" x14ac:dyDescent="0.25">
      <c r="B5159"/>
      <c r="D5159" s="2"/>
      <c r="K5159" s="2"/>
    </row>
    <row r="5160" spans="2:11" x14ac:dyDescent="0.25">
      <c r="B5160"/>
      <c r="D5160" s="2"/>
      <c r="K5160" s="2"/>
    </row>
    <row r="5161" spans="2:11" x14ac:dyDescent="0.25">
      <c r="B5161"/>
      <c r="D5161" s="2"/>
      <c r="K5161" s="2"/>
    </row>
    <row r="5162" spans="2:11" x14ac:dyDescent="0.25">
      <c r="B5162"/>
      <c r="D5162" s="2"/>
      <c r="K5162" s="2"/>
    </row>
    <row r="5163" spans="2:11" x14ac:dyDescent="0.25">
      <c r="B5163"/>
      <c r="D5163" s="2"/>
      <c r="K5163" s="2"/>
    </row>
    <row r="5164" spans="2:11" x14ac:dyDescent="0.25">
      <c r="B5164"/>
      <c r="D5164" s="2"/>
      <c r="K5164" s="2"/>
    </row>
    <row r="5165" spans="2:11" x14ac:dyDescent="0.25">
      <c r="B5165"/>
      <c r="D5165" s="2"/>
      <c r="K5165" s="2"/>
    </row>
    <row r="5166" spans="2:11" x14ac:dyDescent="0.25">
      <c r="B5166"/>
      <c r="D5166" s="2"/>
      <c r="K5166" s="2"/>
    </row>
    <row r="5167" spans="2:11" x14ac:dyDescent="0.25">
      <c r="B5167"/>
      <c r="D5167" s="2"/>
      <c r="K5167" s="2"/>
    </row>
    <row r="5168" spans="2:11" x14ac:dyDescent="0.25">
      <c r="B5168"/>
      <c r="D5168" s="2"/>
      <c r="K5168" s="2"/>
    </row>
    <row r="5169" spans="2:11" x14ac:dyDescent="0.25">
      <c r="B5169"/>
      <c r="D5169" s="2"/>
      <c r="K5169" s="2"/>
    </row>
    <row r="5170" spans="2:11" x14ac:dyDescent="0.25">
      <c r="B5170"/>
      <c r="D5170" s="2"/>
      <c r="K5170" s="2"/>
    </row>
    <row r="5171" spans="2:11" x14ac:dyDescent="0.25">
      <c r="B5171"/>
      <c r="D5171" s="2"/>
      <c r="K5171" s="2"/>
    </row>
    <row r="5172" spans="2:11" x14ac:dyDescent="0.25">
      <c r="B5172"/>
      <c r="D5172" s="2"/>
      <c r="K5172" s="2"/>
    </row>
    <row r="5173" spans="2:11" x14ac:dyDescent="0.25">
      <c r="B5173"/>
      <c r="D5173" s="2"/>
      <c r="K5173" s="2"/>
    </row>
    <row r="5174" spans="2:11" x14ac:dyDescent="0.25">
      <c r="B5174"/>
      <c r="D5174" s="2"/>
      <c r="K5174" s="2"/>
    </row>
    <row r="5175" spans="2:11" x14ac:dyDescent="0.25">
      <c r="B5175"/>
      <c r="D5175" s="2"/>
      <c r="K5175" s="2"/>
    </row>
    <row r="5176" spans="2:11" x14ac:dyDescent="0.25">
      <c r="B5176"/>
      <c r="D5176" s="2"/>
      <c r="K5176" s="2"/>
    </row>
    <row r="5177" spans="2:11" x14ac:dyDescent="0.25">
      <c r="B5177"/>
      <c r="D5177" s="2"/>
      <c r="K5177" s="2"/>
    </row>
    <row r="5178" spans="2:11" x14ac:dyDescent="0.25">
      <c r="B5178"/>
      <c r="D5178" s="2"/>
      <c r="K5178" s="2"/>
    </row>
    <row r="5179" spans="2:11" x14ac:dyDescent="0.25">
      <c r="B5179"/>
      <c r="D5179" s="2"/>
      <c r="K5179" s="2"/>
    </row>
    <row r="5180" spans="2:11" x14ac:dyDescent="0.25">
      <c r="B5180"/>
      <c r="D5180" s="2"/>
      <c r="K5180" s="2"/>
    </row>
    <row r="5181" spans="2:11" x14ac:dyDescent="0.25">
      <c r="B5181"/>
      <c r="D5181" s="2"/>
      <c r="K5181" s="2"/>
    </row>
    <row r="5182" spans="2:11" x14ac:dyDescent="0.25">
      <c r="B5182"/>
      <c r="D5182" s="2"/>
      <c r="K5182" s="2"/>
    </row>
    <row r="5183" spans="2:11" x14ac:dyDescent="0.25">
      <c r="B5183"/>
      <c r="D5183" s="2"/>
      <c r="K5183" s="2"/>
    </row>
    <row r="5184" spans="2:11" x14ac:dyDescent="0.25">
      <c r="B5184"/>
      <c r="D5184" s="2"/>
      <c r="K5184" s="2"/>
    </row>
    <row r="5185" spans="2:11" x14ac:dyDescent="0.25">
      <c r="B5185"/>
      <c r="D5185" s="2"/>
      <c r="K5185" s="2"/>
    </row>
    <row r="5186" spans="2:11" x14ac:dyDescent="0.25">
      <c r="B5186"/>
      <c r="D5186" s="2"/>
      <c r="K5186" s="2"/>
    </row>
    <row r="5187" spans="2:11" x14ac:dyDescent="0.25">
      <c r="B5187"/>
      <c r="D5187" s="2"/>
      <c r="K5187" s="2"/>
    </row>
    <row r="5188" spans="2:11" x14ac:dyDescent="0.25">
      <c r="B5188"/>
      <c r="D5188" s="2"/>
      <c r="K5188" s="2"/>
    </row>
    <row r="5189" spans="2:11" x14ac:dyDescent="0.25">
      <c r="B5189"/>
      <c r="D5189" s="2"/>
      <c r="K5189" s="2"/>
    </row>
    <row r="5190" spans="2:11" x14ac:dyDescent="0.25">
      <c r="B5190"/>
      <c r="D5190" s="2"/>
      <c r="K5190" s="2"/>
    </row>
    <row r="5191" spans="2:11" x14ac:dyDescent="0.25">
      <c r="B5191"/>
      <c r="D5191" s="2"/>
      <c r="K5191" s="2"/>
    </row>
    <row r="5192" spans="2:11" x14ac:dyDescent="0.25">
      <c r="B5192"/>
      <c r="D5192" s="2"/>
      <c r="K5192" s="2"/>
    </row>
    <row r="5193" spans="2:11" x14ac:dyDescent="0.25">
      <c r="B5193"/>
      <c r="D5193" s="2"/>
      <c r="K5193" s="2"/>
    </row>
    <row r="5194" spans="2:11" x14ac:dyDescent="0.25">
      <c r="B5194"/>
      <c r="D5194" s="2"/>
      <c r="K5194" s="2"/>
    </row>
    <row r="5195" spans="2:11" x14ac:dyDescent="0.25">
      <c r="B5195"/>
      <c r="D5195" s="2"/>
      <c r="K5195" s="2"/>
    </row>
    <row r="5196" spans="2:11" x14ac:dyDescent="0.25">
      <c r="B5196"/>
      <c r="D5196" s="2"/>
      <c r="K5196" s="2"/>
    </row>
    <row r="5197" spans="2:11" x14ac:dyDescent="0.25">
      <c r="B5197"/>
      <c r="D5197" s="2"/>
      <c r="K5197" s="2"/>
    </row>
    <row r="5198" spans="2:11" x14ac:dyDescent="0.25">
      <c r="B5198"/>
      <c r="D5198" s="2"/>
      <c r="K5198" s="2"/>
    </row>
    <row r="5199" spans="2:11" x14ac:dyDescent="0.25">
      <c r="B5199"/>
      <c r="D5199" s="2"/>
      <c r="K5199" s="2"/>
    </row>
    <row r="5200" spans="2:11" x14ac:dyDescent="0.25">
      <c r="B5200"/>
      <c r="D5200" s="2"/>
      <c r="K5200" s="2"/>
    </row>
    <row r="5201" spans="2:11" x14ac:dyDescent="0.25">
      <c r="B5201"/>
      <c r="D5201" s="2"/>
      <c r="K5201" s="2"/>
    </row>
    <row r="5202" spans="2:11" x14ac:dyDescent="0.25">
      <c r="B5202"/>
      <c r="D5202" s="2"/>
      <c r="K5202" s="2"/>
    </row>
    <row r="5203" spans="2:11" x14ac:dyDescent="0.25">
      <c r="B5203"/>
      <c r="D5203" s="2"/>
      <c r="K5203" s="2"/>
    </row>
    <row r="5204" spans="2:11" x14ac:dyDescent="0.25">
      <c r="B5204"/>
      <c r="D5204" s="2"/>
      <c r="K5204" s="2"/>
    </row>
    <row r="5205" spans="2:11" x14ac:dyDescent="0.25">
      <c r="B5205"/>
      <c r="D5205" s="2"/>
      <c r="K5205" s="2"/>
    </row>
    <row r="5206" spans="2:11" x14ac:dyDescent="0.25">
      <c r="B5206"/>
      <c r="D5206" s="2"/>
      <c r="K5206" s="2"/>
    </row>
    <row r="5207" spans="2:11" x14ac:dyDescent="0.25">
      <c r="B5207"/>
      <c r="D5207" s="2"/>
      <c r="K5207" s="2"/>
    </row>
    <row r="5208" spans="2:11" x14ac:dyDescent="0.25">
      <c r="B5208"/>
      <c r="D5208" s="2"/>
      <c r="K5208" s="2"/>
    </row>
    <row r="5209" spans="2:11" x14ac:dyDescent="0.25">
      <c r="B5209"/>
      <c r="D5209" s="2"/>
      <c r="K5209" s="2"/>
    </row>
    <row r="5210" spans="2:11" x14ac:dyDescent="0.25">
      <c r="B5210"/>
      <c r="D5210" s="2"/>
      <c r="K5210" s="2"/>
    </row>
    <row r="5211" spans="2:11" x14ac:dyDescent="0.25">
      <c r="B5211"/>
      <c r="D5211" s="2"/>
      <c r="K5211" s="2"/>
    </row>
    <row r="5212" spans="2:11" x14ac:dyDescent="0.25">
      <c r="B5212"/>
      <c r="D5212" s="2"/>
      <c r="K5212" s="2"/>
    </row>
    <row r="5213" spans="2:11" x14ac:dyDescent="0.25">
      <c r="B5213"/>
      <c r="D5213" s="2"/>
      <c r="K5213" s="2"/>
    </row>
    <row r="5214" spans="2:11" x14ac:dyDescent="0.25">
      <c r="B5214"/>
      <c r="D5214" s="2"/>
      <c r="K5214" s="2"/>
    </row>
    <row r="5215" spans="2:11" x14ac:dyDescent="0.25">
      <c r="B5215"/>
      <c r="D5215" s="2"/>
      <c r="K5215" s="2"/>
    </row>
    <row r="5216" spans="2:11" x14ac:dyDescent="0.25">
      <c r="B5216"/>
      <c r="D5216" s="2"/>
      <c r="K5216" s="2"/>
    </row>
    <row r="5217" spans="2:11" x14ac:dyDescent="0.25">
      <c r="B5217"/>
      <c r="D5217" s="2"/>
      <c r="K5217" s="2"/>
    </row>
    <row r="5218" spans="2:11" x14ac:dyDescent="0.25">
      <c r="B5218"/>
      <c r="D5218" s="2"/>
      <c r="K5218" s="2"/>
    </row>
    <row r="5219" spans="2:11" x14ac:dyDescent="0.25">
      <c r="B5219"/>
      <c r="D5219" s="2"/>
      <c r="K5219" s="2"/>
    </row>
    <row r="5220" spans="2:11" x14ac:dyDescent="0.25">
      <c r="B5220"/>
      <c r="D5220" s="2"/>
      <c r="K5220" s="2"/>
    </row>
    <row r="5221" spans="2:11" x14ac:dyDescent="0.25">
      <c r="B5221"/>
      <c r="D5221" s="2"/>
      <c r="K5221" s="2"/>
    </row>
    <row r="5222" spans="2:11" x14ac:dyDescent="0.25">
      <c r="B5222"/>
      <c r="D5222" s="2"/>
      <c r="K5222" s="2"/>
    </row>
    <row r="5223" spans="2:11" x14ac:dyDescent="0.25">
      <c r="B5223"/>
      <c r="D5223" s="2"/>
      <c r="K5223" s="2"/>
    </row>
    <row r="5224" spans="2:11" x14ac:dyDescent="0.25">
      <c r="B5224"/>
      <c r="D5224" s="2"/>
      <c r="K5224" s="2"/>
    </row>
    <row r="5225" spans="2:11" x14ac:dyDescent="0.25">
      <c r="B5225"/>
      <c r="D5225" s="2"/>
      <c r="K5225" s="2"/>
    </row>
    <row r="5226" spans="2:11" x14ac:dyDescent="0.25">
      <c r="B5226"/>
      <c r="D5226" s="2"/>
      <c r="K5226" s="2"/>
    </row>
    <row r="5227" spans="2:11" x14ac:dyDescent="0.25">
      <c r="B5227"/>
      <c r="D5227" s="2"/>
      <c r="K5227" s="2"/>
    </row>
    <row r="5228" spans="2:11" x14ac:dyDescent="0.25">
      <c r="B5228"/>
      <c r="D5228" s="2"/>
      <c r="K5228" s="2"/>
    </row>
    <row r="5229" spans="2:11" x14ac:dyDescent="0.25">
      <c r="B5229"/>
      <c r="D5229" s="2"/>
      <c r="K5229" s="2"/>
    </row>
    <row r="5230" spans="2:11" x14ac:dyDescent="0.25">
      <c r="B5230"/>
      <c r="D5230" s="2"/>
      <c r="K5230" s="2"/>
    </row>
    <row r="5231" spans="2:11" x14ac:dyDescent="0.25">
      <c r="B5231"/>
      <c r="D5231" s="2"/>
      <c r="K5231" s="2"/>
    </row>
    <row r="5232" spans="2:11" x14ac:dyDescent="0.25">
      <c r="B5232"/>
      <c r="D5232" s="2"/>
      <c r="K5232" s="2"/>
    </row>
    <row r="5233" spans="2:11" x14ac:dyDescent="0.25">
      <c r="B5233"/>
      <c r="D5233" s="2"/>
      <c r="K5233" s="2"/>
    </row>
    <row r="5234" spans="2:11" x14ac:dyDescent="0.25">
      <c r="B5234"/>
      <c r="D5234" s="2"/>
      <c r="K5234" s="2"/>
    </row>
    <row r="5235" spans="2:11" x14ac:dyDescent="0.25">
      <c r="B5235"/>
      <c r="D5235" s="2"/>
      <c r="K5235" s="2"/>
    </row>
    <row r="5236" spans="2:11" x14ac:dyDescent="0.25">
      <c r="B5236"/>
      <c r="D5236" s="2"/>
      <c r="K5236" s="2"/>
    </row>
    <row r="5237" spans="2:11" x14ac:dyDescent="0.25">
      <c r="B5237"/>
      <c r="D5237" s="2"/>
      <c r="K5237" s="2"/>
    </row>
    <row r="5238" spans="2:11" x14ac:dyDescent="0.25">
      <c r="B5238"/>
      <c r="D5238" s="2"/>
      <c r="K5238" s="2"/>
    </row>
    <row r="5239" spans="2:11" x14ac:dyDescent="0.25">
      <c r="B5239"/>
      <c r="D5239" s="2"/>
      <c r="K5239" s="2"/>
    </row>
    <row r="5240" spans="2:11" x14ac:dyDescent="0.25">
      <c r="B5240"/>
      <c r="D5240" s="2"/>
      <c r="K5240" s="2"/>
    </row>
    <row r="5241" spans="2:11" x14ac:dyDescent="0.25">
      <c r="B5241"/>
      <c r="D5241" s="2"/>
      <c r="K5241" s="2"/>
    </row>
    <row r="5242" spans="2:11" x14ac:dyDescent="0.25">
      <c r="B5242"/>
      <c r="D5242" s="2"/>
      <c r="K5242" s="2"/>
    </row>
    <row r="5243" spans="2:11" x14ac:dyDescent="0.25">
      <c r="B5243"/>
      <c r="D5243" s="2"/>
      <c r="K5243" s="2"/>
    </row>
    <row r="5244" spans="2:11" x14ac:dyDescent="0.25">
      <c r="B5244"/>
      <c r="D5244" s="2"/>
      <c r="K5244" s="2"/>
    </row>
    <row r="5245" spans="2:11" x14ac:dyDescent="0.25">
      <c r="B5245"/>
      <c r="D5245" s="2"/>
      <c r="K5245" s="2"/>
    </row>
    <row r="5246" spans="2:11" x14ac:dyDescent="0.25">
      <c r="B5246"/>
      <c r="D5246" s="2"/>
      <c r="K5246" s="2"/>
    </row>
    <row r="5247" spans="2:11" x14ac:dyDescent="0.25">
      <c r="B5247"/>
      <c r="D5247" s="2"/>
      <c r="K5247" s="2"/>
    </row>
    <row r="5248" spans="2:11" x14ac:dyDescent="0.25">
      <c r="B5248"/>
      <c r="D5248" s="2"/>
      <c r="K5248" s="2"/>
    </row>
    <row r="5249" spans="2:11" x14ac:dyDescent="0.25">
      <c r="B5249"/>
      <c r="D5249" s="2"/>
      <c r="K5249" s="2"/>
    </row>
    <row r="5250" spans="2:11" x14ac:dyDescent="0.25">
      <c r="B5250"/>
      <c r="D5250" s="2"/>
      <c r="K5250" s="2"/>
    </row>
    <row r="5251" spans="2:11" x14ac:dyDescent="0.25">
      <c r="B5251"/>
      <c r="D5251" s="2"/>
      <c r="K5251" s="2"/>
    </row>
    <row r="5252" spans="2:11" x14ac:dyDescent="0.25">
      <c r="B5252"/>
      <c r="D5252" s="2"/>
      <c r="K5252" s="2"/>
    </row>
    <row r="5253" spans="2:11" x14ac:dyDescent="0.25">
      <c r="B5253"/>
      <c r="D5253" s="2"/>
      <c r="K5253" s="2"/>
    </row>
    <row r="5254" spans="2:11" x14ac:dyDescent="0.25">
      <c r="B5254"/>
      <c r="D5254" s="2"/>
      <c r="K5254" s="2"/>
    </row>
    <row r="5255" spans="2:11" x14ac:dyDescent="0.25">
      <c r="B5255"/>
      <c r="D5255" s="2"/>
      <c r="K5255" s="2"/>
    </row>
    <row r="5256" spans="2:11" x14ac:dyDescent="0.25">
      <c r="B5256"/>
      <c r="D5256" s="2"/>
      <c r="K5256" s="2"/>
    </row>
    <row r="5257" spans="2:11" x14ac:dyDescent="0.25">
      <c r="B5257"/>
      <c r="D5257" s="2"/>
      <c r="K5257" s="2"/>
    </row>
    <row r="5258" spans="2:11" x14ac:dyDescent="0.25">
      <c r="B5258"/>
      <c r="D5258" s="2"/>
      <c r="K5258" s="2"/>
    </row>
    <row r="5259" spans="2:11" x14ac:dyDescent="0.25">
      <c r="B5259"/>
      <c r="D5259" s="2"/>
      <c r="K5259" s="2"/>
    </row>
    <row r="5260" spans="2:11" x14ac:dyDescent="0.25">
      <c r="B5260"/>
      <c r="D5260" s="2"/>
      <c r="K5260" s="2"/>
    </row>
    <row r="5261" spans="2:11" x14ac:dyDescent="0.25">
      <c r="B5261"/>
      <c r="D5261" s="2"/>
      <c r="K5261" s="2"/>
    </row>
    <row r="5262" spans="2:11" x14ac:dyDescent="0.25">
      <c r="B5262"/>
      <c r="D5262" s="2"/>
      <c r="K5262" s="2"/>
    </row>
    <row r="5263" spans="2:11" x14ac:dyDescent="0.25">
      <c r="B5263"/>
      <c r="D5263" s="2"/>
      <c r="K5263" s="2"/>
    </row>
    <row r="5264" spans="2:11" x14ac:dyDescent="0.25">
      <c r="B5264"/>
      <c r="D5264" s="2"/>
      <c r="K5264" s="2"/>
    </row>
    <row r="5265" spans="2:11" x14ac:dyDescent="0.25">
      <c r="B5265"/>
      <c r="D5265" s="2"/>
      <c r="K5265" s="2"/>
    </row>
    <row r="5266" spans="2:11" x14ac:dyDescent="0.25">
      <c r="B5266"/>
      <c r="D5266" s="2"/>
      <c r="K5266" s="2"/>
    </row>
    <row r="5267" spans="2:11" x14ac:dyDescent="0.25">
      <c r="B5267"/>
      <c r="D5267" s="2"/>
      <c r="K5267" s="2"/>
    </row>
    <row r="5268" spans="2:11" x14ac:dyDescent="0.25">
      <c r="B5268"/>
      <c r="D5268" s="2"/>
      <c r="K5268" s="2"/>
    </row>
    <row r="5269" spans="2:11" x14ac:dyDescent="0.25">
      <c r="B5269"/>
      <c r="D5269" s="2"/>
      <c r="K5269" s="2"/>
    </row>
    <row r="5270" spans="2:11" x14ac:dyDescent="0.25">
      <c r="B5270"/>
      <c r="D5270" s="2"/>
      <c r="K5270" s="2"/>
    </row>
    <row r="5271" spans="2:11" x14ac:dyDescent="0.25">
      <c r="B5271"/>
      <c r="D5271" s="2"/>
      <c r="K5271" s="2"/>
    </row>
    <row r="5272" spans="2:11" x14ac:dyDescent="0.25">
      <c r="B5272"/>
      <c r="D5272" s="2"/>
      <c r="K5272" s="2"/>
    </row>
    <row r="5273" spans="2:11" x14ac:dyDescent="0.25">
      <c r="B5273"/>
      <c r="D5273" s="2"/>
      <c r="K5273" s="2"/>
    </row>
    <row r="5274" spans="2:11" x14ac:dyDescent="0.25">
      <c r="B5274"/>
      <c r="D5274" s="2"/>
      <c r="K5274" s="2"/>
    </row>
    <row r="5275" spans="2:11" x14ac:dyDescent="0.25">
      <c r="B5275"/>
      <c r="D5275" s="2"/>
      <c r="K5275" s="2"/>
    </row>
    <row r="5276" spans="2:11" x14ac:dyDescent="0.25">
      <c r="B5276"/>
      <c r="D5276" s="2"/>
      <c r="K5276" s="2"/>
    </row>
    <row r="5277" spans="2:11" x14ac:dyDescent="0.25">
      <c r="B5277"/>
      <c r="D5277" s="2"/>
      <c r="K5277" s="2"/>
    </row>
    <row r="5278" spans="2:11" x14ac:dyDescent="0.25">
      <c r="B5278"/>
      <c r="D5278" s="2"/>
      <c r="K5278" s="2"/>
    </row>
    <row r="5279" spans="2:11" x14ac:dyDescent="0.25">
      <c r="B5279"/>
      <c r="D5279" s="2"/>
      <c r="K5279" s="2"/>
    </row>
    <row r="5280" spans="2:11" x14ac:dyDescent="0.25">
      <c r="B5280"/>
      <c r="D5280" s="2"/>
      <c r="K5280" s="2"/>
    </row>
    <row r="5281" spans="2:11" x14ac:dyDescent="0.25">
      <c r="B5281"/>
      <c r="D5281" s="2"/>
      <c r="K5281" s="2"/>
    </row>
    <row r="5282" spans="2:11" x14ac:dyDescent="0.25">
      <c r="B5282"/>
      <c r="D5282" s="2"/>
      <c r="K5282" s="2"/>
    </row>
    <row r="5283" spans="2:11" x14ac:dyDescent="0.25">
      <c r="B5283"/>
      <c r="D5283" s="2"/>
      <c r="K5283" s="2"/>
    </row>
    <row r="5284" spans="2:11" x14ac:dyDescent="0.25">
      <c r="B5284"/>
      <c r="D5284" s="2"/>
      <c r="K5284" s="2"/>
    </row>
    <row r="5285" spans="2:11" x14ac:dyDescent="0.25">
      <c r="B5285"/>
      <c r="D5285" s="2"/>
      <c r="K5285" s="2"/>
    </row>
    <row r="5286" spans="2:11" x14ac:dyDescent="0.25">
      <c r="B5286"/>
      <c r="D5286" s="2"/>
      <c r="K5286" s="2"/>
    </row>
    <row r="5287" spans="2:11" x14ac:dyDescent="0.25">
      <c r="B5287"/>
      <c r="D5287" s="2"/>
      <c r="K5287" s="2"/>
    </row>
    <row r="5288" spans="2:11" x14ac:dyDescent="0.25">
      <c r="B5288"/>
      <c r="D5288" s="2"/>
      <c r="K5288" s="2"/>
    </row>
    <row r="5289" spans="2:11" x14ac:dyDescent="0.25">
      <c r="B5289"/>
      <c r="D5289" s="2"/>
      <c r="K5289" s="2"/>
    </row>
    <row r="5290" spans="2:11" x14ac:dyDescent="0.25">
      <c r="B5290"/>
      <c r="D5290" s="2"/>
      <c r="K5290" s="2"/>
    </row>
    <row r="5291" spans="2:11" x14ac:dyDescent="0.25">
      <c r="B5291"/>
      <c r="D5291" s="2"/>
      <c r="K5291" s="2"/>
    </row>
    <row r="5292" spans="2:11" x14ac:dyDescent="0.25">
      <c r="B5292"/>
      <c r="D5292" s="2"/>
      <c r="K5292" s="2"/>
    </row>
    <row r="5293" spans="2:11" x14ac:dyDescent="0.25">
      <c r="B5293"/>
      <c r="D5293" s="2"/>
      <c r="K5293" s="2"/>
    </row>
    <row r="5294" spans="2:11" x14ac:dyDescent="0.25">
      <c r="B5294"/>
      <c r="D5294" s="2"/>
      <c r="K5294" s="2"/>
    </row>
    <row r="5295" spans="2:11" x14ac:dyDescent="0.25">
      <c r="B5295"/>
      <c r="D5295" s="2"/>
      <c r="K5295" s="2"/>
    </row>
    <row r="5296" spans="2:11" x14ac:dyDescent="0.25">
      <c r="B5296"/>
      <c r="D5296" s="2"/>
      <c r="K5296" s="2"/>
    </row>
    <row r="5297" spans="2:11" x14ac:dyDescent="0.25">
      <c r="B5297"/>
      <c r="D5297" s="2"/>
      <c r="K5297" s="2"/>
    </row>
    <row r="5298" spans="2:11" x14ac:dyDescent="0.25">
      <c r="B5298"/>
      <c r="D5298" s="2"/>
      <c r="K5298" s="2"/>
    </row>
    <row r="5299" spans="2:11" x14ac:dyDescent="0.25">
      <c r="B5299"/>
      <c r="D5299" s="2"/>
      <c r="K5299" s="2"/>
    </row>
    <row r="5300" spans="2:11" x14ac:dyDescent="0.25">
      <c r="B5300"/>
      <c r="D5300" s="2"/>
      <c r="K5300" s="2"/>
    </row>
    <row r="5301" spans="2:11" x14ac:dyDescent="0.25">
      <c r="B5301"/>
      <c r="D5301" s="2"/>
      <c r="K5301" s="2"/>
    </row>
    <row r="5302" spans="2:11" x14ac:dyDescent="0.25">
      <c r="B5302"/>
      <c r="D5302" s="2"/>
      <c r="K5302" s="2"/>
    </row>
    <row r="5303" spans="2:11" x14ac:dyDescent="0.25">
      <c r="B5303"/>
      <c r="D5303" s="2"/>
      <c r="K5303" s="2"/>
    </row>
    <row r="5304" spans="2:11" x14ac:dyDescent="0.25">
      <c r="B5304"/>
      <c r="D5304" s="2"/>
      <c r="K5304" s="2"/>
    </row>
    <row r="5305" spans="2:11" x14ac:dyDescent="0.25">
      <c r="B5305"/>
      <c r="D5305" s="2"/>
      <c r="K5305" s="2"/>
    </row>
    <row r="5306" spans="2:11" x14ac:dyDescent="0.25">
      <c r="B5306"/>
      <c r="D5306" s="2"/>
      <c r="K5306" s="2"/>
    </row>
    <row r="5307" spans="2:11" x14ac:dyDescent="0.25">
      <c r="B5307"/>
      <c r="D5307" s="2"/>
      <c r="K5307" s="2"/>
    </row>
    <row r="5308" spans="2:11" x14ac:dyDescent="0.25">
      <c r="B5308"/>
      <c r="D5308" s="2"/>
      <c r="K5308" s="2"/>
    </row>
    <row r="5309" spans="2:11" x14ac:dyDescent="0.25">
      <c r="B5309"/>
      <c r="D5309" s="2"/>
      <c r="K5309" s="2"/>
    </row>
    <row r="5310" spans="2:11" x14ac:dyDescent="0.25">
      <c r="B5310"/>
      <c r="D5310" s="2"/>
      <c r="K5310" s="2"/>
    </row>
    <row r="5311" spans="2:11" x14ac:dyDescent="0.25">
      <c r="B5311"/>
      <c r="D5311" s="2"/>
      <c r="K5311" s="2"/>
    </row>
    <row r="5312" spans="2:11" x14ac:dyDescent="0.25">
      <c r="B5312"/>
      <c r="D5312" s="2"/>
      <c r="K5312" s="2"/>
    </row>
    <row r="5313" spans="2:11" x14ac:dyDescent="0.25">
      <c r="B5313"/>
      <c r="D5313" s="2"/>
      <c r="K5313" s="2"/>
    </row>
    <row r="5314" spans="2:11" x14ac:dyDescent="0.25">
      <c r="B5314"/>
      <c r="D5314" s="2"/>
      <c r="K5314" s="2"/>
    </row>
    <row r="5315" spans="2:11" x14ac:dyDescent="0.25">
      <c r="B5315"/>
      <c r="D5315" s="2"/>
      <c r="K5315" s="2"/>
    </row>
    <row r="5316" spans="2:11" x14ac:dyDescent="0.25">
      <c r="B5316"/>
      <c r="D5316" s="2"/>
      <c r="K5316" s="2"/>
    </row>
    <row r="5317" spans="2:11" x14ac:dyDescent="0.25">
      <c r="B5317"/>
      <c r="D5317" s="2"/>
      <c r="K5317" s="2"/>
    </row>
    <row r="5318" spans="2:11" x14ac:dyDescent="0.25">
      <c r="B5318"/>
      <c r="D5318" s="2"/>
      <c r="K5318" s="2"/>
    </row>
    <row r="5319" spans="2:11" x14ac:dyDescent="0.25">
      <c r="B5319"/>
      <c r="D5319" s="2"/>
      <c r="K5319" s="2"/>
    </row>
    <row r="5320" spans="2:11" x14ac:dyDescent="0.25">
      <c r="B5320"/>
      <c r="D5320" s="2"/>
      <c r="K5320" s="2"/>
    </row>
    <row r="5321" spans="2:11" x14ac:dyDescent="0.25">
      <c r="B5321"/>
      <c r="D5321" s="2"/>
      <c r="K5321" s="2"/>
    </row>
    <row r="5322" spans="2:11" x14ac:dyDescent="0.25">
      <c r="B5322"/>
      <c r="D5322" s="2"/>
      <c r="K5322" s="2"/>
    </row>
    <row r="5323" spans="2:11" x14ac:dyDescent="0.25">
      <c r="B5323"/>
      <c r="D5323" s="2"/>
      <c r="K5323" s="2"/>
    </row>
    <row r="5324" spans="2:11" x14ac:dyDescent="0.25">
      <c r="B5324"/>
      <c r="D5324" s="2"/>
      <c r="K5324" s="2"/>
    </row>
    <row r="5325" spans="2:11" x14ac:dyDescent="0.25">
      <c r="B5325"/>
      <c r="D5325" s="2"/>
      <c r="K5325" s="2"/>
    </row>
    <row r="5326" spans="2:11" x14ac:dyDescent="0.25">
      <c r="B5326"/>
      <c r="D5326" s="2"/>
      <c r="K5326" s="2"/>
    </row>
    <row r="5327" spans="2:11" x14ac:dyDescent="0.25">
      <c r="B5327"/>
      <c r="D5327" s="2"/>
      <c r="K5327" s="2"/>
    </row>
    <row r="5328" spans="2:11" x14ac:dyDescent="0.25">
      <c r="B5328"/>
      <c r="D5328" s="2"/>
      <c r="K5328" s="2"/>
    </row>
    <row r="5329" spans="2:11" x14ac:dyDescent="0.25">
      <c r="B5329"/>
      <c r="D5329" s="2"/>
      <c r="K5329" s="2"/>
    </row>
    <row r="5330" spans="2:11" x14ac:dyDescent="0.25">
      <c r="B5330"/>
      <c r="D5330" s="2"/>
      <c r="K5330" s="2"/>
    </row>
    <row r="5331" spans="2:11" x14ac:dyDescent="0.25">
      <c r="B5331"/>
      <c r="D5331" s="2"/>
      <c r="K5331" s="2"/>
    </row>
    <row r="5332" spans="2:11" x14ac:dyDescent="0.25">
      <c r="B5332"/>
      <c r="D5332" s="2"/>
      <c r="K5332" s="2"/>
    </row>
    <row r="5333" spans="2:11" x14ac:dyDescent="0.25">
      <c r="B5333"/>
      <c r="D5333" s="2"/>
      <c r="K5333" s="2"/>
    </row>
    <row r="5334" spans="2:11" x14ac:dyDescent="0.25">
      <c r="B5334"/>
      <c r="D5334" s="2"/>
      <c r="K5334" s="2"/>
    </row>
    <row r="5335" spans="2:11" x14ac:dyDescent="0.25">
      <c r="B5335"/>
      <c r="D5335" s="2"/>
      <c r="K5335" s="2"/>
    </row>
    <row r="5336" spans="2:11" x14ac:dyDescent="0.25">
      <c r="B5336"/>
      <c r="D5336" s="2"/>
      <c r="K5336" s="2"/>
    </row>
    <row r="5337" spans="2:11" x14ac:dyDescent="0.25">
      <c r="B5337"/>
      <c r="D5337" s="2"/>
      <c r="K5337" s="2"/>
    </row>
    <row r="5338" spans="2:11" x14ac:dyDescent="0.25">
      <c r="B5338"/>
      <c r="D5338" s="2"/>
      <c r="K5338" s="2"/>
    </row>
    <row r="5339" spans="2:11" x14ac:dyDescent="0.25">
      <c r="B5339"/>
      <c r="D5339" s="2"/>
      <c r="K5339" s="2"/>
    </row>
    <row r="5340" spans="2:11" x14ac:dyDescent="0.25">
      <c r="B5340"/>
      <c r="D5340" s="2"/>
      <c r="K5340" s="2"/>
    </row>
    <row r="5341" spans="2:11" x14ac:dyDescent="0.25">
      <c r="B5341"/>
      <c r="D5341" s="2"/>
      <c r="K5341" s="2"/>
    </row>
    <row r="5342" spans="2:11" x14ac:dyDescent="0.25">
      <c r="B5342"/>
      <c r="D5342" s="2"/>
      <c r="K5342" s="2"/>
    </row>
    <row r="5343" spans="2:11" x14ac:dyDescent="0.25">
      <c r="B5343"/>
      <c r="D5343" s="2"/>
      <c r="K5343" s="2"/>
    </row>
    <row r="5344" spans="2:11" x14ac:dyDescent="0.25">
      <c r="B5344"/>
      <c r="D5344" s="2"/>
      <c r="K5344" s="2"/>
    </row>
    <row r="5345" spans="2:11" x14ac:dyDescent="0.25">
      <c r="B5345"/>
      <c r="D5345" s="2"/>
      <c r="K5345" s="2"/>
    </row>
    <row r="5346" spans="2:11" x14ac:dyDescent="0.25">
      <c r="B5346"/>
      <c r="D5346" s="2"/>
      <c r="K5346" s="2"/>
    </row>
    <row r="5347" spans="2:11" x14ac:dyDescent="0.25">
      <c r="B5347"/>
      <c r="D5347" s="2"/>
      <c r="K5347" s="2"/>
    </row>
    <row r="5348" spans="2:11" x14ac:dyDescent="0.25">
      <c r="B5348"/>
      <c r="D5348" s="2"/>
      <c r="K5348" s="2"/>
    </row>
    <row r="5349" spans="2:11" x14ac:dyDescent="0.25">
      <c r="B5349"/>
      <c r="D5349" s="2"/>
      <c r="K5349" s="2"/>
    </row>
    <row r="5350" spans="2:11" x14ac:dyDescent="0.25">
      <c r="B5350"/>
      <c r="D5350" s="2"/>
      <c r="K5350" s="2"/>
    </row>
    <row r="5351" spans="2:11" x14ac:dyDescent="0.25">
      <c r="B5351"/>
      <c r="D5351" s="2"/>
      <c r="K5351" s="2"/>
    </row>
    <row r="5352" spans="2:11" x14ac:dyDescent="0.25">
      <c r="B5352"/>
      <c r="D5352" s="2"/>
      <c r="K5352" s="2"/>
    </row>
    <row r="5353" spans="2:11" x14ac:dyDescent="0.25">
      <c r="B5353"/>
      <c r="D5353" s="2"/>
      <c r="K5353" s="2"/>
    </row>
    <row r="5354" spans="2:11" x14ac:dyDescent="0.25">
      <c r="B5354"/>
      <c r="D5354" s="2"/>
      <c r="K5354" s="2"/>
    </row>
    <row r="5355" spans="2:11" x14ac:dyDescent="0.25">
      <c r="B5355"/>
      <c r="D5355" s="2"/>
      <c r="K5355" s="2"/>
    </row>
    <row r="5356" spans="2:11" x14ac:dyDescent="0.25">
      <c r="B5356"/>
      <c r="D5356" s="2"/>
      <c r="K5356" s="2"/>
    </row>
    <row r="5357" spans="2:11" x14ac:dyDescent="0.25">
      <c r="B5357"/>
      <c r="D5357" s="2"/>
      <c r="K5357" s="2"/>
    </row>
    <row r="5358" spans="2:11" x14ac:dyDescent="0.25">
      <c r="B5358"/>
      <c r="D5358" s="2"/>
      <c r="K5358" s="2"/>
    </row>
    <row r="5359" spans="2:11" x14ac:dyDescent="0.25">
      <c r="B5359"/>
      <c r="D5359" s="2"/>
      <c r="K5359" s="2"/>
    </row>
    <row r="5360" spans="2:11" x14ac:dyDescent="0.25">
      <c r="B5360"/>
      <c r="D5360" s="2"/>
      <c r="K5360" s="2"/>
    </row>
    <row r="5361" spans="2:11" x14ac:dyDescent="0.25">
      <c r="B5361"/>
      <c r="D5361" s="2"/>
      <c r="K5361" s="2"/>
    </row>
    <row r="5362" spans="2:11" x14ac:dyDescent="0.25">
      <c r="B5362"/>
      <c r="D5362" s="2"/>
      <c r="K5362" s="2"/>
    </row>
    <row r="5363" spans="2:11" x14ac:dyDescent="0.25">
      <c r="B5363"/>
      <c r="D5363" s="2"/>
      <c r="K5363" s="2"/>
    </row>
    <row r="5364" spans="2:11" x14ac:dyDescent="0.25">
      <c r="B5364"/>
      <c r="D5364" s="2"/>
      <c r="K5364" s="2"/>
    </row>
    <row r="5365" spans="2:11" x14ac:dyDescent="0.25">
      <c r="B5365"/>
      <c r="D5365" s="2"/>
      <c r="K5365" s="2"/>
    </row>
    <row r="5366" spans="2:11" x14ac:dyDescent="0.25">
      <c r="B5366"/>
      <c r="D5366" s="2"/>
      <c r="K5366" s="2"/>
    </row>
    <row r="5367" spans="2:11" x14ac:dyDescent="0.25">
      <c r="B5367"/>
      <c r="D5367" s="2"/>
      <c r="K5367" s="2"/>
    </row>
    <row r="5368" spans="2:11" x14ac:dyDescent="0.25">
      <c r="B5368"/>
      <c r="D5368" s="2"/>
      <c r="K5368" s="2"/>
    </row>
    <row r="5369" spans="2:11" x14ac:dyDescent="0.25">
      <c r="B5369"/>
      <c r="D5369" s="2"/>
      <c r="K5369" s="2"/>
    </row>
    <row r="5370" spans="2:11" x14ac:dyDescent="0.25">
      <c r="B5370"/>
      <c r="D5370" s="2"/>
      <c r="K5370" s="2"/>
    </row>
    <row r="5371" spans="2:11" x14ac:dyDescent="0.25">
      <c r="B5371"/>
      <c r="D5371" s="2"/>
      <c r="K5371" s="2"/>
    </row>
    <row r="5372" spans="2:11" x14ac:dyDescent="0.25">
      <c r="B5372"/>
      <c r="D5372" s="2"/>
      <c r="K5372" s="2"/>
    </row>
    <row r="5373" spans="2:11" x14ac:dyDescent="0.25">
      <c r="B5373"/>
      <c r="D5373" s="2"/>
      <c r="K5373" s="2"/>
    </row>
    <row r="5374" spans="2:11" x14ac:dyDescent="0.25">
      <c r="B5374"/>
      <c r="D5374" s="2"/>
      <c r="K5374" s="2"/>
    </row>
    <row r="5375" spans="2:11" x14ac:dyDescent="0.25">
      <c r="B5375"/>
      <c r="D5375" s="2"/>
      <c r="K5375" s="2"/>
    </row>
    <row r="5376" spans="2:11" x14ac:dyDescent="0.25">
      <c r="B5376"/>
      <c r="D5376" s="2"/>
      <c r="K5376" s="2"/>
    </row>
    <row r="5377" spans="2:11" x14ac:dyDescent="0.25">
      <c r="B5377"/>
      <c r="D5377" s="2"/>
      <c r="K5377" s="2"/>
    </row>
    <row r="5378" spans="2:11" x14ac:dyDescent="0.25">
      <c r="B5378"/>
      <c r="D5378" s="2"/>
      <c r="K5378" s="2"/>
    </row>
    <row r="5379" spans="2:11" x14ac:dyDescent="0.25">
      <c r="B5379"/>
      <c r="D5379" s="2"/>
      <c r="K5379" s="2"/>
    </row>
    <row r="5380" spans="2:11" x14ac:dyDescent="0.25">
      <c r="B5380"/>
      <c r="D5380" s="2"/>
      <c r="K5380" s="2"/>
    </row>
    <row r="5381" spans="2:11" x14ac:dyDescent="0.25">
      <c r="B5381"/>
      <c r="D5381" s="2"/>
      <c r="K5381" s="2"/>
    </row>
    <row r="5382" spans="2:11" x14ac:dyDescent="0.25">
      <c r="B5382"/>
      <c r="D5382" s="2"/>
      <c r="K5382" s="2"/>
    </row>
    <row r="5383" spans="2:11" x14ac:dyDescent="0.25">
      <c r="B5383"/>
      <c r="D5383" s="2"/>
      <c r="K5383" s="2"/>
    </row>
    <row r="5384" spans="2:11" x14ac:dyDescent="0.25">
      <c r="B5384"/>
      <c r="D5384" s="2"/>
      <c r="K5384" s="2"/>
    </row>
    <row r="5385" spans="2:11" x14ac:dyDescent="0.25">
      <c r="B5385"/>
      <c r="D5385" s="2"/>
      <c r="K5385" s="2"/>
    </row>
    <row r="5386" spans="2:11" x14ac:dyDescent="0.25">
      <c r="B5386"/>
      <c r="D5386" s="2"/>
      <c r="K5386" s="2"/>
    </row>
    <row r="5387" spans="2:11" x14ac:dyDescent="0.25">
      <c r="B5387"/>
      <c r="D5387" s="2"/>
      <c r="K5387" s="2"/>
    </row>
    <row r="5388" spans="2:11" x14ac:dyDescent="0.25">
      <c r="B5388"/>
      <c r="D5388" s="2"/>
      <c r="K5388" s="2"/>
    </row>
    <row r="5389" spans="2:11" x14ac:dyDescent="0.25">
      <c r="B5389"/>
      <c r="D5389" s="2"/>
      <c r="K5389" s="2"/>
    </row>
    <row r="5390" spans="2:11" x14ac:dyDescent="0.25">
      <c r="B5390"/>
      <c r="D5390" s="2"/>
      <c r="K5390" s="2"/>
    </row>
    <row r="5391" spans="2:11" x14ac:dyDescent="0.25">
      <c r="B5391"/>
      <c r="D5391" s="2"/>
      <c r="K5391" s="2"/>
    </row>
    <row r="5392" spans="2:11" x14ac:dyDescent="0.25">
      <c r="B5392"/>
      <c r="D5392" s="2"/>
      <c r="K5392" s="2"/>
    </row>
    <row r="5393" spans="2:11" x14ac:dyDescent="0.25">
      <c r="B5393"/>
      <c r="D5393" s="2"/>
      <c r="K5393" s="2"/>
    </row>
    <row r="5394" spans="2:11" x14ac:dyDescent="0.25">
      <c r="B5394"/>
      <c r="D5394" s="2"/>
      <c r="K5394" s="2"/>
    </row>
    <row r="5395" spans="2:11" x14ac:dyDescent="0.25">
      <c r="B5395"/>
      <c r="D5395" s="2"/>
      <c r="K5395" s="2"/>
    </row>
    <row r="5396" spans="2:11" x14ac:dyDescent="0.25">
      <c r="B5396"/>
      <c r="D5396" s="2"/>
      <c r="K5396" s="2"/>
    </row>
    <row r="5397" spans="2:11" x14ac:dyDescent="0.25">
      <c r="B5397"/>
      <c r="D5397" s="2"/>
      <c r="K5397" s="2"/>
    </row>
    <row r="5398" spans="2:11" x14ac:dyDescent="0.25">
      <c r="B5398"/>
      <c r="D5398" s="2"/>
      <c r="K5398" s="2"/>
    </row>
    <row r="5399" spans="2:11" x14ac:dyDescent="0.25">
      <c r="B5399"/>
      <c r="D5399" s="2"/>
      <c r="K5399" s="2"/>
    </row>
    <row r="5400" spans="2:11" x14ac:dyDescent="0.25">
      <c r="B5400"/>
      <c r="D5400" s="2"/>
      <c r="K5400" s="2"/>
    </row>
    <row r="5401" spans="2:11" x14ac:dyDescent="0.25">
      <c r="B5401"/>
      <c r="D5401" s="2"/>
      <c r="K5401" s="2"/>
    </row>
    <row r="5402" spans="2:11" x14ac:dyDescent="0.25">
      <c r="B5402"/>
      <c r="D5402" s="2"/>
      <c r="K5402" s="2"/>
    </row>
    <row r="5403" spans="2:11" x14ac:dyDescent="0.25">
      <c r="B5403"/>
      <c r="D5403" s="2"/>
      <c r="K5403" s="2"/>
    </row>
    <row r="5404" spans="2:11" x14ac:dyDescent="0.25">
      <c r="B5404"/>
      <c r="D5404" s="2"/>
      <c r="K5404" s="2"/>
    </row>
    <row r="5405" spans="2:11" x14ac:dyDescent="0.25">
      <c r="B5405"/>
      <c r="D5405" s="2"/>
      <c r="K5405" s="2"/>
    </row>
    <row r="5406" spans="2:11" x14ac:dyDescent="0.25">
      <c r="B5406"/>
      <c r="D5406" s="2"/>
      <c r="K5406" s="2"/>
    </row>
    <row r="5407" spans="2:11" x14ac:dyDescent="0.25">
      <c r="B5407"/>
      <c r="D5407" s="2"/>
      <c r="K5407" s="2"/>
    </row>
    <row r="5408" spans="2:11" x14ac:dyDescent="0.25">
      <c r="B5408"/>
      <c r="D5408" s="2"/>
      <c r="K5408" s="2"/>
    </row>
    <row r="5409" spans="2:11" x14ac:dyDescent="0.25">
      <c r="B5409"/>
      <c r="D5409" s="2"/>
      <c r="K5409" s="2"/>
    </row>
    <row r="5410" spans="2:11" x14ac:dyDescent="0.25">
      <c r="B5410"/>
      <c r="D5410" s="2"/>
      <c r="K5410" s="2"/>
    </row>
    <row r="5411" spans="2:11" x14ac:dyDescent="0.25">
      <c r="B5411"/>
      <c r="D5411" s="2"/>
      <c r="K5411" s="2"/>
    </row>
    <row r="5412" spans="2:11" x14ac:dyDescent="0.25">
      <c r="B5412"/>
      <c r="D5412" s="2"/>
      <c r="K5412" s="2"/>
    </row>
    <row r="5413" spans="2:11" x14ac:dyDescent="0.25">
      <c r="B5413"/>
      <c r="D5413" s="2"/>
      <c r="K5413" s="2"/>
    </row>
    <row r="5414" spans="2:11" x14ac:dyDescent="0.25">
      <c r="B5414"/>
      <c r="D5414" s="2"/>
      <c r="K5414" s="2"/>
    </row>
    <row r="5415" spans="2:11" x14ac:dyDescent="0.25">
      <c r="B5415"/>
      <c r="D5415" s="2"/>
      <c r="K5415" s="2"/>
    </row>
    <row r="5416" spans="2:11" x14ac:dyDescent="0.25">
      <c r="B5416"/>
      <c r="D5416" s="2"/>
      <c r="K5416" s="2"/>
    </row>
    <row r="5417" spans="2:11" x14ac:dyDescent="0.25">
      <c r="B5417"/>
      <c r="D5417" s="2"/>
      <c r="K5417" s="2"/>
    </row>
    <row r="5418" spans="2:11" x14ac:dyDescent="0.25">
      <c r="B5418"/>
      <c r="D5418" s="2"/>
      <c r="K5418" s="2"/>
    </row>
    <row r="5419" spans="2:11" x14ac:dyDescent="0.25">
      <c r="B5419"/>
      <c r="D5419" s="2"/>
      <c r="K5419" s="2"/>
    </row>
    <row r="5420" spans="2:11" x14ac:dyDescent="0.25">
      <c r="B5420"/>
      <c r="D5420" s="2"/>
      <c r="K5420" s="2"/>
    </row>
    <row r="5421" spans="2:11" x14ac:dyDescent="0.25">
      <c r="B5421"/>
      <c r="D5421" s="2"/>
      <c r="K5421" s="2"/>
    </row>
    <row r="5422" spans="2:11" x14ac:dyDescent="0.25">
      <c r="B5422"/>
      <c r="D5422" s="2"/>
      <c r="K5422" s="2"/>
    </row>
    <row r="5423" spans="2:11" x14ac:dyDescent="0.25">
      <c r="B5423"/>
      <c r="D5423" s="2"/>
      <c r="K5423" s="2"/>
    </row>
    <row r="5424" spans="2:11" x14ac:dyDescent="0.25">
      <c r="B5424"/>
      <c r="D5424" s="2"/>
      <c r="K5424" s="2"/>
    </row>
    <row r="5425" spans="2:11" x14ac:dyDescent="0.25">
      <c r="B5425"/>
      <c r="D5425" s="2"/>
      <c r="K5425" s="2"/>
    </row>
    <row r="5426" spans="2:11" x14ac:dyDescent="0.25">
      <c r="B5426"/>
      <c r="D5426" s="2"/>
      <c r="K5426" s="2"/>
    </row>
    <row r="5427" spans="2:11" x14ac:dyDescent="0.25">
      <c r="B5427"/>
      <c r="D5427" s="2"/>
      <c r="K5427" s="2"/>
    </row>
    <row r="5428" spans="2:11" x14ac:dyDescent="0.25">
      <c r="B5428"/>
      <c r="D5428" s="2"/>
      <c r="K5428" s="2"/>
    </row>
    <row r="5429" spans="2:11" x14ac:dyDescent="0.25">
      <c r="B5429"/>
      <c r="D5429" s="2"/>
      <c r="K5429" s="2"/>
    </row>
    <row r="5430" spans="2:11" x14ac:dyDescent="0.25">
      <c r="B5430"/>
      <c r="D5430" s="2"/>
      <c r="K5430" s="2"/>
    </row>
    <row r="5431" spans="2:11" x14ac:dyDescent="0.25">
      <c r="B5431"/>
      <c r="D5431" s="2"/>
      <c r="K5431" s="2"/>
    </row>
    <row r="5432" spans="2:11" x14ac:dyDescent="0.25">
      <c r="B5432"/>
      <c r="D5432" s="2"/>
      <c r="K5432" s="2"/>
    </row>
    <row r="5433" spans="2:11" x14ac:dyDescent="0.25">
      <c r="B5433"/>
      <c r="D5433" s="2"/>
      <c r="K5433" s="2"/>
    </row>
    <row r="5434" spans="2:11" x14ac:dyDescent="0.25">
      <c r="B5434"/>
      <c r="D5434" s="2"/>
      <c r="K5434" s="2"/>
    </row>
    <row r="5435" spans="2:11" x14ac:dyDescent="0.25">
      <c r="B5435"/>
      <c r="D5435" s="2"/>
      <c r="K5435" s="2"/>
    </row>
    <row r="5436" spans="2:11" x14ac:dyDescent="0.25">
      <c r="B5436"/>
      <c r="D5436" s="2"/>
      <c r="K5436" s="2"/>
    </row>
    <row r="5437" spans="2:11" x14ac:dyDescent="0.25">
      <c r="B5437"/>
      <c r="D5437" s="2"/>
      <c r="K5437" s="2"/>
    </row>
    <row r="5438" spans="2:11" x14ac:dyDescent="0.25">
      <c r="B5438"/>
      <c r="D5438" s="2"/>
      <c r="K5438" s="2"/>
    </row>
    <row r="5439" spans="2:11" x14ac:dyDescent="0.25">
      <c r="B5439"/>
      <c r="D5439" s="2"/>
      <c r="K5439" s="2"/>
    </row>
    <row r="5440" spans="2:11" x14ac:dyDescent="0.25">
      <c r="B5440"/>
      <c r="D5440" s="2"/>
      <c r="K5440" s="2"/>
    </row>
    <row r="5441" spans="2:11" x14ac:dyDescent="0.25">
      <c r="B5441"/>
      <c r="D5441" s="2"/>
      <c r="K5441" s="2"/>
    </row>
    <row r="5442" spans="2:11" x14ac:dyDescent="0.25">
      <c r="B5442"/>
      <c r="D5442" s="2"/>
      <c r="K5442" s="2"/>
    </row>
    <row r="5443" spans="2:11" x14ac:dyDescent="0.25">
      <c r="B5443"/>
      <c r="D5443" s="2"/>
      <c r="K5443" s="2"/>
    </row>
    <row r="5444" spans="2:11" x14ac:dyDescent="0.25">
      <c r="B5444"/>
      <c r="D5444" s="2"/>
      <c r="K5444" s="2"/>
    </row>
    <row r="5445" spans="2:11" x14ac:dyDescent="0.25">
      <c r="B5445"/>
      <c r="D5445" s="2"/>
      <c r="K5445" s="2"/>
    </row>
    <row r="5446" spans="2:11" x14ac:dyDescent="0.25">
      <c r="B5446"/>
      <c r="D5446" s="2"/>
      <c r="K5446" s="2"/>
    </row>
    <row r="5447" spans="2:11" x14ac:dyDescent="0.25">
      <c r="B5447"/>
      <c r="D5447" s="2"/>
      <c r="K5447" s="2"/>
    </row>
    <row r="5448" spans="2:11" x14ac:dyDescent="0.25">
      <c r="B5448"/>
      <c r="D5448" s="2"/>
      <c r="K5448" s="2"/>
    </row>
    <row r="5449" spans="2:11" x14ac:dyDescent="0.25">
      <c r="B5449"/>
      <c r="D5449" s="2"/>
      <c r="K5449" s="2"/>
    </row>
    <row r="5450" spans="2:11" x14ac:dyDescent="0.25">
      <c r="B5450"/>
      <c r="D5450" s="2"/>
      <c r="K5450" s="2"/>
    </row>
    <row r="5451" spans="2:11" x14ac:dyDescent="0.25">
      <c r="B5451"/>
      <c r="D5451" s="2"/>
      <c r="K5451" s="2"/>
    </row>
    <row r="5452" spans="2:11" x14ac:dyDescent="0.25">
      <c r="B5452"/>
      <c r="D5452" s="2"/>
      <c r="K5452" s="2"/>
    </row>
    <row r="5453" spans="2:11" x14ac:dyDescent="0.25">
      <c r="B5453"/>
      <c r="D5453" s="2"/>
      <c r="K5453" s="2"/>
    </row>
    <row r="5454" spans="2:11" x14ac:dyDescent="0.25">
      <c r="B5454"/>
      <c r="D5454" s="2"/>
      <c r="K5454" s="2"/>
    </row>
    <row r="5455" spans="2:11" x14ac:dyDescent="0.25">
      <c r="B5455"/>
      <c r="D5455" s="2"/>
      <c r="K5455" s="2"/>
    </row>
    <row r="5456" spans="2:11" x14ac:dyDescent="0.25">
      <c r="B5456"/>
      <c r="D5456" s="2"/>
      <c r="K5456" s="2"/>
    </row>
    <row r="5457" spans="2:11" x14ac:dyDescent="0.25">
      <c r="B5457"/>
      <c r="D5457" s="2"/>
      <c r="K5457" s="2"/>
    </row>
    <row r="5458" spans="2:11" x14ac:dyDescent="0.25">
      <c r="B5458"/>
      <c r="D5458" s="2"/>
      <c r="K5458" s="2"/>
    </row>
    <row r="5459" spans="2:11" x14ac:dyDescent="0.25">
      <c r="B5459"/>
      <c r="D5459" s="2"/>
      <c r="K5459" s="2"/>
    </row>
    <row r="5460" spans="2:11" x14ac:dyDescent="0.25">
      <c r="B5460"/>
      <c r="D5460" s="2"/>
      <c r="K5460" s="2"/>
    </row>
    <row r="5461" spans="2:11" x14ac:dyDescent="0.25">
      <c r="B5461"/>
      <c r="D5461" s="2"/>
      <c r="K5461" s="2"/>
    </row>
    <row r="5462" spans="2:11" x14ac:dyDescent="0.25">
      <c r="B5462"/>
      <c r="D5462" s="2"/>
      <c r="K5462" s="2"/>
    </row>
    <row r="5463" spans="2:11" x14ac:dyDescent="0.25">
      <c r="B5463"/>
      <c r="D5463" s="2"/>
      <c r="K5463" s="2"/>
    </row>
    <row r="5464" spans="2:11" x14ac:dyDescent="0.25">
      <c r="B5464"/>
      <c r="D5464" s="2"/>
      <c r="K5464" s="2"/>
    </row>
    <row r="5465" spans="2:11" x14ac:dyDescent="0.25">
      <c r="B5465"/>
      <c r="D5465" s="2"/>
      <c r="K5465" s="2"/>
    </row>
    <row r="5466" spans="2:11" x14ac:dyDescent="0.25">
      <c r="B5466"/>
      <c r="D5466" s="2"/>
      <c r="K5466" s="2"/>
    </row>
    <row r="5467" spans="2:11" x14ac:dyDescent="0.25">
      <c r="B5467"/>
      <c r="D5467" s="2"/>
      <c r="K5467" s="2"/>
    </row>
    <row r="5468" spans="2:11" x14ac:dyDescent="0.25">
      <c r="B5468"/>
      <c r="D5468" s="2"/>
      <c r="K5468" s="2"/>
    </row>
    <row r="5469" spans="2:11" x14ac:dyDescent="0.25">
      <c r="B5469"/>
      <c r="D5469" s="2"/>
      <c r="K5469" s="2"/>
    </row>
    <row r="5470" spans="2:11" x14ac:dyDescent="0.25">
      <c r="B5470"/>
      <c r="D5470" s="2"/>
      <c r="K5470" s="2"/>
    </row>
    <row r="5471" spans="2:11" x14ac:dyDescent="0.25">
      <c r="B5471"/>
      <c r="D5471" s="2"/>
      <c r="K5471" s="2"/>
    </row>
    <row r="5472" spans="2:11" x14ac:dyDescent="0.25">
      <c r="B5472"/>
      <c r="D5472" s="2"/>
      <c r="K5472" s="2"/>
    </row>
    <row r="5473" spans="2:11" x14ac:dyDescent="0.25">
      <c r="B5473"/>
      <c r="D5473" s="2"/>
      <c r="K5473" s="2"/>
    </row>
    <row r="5474" spans="2:11" x14ac:dyDescent="0.25">
      <c r="B5474"/>
      <c r="D5474" s="2"/>
      <c r="K5474" s="2"/>
    </row>
    <row r="5475" spans="2:11" x14ac:dyDescent="0.25">
      <c r="B5475"/>
      <c r="D5475" s="2"/>
      <c r="K5475" s="2"/>
    </row>
    <row r="5476" spans="2:11" x14ac:dyDescent="0.25">
      <c r="B5476"/>
      <c r="D5476" s="2"/>
      <c r="K5476" s="2"/>
    </row>
    <row r="5477" spans="2:11" x14ac:dyDescent="0.25">
      <c r="B5477"/>
      <c r="D5477" s="2"/>
      <c r="K5477" s="2"/>
    </row>
    <row r="5478" spans="2:11" x14ac:dyDescent="0.25">
      <c r="B5478"/>
      <c r="D5478" s="2"/>
      <c r="K5478" s="2"/>
    </row>
    <row r="5479" spans="2:11" x14ac:dyDescent="0.25">
      <c r="B5479"/>
      <c r="D5479" s="2"/>
      <c r="K5479" s="2"/>
    </row>
    <row r="5480" spans="2:11" x14ac:dyDescent="0.25">
      <c r="B5480"/>
      <c r="D5480" s="2"/>
      <c r="K5480" s="2"/>
    </row>
    <row r="5481" spans="2:11" x14ac:dyDescent="0.25">
      <c r="B5481"/>
      <c r="D5481" s="2"/>
      <c r="K5481" s="2"/>
    </row>
    <row r="5482" spans="2:11" x14ac:dyDescent="0.25">
      <c r="B5482"/>
      <c r="D5482" s="2"/>
      <c r="K5482" s="2"/>
    </row>
    <row r="5483" spans="2:11" x14ac:dyDescent="0.25">
      <c r="B5483"/>
      <c r="D5483" s="2"/>
      <c r="K5483" s="2"/>
    </row>
    <row r="5484" spans="2:11" x14ac:dyDescent="0.25">
      <c r="B5484"/>
      <c r="D5484" s="2"/>
      <c r="K5484" s="2"/>
    </row>
    <row r="5485" spans="2:11" x14ac:dyDescent="0.25">
      <c r="B5485"/>
      <c r="D5485" s="2"/>
      <c r="K5485" s="2"/>
    </row>
    <row r="5486" spans="2:11" x14ac:dyDescent="0.25">
      <c r="B5486"/>
      <c r="D5486" s="2"/>
      <c r="K5486" s="2"/>
    </row>
    <row r="5487" spans="2:11" x14ac:dyDescent="0.25">
      <c r="B5487"/>
      <c r="D5487" s="2"/>
      <c r="K5487" s="2"/>
    </row>
    <row r="5488" spans="2:11" x14ac:dyDescent="0.25">
      <c r="B5488"/>
      <c r="D5488" s="2"/>
      <c r="K5488" s="2"/>
    </row>
    <row r="5489" spans="2:11" x14ac:dyDescent="0.25">
      <c r="B5489"/>
      <c r="D5489" s="2"/>
      <c r="K5489" s="2"/>
    </row>
    <row r="5490" spans="2:11" x14ac:dyDescent="0.25">
      <c r="B5490"/>
      <c r="D5490" s="2"/>
      <c r="K5490" s="2"/>
    </row>
    <row r="5491" spans="2:11" x14ac:dyDescent="0.25">
      <c r="B5491"/>
      <c r="D5491" s="2"/>
      <c r="K5491" s="2"/>
    </row>
    <row r="5492" spans="2:11" x14ac:dyDescent="0.25">
      <c r="B5492"/>
      <c r="D5492" s="2"/>
      <c r="K5492" s="2"/>
    </row>
    <row r="5493" spans="2:11" x14ac:dyDescent="0.25">
      <c r="B5493"/>
      <c r="D5493" s="2"/>
      <c r="K5493" s="2"/>
    </row>
    <row r="5494" spans="2:11" x14ac:dyDescent="0.25">
      <c r="B5494"/>
      <c r="D5494" s="2"/>
      <c r="K5494" s="2"/>
    </row>
    <row r="5495" spans="2:11" x14ac:dyDescent="0.25">
      <c r="B5495"/>
      <c r="D5495" s="2"/>
      <c r="K5495" s="2"/>
    </row>
    <row r="5496" spans="2:11" x14ac:dyDescent="0.25">
      <c r="B5496"/>
      <c r="D5496" s="2"/>
      <c r="K5496" s="2"/>
    </row>
    <row r="5497" spans="2:11" x14ac:dyDescent="0.25">
      <c r="B5497"/>
      <c r="D5497" s="2"/>
      <c r="K5497" s="2"/>
    </row>
    <row r="5498" spans="2:11" x14ac:dyDescent="0.25">
      <c r="B5498"/>
      <c r="D5498" s="2"/>
      <c r="K5498" s="2"/>
    </row>
    <row r="5499" spans="2:11" x14ac:dyDescent="0.25">
      <c r="B5499"/>
      <c r="D5499" s="2"/>
      <c r="K5499" s="2"/>
    </row>
    <row r="5500" spans="2:11" x14ac:dyDescent="0.25">
      <c r="B5500"/>
      <c r="D5500" s="2"/>
      <c r="K5500" s="2"/>
    </row>
    <row r="5501" spans="2:11" x14ac:dyDescent="0.25">
      <c r="B5501"/>
      <c r="D5501" s="2"/>
      <c r="K5501" s="2"/>
    </row>
    <row r="5502" spans="2:11" x14ac:dyDescent="0.25">
      <c r="B5502"/>
      <c r="D5502" s="2"/>
      <c r="K5502" s="2"/>
    </row>
    <row r="5503" spans="2:11" x14ac:dyDescent="0.25">
      <c r="B5503"/>
      <c r="D5503" s="2"/>
      <c r="K5503" s="2"/>
    </row>
    <row r="5504" spans="2:11" x14ac:dyDescent="0.25">
      <c r="B5504"/>
      <c r="D5504" s="2"/>
      <c r="K5504" s="2"/>
    </row>
    <row r="5505" spans="2:11" x14ac:dyDescent="0.25">
      <c r="B5505"/>
      <c r="D5505" s="2"/>
      <c r="K5505" s="2"/>
    </row>
    <row r="5506" spans="2:11" x14ac:dyDescent="0.25">
      <c r="B5506"/>
      <c r="D5506" s="2"/>
      <c r="K5506" s="2"/>
    </row>
    <row r="5507" spans="2:11" x14ac:dyDescent="0.25">
      <c r="B5507"/>
      <c r="D5507" s="2"/>
      <c r="K5507" s="2"/>
    </row>
    <row r="5508" spans="2:11" x14ac:dyDescent="0.25">
      <c r="B5508"/>
      <c r="D5508" s="2"/>
      <c r="K5508" s="2"/>
    </row>
    <row r="5509" spans="2:11" x14ac:dyDescent="0.25">
      <c r="B5509"/>
      <c r="D5509" s="2"/>
      <c r="K5509" s="2"/>
    </row>
    <row r="5510" spans="2:11" x14ac:dyDescent="0.25">
      <c r="B5510"/>
      <c r="D5510" s="2"/>
      <c r="K5510" s="2"/>
    </row>
    <row r="5511" spans="2:11" x14ac:dyDescent="0.25">
      <c r="B5511"/>
      <c r="D5511" s="2"/>
      <c r="K5511" s="2"/>
    </row>
    <row r="5512" spans="2:11" x14ac:dyDescent="0.25">
      <c r="B5512"/>
      <c r="D5512" s="2"/>
      <c r="K5512" s="2"/>
    </row>
    <row r="5513" spans="2:11" x14ac:dyDescent="0.25">
      <c r="B5513"/>
      <c r="D5513" s="2"/>
      <c r="K5513" s="2"/>
    </row>
    <row r="5514" spans="2:11" x14ac:dyDescent="0.25">
      <c r="B5514"/>
      <c r="D5514" s="2"/>
      <c r="K5514" s="2"/>
    </row>
    <row r="5515" spans="2:11" x14ac:dyDescent="0.25">
      <c r="B5515"/>
      <c r="D5515" s="2"/>
      <c r="K5515" s="2"/>
    </row>
    <row r="5516" spans="2:11" x14ac:dyDescent="0.25">
      <c r="B5516"/>
      <c r="D5516" s="2"/>
      <c r="K5516" s="2"/>
    </row>
    <row r="5517" spans="2:11" x14ac:dyDescent="0.25">
      <c r="B5517"/>
      <c r="D5517" s="2"/>
      <c r="K5517" s="2"/>
    </row>
    <row r="5518" spans="2:11" x14ac:dyDescent="0.25">
      <c r="B5518"/>
      <c r="D5518" s="2"/>
      <c r="K5518" s="2"/>
    </row>
    <row r="5519" spans="2:11" x14ac:dyDescent="0.25">
      <c r="B5519"/>
      <c r="D5519" s="2"/>
      <c r="K5519" s="2"/>
    </row>
    <row r="5520" spans="2:11" x14ac:dyDescent="0.25">
      <c r="B5520"/>
      <c r="D5520" s="2"/>
      <c r="K5520" s="2"/>
    </row>
    <row r="5521" spans="2:11" x14ac:dyDescent="0.25">
      <c r="B5521"/>
      <c r="D5521" s="2"/>
      <c r="K5521" s="2"/>
    </row>
    <row r="5522" spans="2:11" x14ac:dyDescent="0.25">
      <c r="B5522"/>
      <c r="D5522" s="2"/>
      <c r="K5522" s="2"/>
    </row>
    <row r="5523" spans="2:11" x14ac:dyDescent="0.25">
      <c r="B5523"/>
      <c r="D5523" s="2"/>
      <c r="K5523" s="2"/>
    </row>
    <row r="5524" spans="2:11" x14ac:dyDescent="0.25">
      <c r="B5524"/>
      <c r="D5524" s="2"/>
      <c r="K5524" s="2"/>
    </row>
    <row r="5525" spans="2:11" x14ac:dyDescent="0.25">
      <c r="B5525"/>
      <c r="D5525" s="2"/>
      <c r="K5525" s="2"/>
    </row>
    <row r="5526" spans="2:11" x14ac:dyDescent="0.25">
      <c r="B5526"/>
      <c r="D5526" s="2"/>
      <c r="K5526" s="2"/>
    </row>
    <row r="5527" spans="2:11" x14ac:dyDescent="0.25">
      <c r="B5527"/>
      <c r="D5527" s="2"/>
      <c r="K5527" s="2"/>
    </row>
    <row r="5528" spans="2:11" x14ac:dyDescent="0.25">
      <c r="B5528"/>
      <c r="D5528" s="2"/>
      <c r="K5528" s="2"/>
    </row>
    <row r="5529" spans="2:11" x14ac:dyDescent="0.25">
      <c r="B5529"/>
      <c r="D5529" s="2"/>
      <c r="K5529" s="2"/>
    </row>
    <row r="5530" spans="2:11" x14ac:dyDescent="0.25">
      <c r="B5530"/>
      <c r="D5530" s="2"/>
      <c r="K5530" s="2"/>
    </row>
    <row r="5531" spans="2:11" x14ac:dyDescent="0.25">
      <c r="B5531"/>
      <c r="D5531" s="2"/>
      <c r="K5531" s="2"/>
    </row>
    <row r="5532" spans="2:11" x14ac:dyDescent="0.25">
      <c r="B5532"/>
      <c r="D5532" s="2"/>
      <c r="K5532" s="2"/>
    </row>
    <row r="5533" spans="2:11" x14ac:dyDescent="0.25">
      <c r="B5533"/>
      <c r="D5533" s="2"/>
      <c r="K5533" s="2"/>
    </row>
    <row r="5534" spans="2:11" x14ac:dyDescent="0.25">
      <c r="B5534"/>
      <c r="D5534" s="2"/>
      <c r="K5534" s="2"/>
    </row>
    <row r="5535" spans="2:11" x14ac:dyDescent="0.25">
      <c r="B5535"/>
      <c r="D5535" s="2"/>
      <c r="K5535" s="2"/>
    </row>
    <row r="5536" spans="2:11" x14ac:dyDescent="0.25">
      <c r="B5536"/>
      <c r="D5536" s="2"/>
      <c r="K5536" s="2"/>
    </row>
    <row r="5537" spans="2:11" x14ac:dyDescent="0.25">
      <c r="B5537"/>
      <c r="D5537" s="2"/>
      <c r="K5537" s="2"/>
    </row>
    <row r="5538" spans="2:11" x14ac:dyDescent="0.25">
      <c r="B5538"/>
      <c r="D5538" s="2"/>
      <c r="K5538" s="2"/>
    </row>
    <row r="5539" spans="2:11" x14ac:dyDescent="0.25">
      <c r="B5539"/>
      <c r="D5539" s="2"/>
      <c r="K5539" s="2"/>
    </row>
    <row r="5540" spans="2:11" x14ac:dyDescent="0.25">
      <c r="B5540"/>
      <c r="D5540" s="2"/>
      <c r="K5540" s="2"/>
    </row>
    <row r="5541" spans="2:11" x14ac:dyDescent="0.25">
      <c r="B5541"/>
      <c r="D5541" s="2"/>
      <c r="K5541" s="2"/>
    </row>
    <row r="5542" spans="2:11" x14ac:dyDescent="0.25">
      <c r="B5542"/>
      <c r="D5542" s="2"/>
      <c r="K5542" s="2"/>
    </row>
    <row r="5543" spans="2:11" x14ac:dyDescent="0.25">
      <c r="B5543"/>
      <c r="D5543" s="2"/>
      <c r="K5543" s="2"/>
    </row>
    <row r="5544" spans="2:11" x14ac:dyDescent="0.25">
      <c r="B5544"/>
      <c r="D5544" s="2"/>
      <c r="K5544" s="2"/>
    </row>
    <row r="5545" spans="2:11" x14ac:dyDescent="0.25">
      <c r="B5545"/>
      <c r="D5545" s="2"/>
      <c r="K5545" s="2"/>
    </row>
    <row r="5546" spans="2:11" x14ac:dyDescent="0.25">
      <c r="B5546"/>
      <c r="D5546" s="2"/>
      <c r="K5546" s="2"/>
    </row>
    <row r="5547" spans="2:11" x14ac:dyDescent="0.25">
      <c r="B5547"/>
      <c r="D5547" s="2"/>
      <c r="K5547" s="2"/>
    </row>
    <row r="5548" spans="2:11" x14ac:dyDescent="0.25">
      <c r="B5548"/>
      <c r="D5548" s="2"/>
      <c r="K5548" s="2"/>
    </row>
    <row r="5549" spans="2:11" x14ac:dyDescent="0.25">
      <c r="B5549"/>
      <c r="D5549" s="2"/>
      <c r="K5549" s="2"/>
    </row>
    <row r="5550" spans="2:11" x14ac:dyDescent="0.25">
      <c r="B5550"/>
      <c r="D5550" s="2"/>
      <c r="K5550" s="2"/>
    </row>
    <row r="5551" spans="2:11" x14ac:dyDescent="0.25">
      <c r="B5551"/>
      <c r="D5551" s="2"/>
      <c r="K5551" s="2"/>
    </row>
    <row r="5552" spans="2:11" x14ac:dyDescent="0.25">
      <c r="B5552"/>
      <c r="D5552" s="2"/>
      <c r="K5552" s="2"/>
    </row>
    <row r="5553" spans="2:11" x14ac:dyDescent="0.25">
      <c r="B5553"/>
      <c r="D5553" s="2"/>
      <c r="K5553" s="2"/>
    </row>
    <row r="5554" spans="2:11" x14ac:dyDescent="0.25">
      <c r="B5554"/>
      <c r="D5554" s="2"/>
      <c r="K5554" s="2"/>
    </row>
    <row r="5555" spans="2:11" x14ac:dyDescent="0.25">
      <c r="B5555"/>
      <c r="D5555" s="2"/>
      <c r="K5555" s="2"/>
    </row>
    <row r="5556" spans="2:11" x14ac:dyDescent="0.25">
      <c r="B5556"/>
      <c r="D5556" s="2"/>
      <c r="K5556" s="2"/>
    </row>
    <row r="5557" spans="2:11" x14ac:dyDescent="0.25">
      <c r="B5557"/>
      <c r="D5557" s="2"/>
      <c r="K5557" s="2"/>
    </row>
    <row r="5558" spans="2:11" x14ac:dyDescent="0.25">
      <c r="B5558"/>
      <c r="D5558" s="2"/>
      <c r="K5558" s="2"/>
    </row>
    <row r="5559" spans="2:11" x14ac:dyDescent="0.25">
      <c r="B5559"/>
      <c r="D5559" s="2"/>
      <c r="K5559" s="2"/>
    </row>
    <row r="5560" spans="2:11" x14ac:dyDescent="0.25">
      <c r="B5560"/>
      <c r="D5560" s="2"/>
      <c r="K5560" s="2"/>
    </row>
    <row r="5561" spans="2:11" x14ac:dyDescent="0.25">
      <c r="B5561"/>
      <c r="D5561" s="2"/>
      <c r="K5561" s="2"/>
    </row>
    <row r="5562" spans="2:11" x14ac:dyDescent="0.25">
      <c r="B5562"/>
      <c r="D5562" s="2"/>
      <c r="K5562" s="2"/>
    </row>
    <row r="5563" spans="2:11" x14ac:dyDescent="0.25">
      <c r="B5563"/>
      <c r="D5563" s="2"/>
      <c r="K5563" s="2"/>
    </row>
    <row r="5564" spans="2:11" x14ac:dyDescent="0.25">
      <c r="B5564"/>
      <c r="D5564" s="2"/>
      <c r="K5564" s="2"/>
    </row>
    <row r="5565" spans="2:11" x14ac:dyDescent="0.25">
      <c r="B5565"/>
      <c r="D5565" s="2"/>
      <c r="K5565" s="2"/>
    </row>
    <row r="5566" spans="2:11" x14ac:dyDescent="0.25">
      <c r="B5566"/>
      <c r="D5566" s="2"/>
      <c r="K5566" s="2"/>
    </row>
    <row r="5567" spans="2:11" x14ac:dyDescent="0.25">
      <c r="B5567"/>
      <c r="D5567" s="2"/>
      <c r="K5567" s="2"/>
    </row>
    <row r="5568" spans="2:11" x14ac:dyDescent="0.25">
      <c r="B5568"/>
      <c r="D5568" s="2"/>
      <c r="K5568" s="2"/>
    </row>
    <row r="5569" spans="2:11" x14ac:dyDescent="0.25">
      <c r="B5569"/>
      <c r="D5569" s="2"/>
      <c r="K5569" s="2"/>
    </row>
    <row r="5570" spans="2:11" x14ac:dyDescent="0.25">
      <c r="B5570"/>
      <c r="D5570" s="2"/>
      <c r="K5570" s="2"/>
    </row>
    <row r="5571" spans="2:11" x14ac:dyDescent="0.25">
      <c r="B5571"/>
      <c r="D5571" s="2"/>
      <c r="K5571" s="2"/>
    </row>
    <row r="5572" spans="2:11" x14ac:dyDescent="0.25">
      <c r="B5572"/>
      <c r="D5572" s="2"/>
      <c r="K5572" s="2"/>
    </row>
    <row r="5573" spans="2:11" x14ac:dyDescent="0.25">
      <c r="B5573"/>
      <c r="D5573" s="2"/>
      <c r="K5573" s="2"/>
    </row>
    <row r="5574" spans="2:11" x14ac:dyDescent="0.25">
      <c r="B5574"/>
      <c r="D5574" s="2"/>
      <c r="K5574" s="2"/>
    </row>
    <row r="5575" spans="2:11" x14ac:dyDescent="0.25">
      <c r="B5575"/>
      <c r="D5575" s="2"/>
      <c r="K5575" s="2"/>
    </row>
    <row r="5576" spans="2:11" x14ac:dyDescent="0.25">
      <c r="B5576"/>
      <c r="D5576" s="2"/>
      <c r="K5576" s="2"/>
    </row>
    <row r="5577" spans="2:11" x14ac:dyDescent="0.25">
      <c r="B5577"/>
      <c r="D5577" s="2"/>
      <c r="K5577" s="2"/>
    </row>
    <row r="5578" spans="2:11" x14ac:dyDescent="0.25">
      <c r="B5578"/>
      <c r="D5578" s="2"/>
      <c r="K5578" s="2"/>
    </row>
    <row r="5579" spans="2:11" x14ac:dyDescent="0.25">
      <c r="B5579"/>
      <c r="D5579" s="2"/>
      <c r="K5579" s="2"/>
    </row>
    <row r="5580" spans="2:11" x14ac:dyDescent="0.25">
      <c r="B5580"/>
      <c r="D5580" s="2"/>
      <c r="K5580" s="2"/>
    </row>
    <row r="5581" spans="2:11" x14ac:dyDescent="0.25">
      <c r="B5581"/>
      <c r="D5581" s="2"/>
      <c r="K5581" s="2"/>
    </row>
    <row r="5582" spans="2:11" x14ac:dyDescent="0.25">
      <c r="B5582"/>
      <c r="D5582" s="2"/>
      <c r="K5582" s="2"/>
    </row>
    <row r="5583" spans="2:11" x14ac:dyDescent="0.25">
      <c r="B5583"/>
      <c r="D5583" s="2"/>
      <c r="K5583" s="2"/>
    </row>
    <row r="5584" spans="2:11" x14ac:dyDescent="0.25">
      <c r="B5584"/>
      <c r="D5584" s="2"/>
      <c r="K5584" s="2"/>
    </row>
    <row r="5585" spans="2:11" x14ac:dyDescent="0.25">
      <c r="B5585"/>
      <c r="D5585" s="2"/>
      <c r="K5585" s="2"/>
    </row>
    <row r="5586" spans="2:11" x14ac:dyDescent="0.25">
      <c r="B5586"/>
      <c r="D5586" s="2"/>
      <c r="K5586" s="2"/>
    </row>
    <row r="5587" spans="2:11" x14ac:dyDescent="0.25">
      <c r="B5587"/>
      <c r="D5587" s="2"/>
      <c r="K5587" s="2"/>
    </row>
    <row r="5588" spans="2:11" x14ac:dyDescent="0.25">
      <c r="B5588"/>
      <c r="D5588" s="2"/>
      <c r="K5588" s="2"/>
    </row>
    <row r="5589" spans="2:11" x14ac:dyDescent="0.25">
      <c r="B5589"/>
      <c r="D5589" s="2"/>
      <c r="K5589" s="2"/>
    </row>
    <row r="5590" spans="2:11" x14ac:dyDescent="0.25">
      <c r="B5590"/>
      <c r="D5590" s="2"/>
      <c r="K5590" s="2"/>
    </row>
    <row r="5591" spans="2:11" x14ac:dyDescent="0.25">
      <c r="B5591"/>
      <c r="D5591" s="2"/>
      <c r="K5591" s="2"/>
    </row>
    <row r="5592" spans="2:11" x14ac:dyDescent="0.25">
      <c r="B5592"/>
      <c r="D5592" s="2"/>
      <c r="K5592" s="2"/>
    </row>
    <row r="5593" spans="2:11" x14ac:dyDescent="0.25">
      <c r="B5593"/>
      <c r="D5593" s="2"/>
      <c r="K5593" s="2"/>
    </row>
    <row r="5594" spans="2:11" x14ac:dyDescent="0.25">
      <c r="B5594"/>
      <c r="D5594" s="2"/>
      <c r="K5594" s="2"/>
    </row>
    <row r="5595" spans="2:11" x14ac:dyDescent="0.25">
      <c r="B5595"/>
      <c r="D5595" s="2"/>
      <c r="K5595" s="2"/>
    </row>
    <row r="5596" spans="2:11" x14ac:dyDescent="0.25">
      <c r="B5596"/>
      <c r="D5596" s="2"/>
      <c r="K5596" s="2"/>
    </row>
    <row r="5597" spans="2:11" x14ac:dyDescent="0.25">
      <c r="B5597"/>
      <c r="D5597" s="2"/>
      <c r="K5597" s="2"/>
    </row>
    <row r="5598" spans="2:11" x14ac:dyDescent="0.25">
      <c r="B5598"/>
      <c r="D5598" s="2"/>
      <c r="K5598" s="2"/>
    </row>
    <row r="5599" spans="2:11" x14ac:dyDescent="0.25">
      <c r="B5599"/>
      <c r="D5599" s="2"/>
      <c r="K5599" s="2"/>
    </row>
    <row r="5600" spans="2:11" x14ac:dyDescent="0.25">
      <c r="B5600"/>
      <c r="D5600" s="2"/>
      <c r="K5600" s="2"/>
    </row>
    <row r="5601" spans="2:11" x14ac:dyDescent="0.25">
      <c r="B5601"/>
      <c r="D5601" s="2"/>
      <c r="K5601" s="2"/>
    </row>
    <row r="5602" spans="2:11" x14ac:dyDescent="0.25">
      <c r="B5602"/>
      <c r="D5602" s="2"/>
      <c r="K5602" s="2"/>
    </row>
    <row r="5603" spans="2:11" x14ac:dyDescent="0.25">
      <c r="B5603"/>
      <c r="D5603" s="2"/>
      <c r="K5603" s="2"/>
    </row>
    <row r="5604" spans="2:11" x14ac:dyDescent="0.25">
      <c r="B5604"/>
      <c r="D5604" s="2"/>
      <c r="K5604" s="2"/>
    </row>
    <row r="5605" spans="2:11" x14ac:dyDescent="0.25">
      <c r="B5605"/>
      <c r="D5605" s="2"/>
      <c r="K5605" s="2"/>
    </row>
    <row r="5606" spans="2:11" x14ac:dyDescent="0.25">
      <c r="B5606"/>
      <c r="D5606" s="2"/>
      <c r="K5606" s="2"/>
    </row>
    <row r="5607" spans="2:11" x14ac:dyDescent="0.25">
      <c r="B5607"/>
      <c r="D5607" s="2"/>
      <c r="K5607" s="2"/>
    </row>
    <row r="5608" spans="2:11" x14ac:dyDescent="0.25">
      <c r="B5608"/>
      <c r="D5608" s="2"/>
      <c r="K5608" s="2"/>
    </row>
    <row r="5609" spans="2:11" x14ac:dyDescent="0.25">
      <c r="B5609"/>
      <c r="D5609" s="2"/>
      <c r="K5609" s="2"/>
    </row>
    <row r="5610" spans="2:11" x14ac:dyDescent="0.25">
      <c r="B5610"/>
      <c r="D5610" s="2"/>
      <c r="K5610" s="2"/>
    </row>
    <row r="5611" spans="2:11" x14ac:dyDescent="0.25">
      <c r="B5611"/>
      <c r="D5611" s="2"/>
      <c r="K5611" s="2"/>
    </row>
    <row r="5612" spans="2:11" x14ac:dyDescent="0.25">
      <c r="B5612"/>
      <c r="D5612" s="2"/>
      <c r="K5612" s="2"/>
    </row>
    <row r="5613" spans="2:11" x14ac:dyDescent="0.25">
      <c r="B5613"/>
      <c r="D5613" s="2"/>
      <c r="K5613" s="2"/>
    </row>
    <row r="5614" spans="2:11" x14ac:dyDescent="0.25">
      <c r="B5614"/>
      <c r="D5614" s="2"/>
      <c r="K5614" s="2"/>
    </row>
    <row r="5615" spans="2:11" x14ac:dyDescent="0.25">
      <c r="B5615"/>
      <c r="D5615" s="2"/>
      <c r="K5615" s="2"/>
    </row>
    <row r="5616" spans="2:11" x14ac:dyDescent="0.25">
      <c r="B5616"/>
      <c r="D5616" s="2"/>
      <c r="K5616" s="2"/>
    </row>
    <row r="5617" spans="2:11" x14ac:dyDescent="0.25">
      <c r="B5617"/>
      <c r="D5617" s="2"/>
      <c r="K5617" s="2"/>
    </row>
    <row r="5618" spans="2:11" x14ac:dyDescent="0.25">
      <c r="B5618"/>
      <c r="D5618" s="2"/>
      <c r="K5618" s="2"/>
    </row>
    <row r="5619" spans="2:11" x14ac:dyDescent="0.25">
      <c r="B5619"/>
      <c r="D5619" s="2"/>
      <c r="K5619" s="2"/>
    </row>
    <row r="5620" spans="2:11" x14ac:dyDescent="0.25">
      <c r="B5620"/>
      <c r="D5620" s="2"/>
      <c r="K5620" s="2"/>
    </row>
    <row r="5621" spans="2:11" x14ac:dyDescent="0.25">
      <c r="B5621"/>
      <c r="D5621" s="2"/>
      <c r="K5621" s="2"/>
    </row>
    <row r="5622" spans="2:11" x14ac:dyDescent="0.25">
      <c r="B5622"/>
      <c r="D5622" s="2"/>
      <c r="K5622" s="2"/>
    </row>
    <row r="5623" spans="2:11" x14ac:dyDescent="0.25">
      <c r="B5623"/>
      <c r="D5623" s="2"/>
      <c r="K5623" s="2"/>
    </row>
    <row r="5624" spans="2:11" x14ac:dyDescent="0.25">
      <c r="B5624"/>
      <c r="D5624" s="2"/>
      <c r="K5624" s="2"/>
    </row>
    <row r="5625" spans="2:11" x14ac:dyDescent="0.25">
      <c r="B5625"/>
      <c r="D5625" s="2"/>
      <c r="K5625" s="2"/>
    </row>
    <row r="5626" spans="2:11" x14ac:dyDescent="0.25">
      <c r="B5626"/>
      <c r="D5626" s="2"/>
      <c r="K5626" s="2"/>
    </row>
    <row r="5627" spans="2:11" x14ac:dyDescent="0.25">
      <c r="B5627"/>
      <c r="D5627" s="2"/>
      <c r="K5627" s="2"/>
    </row>
    <row r="5628" spans="2:11" x14ac:dyDescent="0.25">
      <c r="B5628"/>
      <c r="D5628" s="2"/>
      <c r="K5628" s="2"/>
    </row>
    <row r="5629" spans="2:11" x14ac:dyDescent="0.25">
      <c r="B5629"/>
      <c r="D5629" s="2"/>
      <c r="K5629" s="2"/>
    </row>
    <row r="5630" spans="2:11" x14ac:dyDescent="0.25">
      <c r="B5630"/>
      <c r="D5630" s="2"/>
      <c r="K5630" s="2"/>
    </row>
    <row r="5631" spans="2:11" x14ac:dyDescent="0.25">
      <c r="B5631"/>
      <c r="D5631" s="2"/>
      <c r="K5631" s="2"/>
    </row>
    <row r="5632" spans="2:11" x14ac:dyDescent="0.25">
      <c r="B5632"/>
      <c r="D5632" s="2"/>
      <c r="K5632" s="2"/>
    </row>
    <row r="5633" spans="2:11" x14ac:dyDescent="0.25">
      <c r="B5633"/>
      <c r="D5633" s="2"/>
      <c r="K5633" s="2"/>
    </row>
    <row r="5634" spans="2:11" x14ac:dyDescent="0.25">
      <c r="B5634"/>
      <c r="D5634" s="2"/>
      <c r="K5634" s="2"/>
    </row>
    <row r="5635" spans="2:11" x14ac:dyDescent="0.25">
      <c r="B5635"/>
      <c r="D5635" s="2"/>
      <c r="K5635" s="2"/>
    </row>
    <row r="5636" spans="2:11" x14ac:dyDescent="0.25">
      <c r="B5636"/>
      <c r="D5636" s="2"/>
      <c r="K5636" s="2"/>
    </row>
    <row r="5637" spans="2:11" x14ac:dyDescent="0.25">
      <c r="B5637"/>
      <c r="D5637" s="2"/>
      <c r="K5637" s="2"/>
    </row>
    <row r="5638" spans="2:11" x14ac:dyDescent="0.25">
      <c r="B5638"/>
      <c r="D5638" s="2"/>
      <c r="K5638" s="2"/>
    </row>
    <row r="5639" spans="2:11" x14ac:dyDescent="0.25">
      <c r="B5639"/>
      <c r="D5639" s="2"/>
      <c r="K5639" s="2"/>
    </row>
    <row r="5640" spans="2:11" x14ac:dyDescent="0.25">
      <c r="B5640"/>
      <c r="D5640" s="2"/>
      <c r="K5640" s="2"/>
    </row>
    <row r="5641" spans="2:11" x14ac:dyDescent="0.25">
      <c r="B5641"/>
      <c r="D5641" s="2"/>
      <c r="K5641" s="2"/>
    </row>
    <row r="5642" spans="2:11" x14ac:dyDescent="0.25">
      <c r="B5642"/>
      <c r="D5642" s="2"/>
      <c r="K5642" s="2"/>
    </row>
    <row r="5643" spans="2:11" x14ac:dyDescent="0.25">
      <c r="B5643"/>
      <c r="D5643" s="2"/>
      <c r="K5643" s="2"/>
    </row>
    <row r="5644" spans="2:11" x14ac:dyDescent="0.25">
      <c r="B5644"/>
      <c r="D5644" s="2"/>
      <c r="K5644" s="2"/>
    </row>
    <row r="5645" spans="2:11" x14ac:dyDescent="0.25">
      <c r="B5645"/>
      <c r="D5645" s="2"/>
      <c r="K5645" s="2"/>
    </row>
    <row r="5646" spans="2:11" x14ac:dyDescent="0.25">
      <c r="B5646"/>
      <c r="D5646" s="2"/>
      <c r="K5646" s="2"/>
    </row>
    <row r="5647" spans="2:11" x14ac:dyDescent="0.25">
      <c r="B5647"/>
      <c r="D5647" s="2"/>
      <c r="K5647" s="2"/>
    </row>
    <row r="5648" spans="2:11" x14ac:dyDescent="0.25">
      <c r="B5648"/>
      <c r="D5648" s="2"/>
      <c r="K5648" s="2"/>
    </row>
    <row r="5649" spans="2:11" x14ac:dyDescent="0.25">
      <c r="B5649"/>
      <c r="D5649" s="2"/>
      <c r="K5649" s="2"/>
    </row>
    <row r="5650" spans="2:11" x14ac:dyDescent="0.25">
      <c r="B5650"/>
      <c r="D5650" s="2"/>
      <c r="K5650" s="2"/>
    </row>
    <row r="5651" spans="2:11" x14ac:dyDescent="0.25">
      <c r="B5651"/>
      <c r="D5651" s="2"/>
      <c r="K5651" s="2"/>
    </row>
    <row r="5652" spans="2:11" x14ac:dyDescent="0.25">
      <c r="B5652"/>
      <c r="D5652" s="2"/>
      <c r="K5652" s="2"/>
    </row>
    <row r="5653" spans="2:11" x14ac:dyDescent="0.25">
      <c r="B5653"/>
      <c r="D5653" s="2"/>
      <c r="K5653" s="2"/>
    </row>
    <row r="5654" spans="2:11" x14ac:dyDescent="0.25">
      <c r="B5654"/>
      <c r="D5654" s="2"/>
      <c r="K5654" s="2"/>
    </row>
    <row r="5655" spans="2:11" x14ac:dyDescent="0.25">
      <c r="B5655"/>
      <c r="D5655" s="2"/>
      <c r="K5655" s="2"/>
    </row>
    <row r="5656" spans="2:11" x14ac:dyDescent="0.25">
      <c r="B5656"/>
      <c r="D5656" s="2"/>
      <c r="K5656" s="2"/>
    </row>
    <row r="5657" spans="2:11" x14ac:dyDescent="0.25">
      <c r="B5657"/>
      <c r="D5657" s="2"/>
      <c r="K5657" s="2"/>
    </row>
    <row r="5658" spans="2:11" x14ac:dyDescent="0.25">
      <c r="B5658"/>
      <c r="D5658" s="2"/>
      <c r="K5658" s="2"/>
    </row>
    <row r="5659" spans="2:11" x14ac:dyDescent="0.25">
      <c r="B5659"/>
      <c r="D5659" s="2"/>
      <c r="K5659" s="2"/>
    </row>
    <row r="5660" spans="2:11" x14ac:dyDescent="0.25">
      <c r="B5660"/>
      <c r="D5660" s="2"/>
      <c r="K5660" s="2"/>
    </row>
    <row r="5661" spans="2:11" x14ac:dyDescent="0.25">
      <c r="B5661"/>
      <c r="D5661" s="2"/>
      <c r="K5661" s="2"/>
    </row>
    <row r="5662" spans="2:11" x14ac:dyDescent="0.25">
      <c r="B5662"/>
      <c r="D5662" s="2"/>
      <c r="K5662" s="2"/>
    </row>
    <row r="5663" spans="2:11" x14ac:dyDescent="0.25">
      <c r="B5663"/>
      <c r="D5663" s="2"/>
      <c r="K5663" s="2"/>
    </row>
    <row r="5664" spans="2:11" x14ac:dyDescent="0.25">
      <c r="B5664"/>
      <c r="D5664" s="2"/>
      <c r="K5664" s="2"/>
    </row>
    <row r="5665" spans="2:11" x14ac:dyDescent="0.25">
      <c r="B5665"/>
      <c r="D5665" s="2"/>
      <c r="K5665" s="2"/>
    </row>
    <row r="5666" spans="2:11" x14ac:dyDescent="0.25">
      <c r="B5666"/>
      <c r="D5666" s="2"/>
      <c r="K5666" s="2"/>
    </row>
    <row r="5667" spans="2:11" x14ac:dyDescent="0.25">
      <c r="B5667"/>
      <c r="D5667" s="2"/>
      <c r="K5667" s="2"/>
    </row>
    <row r="5668" spans="2:11" x14ac:dyDescent="0.25">
      <c r="B5668"/>
      <c r="D5668" s="2"/>
      <c r="K5668" s="2"/>
    </row>
    <row r="5669" spans="2:11" x14ac:dyDescent="0.25">
      <c r="B5669"/>
      <c r="D5669" s="2"/>
      <c r="K5669" s="2"/>
    </row>
    <row r="5670" spans="2:11" x14ac:dyDescent="0.25">
      <c r="B5670"/>
      <c r="D5670" s="2"/>
      <c r="K5670" s="2"/>
    </row>
    <row r="5671" spans="2:11" x14ac:dyDescent="0.25">
      <c r="B5671"/>
      <c r="D5671" s="2"/>
      <c r="K5671" s="2"/>
    </row>
    <row r="5672" spans="2:11" x14ac:dyDescent="0.25">
      <c r="B5672"/>
      <c r="D5672" s="2"/>
      <c r="K5672" s="2"/>
    </row>
    <row r="5673" spans="2:11" x14ac:dyDescent="0.25">
      <c r="B5673"/>
      <c r="D5673" s="2"/>
      <c r="K5673" s="2"/>
    </row>
    <row r="5674" spans="2:11" x14ac:dyDescent="0.25">
      <c r="B5674"/>
      <c r="D5674" s="2"/>
      <c r="K5674" s="2"/>
    </row>
    <row r="5675" spans="2:11" x14ac:dyDescent="0.25">
      <c r="B5675"/>
      <c r="D5675" s="2"/>
      <c r="K5675" s="2"/>
    </row>
    <row r="5676" spans="2:11" x14ac:dyDescent="0.25">
      <c r="B5676"/>
      <c r="D5676" s="2"/>
      <c r="K5676" s="2"/>
    </row>
    <row r="5677" spans="2:11" x14ac:dyDescent="0.25">
      <c r="B5677"/>
      <c r="D5677" s="2"/>
      <c r="K5677" s="2"/>
    </row>
    <row r="5678" spans="2:11" x14ac:dyDescent="0.25">
      <c r="B5678"/>
      <c r="D5678" s="2"/>
      <c r="K5678" s="2"/>
    </row>
    <row r="5679" spans="2:11" x14ac:dyDescent="0.25">
      <c r="B5679"/>
      <c r="D5679" s="2"/>
      <c r="K5679" s="2"/>
    </row>
    <row r="5680" spans="2:11" x14ac:dyDescent="0.25">
      <c r="B5680"/>
      <c r="D5680" s="2"/>
      <c r="K5680" s="2"/>
    </row>
    <row r="5681" spans="2:11" x14ac:dyDescent="0.25">
      <c r="B5681"/>
      <c r="D5681" s="2"/>
      <c r="K5681" s="2"/>
    </row>
    <row r="5682" spans="2:11" x14ac:dyDescent="0.25">
      <c r="B5682"/>
      <c r="D5682" s="2"/>
      <c r="K5682" s="2"/>
    </row>
    <row r="5683" spans="2:11" x14ac:dyDescent="0.25">
      <c r="B5683"/>
      <c r="D5683" s="2"/>
      <c r="K5683" s="2"/>
    </row>
    <row r="5684" spans="2:11" x14ac:dyDescent="0.25">
      <c r="B5684"/>
      <c r="D5684" s="2"/>
      <c r="K5684" s="2"/>
    </row>
    <row r="5685" spans="2:11" x14ac:dyDescent="0.25">
      <c r="B5685"/>
      <c r="D5685" s="2"/>
      <c r="K5685" s="2"/>
    </row>
    <row r="5686" spans="2:11" x14ac:dyDescent="0.25">
      <c r="B5686"/>
      <c r="D5686" s="2"/>
      <c r="K5686" s="2"/>
    </row>
    <row r="5687" spans="2:11" x14ac:dyDescent="0.25">
      <c r="B5687"/>
      <c r="D5687" s="2"/>
      <c r="K5687" s="2"/>
    </row>
    <row r="5688" spans="2:11" x14ac:dyDescent="0.25">
      <c r="B5688"/>
      <c r="D5688" s="2"/>
      <c r="K5688" s="2"/>
    </row>
    <row r="5689" spans="2:11" x14ac:dyDescent="0.25">
      <c r="B5689"/>
      <c r="D5689" s="2"/>
      <c r="K5689" s="2"/>
    </row>
    <row r="5690" spans="2:11" x14ac:dyDescent="0.25">
      <c r="B5690"/>
      <c r="D5690" s="2"/>
      <c r="K5690" s="2"/>
    </row>
    <row r="5691" spans="2:11" x14ac:dyDescent="0.25">
      <c r="B5691"/>
      <c r="D5691" s="2"/>
      <c r="K5691" s="2"/>
    </row>
    <row r="5692" spans="2:11" x14ac:dyDescent="0.25">
      <c r="B5692"/>
      <c r="D5692" s="2"/>
      <c r="K5692" s="2"/>
    </row>
    <row r="5693" spans="2:11" x14ac:dyDescent="0.25">
      <c r="B5693"/>
      <c r="D5693" s="2"/>
      <c r="K5693" s="2"/>
    </row>
    <row r="5694" spans="2:11" x14ac:dyDescent="0.25">
      <c r="B5694"/>
      <c r="D5694" s="2"/>
      <c r="K5694" s="2"/>
    </row>
    <row r="5695" spans="2:11" x14ac:dyDescent="0.25">
      <c r="B5695"/>
      <c r="D5695" s="2"/>
      <c r="K5695" s="2"/>
    </row>
    <row r="5696" spans="2:11" x14ac:dyDescent="0.25">
      <c r="B5696"/>
      <c r="D5696" s="2"/>
      <c r="K5696" s="2"/>
    </row>
    <row r="5697" spans="2:11" x14ac:dyDescent="0.25">
      <c r="B5697"/>
      <c r="D5697" s="2"/>
      <c r="K5697" s="2"/>
    </row>
    <row r="5698" spans="2:11" x14ac:dyDescent="0.25">
      <c r="B5698"/>
      <c r="D5698" s="2"/>
      <c r="K5698" s="2"/>
    </row>
    <row r="5699" spans="2:11" x14ac:dyDescent="0.25">
      <c r="B5699"/>
      <c r="D5699" s="2"/>
      <c r="K5699" s="2"/>
    </row>
    <row r="5700" spans="2:11" x14ac:dyDescent="0.25">
      <c r="B5700"/>
      <c r="D5700" s="2"/>
      <c r="K5700" s="2"/>
    </row>
    <row r="5701" spans="2:11" x14ac:dyDescent="0.25">
      <c r="B5701"/>
      <c r="D5701" s="2"/>
      <c r="K5701" s="2"/>
    </row>
    <row r="5702" spans="2:11" x14ac:dyDescent="0.25">
      <c r="B5702"/>
      <c r="D5702" s="2"/>
      <c r="K5702" s="2"/>
    </row>
    <row r="5703" spans="2:11" x14ac:dyDescent="0.25">
      <c r="B5703"/>
      <c r="D5703" s="2"/>
      <c r="K5703" s="2"/>
    </row>
    <row r="5704" spans="2:11" x14ac:dyDescent="0.25">
      <c r="B5704"/>
      <c r="D5704" s="2"/>
      <c r="K5704" s="2"/>
    </row>
    <row r="5705" spans="2:11" x14ac:dyDescent="0.25">
      <c r="B5705"/>
      <c r="D5705" s="2"/>
      <c r="K5705" s="2"/>
    </row>
    <row r="5706" spans="2:11" x14ac:dyDescent="0.25">
      <c r="B5706"/>
      <c r="D5706" s="2"/>
      <c r="K5706" s="2"/>
    </row>
    <row r="5707" spans="2:11" x14ac:dyDescent="0.25">
      <c r="B5707"/>
      <c r="D5707" s="2"/>
      <c r="K5707" s="2"/>
    </row>
    <row r="5708" spans="2:11" x14ac:dyDescent="0.25">
      <c r="B5708"/>
      <c r="D5708" s="2"/>
      <c r="K5708" s="2"/>
    </row>
    <row r="5709" spans="2:11" x14ac:dyDescent="0.25">
      <c r="B5709"/>
      <c r="D5709" s="2"/>
      <c r="K5709" s="2"/>
    </row>
    <row r="5710" spans="2:11" x14ac:dyDescent="0.25">
      <c r="B5710"/>
      <c r="D5710" s="2"/>
      <c r="K5710" s="2"/>
    </row>
    <row r="5711" spans="2:11" x14ac:dyDescent="0.25">
      <c r="B5711"/>
      <c r="D5711" s="2"/>
      <c r="K5711" s="2"/>
    </row>
    <row r="5712" spans="2:11" x14ac:dyDescent="0.25">
      <c r="B5712"/>
      <c r="D5712" s="2"/>
      <c r="K5712" s="2"/>
    </row>
    <row r="5713" spans="2:11" x14ac:dyDescent="0.25">
      <c r="B5713"/>
      <c r="D5713" s="2"/>
      <c r="K5713" s="2"/>
    </row>
    <row r="5714" spans="2:11" x14ac:dyDescent="0.25">
      <c r="B5714"/>
      <c r="D5714" s="2"/>
      <c r="K5714" s="2"/>
    </row>
    <row r="5715" spans="2:11" x14ac:dyDescent="0.25">
      <c r="B5715"/>
      <c r="D5715" s="2"/>
      <c r="K5715" s="2"/>
    </row>
    <row r="5716" spans="2:11" x14ac:dyDescent="0.25">
      <c r="B5716"/>
      <c r="D5716" s="2"/>
      <c r="K5716" s="2"/>
    </row>
    <row r="5717" spans="2:11" x14ac:dyDescent="0.25">
      <c r="B5717"/>
      <c r="D5717" s="2"/>
      <c r="K5717" s="2"/>
    </row>
    <row r="5718" spans="2:11" x14ac:dyDescent="0.25">
      <c r="B5718"/>
      <c r="D5718" s="2"/>
      <c r="K5718" s="2"/>
    </row>
    <row r="5719" spans="2:11" x14ac:dyDescent="0.25">
      <c r="B5719"/>
      <c r="D5719" s="2"/>
      <c r="K5719" s="2"/>
    </row>
    <row r="5720" spans="2:11" x14ac:dyDescent="0.25">
      <c r="B5720"/>
      <c r="D5720" s="2"/>
      <c r="K5720" s="2"/>
    </row>
    <row r="5721" spans="2:11" x14ac:dyDescent="0.25">
      <c r="B5721"/>
      <c r="D5721" s="2"/>
      <c r="K5721" s="2"/>
    </row>
    <row r="5722" spans="2:11" x14ac:dyDescent="0.25">
      <c r="B5722"/>
      <c r="D5722" s="2"/>
      <c r="K5722" s="2"/>
    </row>
    <row r="5723" spans="2:11" x14ac:dyDescent="0.25">
      <c r="B5723"/>
      <c r="D5723" s="2"/>
      <c r="K5723" s="2"/>
    </row>
    <row r="5724" spans="2:11" x14ac:dyDescent="0.25">
      <c r="B5724"/>
      <c r="D5724" s="2"/>
      <c r="K5724" s="2"/>
    </row>
    <row r="5725" spans="2:11" x14ac:dyDescent="0.25">
      <c r="B5725"/>
      <c r="D5725" s="2"/>
      <c r="K5725" s="2"/>
    </row>
    <row r="5726" spans="2:11" x14ac:dyDescent="0.25">
      <c r="B5726"/>
      <c r="D5726" s="2"/>
      <c r="K5726" s="2"/>
    </row>
    <row r="5727" spans="2:11" x14ac:dyDescent="0.25">
      <c r="B5727"/>
      <c r="D5727" s="2"/>
      <c r="K5727" s="2"/>
    </row>
    <row r="5728" spans="2:11" x14ac:dyDescent="0.25">
      <c r="B5728"/>
      <c r="D5728" s="2"/>
      <c r="K5728" s="2"/>
    </row>
    <row r="5729" spans="2:11" x14ac:dyDescent="0.25">
      <c r="B5729"/>
      <c r="D5729" s="2"/>
      <c r="K5729" s="2"/>
    </row>
    <row r="5730" spans="2:11" x14ac:dyDescent="0.25">
      <c r="B5730"/>
      <c r="D5730" s="2"/>
      <c r="K5730" s="2"/>
    </row>
    <row r="5731" spans="2:11" x14ac:dyDescent="0.25">
      <c r="B5731"/>
      <c r="D5731" s="2"/>
      <c r="K5731" s="2"/>
    </row>
    <row r="5732" spans="2:11" x14ac:dyDescent="0.25">
      <c r="B5732"/>
      <c r="D5732" s="2"/>
      <c r="K5732" s="2"/>
    </row>
    <row r="5733" spans="2:11" x14ac:dyDescent="0.25">
      <c r="B5733"/>
      <c r="D5733" s="2"/>
      <c r="K5733" s="2"/>
    </row>
    <row r="5734" spans="2:11" x14ac:dyDescent="0.25">
      <c r="B5734"/>
      <c r="D5734" s="2"/>
      <c r="K5734" s="2"/>
    </row>
    <row r="5735" spans="2:11" x14ac:dyDescent="0.25">
      <c r="B5735"/>
      <c r="D5735" s="2"/>
      <c r="K5735" s="2"/>
    </row>
    <row r="5736" spans="2:11" x14ac:dyDescent="0.25">
      <c r="B5736"/>
      <c r="D5736" s="2"/>
      <c r="K5736" s="2"/>
    </row>
    <row r="5737" spans="2:11" x14ac:dyDescent="0.25">
      <c r="B5737"/>
      <c r="D5737" s="2"/>
      <c r="K5737" s="2"/>
    </row>
    <row r="5738" spans="2:11" x14ac:dyDescent="0.25">
      <c r="B5738"/>
      <c r="D5738" s="2"/>
      <c r="K5738" s="2"/>
    </row>
    <row r="5739" spans="2:11" x14ac:dyDescent="0.25">
      <c r="B5739"/>
      <c r="D5739" s="2"/>
      <c r="K5739" s="2"/>
    </row>
    <row r="5740" spans="2:11" x14ac:dyDescent="0.25">
      <c r="B5740"/>
      <c r="D5740" s="2"/>
      <c r="K5740" s="2"/>
    </row>
    <row r="5741" spans="2:11" x14ac:dyDescent="0.25">
      <c r="B5741"/>
      <c r="D5741" s="2"/>
      <c r="K5741" s="2"/>
    </row>
    <row r="5742" spans="2:11" x14ac:dyDescent="0.25">
      <c r="B5742"/>
      <c r="D5742" s="2"/>
      <c r="K5742" s="2"/>
    </row>
    <row r="5743" spans="2:11" x14ac:dyDescent="0.25">
      <c r="B5743"/>
      <c r="D5743" s="2"/>
      <c r="K5743" s="2"/>
    </row>
    <row r="5744" spans="2:11" x14ac:dyDescent="0.25">
      <c r="B5744"/>
      <c r="D5744" s="2"/>
      <c r="K5744" s="2"/>
    </row>
    <row r="5745" spans="2:11" x14ac:dyDescent="0.25">
      <c r="B5745"/>
      <c r="D5745" s="2"/>
      <c r="K5745" s="2"/>
    </row>
    <row r="5746" spans="2:11" x14ac:dyDescent="0.25">
      <c r="B5746"/>
      <c r="D5746" s="2"/>
      <c r="K5746" s="2"/>
    </row>
    <row r="5747" spans="2:11" x14ac:dyDescent="0.25">
      <c r="B5747"/>
      <c r="D5747" s="2"/>
      <c r="K5747" s="2"/>
    </row>
    <row r="5748" spans="2:11" x14ac:dyDescent="0.25">
      <c r="B5748"/>
      <c r="D5748" s="2"/>
      <c r="K5748" s="2"/>
    </row>
    <row r="5749" spans="2:11" x14ac:dyDescent="0.25">
      <c r="B5749"/>
      <c r="D5749" s="2"/>
      <c r="K5749" s="2"/>
    </row>
    <row r="5750" spans="2:11" x14ac:dyDescent="0.25">
      <c r="B5750"/>
      <c r="D5750" s="2"/>
      <c r="K5750" s="2"/>
    </row>
    <row r="5751" spans="2:11" x14ac:dyDescent="0.25">
      <c r="B5751"/>
      <c r="D5751" s="2"/>
      <c r="K5751" s="2"/>
    </row>
    <row r="5752" spans="2:11" x14ac:dyDescent="0.25">
      <c r="B5752"/>
      <c r="D5752" s="2"/>
      <c r="K5752" s="2"/>
    </row>
    <row r="5753" spans="2:11" x14ac:dyDescent="0.25">
      <c r="B5753"/>
      <c r="D5753" s="2"/>
      <c r="K5753" s="2"/>
    </row>
    <row r="5754" spans="2:11" x14ac:dyDescent="0.25">
      <c r="B5754"/>
      <c r="D5754" s="2"/>
      <c r="K5754" s="2"/>
    </row>
    <row r="5755" spans="2:11" x14ac:dyDescent="0.25">
      <c r="B5755"/>
      <c r="D5755" s="2"/>
      <c r="K5755" s="2"/>
    </row>
    <row r="5756" spans="2:11" x14ac:dyDescent="0.25">
      <c r="B5756"/>
      <c r="D5756" s="2"/>
      <c r="K5756" s="2"/>
    </row>
    <row r="5757" spans="2:11" x14ac:dyDescent="0.25">
      <c r="B5757"/>
      <c r="D5757" s="2"/>
      <c r="K5757" s="2"/>
    </row>
    <row r="5758" spans="2:11" x14ac:dyDescent="0.25">
      <c r="B5758"/>
      <c r="D5758" s="2"/>
      <c r="K5758" s="2"/>
    </row>
    <row r="5759" spans="2:11" x14ac:dyDescent="0.25">
      <c r="B5759"/>
      <c r="D5759" s="2"/>
      <c r="K5759" s="2"/>
    </row>
    <row r="5760" spans="2:11" x14ac:dyDescent="0.25">
      <c r="B5760"/>
      <c r="D5760" s="2"/>
      <c r="K5760" s="2"/>
    </row>
    <row r="5761" spans="2:11" x14ac:dyDescent="0.25">
      <c r="B5761"/>
      <c r="D5761" s="2"/>
      <c r="K5761" s="2"/>
    </row>
    <row r="5762" spans="2:11" x14ac:dyDescent="0.25">
      <c r="B5762"/>
      <c r="D5762" s="2"/>
      <c r="K5762" s="2"/>
    </row>
    <row r="5763" spans="2:11" x14ac:dyDescent="0.25">
      <c r="B5763"/>
      <c r="D5763" s="2"/>
      <c r="K5763" s="2"/>
    </row>
    <row r="5764" spans="2:11" x14ac:dyDescent="0.25">
      <c r="B5764"/>
      <c r="D5764" s="2"/>
      <c r="K5764" s="2"/>
    </row>
    <row r="5765" spans="2:11" x14ac:dyDescent="0.25">
      <c r="B5765"/>
      <c r="D5765" s="2"/>
      <c r="K5765" s="2"/>
    </row>
    <row r="5766" spans="2:11" x14ac:dyDescent="0.25">
      <c r="B5766"/>
      <c r="D5766" s="2"/>
      <c r="K5766" s="2"/>
    </row>
    <row r="5767" spans="2:11" x14ac:dyDescent="0.25">
      <c r="B5767"/>
      <c r="D5767" s="2"/>
      <c r="K5767" s="2"/>
    </row>
    <row r="5768" spans="2:11" x14ac:dyDescent="0.25">
      <c r="B5768"/>
      <c r="D5768" s="2"/>
      <c r="K5768" s="2"/>
    </row>
    <row r="5769" spans="2:11" x14ac:dyDescent="0.25">
      <c r="B5769"/>
      <c r="D5769" s="2"/>
      <c r="K5769" s="2"/>
    </row>
    <row r="5770" spans="2:11" x14ac:dyDescent="0.25">
      <c r="B5770"/>
      <c r="D5770" s="2"/>
      <c r="K5770" s="2"/>
    </row>
    <row r="5771" spans="2:11" x14ac:dyDescent="0.25">
      <c r="B5771"/>
      <c r="D5771" s="2"/>
      <c r="K5771" s="2"/>
    </row>
    <row r="5772" spans="2:11" x14ac:dyDescent="0.25">
      <c r="B5772"/>
      <c r="D5772" s="2"/>
      <c r="K5772" s="2"/>
    </row>
    <row r="5773" spans="2:11" x14ac:dyDescent="0.25">
      <c r="B5773"/>
      <c r="D5773" s="2"/>
      <c r="K5773" s="2"/>
    </row>
    <row r="5774" spans="2:11" x14ac:dyDescent="0.25">
      <c r="B5774"/>
      <c r="D5774" s="2"/>
      <c r="K5774" s="2"/>
    </row>
    <row r="5775" spans="2:11" x14ac:dyDescent="0.25">
      <c r="B5775"/>
      <c r="D5775" s="2"/>
      <c r="K5775" s="2"/>
    </row>
    <row r="5776" spans="2:11" x14ac:dyDescent="0.25">
      <c r="B5776"/>
      <c r="D5776" s="2"/>
      <c r="K5776" s="2"/>
    </row>
    <row r="5777" spans="2:11" x14ac:dyDescent="0.25">
      <c r="B5777"/>
      <c r="D5777" s="2"/>
      <c r="K5777" s="2"/>
    </row>
    <row r="5778" spans="2:11" x14ac:dyDescent="0.25">
      <c r="B5778"/>
      <c r="D5778" s="2"/>
      <c r="K5778" s="2"/>
    </row>
    <row r="5779" spans="2:11" x14ac:dyDescent="0.25">
      <c r="B5779"/>
      <c r="D5779" s="2"/>
      <c r="K5779" s="2"/>
    </row>
    <row r="5780" spans="2:11" x14ac:dyDescent="0.25">
      <c r="B5780"/>
      <c r="D5780" s="2"/>
      <c r="K5780" s="2"/>
    </row>
    <row r="5781" spans="2:11" x14ac:dyDescent="0.25">
      <c r="B5781"/>
      <c r="D5781" s="2"/>
      <c r="K5781" s="2"/>
    </row>
    <row r="5782" spans="2:11" x14ac:dyDescent="0.25">
      <c r="B5782"/>
      <c r="D5782" s="2"/>
      <c r="K5782" s="2"/>
    </row>
    <row r="5783" spans="2:11" x14ac:dyDescent="0.25">
      <c r="B5783"/>
      <c r="D5783" s="2"/>
      <c r="K5783" s="2"/>
    </row>
    <row r="5784" spans="2:11" x14ac:dyDescent="0.25">
      <c r="B5784"/>
      <c r="D5784" s="2"/>
      <c r="K5784" s="2"/>
    </row>
    <row r="5785" spans="2:11" x14ac:dyDescent="0.25">
      <c r="B5785"/>
      <c r="D5785" s="2"/>
      <c r="K5785" s="2"/>
    </row>
    <row r="5786" spans="2:11" x14ac:dyDescent="0.25">
      <c r="B5786"/>
      <c r="D5786" s="2"/>
      <c r="K5786" s="2"/>
    </row>
    <row r="5787" spans="2:11" x14ac:dyDescent="0.25">
      <c r="B5787"/>
      <c r="D5787" s="2"/>
      <c r="K5787" s="2"/>
    </row>
    <row r="5788" spans="2:11" x14ac:dyDescent="0.25">
      <c r="B5788"/>
      <c r="D5788" s="2"/>
      <c r="K5788" s="2"/>
    </row>
    <row r="5789" spans="2:11" x14ac:dyDescent="0.25">
      <c r="B5789"/>
      <c r="D5789" s="2"/>
      <c r="K5789" s="2"/>
    </row>
    <row r="5790" spans="2:11" x14ac:dyDescent="0.25">
      <c r="B5790"/>
      <c r="D5790" s="2"/>
      <c r="K5790" s="2"/>
    </row>
    <row r="5791" spans="2:11" x14ac:dyDescent="0.25">
      <c r="B5791"/>
      <c r="D5791" s="2"/>
      <c r="K5791" s="2"/>
    </row>
    <row r="5792" spans="2:11" x14ac:dyDescent="0.25">
      <c r="B5792"/>
      <c r="D5792" s="2"/>
      <c r="K5792" s="2"/>
    </row>
    <row r="5793" spans="2:11" x14ac:dyDescent="0.25">
      <c r="B5793"/>
      <c r="D5793" s="2"/>
      <c r="K5793" s="2"/>
    </row>
    <row r="5794" spans="2:11" x14ac:dyDescent="0.25">
      <c r="B5794"/>
      <c r="D5794" s="2"/>
      <c r="K5794" s="2"/>
    </row>
    <row r="5795" spans="2:11" x14ac:dyDescent="0.25">
      <c r="B5795"/>
      <c r="D5795" s="2"/>
      <c r="K5795" s="2"/>
    </row>
    <row r="5796" spans="2:11" x14ac:dyDescent="0.25">
      <c r="B5796"/>
      <c r="D5796" s="2"/>
      <c r="K5796" s="2"/>
    </row>
    <row r="5797" spans="2:11" x14ac:dyDescent="0.25">
      <c r="B5797"/>
      <c r="D5797" s="2"/>
      <c r="K5797" s="2"/>
    </row>
    <row r="5798" spans="2:11" x14ac:dyDescent="0.25">
      <c r="B5798"/>
      <c r="D5798" s="2"/>
      <c r="K5798" s="2"/>
    </row>
    <row r="5799" spans="2:11" x14ac:dyDescent="0.25">
      <c r="B5799"/>
      <c r="D5799" s="2"/>
      <c r="K5799" s="2"/>
    </row>
    <row r="5800" spans="2:11" x14ac:dyDescent="0.25">
      <c r="B5800"/>
      <c r="D5800" s="2"/>
      <c r="K5800" s="2"/>
    </row>
    <row r="5801" spans="2:11" x14ac:dyDescent="0.25">
      <c r="B5801"/>
      <c r="D5801" s="2"/>
      <c r="K5801" s="2"/>
    </row>
    <row r="5802" spans="2:11" x14ac:dyDescent="0.25">
      <c r="B5802"/>
      <c r="D5802" s="2"/>
      <c r="K5802" s="2"/>
    </row>
    <row r="5803" spans="2:11" x14ac:dyDescent="0.25">
      <c r="B5803"/>
      <c r="D5803" s="2"/>
      <c r="K5803" s="2"/>
    </row>
    <row r="5804" spans="2:11" x14ac:dyDescent="0.25">
      <c r="B5804"/>
      <c r="D5804" s="2"/>
      <c r="K5804" s="2"/>
    </row>
    <row r="5805" spans="2:11" x14ac:dyDescent="0.25">
      <c r="B5805"/>
      <c r="D5805" s="2"/>
      <c r="K5805" s="2"/>
    </row>
    <row r="5806" spans="2:11" x14ac:dyDescent="0.25">
      <c r="B5806"/>
      <c r="D5806" s="2"/>
      <c r="K5806" s="2"/>
    </row>
    <row r="5807" spans="2:11" x14ac:dyDescent="0.25">
      <c r="B5807"/>
      <c r="D5807" s="2"/>
      <c r="K5807" s="2"/>
    </row>
    <row r="5808" spans="2:11" x14ac:dyDescent="0.25">
      <c r="B5808"/>
      <c r="D5808" s="2"/>
      <c r="K5808" s="2"/>
    </row>
    <row r="5809" spans="2:11" x14ac:dyDescent="0.25">
      <c r="B5809"/>
      <c r="D5809" s="2"/>
      <c r="K5809" s="2"/>
    </row>
    <row r="5810" spans="2:11" x14ac:dyDescent="0.25">
      <c r="B5810"/>
      <c r="D5810" s="2"/>
      <c r="K5810" s="2"/>
    </row>
    <row r="5811" spans="2:11" x14ac:dyDescent="0.25">
      <c r="B5811"/>
      <c r="D5811" s="2"/>
      <c r="K5811" s="2"/>
    </row>
    <row r="5812" spans="2:11" x14ac:dyDescent="0.25">
      <c r="B5812"/>
      <c r="D5812" s="2"/>
      <c r="K5812" s="2"/>
    </row>
    <row r="5813" spans="2:11" x14ac:dyDescent="0.25">
      <c r="B5813"/>
      <c r="D5813" s="2"/>
      <c r="K5813" s="2"/>
    </row>
    <row r="5814" spans="2:11" x14ac:dyDescent="0.25">
      <c r="B5814"/>
      <c r="D5814" s="2"/>
      <c r="K5814" s="2"/>
    </row>
    <row r="5815" spans="2:11" x14ac:dyDescent="0.25">
      <c r="B5815"/>
      <c r="D5815" s="2"/>
      <c r="K5815" s="2"/>
    </row>
    <row r="5816" spans="2:11" x14ac:dyDescent="0.25">
      <c r="B5816"/>
      <c r="D5816" s="2"/>
      <c r="K5816" s="2"/>
    </row>
    <row r="5817" spans="2:11" x14ac:dyDescent="0.25">
      <c r="B5817"/>
      <c r="D5817" s="2"/>
      <c r="K5817" s="2"/>
    </row>
    <row r="5818" spans="2:11" x14ac:dyDescent="0.25">
      <c r="B5818"/>
      <c r="D5818" s="2"/>
      <c r="K5818" s="2"/>
    </row>
    <row r="5819" spans="2:11" x14ac:dyDescent="0.25">
      <c r="B5819"/>
      <c r="D5819" s="2"/>
      <c r="K5819" s="2"/>
    </row>
    <row r="5820" spans="2:11" x14ac:dyDescent="0.25">
      <c r="B5820"/>
      <c r="D5820" s="2"/>
      <c r="K5820" s="2"/>
    </row>
    <row r="5821" spans="2:11" x14ac:dyDescent="0.25">
      <c r="B5821"/>
      <c r="D5821" s="2"/>
      <c r="K5821" s="2"/>
    </row>
    <row r="5822" spans="2:11" x14ac:dyDescent="0.25">
      <c r="B5822"/>
      <c r="D5822" s="2"/>
      <c r="K5822" s="2"/>
    </row>
    <row r="5823" spans="2:11" x14ac:dyDescent="0.25">
      <c r="B5823"/>
      <c r="D5823" s="2"/>
      <c r="K5823" s="2"/>
    </row>
    <row r="5824" spans="2:11" x14ac:dyDescent="0.25">
      <c r="B5824"/>
      <c r="D5824" s="2"/>
      <c r="K5824" s="2"/>
    </row>
    <row r="5825" spans="2:11" x14ac:dyDescent="0.25">
      <c r="B5825"/>
      <c r="D5825" s="2"/>
      <c r="K5825" s="2"/>
    </row>
    <row r="5826" spans="2:11" x14ac:dyDescent="0.25">
      <c r="B5826"/>
      <c r="D5826" s="2"/>
      <c r="K5826" s="2"/>
    </row>
    <row r="5827" spans="2:11" x14ac:dyDescent="0.25">
      <c r="B5827"/>
      <c r="D5827" s="2"/>
      <c r="K5827" s="2"/>
    </row>
    <row r="5828" spans="2:11" x14ac:dyDescent="0.25">
      <c r="B5828"/>
      <c r="D5828" s="2"/>
      <c r="K5828" s="2"/>
    </row>
    <row r="5829" spans="2:11" x14ac:dyDescent="0.25">
      <c r="B5829"/>
      <c r="D5829" s="2"/>
      <c r="K5829" s="2"/>
    </row>
    <row r="5830" spans="2:11" x14ac:dyDescent="0.25">
      <c r="B5830"/>
      <c r="D5830" s="2"/>
      <c r="K5830" s="2"/>
    </row>
    <row r="5831" spans="2:11" x14ac:dyDescent="0.25">
      <c r="B5831"/>
      <c r="D5831" s="2"/>
      <c r="K5831" s="2"/>
    </row>
    <row r="5832" spans="2:11" x14ac:dyDescent="0.25">
      <c r="B5832"/>
      <c r="D5832" s="2"/>
      <c r="K5832" s="2"/>
    </row>
    <row r="5833" spans="2:11" x14ac:dyDescent="0.25">
      <c r="B5833"/>
      <c r="D5833" s="2"/>
      <c r="K5833" s="2"/>
    </row>
    <row r="5834" spans="2:11" x14ac:dyDescent="0.25">
      <c r="B5834"/>
      <c r="D5834" s="2"/>
      <c r="K5834" s="2"/>
    </row>
    <row r="5835" spans="2:11" x14ac:dyDescent="0.25">
      <c r="B5835"/>
      <c r="D5835" s="2"/>
      <c r="K5835" s="2"/>
    </row>
    <row r="5836" spans="2:11" x14ac:dyDescent="0.25">
      <c r="B5836"/>
      <c r="D5836" s="2"/>
      <c r="K5836" s="2"/>
    </row>
    <row r="5837" spans="2:11" x14ac:dyDescent="0.25">
      <c r="B5837"/>
      <c r="D5837" s="2"/>
      <c r="K5837" s="2"/>
    </row>
    <row r="5838" spans="2:11" x14ac:dyDescent="0.25">
      <c r="B5838"/>
      <c r="D5838" s="2"/>
      <c r="K5838" s="2"/>
    </row>
    <row r="5839" spans="2:11" x14ac:dyDescent="0.25">
      <c r="B5839"/>
      <c r="D5839" s="2"/>
      <c r="K5839" s="2"/>
    </row>
    <row r="5840" spans="2:11" x14ac:dyDescent="0.25">
      <c r="B5840"/>
      <c r="D5840" s="2"/>
      <c r="K5840" s="2"/>
    </row>
    <row r="5841" spans="2:11" x14ac:dyDescent="0.25">
      <c r="B5841"/>
      <c r="D5841" s="2"/>
      <c r="K5841" s="2"/>
    </row>
    <row r="5842" spans="2:11" x14ac:dyDescent="0.25">
      <c r="B5842"/>
      <c r="D5842" s="2"/>
      <c r="K5842" s="2"/>
    </row>
    <row r="5843" spans="2:11" x14ac:dyDescent="0.25">
      <c r="B5843"/>
      <c r="D5843" s="2"/>
      <c r="K5843" s="2"/>
    </row>
    <row r="5844" spans="2:11" x14ac:dyDescent="0.25">
      <c r="B5844"/>
      <c r="D5844" s="2"/>
      <c r="K5844" s="2"/>
    </row>
    <row r="5845" spans="2:11" x14ac:dyDescent="0.25">
      <c r="B5845"/>
      <c r="D5845" s="2"/>
      <c r="K5845" s="2"/>
    </row>
    <row r="5846" spans="2:11" x14ac:dyDescent="0.25">
      <c r="B5846"/>
      <c r="D5846" s="2"/>
      <c r="K5846" s="2"/>
    </row>
    <row r="5847" spans="2:11" x14ac:dyDescent="0.25">
      <c r="B5847"/>
      <c r="D5847" s="2"/>
      <c r="K5847" s="2"/>
    </row>
    <row r="5848" spans="2:11" x14ac:dyDescent="0.25">
      <c r="B5848"/>
      <c r="D5848" s="2"/>
      <c r="K5848" s="2"/>
    </row>
    <row r="5849" spans="2:11" x14ac:dyDescent="0.25">
      <c r="B5849"/>
      <c r="D5849" s="2"/>
      <c r="K5849" s="2"/>
    </row>
    <row r="5850" spans="2:11" x14ac:dyDescent="0.25">
      <c r="B5850"/>
      <c r="D5850" s="2"/>
      <c r="K5850" s="2"/>
    </row>
    <row r="5851" spans="2:11" x14ac:dyDescent="0.25">
      <c r="B5851"/>
      <c r="D5851" s="2"/>
      <c r="K5851" s="2"/>
    </row>
    <row r="5852" spans="2:11" x14ac:dyDescent="0.25">
      <c r="B5852"/>
      <c r="D5852" s="2"/>
      <c r="K5852" s="2"/>
    </row>
    <row r="5853" spans="2:11" x14ac:dyDescent="0.25">
      <c r="B5853"/>
      <c r="D5853" s="2"/>
      <c r="K5853" s="2"/>
    </row>
    <row r="5854" spans="2:11" x14ac:dyDescent="0.25">
      <c r="B5854"/>
      <c r="D5854" s="2"/>
      <c r="K5854" s="2"/>
    </row>
    <row r="5855" spans="2:11" x14ac:dyDescent="0.25">
      <c r="B5855"/>
      <c r="D5855" s="2"/>
      <c r="K5855" s="2"/>
    </row>
    <row r="5856" spans="2:11" x14ac:dyDescent="0.25">
      <c r="B5856"/>
      <c r="D5856" s="2"/>
      <c r="K5856" s="2"/>
    </row>
    <row r="5857" spans="2:11" x14ac:dyDescent="0.25">
      <c r="B5857"/>
      <c r="D5857" s="2"/>
      <c r="K5857" s="2"/>
    </row>
    <row r="5858" spans="2:11" x14ac:dyDescent="0.25">
      <c r="B5858"/>
      <c r="D5858" s="2"/>
      <c r="K5858" s="2"/>
    </row>
    <row r="5859" spans="2:11" x14ac:dyDescent="0.25">
      <c r="B5859"/>
      <c r="D5859" s="2"/>
      <c r="K5859" s="2"/>
    </row>
    <row r="5860" spans="2:11" x14ac:dyDescent="0.25">
      <c r="B5860"/>
      <c r="D5860" s="2"/>
      <c r="K5860" s="2"/>
    </row>
    <row r="5861" spans="2:11" x14ac:dyDescent="0.25">
      <c r="B5861"/>
      <c r="D5861" s="2"/>
      <c r="K5861" s="2"/>
    </row>
    <row r="5862" spans="2:11" x14ac:dyDescent="0.25">
      <c r="B5862"/>
      <c r="D5862" s="2"/>
      <c r="K5862" s="2"/>
    </row>
    <row r="5863" spans="2:11" x14ac:dyDescent="0.25">
      <c r="B5863"/>
      <c r="D5863" s="2"/>
      <c r="K5863" s="2"/>
    </row>
    <row r="5864" spans="2:11" x14ac:dyDescent="0.25">
      <c r="B5864"/>
      <c r="D5864" s="2"/>
      <c r="K5864" s="2"/>
    </row>
    <row r="5865" spans="2:11" x14ac:dyDescent="0.25">
      <c r="B5865"/>
      <c r="D5865" s="2"/>
      <c r="K5865" s="2"/>
    </row>
    <row r="5866" spans="2:11" x14ac:dyDescent="0.25">
      <c r="B5866"/>
      <c r="D5866" s="2"/>
      <c r="K5866" s="2"/>
    </row>
    <row r="5867" spans="2:11" x14ac:dyDescent="0.25">
      <c r="B5867"/>
      <c r="D5867" s="2"/>
      <c r="K5867" s="2"/>
    </row>
    <row r="5868" spans="2:11" x14ac:dyDescent="0.25">
      <c r="B5868"/>
      <c r="D5868" s="2"/>
      <c r="K5868" s="2"/>
    </row>
    <row r="5869" spans="2:11" x14ac:dyDescent="0.25">
      <c r="B5869"/>
      <c r="D5869" s="2"/>
      <c r="K5869" s="2"/>
    </row>
    <row r="5870" spans="2:11" x14ac:dyDescent="0.25">
      <c r="B5870"/>
      <c r="D5870" s="2"/>
      <c r="K5870" s="2"/>
    </row>
    <row r="5871" spans="2:11" x14ac:dyDescent="0.25">
      <c r="B5871"/>
      <c r="D5871" s="2"/>
      <c r="K5871" s="2"/>
    </row>
    <row r="5872" spans="2:11" x14ac:dyDescent="0.25">
      <c r="B5872"/>
      <c r="D5872" s="2"/>
      <c r="K5872" s="2"/>
    </row>
    <row r="5873" spans="2:11" x14ac:dyDescent="0.25">
      <c r="B5873"/>
      <c r="D5873" s="2"/>
      <c r="K5873" s="2"/>
    </row>
    <row r="5874" spans="2:11" x14ac:dyDescent="0.25">
      <c r="B5874"/>
      <c r="D5874" s="2"/>
      <c r="K5874" s="2"/>
    </row>
    <row r="5875" spans="2:11" x14ac:dyDescent="0.25">
      <c r="B5875"/>
      <c r="D5875" s="2"/>
      <c r="K5875" s="2"/>
    </row>
    <row r="5876" spans="2:11" x14ac:dyDescent="0.25">
      <c r="B5876"/>
      <c r="D5876" s="2"/>
      <c r="K5876" s="2"/>
    </row>
    <row r="5877" spans="2:11" x14ac:dyDescent="0.25">
      <c r="B5877"/>
      <c r="D5877" s="2"/>
      <c r="K5877" s="2"/>
    </row>
    <row r="5878" spans="2:11" x14ac:dyDescent="0.25">
      <c r="B5878"/>
      <c r="D5878" s="2"/>
      <c r="K5878" s="2"/>
    </row>
    <row r="5879" spans="2:11" x14ac:dyDescent="0.25">
      <c r="B5879"/>
      <c r="D5879" s="2"/>
      <c r="K5879" s="2"/>
    </row>
    <row r="5880" spans="2:11" x14ac:dyDescent="0.25">
      <c r="B5880"/>
      <c r="D5880" s="2"/>
      <c r="K5880" s="2"/>
    </row>
    <row r="5881" spans="2:11" x14ac:dyDescent="0.25">
      <c r="B5881"/>
      <c r="D5881" s="2"/>
      <c r="K5881" s="2"/>
    </row>
    <row r="5882" spans="2:11" x14ac:dyDescent="0.25">
      <c r="B5882"/>
      <c r="D5882" s="2"/>
      <c r="K5882" s="2"/>
    </row>
    <row r="5883" spans="2:11" x14ac:dyDescent="0.25">
      <c r="B5883"/>
      <c r="D5883" s="2"/>
      <c r="K5883" s="2"/>
    </row>
    <row r="5884" spans="2:11" x14ac:dyDescent="0.25">
      <c r="B5884"/>
      <c r="D5884" s="2"/>
      <c r="K5884" s="2"/>
    </row>
    <row r="5885" spans="2:11" x14ac:dyDescent="0.25">
      <c r="B5885"/>
      <c r="D5885" s="2"/>
      <c r="K5885" s="2"/>
    </row>
    <row r="5886" spans="2:11" x14ac:dyDescent="0.25">
      <c r="B5886"/>
      <c r="D5886" s="2"/>
      <c r="K5886" s="2"/>
    </row>
    <row r="5887" spans="2:11" x14ac:dyDescent="0.25">
      <c r="B5887"/>
      <c r="D5887" s="2"/>
      <c r="K5887" s="2"/>
    </row>
    <row r="5888" spans="2:11" x14ac:dyDescent="0.25">
      <c r="B5888"/>
      <c r="D5888" s="2"/>
      <c r="K5888" s="2"/>
    </row>
    <row r="5889" spans="2:11" x14ac:dyDescent="0.25">
      <c r="B5889"/>
      <c r="D5889" s="2"/>
      <c r="K5889" s="2"/>
    </row>
    <row r="5890" spans="2:11" x14ac:dyDescent="0.25">
      <c r="B5890"/>
      <c r="D5890" s="2"/>
      <c r="K5890" s="2"/>
    </row>
    <row r="5891" spans="2:11" x14ac:dyDescent="0.25">
      <c r="B5891"/>
      <c r="D5891" s="2"/>
      <c r="K5891" s="2"/>
    </row>
    <row r="5892" spans="2:11" x14ac:dyDescent="0.25">
      <c r="B5892"/>
      <c r="D5892" s="2"/>
      <c r="K5892" s="2"/>
    </row>
    <row r="5893" spans="2:11" x14ac:dyDescent="0.25">
      <c r="B5893"/>
      <c r="D5893" s="2"/>
      <c r="K5893" s="2"/>
    </row>
    <row r="5894" spans="2:11" x14ac:dyDescent="0.25">
      <c r="B5894"/>
      <c r="D5894" s="2"/>
      <c r="K5894" s="2"/>
    </row>
    <row r="5895" spans="2:11" x14ac:dyDescent="0.25">
      <c r="B5895"/>
      <c r="D5895" s="2"/>
      <c r="K5895" s="2"/>
    </row>
    <row r="5896" spans="2:11" x14ac:dyDescent="0.25">
      <c r="B5896"/>
      <c r="D5896" s="2"/>
      <c r="K5896" s="2"/>
    </row>
    <row r="5897" spans="2:11" x14ac:dyDescent="0.25">
      <c r="B5897"/>
      <c r="D5897" s="2"/>
      <c r="K5897" s="2"/>
    </row>
    <row r="5898" spans="2:11" x14ac:dyDescent="0.25">
      <c r="B5898"/>
      <c r="D5898" s="2"/>
      <c r="K5898" s="2"/>
    </row>
    <row r="5899" spans="2:11" x14ac:dyDescent="0.25">
      <c r="B5899"/>
      <c r="D5899" s="2"/>
      <c r="K5899" s="2"/>
    </row>
    <row r="5900" spans="2:11" x14ac:dyDescent="0.25">
      <c r="B5900"/>
      <c r="D5900" s="2"/>
      <c r="K5900" s="2"/>
    </row>
    <row r="5901" spans="2:11" x14ac:dyDescent="0.25">
      <c r="B5901"/>
      <c r="D5901" s="2"/>
      <c r="K5901" s="2"/>
    </row>
    <row r="5902" spans="2:11" x14ac:dyDescent="0.25">
      <c r="B5902"/>
      <c r="D5902" s="2"/>
      <c r="K5902" s="2"/>
    </row>
    <row r="5903" spans="2:11" x14ac:dyDescent="0.25">
      <c r="B5903"/>
      <c r="D5903" s="2"/>
      <c r="K5903" s="2"/>
    </row>
    <row r="5904" spans="2:11" x14ac:dyDescent="0.25">
      <c r="B5904"/>
      <c r="D5904" s="2"/>
      <c r="K5904" s="2"/>
    </row>
    <row r="5905" spans="2:11" x14ac:dyDescent="0.25">
      <c r="B5905"/>
      <c r="D5905" s="2"/>
      <c r="K5905" s="2"/>
    </row>
    <row r="5906" spans="2:11" x14ac:dyDescent="0.25">
      <c r="B5906"/>
      <c r="D5906" s="2"/>
      <c r="K5906" s="2"/>
    </row>
    <row r="5907" spans="2:11" x14ac:dyDescent="0.25">
      <c r="B5907"/>
      <c r="D5907" s="2"/>
      <c r="K5907" s="2"/>
    </row>
    <row r="5908" spans="2:11" x14ac:dyDescent="0.25">
      <c r="B5908"/>
      <c r="D5908" s="2"/>
      <c r="K5908" s="2"/>
    </row>
    <row r="5909" spans="2:11" x14ac:dyDescent="0.25">
      <c r="B5909"/>
      <c r="D5909" s="2"/>
      <c r="K5909" s="2"/>
    </row>
    <row r="5910" spans="2:11" x14ac:dyDescent="0.25">
      <c r="B5910"/>
      <c r="D5910" s="2"/>
      <c r="K5910" s="2"/>
    </row>
    <row r="5911" spans="2:11" x14ac:dyDescent="0.25">
      <c r="B5911"/>
      <c r="D5911" s="2"/>
      <c r="K5911" s="2"/>
    </row>
    <row r="5912" spans="2:11" x14ac:dyDescent="0.25">
      <c r="B5912"/>
      <c r="D5912" s="2"/>
      <c r="K5912" s="2"/>
    </row>
    <row r="5913" spans="2:11" x14ac:dyDescent="0.25">
      <c r="B5913"/>
      <c r="D5913" s="2"/>
      <c r="K5913" s="2"/>
    </row>
    <row r="5914" spans="2:11" x14ac:dyDescent="0.25">
      <c r="B5914"/>
      <c r="D5914" s="2"/>
      <c r="K5914" s="2"/>
    </row>
    <row r="5915" spans="2:11" x14ac:dyDescent="0.25">
      <c r="B5915"/>
      <c r="D5915" s="2"/>
      <c r="K5915" s="2"/>
    </row>
    <row r="5916" spans="2:11" x14ac:dyDescent="0.25">
      <c r="B5916"/>
      <c r="D5916" s="2"/>
      <c r="K5916" s="2"/>
    </row>
    <row r="5917" spans="2:11" x14ac:dyDescent="0.25">
      <c r="B5917"/>
      <c r="D5917" s="2"/>
      <c r="K5917" s="2"/>
    </row>
    <row r="5918" spans="2:11" x14ac:dyDescent="0.25">
      <c r="B5918"/>
      <c r="D5918" s="2"/>
      <c r="K5918" s="2"/>
    </row>
    <row r="5919" spans="2:11" x14ac:dyDescent="0.25">
      <c r="B5919"/>
      <c r="D5919" s="2"/>
      <c r="K5919" s="2"/>
    </row>
    <row r="5920" spans="2:11" x14ac:dyDescent="0.25">
      <c r="B5920"/>
      <c r="D5920" s="2"/>
      <c r="K5920" s="2"/>
    </row>
    <row r="5921" spans="2:11" x14ac:dyDescent="0.25">
      <c r="B5921"/>
      <c r="D5921" s="2"/>
      <c r="K5921" s="2"/>
    </row>
    <row r="5922" spans="2:11" x14ac:dyDescent="0.25">
      <c r="B5922"/>
      <c r="D5922" s="2"/>
      <c r="K5922" s="2"/>
    </row>
    <row r="5923" spans="2:11" x14ac:dyDescent="0.25">
      <c r="B5923"/>
      <c r="D5923" s="2"/>
      <c r="K5923" s="2"/>
    </row>
    <row r="5924" spans="2:11" x14ac:dyDescent="0.25">
      <c r="B5924"/>
      <c r="D5924" s="2"/>
      <c r="K5924" s="2"/>
    </row>
    <row r="5925" spans="2:11" x14ac:dyDescent="0.25">
      <c r="B5925"/>
      <c r="D5925" s="2"/>
      <c r="K5925" s="2"/>
    </row>
    <row r="5926" spans="2:11" x14ac:dyDescent="0.25">
      <c r="B5926"/>
      <c r="D5926" s="2"/>
      <c r="K5926" s="2"/>
    </row>
    <row r="5927" spans="2:11" x14ac:dyDescent="0.25">
      <c r="B5927"/>
      <c r="D5927" s="2"/>
      <c r="K5927" s="2"/>
    </row>
    <row r="5928" spans="2:11" x14ac:dyDescent="0.25">
      <c r="B5928"/>
      <c r="D5928" s="2"/>
      <c r="K5928" s="2"/>
    </row>
    <row r="5929" spans="2:11" x14ac:dyDescent="0.25">
      <c r="B5929"/>
      <c r="D5929" s="2"/>
      <c r="K5929" s="2"/>
    </row>
    <row r="5930" spans="2:11" x14ac:dyDescent="0.25">
      <c r="B5930"/>
      <c r="D5930" s="2"/>
      <c r="K5930" s="2"/>
    </row>
    <row r="5931" spans="2:11" x14ac:dyDescent="0.25">
      <c r="B5931"/>
      <c r="D5931" s="2"/>
      <c r="K5931" s="2"/>
    </row>
    <row r="5932" spans="2:11" x14ac:dyDescent="0.25">
      <c r="B5932"/>
      <c r="D5932" s="2"/>
      <c r="K5932" s="2"/>
    </row>
    <row r="5933" spans="2:11" x14ac:dyDescent="0.25">
      <c r="B5933"/>
      <c r="D5933" s="2"/>
      <c r="K5933" s="2"/>
    </row>
    <row r="5934" spans="2:11" x14ac:dyDescent="0.25">
      <c r="B5934"/>
      <c r="D5934" s="2"/>
      <c r="K5934" s="2"/>
    </row>
    <row r="5935" spans="2:11" x14ac:dyDescent="0.25">
      <c r="B5935"/>
      <c r="D5935" s="2"/>
      <c r="K5935" s="2"/>
    </row>
    <row r="5936" spans="2:11" x14ac:dyDescent="0.25">
      <c r="B5936"/>
      <c r="D5936" s="2"/>
      <c r="K5936" s="2"/>
    </row>
    <row r="5937" spans="2:11" x14ac:dyDescent="0.25">
      <c r="B5937"/>
      <c r="D5937" s="2"/>
      <c r="K5937" s="2"/>
    </row>
    <row r="5938" spans="2:11" x14ac:dyDescent="0.25">
      <c r="B5938"/>
      <c r="D5938" s="2"/>
      <c r="K5938" s="2"/>
    </row>
    <row r="5939" spans="2:11" x14ac:dyDescent="0.25">
      <c r="B5939"/>
      <c r="D5939" s="2"/>
      <c r="K5939" s="2"/>
    </row>
    <row r="5940" spans="2:11" x14ac:dyDescent="0.25">
      <c r="B5940"/>
      <c r="D5940" s="2"/>
      <c r="K5940" s="2"/>
    </row>
    <row r="5941" spans="2:11" x14ac:dyDescent="0.25">
      <c r="B5941"/>
      <c r="D5941" s="2"/>
      <c r="K5941" s="2"/>
    </row>
    <row r="5942" spans="2:11" x14ac:dyDescent="0.25">
      <c r="B5942"/>
      <c r="D5942" s="2"/>
      <c r="K5942" s="2"/>
    </row>
    <row r="5943" spans="2:11" x14ac:dyDescent="0.25">
      <c r="B5943"/>
      <c r="D5943" s="2"/>
      <c r="K5943" s="2"/>
    </row>
    <row r="5944" spans="2:11" x14ac:dyDescent="0.25">
      <c r="B5944"/>
      <c r="D5944" s="2"/>
      <c r="K5944" s="2"/>
    </row>
    <row r="5945" spans="2:11" x14ac:dyDescent="0.25">
      <c r="B5945"/>
      <c r="D5945" s="2"/>
      <c r="K5945" s="2"/>
    </row>
    <row r="5946" spans="2:11" x14ac:dyDescent="0.25">
      <c r="B5946"/>
      <c r="D5946" s="2"/>
      <c r="K5946" s="2"/>
    </row>
    <row r="5947" spans="2:11" x14ac:dyDescent="0.25">
      <c r="B5947"/>
      <c r="D5947" s="2"/>
      <c r="K5947" s="2"/>
    </row>
    <row r="5948" spans="2:11" x14ac:dyDescent="0.25">
      <c r="B5948"/>
      <c r="D5948" s="2"/>
      <c r="K5948" s="2"/>
    </row>
    <row r="5949" spans="2:11" x14ac:dyDescent="0.25">
      <c r="B5949"/>
      <c r="D5949" s="2"/>
      <c r="K5949" s="2"/>
    </row>
    <row r="5950" spans="2:11" x14ac:dyDescent="0.25">
      <c r="B5950"/>
      <c r="D5950" s="2"/>
      <c r="K5950" s="2"/>
    </row>
    <row r="5951" spans="2:11" x14ac:dyDescent="0.25">
      <c r="B5951"/>
      <c r="D5951" s="2"/>
      <c r="K5951" s="2"/>
    </row>
    <row r="5952" spans="2:11" x14ac:dyDescent="0.25">
      <c r="B5952"/>
      <c r="D5952" s="2"/>
      <c r="K5952" s="2"/>
    </row>
    <row r="5953" spans="2:11" x14ac:dyDescent="0.25">
      <c r="B5953"/>
      <c r="D5953" s="2"/>
      <c r="K5953" s="2"/>
    </row>
    <row r="5954" spans="2:11" x14ac:dyDescent="0.25">
      <c r="B5954"/>
      <c r="D5954" s="2"/>
      <c r="K5954" s="2"/>
    </row>
    <row r="5955" spans="2:11" x14ac:dyDescent="0.25">
      <c r="B5955"/>
      <c r="D5955" s="2"/>
      <c r="K5955" s="2"/>
    </row>
    <row r="5956" spans="2:11" x14ac:dyDescent="0.25">
      <c r="B5956"/>
      <c r="D5956" s="2"/>
      <c r="K5956" s="2"/>
    </row>
    <row r="5957" spans="2:11" x14ac:dyDescent="0.25">
      <c r="B5957"/>
      <c r="D5957" s="2"/>
      <c r="K5957" s="2"/>
    </row>
    <row r="5958" spans="2:11" x14ac:dyDescent="0.25">
      <c r="B5958"/>
      <c r="D5958" s="2"/>
      <c r="K5958" s="2"/>
    </row>
    <row r="5959" spans="2:11" x14ac:dyDescent="0.25">
      <c r="B5959"/>
      <c r="D5959" s="2"/>
      <c r="K5959" s="2"/>
    </row>
    <row r="5960" spans="2:11" x14ac:dyDescent="0.25">
      <c r="B5960"/>
      <c r="D5960" s="2"/>
      <c r="K5960" s="2"/>
    </row>
    <row r="5961" spans="2:11" x14ac:dyDescent="0.25">
      <c r="B5961"/>
      <c r="D5961" s="2"/>
      <c r="K5961" s="2"/>
    </row>
    <row r="5962" spans="2:11" x14ac:dyDescent="0.25">
      <c r="B5962"/>
      <c r="D5962" s="2"/>
      <c r="K5962" s="2"/>
    </row>
    <row r="5963" spans="2:11" x14ac:dyDescent="0.25">
      <c r="B5963"/>
      <c r="D5963" s="2"/>
      <c r="K5963" s="2"/>
    </row>
    <row r="5964" spans="2:11" x14ac:dyDescent="0.25">
      <c r="B5964"/>
      <c r="D5964" s="2"/>
      <c r="K5964" s="2"/>
    </row>
    <row r="5965" spans="2:11" x14ac:dyDescent="0.25">
      <c r="B5965"/>
      <c r="D5965" s="2"/>
      <c r="K5965" s="2"/>
    </row>
    <row r="5966" spans="2:11" x14ac:dyDescent="0.25">
      <c r="B5966"/>
      <c r="D5966" s="2"/>
      <c r="K5966" s="2"/>
    </row>
    <row r="5967" spans="2:11" x14ac:dyDescent="0.25">
      <c r="B5967"/>
      <c r="D5967" s="2"/>
      <c r="K5967" s="2"/>
    </row>
    <row r="5968" spans="2:11" x14ac:dyDescent="0.25">
      <c r="B5968"/>
      <c r="D5968" s="2"/>
      <c r="K5968" s="2"/>
    </row>
    <row r="5969" spans="2:11" x14ac:dyDescent="0.25">
      <c r="B5969"/>
      <c r="D5969" s="2"/>
      <c r="K5969" s="2"/>
    </row>
    <row r="5970" spans="2:11" x14ac:dyDescent="0.25">
      <c r="B5970"/>
      <c r="D5970" s="2"/>
      <c r="K5970" s="2"/>
    </row>
    <row r="5971" spans="2:11" x14ac:dyDescent="0.25">
      <c r="B5971"/>
      <c r="D5971" s="2"/>
      <c r="K5971" s="2"/>
    </row>
    <row r="5972" spans="2:11" x14ac:dyDescent="0.25">
      <c r="B5972"/>
      <c r="D5972" s="2"/>
      <c r="K5972" s="2"/>
    </row>
    <row r="5973" spans="2:11" x14ac:dyDescent="0.25">
      <c r="B5973"/>
      <c r="D5973" s="2"/>
      <c r="K5973" s="2"/>
    </row>
    <row r="5974" spans="2:11" x14ac:dyDescent="0.25">
      <c r="B5974"/>
      <c r="D5974" s="2"/>
      <c r="K5974" s="2"/>
    </row>
    <row r="5975" spans="2:11" x14ac:dyDescent="0.25">
      <c r="B5975"/>
      <c r="D5975" s="2"/>
      <c r="K5975" s="2"/>
    </row>
    <row r="5976" spans="2:11" x14ac:dyDescent="0.25">
      <c r="B5976"/>
      <c r="D5976" s="2"/>
      <c r="K5976" s="2"/>
    </row>
    <row r="5977" spans="2:11" x14ac:dyDescent="0.25">
      <c r="B5977"/>
      <c r="D5977" s="2"/>
      <c r="K5977" s="2"/>
    </row>
    <row r="5978" spans="2:11" x14ac:dyDescent="0.25">
      <c r="B5978"/>
      <c r="D5978" s="2"/>
      <c r="K5978" s="2"/>
    </row>
    <row r="5979" spans="2:11" x14ac:dyDescent="0.25">
      <c r="B5979"/>
      <c r="D5979" s="2"/>
      <c r="K5979" s="2"/>
    </row>
    <row r="5980" spans="2:11" x14ac:dyDescent="0.25">
      <c r="B5980"/>
      <c r="D5980" s="2"/>
      <c r="K5980" s="2"/>
    </row>
    <row r="5981" spans="2:11" x14ac:dyDescent="0.25">
      <c r="B5981"/>
      <c r="D5981" s="2"/>
      <c r="K5981" s="2"/>
    </row>
    <row r="5982" spans="2:11" x14ac:dyDescent="0.25">
      <c r="B5982"/>
      <c r="D5982" s="2"/>
      <c r="K5982" s="2"/>
    </row>
    <row r="5983" spans="2:11" x14ac:dyDescent="0.25">
      <c r="B5983"/>
      <c r="D5983" s="2"/>
      <c r="K5983" s="2"/>
    </row>
    <row r="5984" spans="2:11" x14ac:dyDescent="0.25">
      <c r="B5984"/>
      <c r="D5984" s="2"/>
      <c r="K5984" s="2"/>
    </row>
    <row r="5985" spans="2:11" x14ac:dyDescent="0.25">
      <c r="B5985"/>
      <c r="D5985" s="2"/>
      <c r="K5985" s="2"/>
    </row>
    <row r="5986" spans="2:11" x14ac:dyDescent="0.25">
      <c r="B5986"/>
      <c r="D5986" s="2"/>
      <c r="K5986" s="2"/>
    </row>
    <row r="5987" spans="2:11" x14ac:dyDescent="0.25">
      <c r="B5987"/>
      <c r="D5987" s="2"/>
      <c r="K5987" s="2"/>
    </row>
    <row r="5988" spans="2:11" x14ac:dyDescent="0.25">
      <c r="B5988"/>
      <c r="D5988" s="2"/>
      <c r="K5988" s="2"/>
    </row>
    <row r="5989" spans="2:11" x14ac:dyDescent="0.25">
      <c r="B5989"/>
      <c r="D5989" s="2"/>
      <c r="K5989" s="2"/>
    </row>
    <row r="5990" spans="2:11" x14ac:dyDescent="0.25">
      <c r="B5990"/>
      <c r="D5990" s="2"/>
      <c r="K5990" s="2"/>
    </row>
    <row r="5991" spans="2:11" x14ac:dyDescent="0.25">
      <c r="B5991"/>
      <c r="D5991" s="2"/>
      <c r="K5991" s="2"/>
    </row>
    <row r="5992" spans="2:11" x14ac:dyDescent="0.25">
      <c r="B5992"/>
      <c r="D5992" s="2"/>
      <c r="K5992" s="2"/>
    </row>
    <row r="5993" spans="2:11" x14ac:dyDescent="0.25">
      <c r="B5993"/>
      <c r="D5993" s="2"/>
      <c r="K5993" s="2"/>
    </row>
    <row r="5994" spans="2:11" x14ac:dyDescent="0.25">
      <c r="B5994"/>
      <c r="D5994" s="2"/>
      <c r="K5994" s="2"/>
    </row>
    <row r="5995" spans="2:11" x14ac:dyDescent="0.25">
      <c r="B5995"/>
      <c r="D5995" s="2"/>
      <c r="K5995" s="2"/>
    </row>
    <row r="5996" spans="2:11" x14ac:dyDescent="0.25">
      <c r="B5996"/>
      <c r="D5996" s="2"/>
      <c r="K5996" s="2"/>
    </row>
    <row r="5997" spans="2:11" x14ac:dyDescent="0.25">
      <c r="B5997"/>
      <c r="D5997" s="2"/>
      <c r="K5997" s="2"/>
    </row>
    <row r="5998" spans="2:11" x14ac:dyDescent="0.25">
      <c r="B5998"/>
      <c r="D5998" s="2"/>
      <c r="K5998" s="2"/>
    </row>
    <row r="5999" spans="2:11" x14ac:dyDescent="0.25">
      <c r="B5999"/>
      <c r="D5999" s="2"/>
      <c r="K5999" s="2"/>
    </row>
    <row r="6000" spans="2:11" x14ac:dyDescent="0.25">
      <c r="B6000"/>
      <c r="D6000" s="2"/>
      <c r="K6000" s="2"/>
    </row>
    <row r="6001" spans="2:11" x14ac:dyDescent="0.25">
      <c r="B6001"/>
      <c r="D6001" s="2"/>
      <c r="K6001" s="2"/>
    </row>
    <row r="6002" spans="2:11" x14ac:dyDescent="0.25">
      <c r="B6002"/>
      <c r="D6002" s="2"/>
      <c r="K6002" s="2"/>
    </row>
    <row r="6003" spans="2:11" x14ac:dyDescent="0.25">
      <c r="B6003"/>
      <c r="D6003" s="2"/>
      <c r="K6003" s="2"/>
    </row>
    <row r="6004" spans="2:11" x14ac:dyDescent="0.25">
      <c r="B6004"/>
      <c r="D6004" s="2"/>
      <c r="K6004" s="2"/>
    </row>
    <row r="6005" spans="2:11" x14ac:dyDescent="0.25">
      <c r="B6005"/>
      <c r="D6005" s="2"/>
      <c r="K6005" s="2"/>
    </row>
    <row r="6006" spans="2:11" x14ac:dyDescent="0.25">
      <c r="B6006"/>
      <c r="D6006" s="2"/>
      <c r="K6006" s="2"/>
    </row>
    <row r="6007" spans="2:11" x14ac:dyDescent="0.25">
      <c r="B6007"/>
      <c r="D6007" s="2"/>
      <c r="K6007" s="2"/>
    </row>
    <row r="6008" spans="2:11" x14ac:dyDescent="0.25">
      <c r="B6008"/>
      <c r="D6008" s="2"/>
      <c r="K6008" s="2"/>
    </row>
    <row r="6009" spans="2:11" x14ac:dyDescent="0.25">
      <c r="B6009"/>
      <c r="D6009" s="2"/>
      <c r="K6009" s="2"/>
    </row>
    <row r="6010" spans="2:11" x14ac:dyDescent="0.25">
      <c r="B6010"/>
      <c r="D6010" s="2"/>
      <c r="K6010" s="2"/>
    </row>
    <row r="6011" spans="2:11" x14ac:dyDescent="0.25">
      <c r="B6011"/>
      <c r="D6011" s="2"/>
      <c r="K6011" s="2"/>
    </row>
    <row r="6012" spans="2:11" x14ac:dyDescent="0.25">
      <c r="B6012"/>
      <c r="D6012" s="2"/>
      <c r="K6012" s="2"/>
    </row>
    <row r="6013" spans="2:11" x14ac:dyDescent="0.25">
      <c r="B6013"/>
      <c r="D6013" s="2"/>
      <c r="K6013" s="2"/>
    </row>
    <row r="6014" spans="2:11" x14ac:dyDescent="0.25">
      <c r="B6014"/>
      <c r="D6014" s="2"/>
      <c r="K6014" s="2"/>
    </row>
    <row r="6015" spans="2:11" x14ac:dyDescent="0.25">
      <c r="B6015"/>
      <c r="D6015" s="2"/>
      <c r="K6015" s="2"/>
    </row>
    <row r="6016" spans="2:11" x14ac:dyDescent="0.25">
      <c r="B6016"/>
      <c r="D6016" s="2"/>
      <c r="K6016" s="2"/>
    </row>
    <row r="6017" spans="2:11" x14ac:dyDescent="0.25">
      <c r="B6017"/>
      <c r="D6017" s="2"/>
      <c r="K6017" s="2"/>
    </row>
    <row r="6018" spans="2:11" x14ac:dyDescent="0.25">
      <c r="B6018"/>
      <c r="D6018" s="2"/>
      <c r="K6018" s="2"/>
    </row>
    <row r="6019" spans="2:11" x14ac:dyDescent="0.25">
      <c r="B6019"/>
      <c r="D6019" s="2"/>
      <c r="K6019" s="2"/>
    </row>
    <row r="6020" spans="2:11" x14ac:dyDescent="0.25">
      <c r="B6020"/>
      <c r="D6020" s="2"/>
      <c r="K6020" s="2"/>
    </row>
    <row r="6021" spans="2:11" x14ac:dyDescent="0.25">
      <c r="B6021"/>
      <c r="D6021" s="2"/>
      <c r="K6021" s="2"/>
    </row>
    <row r="6022" spans="2:11" x14ac:dyDescent="0.25">
      <c r="B6022"/>
      <c r="D6022" s="2"/>
      <c r="K6022" s="2"/>
    </row>
    <row r="6023" spans="2:11" x14ac:dyDescent="0.25">
      <c r="B6023"/>
      <c r="D6023" s="2"/>
      <c r="K6023" s="2"/>
    </row>
    <row r="6024" spans="2:11" x14ac:dyDescent="0.25">
      <c r="B6024"/>
      <c r="D6024" s="2"/>
      <c r="K6024" s="2"/>
    </row>
    <row r="6025" spans="2:11" x14ac:dyDescent="0.25">
      <c r="B6025"/>
      <c r="D6025" s="2"/>
      <c r="K6025" s="2"/>
    </row>
    <row r="6026" spans="2:11" x14ac:dyDescent="0.25">
      <c r="B6026"/>
      <c r="D6026" s="2"/>
      <c r="K6026" s="2"/>
    </row>
    <row r="6027" spans="2:11" x14ac:dyDescent="0.25">
      <c r="B6027"/>
      <c r="D6027" s="2"/>
      <c r="K6027" s="2"/>
    </row>
    <row r="6028" spans="2:11" x14ac:dyDescent="0.25">
      <c r="B6028"/>
      <c r="D6028" s="2"/>
      <c r="K6028" s="2"/>
    </row>
    <row r="6029" spans="2:11" x14ac:dyDescent="0.25">
      <c r="B6029"/>
      <c r="D6029" s="2"/>
      <c r="K6029" s="2"/>
    </row>
    <row r="6030" spans="2:11" x14ac:dyDescent="0.25">
      <c r="B6030"/>
      <c r="D6030" s="2"/>
      <c r="K6030" s="2"/>
    </row>
    <row r="6031" spans="2:11" x14ac:dyDescent="0.25">
      <c r="B6031"/>
      <c r="D6031" s="2"/>
      <c r="K6031" s="2"/>
    </row>
    <row r="6032" spans="2:11" x14ac:dyDescent="0.25">
      <c r="B6032"/>
      <c r="D6032" s="2"/>
      <c r="K6032" s="2"/>
    </row>
    <row r="6033" spans="2:11" x14ac:dyDescent="0.25">
      <c r="B6033"/>
      <c r="D6033" s="2"/>
      <c r="K6033" s="2"/>
    </row>
    <row r="6034" spans="2:11" x14ac:dyDescent="0.25">
      <c r="B6034"/>
      <c r="D6034" s="2"/>
      <c r="K6034" s="2"/>
    </row>
    <row r="6035" spans="2:11" x14ac:dyDescent="0.25">
      <c r="B6035"/>
      <c r="D6035" s="2"/>
      <c r="K6035" s="2"/>
    </row>
    <row r="6036" spans="2:11" x14ac:dyDescent="0.25">
      <c r="B6036"/>
      <c r="D6036" s="2"/>
      <c r="K6036" s="2"/>
    </row>
    <row r="6037" spans="2:11" x14ac:dyDescent="0.25">
      <c r="B6037"/>
      <c r="D6037" s="2"/>
      <c r="K6037" s="2"/>
    </row>
    <row r="6038" spans="2:11" x14ac:dyDescent="0.25">
      <c r="B6038"/>
      <c r="D6038" s="2"/>
      <c r="K6038" s="2"/>
    </row>
    <row r="6039" spans="2:11" x14ac:dyDescent="0.25">
      <c r="B6039"/>
      <c r="D6039" s="2"/>
      <c r="K6039" s="2"/>
    </row>
    <row r="6040" spans="2:11" x14ac:dyDescent="0.25">
      <c r="B6040"/>
      <c r="D6040" s="2"/>
      <c r="K6040" s="2"/>
    </row>
    <row r="6041" spans="2:11" x14ac:dyDescent="0.25">
      <c r="B6041"/>
      <c r="D6041" s="2"/>
      <c r="K6041" s="2"/>
    </row>
    <row r="6042" spans="2:11" x14ac:dyDescent="0.25">
      <c r="B6042"/>
      <c r="D6042" s="2"/>
      <c r="K6042" s="2"/>
    </row>
    <row r="6043" spans="2:11" x14ac:dyDescent="0.25">
      <c r="B6043"/>
      <c r="D6043" s="2"/>
      <c r="K6043" s="2"/>
    </row>
    <row r="6044" spans="2:11" x14ac:dyDescent="0.25">
      <c r="B6044"/>
      <c r="D6044" s="2"/>
      <c r="K6044" s="2"/>
    </row>
    <row r="6045" spans="2:11" x14ac:dyDescent="0.25">
      <c r="B6045"/>
      <c r="D6045" s="2"/>
      <c r="K6045" s="2"/>
    </row>
    <row r="6046" spans="2:11" x14ac:dyDescent="0.25">
      <c r="B6046"/>
      <c r="D6046" s="2"/>
      <c r="K6046" s="2"/>
    </row>
    <row r="6047" spans="2:11" x14ac:dyDescent="0.25">
      <c r="B6047"/>
      <c r="D6047" s="2"/>
      <c r="K6047" s="2"/>
    </row>
    <row r="6048" spans="2:11" x14ac:dyDescent="0.25">
      <c r="B6048"/>
      <c r="D6048" s="2"/>
      <c r="K6048" s="2"/>
    </row>
    <row r="6049" spans="2:11" x14ac:dyDescent="0.25">
      <c r="B6049"/>
      <c r="D6049" s="2"/>
      <c r="K6049" s="2"/>
    </row>
    <row r="6050" spans="2:11" x14ac:dyDescent="0.25">
      <c r="B6050"/>
      <c r="D6050" s="2"/>
      <c r="K6050" s="2"/>
    </row>
    <row r="6051" spans="2:11" x14ac:dyDescent="0.25">
      <c r="B6051"/>
      <c r="D6051" s="2"/>
      <c r="K6051" s="2"/>
    </row>
    <row r="6052" spans="2:11" x14ac:dyDescent="0.25">
      <c r="B6052"/>
      <c r="D6052" s="2"/>
      <c r="K6052" s="2"/>
    </row>
    <row r="6053" spans="2:11" x14ac:dyDescent="0.25">
      <c r="B6053"/>
      <c r="D6053" s="2"/>
      <c r="K6053" s="2"/>
    </row>
    <row r="6054" spans="2:11" x14ac:dyDescent="0.25">
      <c r="B6054"/>
      <c r="D6054" s="2"/>
      <c r="K6054" s="2"/>
    </row>
    <row r="6055" spans="2:11" x14ac:dyDescent="0.25">
      <c r="B6055"/>
      <c r="D6055" s="2"/>
      <c r="K6055" s="2"/>
    </row>
    <row r="6056" spans="2:11" x14ac:dyDescent="0.25">
      <c r="B6056"/>
      <c r="D6056" s="2"/>
      <c r="K6056" s="2"/>
    </row>
    <row r="6057" spans="2:11" x14ac:dyDescent="0.25">
      <c r="B6057"/>
      <c r="D6057" s="2"/>
      <c r="K6057" s="2"/>
    </row>
    <row r="6058" spans="2:11" x14ac:dyDescent="0.25">
      <c r="B6058"/>
      <c r="D6058" s="2"/>
      <c r="K6058" s="2"/>
    </row>
    <row r="6059" spans="2:11" x14ac:dyDescent="0.25">
      <c r="B6059"/>
      <c r="D6059" s="2"/>
      <c r="K6059" s="2"/>
    </row>
    <row r="6060" spans="2:11" x14ac:dyDescent="0.25">
      <c r="B6060"/>
      <c r="D6060" s="2"/>
      <c r="K6060" s="2"/>
    </row>
    <row r="6061" spans="2:11" x14ac:dyDescent="0.25">
      <c r="B6061"/>
      <c r="D6061" s="2"/>
      <c r="K6061" s="2"/>
    </row>
    <row r="6062" spans="2:11" x14ac:dyDescent="0.25">
      <c r="B6062"/>
      <c r="D6062" s="2"/>
      <c r="K6062" s="2"/>
    </row>
    <row r="6063" spans="2:11" x14ac:dyDescent="0.25">
      <c r="B6063"/>
      <c r="D6063" s="2"/>
      <c r="K6063" s="2"/>
    </row>
    <row r="6064" spans="2:11" x14ac:dyDescent="0.25">
      <c r="B6064"/>
      <c r="D6064" s="2"/>
      <c r="K6064" s="2"/>
    </row>
    <row r="6065" spans="2:11" x14ac:dyDescent="0.25">
      <c r="B6065"/>
      <c r="D6065" s="2"/>
      <c r="K6065" s="2"/>
    </row>
    <row r="6066" spans="2:11" x14ac:dyDescent="0.25">
      <c r="B6066"/>
      <c r="D6066" s="2"/>
      <c r="K6066" s="2"/>
    </row>
    <row r="6067" spans="2:11" x14ac:dyDescent="0.25">
      <c r="B6067"/>
      <c r="D6067" s="2"/>
      <c r="K6067" s="2"/>
    </row>
    <row r="6068" spans="2:11" x14ac:dyDescent="0.25">
      <c r="B6068"/>
      <c r="D6068" s="2"/>
      <c r="K6068" s="2"/>
    </row>
    <row r="6069" spans="2:11" x14ac:dyDescent="0.25">
      <c r="B6069"/>
      <c r="D6069" s="2"/>
      <c r="K6069" s="2"/>
    </row>
    <row r="6070" spans="2:11" x14ac:dyDescent="0.25">
      <c r="B6070"/>
      <c r="D6070" s="2"/>
      <c r="K6070" s="2"/>
    </row>
    <row r="6071" spans="2:11" x14ac:dyDescent="0.25">
      <c r="B6071"/>
      <c r="D6071" s="2"/>
      <c r="K6071" s="2"/>
    </row>
    <row r="6072" spans="2:11" x14ac:dyDescent="0.25">
      <c r="B6072"/>
      <c r="D6072" s="2"/>
      <c r="K6072" s="2"/>
    </row>
    <row r="6073" spans="2:11" x14ac:dyDescent="0.25">
      <c r="B6073"/>
      <c r="D6073" s="2"/>
      <c r="K6073" s="2"/>
    </row>
    <row r="6074" spans="2:11" x14ac:dyDescent="0.25">
      <c r="B6074"/>
      <c r="D6074" s="2"/>
      <c r="K6074" s="2"/>
    </row>
    <row r="6075" spans="2:11" x14ac:dyDescent="0.25">
      <c r="B6075"/>
      <c r="D6075" s="2"/>
      <c r="K6075" s="2"/>
    </row>
    <row r="6076" spans="2:11" x14ac:dyDescent="0.25">
      <c r="B6076"/>
      <c r="D6076" s="2"/>
      <c r="K6076" s="2"/>
    </row>
    <row r="6077" spans="2:11" x14ac:dyDescent="0.25">
      <c r="B6077"/>
      <c r="D6077" s="2"/>
      <c r="K6077" s="2"/>
    </row>
    <row r="6078" spans="2:11" x14ac:dyDescent="0.25">
      <c r="B6078"/>
      <c r="D6078" s="2"/>
      <c r="K6078" s="2"/>
    </row>
    <row r="6079" spans="2:11" x14ac:dyDescent="0.25">
      <c r="B6079"/>
      <c r="D6079" s="2"/>
      <c r="K6079" s="2"/>
    </row>
    <row r="6080" spans="2:11" x14ac:dyDescent="0.25">
      <c r="B6080"/>
      <c r="D6080" s="2"/>
      <c r="K6080" s="2"/>
    </row>
    <row r="6081" spans="2:11" x14ac:dyDescent="0.25">
      <c r="B6081"/>
      <c r="D6081" s="2"/>
      <c r="K6081" s="2"/>
    </row>
    <row r="6082" spans="2:11" x14ac:dyDescent="0.25">
      <c r="B6082"/>
      <c r="D6082" s="2"/>
      <c r="K6082" s="2"/>
    </row>
    <row r="6083" spans="2:11" x14ac:dyDescent="0.25">
      <c r="B6083"/>
      <c r="D6083" s="2"/>
      <c r="K6083" s="2"/>
    </row>
    <row r="6084" spans="2:11" x14ac:dyDescent="0.25">
      <c r="B6084"/>
      <c r="D6084" s="2"/>
      <c r="K6084" s="2"/>
    </row>
    <row r="6085" spans="2:11" x14ac:dyDescent="0.25">
      <c r="B6085"/>
      <c r="D6085" s="2"/>
      <c r="K6085" s="2"/>
    </row>
    <row r="6086" spans="2:11" x14ac:dyDescent="0.25">
      <c r="B6086"/>
      <c r="D6086" s="2"/>
      <c r="K6086" s="2"/>
    </row>
    <row r="6087" spans="2:11" x14ac:dyDescent="0.25">
      <c r="B6087"/>
      <c r="D6087" s="2"/>
      <c r="K6087" s="2"/>
    </row>
    <row r="6088" spans="2:11" x14ac:dyDescent="0.25">
      <c r="B6088"/>
      <c r="D6088" s="2"/>
      <c r="K6088" s="2"/>
    </row>
    <row r="6089" spans="2:11" x14ac:dyDescent="0.25">
      <c r="B6089"/>
      <c r="D6089" s="2"/>
      <c r="K6089" s="2"/>
    </row>
    <row r="6090" spans="2:11" x14ac:dyDescent="0.25">
      <c r="B6090"/>
      <c r="D6090" s="2"/>
      <c r="K6090" s="2"/>
    </row>
    <row r="6091" spans="2:11" x14ac:dyDescent="0.25">
      <c r="B6091"/>
      <c r="D6091" s="2"/>
      <c r="K6091" s="2"/>
    </row>
    <row r="6092" spans="2:11" x14ac:dyDescent="0.25">
      <c r="B6092"/>
      <c r="D6092" s="2"/>
      <c r="K6092" s="2"/>
    </row>
    <row r="6093" spans="2:11" x14ac:dyDescent="0.25">
      <c r="B6093"/>
      <c r="D6093" s="2"/>
      <c r="K6093" s="2"/>
    </row>
    <row r="6094" spans="2:11" x14ac:dyDescent="0.25">
      <c r="B6094"/>
      <c r="D6094" s="2"/>
      <c r="K6094" s="2"/>
    </row>
    <row r="6095" spans="2:11" x14ac:dyDescent="0.25">
      <c r="B6095"/>
      <c r="D6095" s="2"/>
      <c r="K6095" s="2"/>
    </row>
    <row r="6096" spans="2:11" x14ac:dyDescent="0.25">
      <c r="B6096"/>
      <c r="D6096" s="2"/>
      <c r="K6096" s="2"/>
    </row>
    <row r="6097" spans="2:11" x14ac:dyDescent="0.25">
      <c r="B6097"/>
      <c r="D6097" s="2"/>
      <c r="K6097" s="2"/>
    </row>
    <row r="6098" spans="2:11" x14ac:dyDescent="0.25">
      <c r="B6098"/>
      <c r="D6098" s="2"/>
      <c r="K6098" s="2"/>
    </row>
    <row r="6099" spans="2:11" x14ac:dyDescent="0.25">
      <c r="B6099"/>
      <c r="D6099" s="2"/>
      <c r="K6099" s="2"/>
    </row>
    <row r="6100" spans="2:11" x14ac:dyDescent="0.25">
      <c r="B6100"/>
      <c r="D6100" s="2"/>
      <c r="K6100" s="2"/>
    </row>
    <row r="6101" spans="2:11" x14ac:dyDescent="0.25">
      <c r="B6101"/>
      <c r="D6101" s="2"/>
      <c r="K6101" s="2"/>
    </row>
    <row r="6102" spans="2:11" x14ac:dyDescent="0.25">
      <c r="B6102"/>
      <c r="D6102" s="2"/>
      <c r="K6102" s="2"/>
    </row>
    <row r="6103" spans="2:11" x14ac:dyDescent="0.25">
      <c r="B6103"/>
      <c r="D6103" s="2"/>
      <c r="K6103" s="2"/>
    </row>
    <row r="6104" spans="2:11" x14ac:dyDescent="0.25">
      <c r="B6104"/>
      <c r="D6104" s="2"/>
      <c r="K6104" s="2"/>
    </row>
    <row r="6105" spans="2:11" x14ac:dyDescent="0.25">
      <c r="B6105"/>
      <c r="D6105" s="2"/>
      <c r="K6105" s="2"/>
    </row>
    <row r="6106" spans="2:11" x14ac:dyDescent="0.25">
      <c r="B6106"/>
      <c r="D6106" s="2"/>
      <c r="K6106" s="2"/>
    </row>
    <row r="6107" spans="2:11" x14ac:dyDescent="0.25">
      <c r="B6107"/>
      <c r="D6107" s="2"/>
      <c r="K6107" s="2"/>
    </row>
    <row r="6108" spans="2:11" x14ac:dyDescent="0.25">
      <c r="B6108"/>
      <c r="D6108" s="2"/>
      <c r="K6108" s="2"/>
    </row>
    <row r="6109" spans="2:11" x14ac:dyDescent="0.25">
      <c r="B6109"/>
      <c r="D6109" s="2"/>
      <c r="K6109" s="2"/>
    </row>
    <row r="6110" spans="2:11" x14ac:dyDescent="0.25">
      <c r="B6110"/>
      <c r="D6110" s="2"/>
      <c r="K6110" s="2"/>
    </row>
    <row r="6111" spans="2:11" x14ac:dyDescent="0.25">
      <c r="B6111"/>
      <c r="D6111" s="2"/>
      <c r="K6111" s="2"/>
    </row>
    <row r="6112" spans="2:11" x14ac:dyDescent="0.25">
      <c r="B6112"/>
      <c r="D6112" s="2"/>
      <c r="K6112" s="2"/>
    </row>
    <row r="6113" spans="2:11" x14ac:dyDescent="0.25">
      <c r="B6113"/>
      <c r="D6113" s="2"/>
      <c r="K6113" s="2"/>
    </row>
    <row r="6114" spans="2:11" x14ac:dyDescent="0.25">
      <c r="B6114"/>
      <c r="D6114" s="2"/>
      <c r="K6114" s="2"/>
    </row>
    <row r="6115" spans="2:11" x14ac:dyDescent="0.25">
      <c r="B6115"/>
      <c r="D6115" s="2"/>
      <c r="K6115" s="2"/>
    </row>
    <row r="6116" spans="2:11" x14ac:dyDescent="0.25">
      <c r="B6116"/>
      <c r="D6116" s="2"/>
      <c r="K6116" s="2"/>
    </row>
    <row r="6117" spans="2:11" x14ac:dyDescent="0.25">
      <c r="B6117"/>
      <c r="D6117" s="2"/>
      <c r="K6117" s="2"/>
    </row>
    <row r="6118" spans="2:11" x14ac:dyDescent="0.25">
      <c r="B6118"/>
      <c r="D6118" s="2"/>
      <c r="K6118" s="2"/>
    </row>
    <row r="6119" spans="2:11" x14ac:dyDescent="0.25">
      <c r="B6119"/>
      <c r="D6119" s="2"/>
      <c r="K6119" s="2"/>
    </row>
    <row r="6120" spans="2:11" x14ac:dyDescent="0.25">
      <c r="B6120"/>
      <c r="D6120" s="2"/>
      <c r="K6120" s="2"/>
    </row>
    <row r="6121" spans="2:11" x14ac:dyDescent="0.25">
      <c r="B6121"/>
      <c r="D6121" s="2"/>
      <c r="K6121" s="2"/>
    </row>
    <row r="6122" spans="2:11" x14ac:dyDescent="0.25">
      <c r="B6122"/>
      <c r="D6122" s="2"/>
      <c r="K6122" s="2"/>
    </row>
    <row r="6123" spans="2:11" x14ac:dyDescent="0.25">
      <c r="B6123"/>
      <c r="D6123" s="2"/>
      <c r="K6123" s="2"/>
    </row>
    <row r="6124" spans="2:11" x14ac:dyDescent="0.25">
      <c r="B6124"/>
      <c r="D6124" s="2"/>
      <c r="K6124" s="2"/>
    </row>
    <row r="6125" spans="2:11" x14ac:dyDescent="0.25">
      <c r="B6125"/>
      <c r="D6125" s="2"/>
      <c r="K6125" s="2"/>
    </row>
    <row r="6126" spans="2:11" x14ac:dyDescent="0.25">
      <c r="B6126"/>
      <c r="D6126" s="2"/>
      <c r="K6126" s="2"/>
    </row>
    <row r="6127" spans="2:11" x14ac:dyDescent="0.25">
      <c r="B6127"/>
      <c r="D6127" s="2"/>
      <c r="K6127" s="2"/>
    </row>
    <row r="6128" spans="2:11" x14ac:dyDescent="0.25">
      <c r="B6128"/>
      <c r="D6128" s="2"/>
      <c r="K6128" s="2"/>
    </row>
    <row r="6129" spans="2:11" x14ac:dyDescent="0.25">
      <c r="B6129"/>
      <c r="D6129" s="2"/>
      <c r="K6129" s="2"/>
    </row>
    <row r="6130" spans="2:11" x14ac:dyDescent="0.25">
      <c r="B6130"/>
      <c r="D6130" s="2"/>
      <c r="K6130" s="2"/>
    </row>
    <row r="6131" spans="2:11" x14ac:dyDescent="0.25">
      <c r="B6131"/>
      <c r="D6131" s="2"/>
      <c r="K6131" s="2"/>
    </row>
    <row r="6132" spans="2:11" x14ac:dyDescent="0.25">
      <c r="B6132"/>
      <c r="D6132" s="2"/>
      <c r="K6132" s="2"/>
    </row>
    <row r="6133" spans="2:11" x14ac:dyDescent="0.25">
      <c r="B6133"/>
      <c r="D6133" s="2"/>
      <c r="K6133" s="2"/>
    </row>
    <row r="6134" spans="2:11" x14ac:dyDescent="0.25">
      <c r="B6134"/>
      <c r="D6134" s="2"/>
      <c r="K6134" s="2"/>
    </row>
    <row r="6135" spans="2:11" x14ac:dyDescent="0.25">
      <c r="B6135"/>
      <c r="D6135" s="2"/>
      <c r="K6135" s="2"/>
    </row>
    <row r="6136" spans="2:11" x14ac:dyDescent="0.25">
      <c r="B6136"/>
      <c r="D6136" s="2"/>
      <c r="K6136" s="2"/>
    </row>
    <row r="6137" spans="2:11" x14ac:dyDescent="0.25">
      <c r="B6137"/>
      <c r="D6137" s="2"/>
      <c r="K6137" s="2"/>
    </row>
    <row r="6138" spans="2:11" x14ac:dyDescent="0.25">
      <c r="B6138"/>
      <c r="D6138" s="2"/>
      <c r="K6138" s="2"/>
    </row>
    <row r="6139" spans="2:11" x14ac:dyDescent="0.25">
      <c r="B6139"/>
      <c r="D6139" s="2"/>
      <c r="K6139" s="2"/>
    </row>
    <row r="6140" spans="2:11" x14ac:dyDescent="0.25">
      <c r="B6140"/>
      <c r="D6140" s="2"/>
      <c r="K6140" s="2"/>
    </row>
    <row r="6141" spans="2:11" x14ac:dyDescent="0.25">
      <c r="B6141"/>
      <c r="D6141" s="2"/>
      <c r="K6141" s="2"/>
    </row>
    <row r="6142" spans="2:11" x14ac:dyDescent="0.25">
      <c r="B6142"/>
      <c r="D6142" s="2"/>
      <c r="K6142" s="2"/>
    </row>
    <row r="6143" spans="2:11" x14ac:dyDescent="0.25">
      <c r="B6143"/>
      <c r="D6143" s="2"/>
      <c r="K6143" s="2"/>
    </row>
    <row r="6144" spans="2:11" x14ac:dyDescent="0.25">
      <c r="B6144"/>
      <c r="D6144" s="2"/>
      <c r="K6144" s="2"/>
    </row>
    <row r="6145" spans="2:11" x14ac:dyDescent="0.25">
      <c r="B6145"/>
      <c r="D6145" s="2"/>
      <c r="K6145" s="2"/>
    </row>
    <row r="6146" spans="2:11" x14ac:dyDescent="0.25">
      <c r="B6146"/>
      <c r="D6146" s="2"/>
      <c r="K6146" s="2"/>
    </row>
    <row r="6147" spans="2:11" x14ac:dyDescent="0.25">
      <c r="B6147"/>
      <c r="D6147" s="2"/>
      <c r="K6147" s="2"/>
    </row>
    <row r="6148" spans="2:11" x14ac:dyDescent="0.25">
      <c r="B6148"/>
      <c r="D6148" s="2"/>
      <c r="K6148" s="2"/>
    </row>
    <row r="6149" spans="2:11" x14ac:dyDescent="0.25">
      <c r="B6149"/>
      <c r="D6149" s="2"/>
      <c r="K6149" s="2"/>
    </row>
    <row r="6150" spans="2:11" x14ac:dyDescent="0.25">
      <c r="B6150"/>
      <c r="D6150" s="2"/>
      <c r="K6150" s="2"/>
    </row>
    <row r="6151" spans="2:11" x14ac:dyDescent="0.25">
      <c r="B6151"/>
      <c r="D6151" s="2"/>
      <c r="K6151" s="2"/>
    </row>
    <row r="6152" spans="2:11" x14ac:dyDescent="0.25">
      <c r="B6152"/>
      <c r="D6152" s="2"/>
      <c r="K6152" s="2"/>
    </row>
    <row r="6153" spans="2:11" x14ac:dyDescent="0.25">
      <c r="B6153"/>
      <c r="D6153" s="2"/>
      <c r="K6153" s="2"/>
    </row>
    <row r="6154" spans="2:11" x14ac:dyDescent="0.25">
      <c r="B6154"/>
      <c r="D6154" s="2"/>
      <c r="K6154" s="2"/>
    </row>
    <row r="6155" spans="2:11" x14ac:dyDescent="0.25">
      <c r="B6155"/>
      <c r="D6155" s="2"/>
      <c r="K6155" s="2"/>
    </row>
    <row r="6156" spans="2:11" x14ac:dyDescent="0.25">
      <c r="B6156"/>
      <c r="D6156" s="2"/>
      <c r="K6156" s="2"/>
    </row>
    <row r="6157" spans="2:11" x14ac:dyDescent="0.25">
      <c r="B6157"/>
      <c r="D6157" s="2"/>
      <c r="K6157" s="2"/>
    </row>
    <row r="6158" spans="2:11" x14ac:dyDescent="0.25">
      <c r="B6158"/>
      <c r="D6158" s="2"/>
      <c r="K6158" s="2"/>
    </row>
    <row r="6159" spans="2:11" x14ac:dyDescent="0.25">
      <c r="B6159"/>
      <c r="D6159" s="2"/>
      <c r="K6159" s="2"/>
    </row>
    <row r="6160" spans="2:11" x14ac:dyDescent="0.25">
      <c r="B6160"/>
      <c r="D6160" s="2"/>
      <c r="K6160" s="2"/>
    </row>
    <row r="6161" spans="2:11" x14ac:dyDescent="0.25">
      <c r="B6161"/>
      <c r="D6161" s="2"/>
      <c r="K6161" s="2"/>
    </row>
    <row r="6162" spans="2:11" x14ac:dyDescent="0.25">
      <c r="B6162"/>
      <c r="D6162" s="2"/>
      <c r="K6162" s="2"/>
    </row>
    <row r="6163" spans="2:11" x14ac:dyDescent="0.25">
      <c r="B6163"/>
      <c r="D6163" s="2"/>
      <c r="K6163" s="2"/>
    </row>
    <row r="6164" spans="2:11" x14ac:dyDescent="0.25">
      <c r="B6164"/>
      <c r="D6164" s="2"/>
      <c r="K6164" s="2"/>
    </row>
    <row r="6165" spans="2:11" x14ac:dyDescent="0.25">
      <c r="B6165"/>
      <c r="D6165" s="2"/>
      <c r="K6165" s="2"/>
    </row>
    <row r="6166" spans="2:11" x14ac:dyDescent="0.25">
      <c r="B6166"/>
      <c r="D6166" s="2"/>
      <c r="K6166" s="2"/>
    </row>
    <row r="6167" spans="2:11" x14ac:dyDescent="0.25">
      <c r="B6167"/>
      <c r="D6167" s="2"/>
      <c r="K6167" s="2"/>
    </row>
    <row r="6168" spans="2:11" x14ac:dyDescent="0.25">
      <c r="B6168"/>
      <c r="D6168" s="2"/>
      <c r="K6168" s="2"/>
    </row>
    <row r="6169" spans="2:11" x14ac:dyDescent="0.25">
      <c r="B6169"/>
      <c r="D6169" s="2"/>
      <c r="K6169" s="2"/>
    </row>
    <row r="6170" spans="2:11" x14ac:dyDescent="0.25">
      <c r="B6170"/>
      <c r="D6170" s="2"/>
      <c r="K6170" s="2"/>
    </row>
    <row r="6171" spans="2:11" x14ac:dyDescent="0.25">
      <c r="B6171"/>
      <c r="D6171" s="2"/>
      <c r="K6171" s="2"/>
    </row>
    <row r="6172" spans="2:11" x14ac:dyDescent="0.25">
      <c r="B6172"/>
      <c r="D6172" s="2"/>
      <c r="K6172" s="2"/>
    </row>
    <row r="6173" spans="2:11" x14ac:dyDescent="0.25">
      <c r="B6173"/>
      <c r="D6173" s="2"/>
      <c r="K6173" s="2"/>
    </row>
    <row r="6174" spans="2:11" x14ac:dyDescent="0.25">
      <c r="B6174"/>
      <c r="D6174" s="2"/>
      <c r="K6174" s="2"/>
    </row>
    <row r="6175" spans="2:11" x14ac:dyDescent="0.25">
      <c r="B6175"/>
      <c r="D6175" s="2"/>
      <c r="K6175" s="2"/>
    </row>
    <row r="6176" spans="2:11" x14ac:dyDescent="0.25">
      <c r="B6176"/>
      <c r="D6176" s="2"/>
      <c r="K6176" s="2"/>
    </row>
    <row r="6177" spans="2:11" x14ac:dyDescent="0.25">
      <c r="B6177"/>
      <c r="D6177" s="2"/>
      <c r="K6177" s="2"/>
    </row>
    <row r="6178" spans="2:11" x14ac:dyDescent="0.25">
      <c r="B6178"/>
      <c r="D6178" s="2"/>
      <c r="K6178" s="2"/>
    </row>
    <row r="6179" spans="2:11" x14ac:dyDescent="0.25">
      <c r="B6179"/>
      <c r="D6179" s="2"/>
      <c r="K6179" s="2"/>
    </row>
    <row r="6180" spans="2:11" x14ac:dyDescent="0.25">
      <c r="B6180"/>
      <c r="D6180" s="2"/>
      <c r="K6180" s="2"/>
    </row>
    <row r="6181" spans="2:11" x14ac:dyDescent="0.25">
      <c r="B6181"/>
      <c r="D6181" s="2"/>
      <c r="K6181" s="2"/>
    </row>
    <row r="6182" spans="2:11" x14ac:dyDescent="0.25">
      <c r="B6182"/>
      <c r="D6182" s="2"/>
      <c r="K6182" s="2"/>
    </row>
    <row r="6183" spans="2:11" x14ac:dyDescent="0.25">
      <c r="B6183"/>
      <c r="D6183" s="2"/>
      <c r="K6183" s="2"/>
    </row>
    <row r="6184" spans="2:11" x14ac:dyDescent="0.25">
      <c r="B6184"/>
      <c r="D6184" s="2"/>
      <c r="K6184" s="2"/>
    </row>
    <row r="6185" spans="2:11" x14ac:dyDescent="0.25">
      <c r="B6185"/>
      <c r="D6185" s="2"/>
      <c r="K6185" s="2"/>
    </row>
    <row r="6186" spans="2:11" x14ac:dyDescent="0.25">
      <c r="B6186"/>
      <c r="D6186" s="2"/>
      <c r="K6186" s="2"/>
    </row>
    <row r="6187" spans="2:11" x14ac:dyDescent="0.25">
      <c r="B6187"/>
      <c r="D6187" s="2"/>
      <c r="K6187" s="2"/>
    </row>
    <row r="6188" spans="2:11" x14ac:dyDescent="0.25">
      <c r="B6188"/>
      <c r="D6188" s="2"/>
      <c r="K6188" s="2"/>
    </row>
    <row r="6189" spans="2:11" x14ac:dyDescent="0.25">
      <c r="B6189"/>
      <c r="D6189" s="2"/>
      <c r="K6189" s="2"/>
    </row>
    <row r="6190" spans="2:11" x14ac:dyDescent="0.25">
      <c r="B6190"/>
      <c r="D6190" s="2"/>
      <c r="K6190" s="2"/>
    </row>
    <row r="6191" spans="2:11" x14ac:dyDescent="0.25">
      <c r="B6191"/>
      <c r="D6191" s="2"/>
      <c r="K6191" s="2"/>
    </row>
    <row r="6192" spans="2:11" x14ac:dyDescent="0.25">
      <c r="B6192"/>
      <c r="D6192" s="2"/>
      <c r="K6192" s="2"/>
    </row>
    <row r="6193" spans="2:11" x14ac:dyDescent="0.25">
      <c r="B6193"/>
      <c r="D6193" s="2"/>
      <c r="K6193" s="2"/>
    </row>
    <row r="6194" spans="2:11" x14ac:dyDescent="0.25">
      <c r="B6194"/>
      <c r="D6194" s="2"/>
      <c r="K6194" s="2"/>
    </row>
    <row r="6195" spans="2:11" x14ac:dyDescent="0.25">
      <c r="B6195"/>
      <c r="D6195" s="2"/>
      <c r="K6195" s="2"/>
    </row>
    <row r="6196" spans="2:11" x14ac:dyDescent="0.25">
      <c r="B6196"/>
      <c r="D6196" s="2"/>
      <c r="K6196" s="2"/>
    </row>
    <row r="6197" spans="2:11" x14ac:dyDescent="0.25">
      <c r="B6197"/>
      <c r="D6197" s="2"/>
      <c r="K6197" s="2"/>
    </row>
    <row r="6198" spans="2:11" x14ac:dyDescent="0.25">
      <c r="B6198"/>
      <c r="D6198" s="2"/>
      <c r="K6198" s="2"/>
    </row>
    <row r="6199" spans="2:11" x14ac:dyDescent="0.25">
      <c r="B6199"/>
      <c r="D6199" s="2"/>
      <c r="K6199" s="2"/>
    </row>
    <row r="6200" spans="2:11" x14ac:dyDescent="0.25">
      <c r="B6200"/>
      <c r="D6200" s="2"/>
      <c r="K6200" s="2"/>
    </row>
    <row r="6201" spans="2:11" x14ac:dyDescent="0.25">
      <c r="B6201"/>
      <c r="D6201" s="2"/>
      <c r="K6201" s="2"/>
    </row>
    <row r="6202" spans="2:11" x14ac:dyDescent="0.25">
      <c r="B6202"/>
      <c r="D6202" s="2"/>
      <c r="K6202" s="2"/>
    </row>
    <row r="6203" spans="2:11" x14ac:dyDescent="0.25">
      <c r="B6203"/>
      <c r="D6203" s="2"/>
      <c r="K6203" s="2"/>
    </row>
    <row r="6204" spans="2:11" x14ac:dyDescent="0.25">
      <c r="B6204"/>
      <c r="D6204" s="2"/>
      <c r="K6204" s="2"/>
    </row>
    <row r="6205" spans="2:11" x14ac:dyDescent="0.25">
      <c r="B6205"/>
      <c r="D6205" s="2"/>
      <c r="K6205" s="2"/>
    </row>
    <row r="6206" spans="2:11" x14ac:dyDescent="0.25">
      <c r="B6206"/>
      <c r="D6206" s="2"/>
      <c r="K6206" s="2"/>
    </row>
    <row r="6207" spans="2:11" x14ac:dyDescent="0.25">
      <c r="B6207"/>
      <c r="D6207" s="2"/>
      <c r="K6207" s="2"/>
    </row>
    <row r="6208" spans="2:11" x14ac:dyDescent="0.25">
      <c r="B6208"/>
      <c r="D6208" s="2"/>
      <c r="K6208" s="2"/>
    </row>
    <row r="6209" spans="2:11" x14ac:dyDescent="0.25">
      <c r="B6209"/>
      <c r="D6209" s="2"/>
      <c r="K6209" s="2"/>
    </row>
    <row r="6210" spans="2:11" x14ac:dyDescent="0.25">
      <c r="B6210"/>
      <c r="D6210" s="2"/>
      <c r="K6210" s="2"/>
    </row>
    <row r="6211" spans="2:11" x14ac:dyDescent="0.25">
      <c r="B6211"/>
      <c r="D6211" s="2"/>
      <c r="K6211" s="2"/>
    </row>
    <row r="6212" spans="2:11" x14ac:dyDescent="0.25">
      <c r="B6212"/>
      <c r="D6212" s="2"/>
      <c r="K6212" s="2"/>
    </row>
    <row r="6213" spans="2:11" x14ac:dyDescent="0.25">
      <c r="B6213"/>
      <c r="D6213" s="2"/>
      <c r="K6213" s="2"/>
    </row>
    <row r="6214" spans="2:11" x14ac:dyDescent="0.25">
      <c r="B6214"/>
      <c r="D6214" s="2"/>
      <c r="K6214" s="2"/>
    </row>
    <row r="6215" spans="2:11" x14ac:dyDescent="0.25">
      <c r="B6215"/>
      <c r="D6215" s="2"/>
      <c r="K6215" s="2"/>
    </row>
    <row r="6216" spans="2:11" x14ac:dyDescent="0.25">
      <c r="B6216"/>
      <c r="D6216" s="2"/>
      <c r="K6216" s="2"/>
    </row>
    <row r="6217" spans="2:11" x14ac:dyDescent="0.25">
      <c r="B6217"/>
      <c r="D6217" s="2"/>
      <c r="K6217" s="2"/>
    </row>
    <row r="6218" spans="2:11" x14ac:dyDescent="0.25">
      <c r="B6218"/>
      <c r="D6218" s="2"/>
      <c r="K6218" s="2"/>
    </row>
    <row r="6219" spans="2:11" x14ac:dyDescent="0.25">
      <c r="B6219"/>
      <c r="D6219" s="2"/>
      <c r="K6219" s="2"/>
    </row>
    <row r="6220" spans="2:11" x14ac:dyDescent="0.25">
      <c r="B6220"/>
      <c r="D6220" s="2"/>
      <c r="K6220" s="2"/>
    </row>
    <row r="6221" spans="2:11" x14ac:dyDescent="0.25">
      <c r="B6221"/>
      <c r="D6221" s="2"/>
      <c r="K6221" s="2"/>
    </row>
    <row r="6222" spans="2:11" x14ac:dyDescent="0.25">
      <c r="B6222"/>
      <c r="D6222" s="2"/>
      <c r="K6222" s="2"/>
    </row>
    <row r="6223" spans="2:11" x14ac:dyDescent="0.25">
      <c r="B6223"/>
      <c r="D6223" s="2"/>
      <c r="K6223" s="2"/>
    </row>
    <row r="6224" spans="2:11" x14ac:dyDescent="0.25">
      <c r="B6224"/>
      <c r="D6224" s="2"/>
      <c r="K6224" s="2"/>
    </row>
    <row r="6225" spans="2:11" x14ac:dyDescent="0.25">
      <c r="B6225"/>
      <c r="D6225" s="2"/>
      <c r="K6225" s="2"/>
    </row>
    <row r="6226" spans="2:11" x14ac:dyDescent="0.25">
      <c r="B6226"/>
      <c r="D6226" s="2"/>
      <c r="K6226" s="2"/>
    </row>
    <row r="6227" spans="2:11" x14ac:dyDescent="0.25">
      <c r="B6227"/>
      <c r="D6227" s="2"/>
      <c r="K6227" s="2"/>
    </row>
    <row r="6228" spans="2:11" x14ac:dyDescent="0.25">
      <c r="B6228"/>
      <c r="D6228" s="2"/>
      <c r="K6228" s="2"/>
    </row>
    <row r="6229" spans="2:11" x14ac:dyDescent="0.25">
      <c r="B6229"/>
      <c r="D6229" s="2"/>
      <c r="K6229" s="2"/>
    </row>
    <row r="6230" spans="2:11" x14ac:dyDescent="0.25">
      <c r="B6230"/>
      <c r="D6230" s="2"/>
      <c r="K6230" s="2"/>
    </row>
    <row r="6231" spans="2:11" x14ac:dyDescent="0.25">
      <c r="B6231"/>
      <c r="D6231" s="2"/>
      <c r="K6231" s="2"/>
    </row>
    <row r="6232" spans="2:11" x14ac:dyDescent="0.25">
      <c r="B6232"/>
      <c r="D6232" s="2"/>
      <c r="K6232" s="2"/>
    </row>
    <row r="6233" spans="2:11" x14ac:dyDescent="0.25">
      <c r="B6233"/>
      <c r="D6233" s="2"/>
      <c r="K6233" s="2"/>
    </row>
    <row r="6234" spans="2:11" x14ac:dyDescent="0.25">
      <c r="B6234"/>
      <c r="D6234" s="2"/>
      <c r="K6234" s="2"/>
    </row>
    <row r="6235" spans="2:11" x14ac:dyDescent="0.25">
      <c r="B6235"/>
      <c r="D6235" s="2"/>
      <c r="K6235" s="2"/>
    </row>
    <row r="6236" spans="2:11" x14ac:dyDescent="0.25">
      <c r="B6236"/>
      <c r="D6236" s="2"/>
      <c r="K6236" s="2"/>
    </row>
    <row r="6237" spans="2:11" x14ac:dyDescent="0.25">
      <c r="B6237"/>
      <c r="D6237" s="2"/>
      <c r="K6237" s="2"/>
    </row>
    <row r="6238" spans="2:11" x14ac:dyDescent="0.25">
      <c r="B6238"/>
      <c r="D6238" s="2"/>
      <c r="K6238" s="2"/>
    </row>
    <row r="6239" spans="2:11" x14ac:dyDescent="0.25">
      <c r="B6239"/>
      <c r="D6239" s="2"/>
      <c r="K6239" s="2"/>
    </row>
    <row r="6240" spans="2:11" x14ac:dyDescent="0.25">
      <c r="B6240"/>
      <c r="D6240" s="2"/>
      <c r="K6240" s="2"/>
    </row>
    <row r="6241" spans="2:11" x14ac:dyDescent="0.25">
      <c r="B6241"/>
      <c r="D6241" s="2"/>
      <c r="K6241" s="2"/>
    </row>
    <row r="6242" spans="2:11" x14ac:dyDescent="0.25">
      <c r="B6242"/>
      <c r="D6242" s="2"/>
      <c r="K6242" s="2"/>
    </row>
    <row r="6243" spans="2:11" x14ac:dyDescent="0.25">
      <c r="B6243"/>
      <c r="D6243" s="2"/>
      <c r="K6243" s="2"/>
    </row>
    <row r="6244" spans="2:11" x14ac:dyDescent="0.25">
      <c r="B6244"/>
      <c r="D6244" s="2"/>
      <c r="K6244" s="2"/>
    </row>
    <row r="6245" spans="2:11" x14ac:dyDescent="0.25">
      <c r="B6245"/>
      <c r="D6245" s="2"/>
      <c r="K6245" s="2"/>
    </row>
    <row r="6246" spans="2:11" x14ac:dyDescent="0.25">
      <c r="B6246"/>
      <c r="D6246" s="2"/>
      <c r="K6246" s="2"/>
    </row>
    <row r="6247" spans="2:11" x14ac:dyDescent="0.25">
      <c r="B6247"/>
      <c r="D6247" s="2"/>
      <c r="K6247" s="2"/>
    </row>
    <row r="6248" spans="2:11" x14ac:dyDescent="0.25">
      <c r="B6248"/>
      <c r="D6248" s="2"/>
      <c r="K6248" s="2"/>
    </row>
    <row r="6249" spans="2:11" x14ac:dyDescent="0.25">
      <c r="B6249"/>
      <c r="D6249" s="2"/>
      <c r="K6249" s="2"/>
    </row>
    <row r="6250" spans="2:11" x14ac:dyDescent="0.25">
      <c r="B6250"/>
      <c r="D6250" s="2"/>
      <c r="K6250" s="2"/>
    </row>
    <row r="6251" spans="2:11" x14ac:dyDescent="0.25">
      <c r="B6251"/>
      <c r="D6251" s="2"/>
      <c r="K6251" s="2"/>
    </row>
    <row r="6252" spans="2:11" x14ac:dyDescent="0.25">
      <c r="B6252"/>
      <c r="D6252" s="2"/>
      <c r="K6252" s="2"/>
    </row>
    <row r="6253" spans="2:11" x14ac:dyDescent="0.25">
      <c r="B6253"/>
      <c r="D6253" s="2"/>
      <c r="K6253" s="2"/>
    </row>
    <row r="6254" spans="2:11" x14ac:dyDescent="0.25">
      <c r="B6254"/>
      <c r="D6254" s="2"/>
      <c r="K6254" s="2"/>
    </row>
    <row r="6255" spans="2:11" x14ac:dyDescent="0.25">
      <c r="B6255"/>
      <c r="D6255" s="2"/>
      <c r="K6255" s="2"/>
    </row>
    <row r="6256" spans="2:11" x14ac:dyDescent="0.25">
      <c r="B6256"/>
      <c r="D6256" s="2"/>
      <c r="K6256" s="2"/>
    </row>
    <row r="6257" spans="2:11" x14ac:dyDescent="0.25">
      <c r="B6257"/>
      <c r="D6257" s="2"/>
      <c r="K6257" s="2"/>
    </row>
    <row r="6258" spans="2:11" x14ac:dyDescent="0.25">
      <c r="B6258"/>
      <c r="D6258" s="2"/>
      <c r="K6258" s="2"/>
    </row>
    <row r="6259" spans="2:11" x14ac:dyDescent="0.25">
      <c r="B6259"/>
      <c r="D6259" s="2"/>
      <c r="K6259" s="2"/>
    </row>
    <row r="6260" spans="2:11" x14ac:dyDescent="0.25">
      <c r="B6260"/>
      <c r="D6260" s="2"/>
      <c r="K6260" s="2"/>
    </row>
    <row r="6261" spans="2:11" x14ac:dyDescent="0.25">
      <c r="B6261"/>
      <c r="D6261" s="2"/>
      <c r="K6261" s="2"/>
    </row>
    <row r="6262" spans="2:11" x14ac:dyDescent="0.25">
      <c r="B6262"/>
      <c r="D6262" s="2"/>
      <c r="K6262" s="2"/>
    </row>
    <row r="6263" spans="2:11" x14ac:dyDescent="0.25">
      <c r="B6263"/>
      <c r="D6263" s="2"/>
      <c r="K6263" s="2"/>
    </row>
    <row r="6264" spans="2:11" x14ac:dyDescent="0.25">
      <c r="B6264"/>
      <c r="D6264" s="2"/>
      <c r="K6264" s="2"/>
    </row>
    <row r="6265" spans="2:11" x14ac:dyDescent="0.25">
      <c r="B6265"/>
      <c r="D6265" s="2"/>
      <c r="K6265" s="2"/>
    </row>
    <row r="6266" spans="2:11" x14ac:dyDescent="0.25">
      <c r="B6266"/>
      <c r="D6266" s="2"/>
      <c r="K6266" s="2"/>
    </row>
    <row r="6267" spans="2:11" x14ac:dyDescent="0.25">
      <c r="B6267"/>
      <c r="D6267" s="2"/>
      <c r="K6267" s="2"/>
    </row>
    <row r="6268" spans="2:11" x14ac:dyDescent="0.25">
      <c r="B6268"/>
      <c r="D6268" s="2"/>
      <c r="K6268" s="2"/>
    </row>
    <row r="6269" spans="2:11" x14ac:dyDescent="0.25">
      <c r="B6269"/>
      <c r="D6269" s="2"/>
      <c r="K6269" s="2"/>
    </row>
    <row r="6270" spans="2:11" x14ac:dyDescent="0.25">
      <c r="B6270"/>
      <c r="D6270" s="2"/>
      <c r="K6270" s="2"/>
    </row>
    <row r="6271" spans="2:11" x14ac:dyDescent="0.25">
      <c r="B6271"/>
      <c r="D6271" s="2"/>
      <c r="K6271" s="2"/>
    </row>
    <row r="6272" spans="2:11" x14ac:dyDescent="0.25">
      <c r="B6272"/>
      <c r="D6272" s="2"/>
      <c r="K6272" s="2"/>
    </row>
    <row r="6273" spans="2:11" x14ac:dyDescent="0.25">
      <c r="B6273"/>
      <c r="D6273" s="2"/>
      <c r="K6273" s="2"/>
    </row>
    <row r="6274" spans="2:11" x14ac:dyDescent="0.25">
      <c r="B6274"/>
      <c r="D6274" s="2"/>
      <c r="K6274" s="2"/>
    </row>
    <row r="6275" spans="2:11" x14ac:dyDescent="0.25">
      <c r="B6275"/>
      <c r="D6275" s="2"/>
      <c r="K6275" s="2"/>
    </row>
    <row r="6276" spans="2:11" x14ac:dyDescent="0.25">
      <c r="B6276"/>
      <c r="D6276" s="2"/>
      <c r="K6276" s="2"/>
    </row>
    <row r="6277" spans="2:11" x14ac:dyDescent="0.25">
      <c r="B6277"/>
      <c r="D6277" s="2"/>
      <c r="K6277" s="2"/>
    </row>
    <row r="6278" spans="2:11" x14ac:dyDescent="0.25">
      <c r="B6278"/>
      <c r="D6278" s="2"/>
      <c r="K6278" s="2"/>
    </row>
    <row r="6279" spans="2:11" x14ac:dyDescent="0.25">
      <c r="B6279"/>
      <c r="D6279" s="2"/>
      <c r="K6279" s="2"/>
    </row>
    <row r="6280" spans="2:11" x14ac:dyDescent="0.25">
      <c r="B6280"/>
      <c r="D6280" s="2"/>
      <c r="K6280" s="2"/>
    </row>
    <row r="6281" spans="2:11" x14ac:dyDescent="0.25">
      <c r="B6281"/>
      <c r="D6281" s="2"/>
      <c r="K6281" s="2"/>
    </row>
    <row r="6282" spans="2:11" x14ac:dyDescent="0.25">
      <c r="B6282"/>
      <c r="D6282" s="2"/>
      <c r="K6282" s="2"/>
    </row>
    <row r="6283" spans="2:11" x14ac:dyDescent="0.25">
      <c r="B6283"/>
      <c r="D6283" s="2"/>
      <c r="K6283" s="2"/>
    </row>
    <row r="6284" spans="2:11" x14ac:dyDescent="0.25">
      <c r="B6284"/>
      <c r="D6284" s="2"/>
      <c r="K6284" s="2"/>
    </row>
    <row r="6285" spans="2:11" x14ac:dyDescent="0.25">
      <c r="B6285"/>
      <c r="D6285" s="2"/>
      <c r="K6285" s="2"/>
    </row>
    <row r="6286" spans="2:11" x14ac:dyDescent="0.25">
      <c r="B6286"/>
      <c r="D6286" s="2"/>
      <c r="K6286" s="2"/>
    </row>
    <row r="6287" spans="2:11" x14ac:dyDescent="0.25">
      <c r="B6287"/>
      <c r="D6287" s="2"/>
      <c r="K6287" s="2"/>
    </row>
    <row r="6288" spans="2:11" x14ac:dyDescent="0.25">
      <c r="B6288"/>
      <c r="D6288" s="2"/>
      <c r="K6288" s="2"/>
    </row>
    <row r="6289" spans="2:11" x14ac:dyDescent="0.25">
      <c r="B6289"/>
      <c r="D6289" s="2"/>
      <c r="K6289" s="2"/>
    </row>
    <row r="6290" spans="2:11" x14ac:dyDescent="0.25">
      <c r="B6290"/>
      <c r="D6290" s="2"/>
      <c r="K6290" s="2"/>
    </row>
    <row r="6291" spans="2:11" x14ac:dyDescent="0.25">
      <c r="B6291"/>
      <c r="D6291" s="2"/>
      <c r="K6291" s="2"/>
    </row>
    <row r="6292" spans="2:11" x14ac:dyDescent="0.25">
      <c r="B6292"/>
      <c r="D6292" s="2"/>
      <c r="K6292" s="2"/>
    </row>
    <row r="6293" spans="2:11" x14ac:dyDescent="0.25">
      <c r="B6293"/>
      <c r="D6293" s="2"/>
      <c r="K6293" s="2"/>
    </row>
    <row r="6294" spans="2:11" x14ac:dyDescent="0.25">
      <c r="B6294"/>
      <c r="D6294" s="2"/>
      <c r="K6294" s="2"/>
    </row>
    <row r="6295" spans="2:11" x14ac:dyDescent="0.25">
      <c r="B6295"/>
      <c r="D6295" s="2"/>
      <c r="K6295" s="2"/>
    </row>
    <row r="6296" spans="2:11" x14ac:dyDescent="0.25">
      <c r="B6296"/>
      <c r="D6296" s="2"/>
      <c r="K6296" s="2"/>
    </row>
    <row r="6297" spans="2:11" x14ac:dyDescent="0.25">
      <c r="B6297"/>
      <c r="D6297" s="2"/>
      <c r="K6297" s="2"/>
    </row>
    <row r="6298" spans="2:11" x14ac:dyDescent="0.25">
      <c r="B6298"/>
      <c r="D6298" s="2"/>
      <c r="K6298" s="2"/>
    </row>
    <row r="6299" spans="2:11" x14ac:dyDescent="0.25">
      <c r="B6299"/>
      <c r="D6299" s="2"/>
      <c r="K6299" s="2"/>
    </row>
    <row r="6300" spans="2:11" x14ac:dyDescent="0.25">
      <c r="B6300"/>
      <c r="D6300" s="2"/>
      <c r="K6300" s="2"/>
    </row>
    <row r="6301" spans="2:11" x14ac:dyDescent="0.25">
      <c r="B6301"/>
      <c r="D6301" s="2"/>
      <c r="K6301" s="2"/>
    </row>
    <row r="6302" spans="2:11" x14ac:dyDescent="0.25">
      <c r="B6302"/>
      <c r="D6302" s="2"/>
      <c r="K6302" s="2"/>
    </row>
    <row r="6303" spans="2:11" x14ac:dyDescent="0.25">
      <c r="B6303"/>
      <c r="D6303" s="2"/>
      <c r="K6303" s="2"/>
    </row>
    <row r="6304" spans="2:11" x14ac:dyDescent="0.25">
      <c r="B6304"/>
      <c r="D6304" s="2"/>
      <c r="K6304" s="2"/>
    </row>
    <row r="6305" spans="2:11" x14ac:dyDescent="0.25">
      <c r="B6305"/>
      <c r="D6305" s="2"/>
      <c r="K6305" s="2"/>
    </row>
    <row r="6306" spans="2:11" x14ac:dyDescent="0.25">
      <c r="B6306"/>
      <c r="D6306" s="2"/>
      <c r="K6306" s="2"/>
    </row>
    <row r="6307" spans="2:11" x14ac:dyDescent="0.25">
      <c r="B6307"/>
      <c r="D6307" s="2"/>
      <c r="K6307" s="2"/>
    </row>
    <row r="6308" spans="2:11" x14ac:dyDescent="0.25">
      <c r="B6308"/>
      <c r="D6308" s="2"/>
      <c r="K6308" s="2"/>
    </row>
    <row r="6309" spans="2:11" x14ac:dyDescent="0.25">
      <c r="B6309"/>
      <c r="D6309" s="2"/>
      <c r="K6309" s="2"/>
    </row>
    <row r="6310" spans="2:11" x14ac:dyDescent="0.25">
      <c r="B6310"/>
      <c r="D6310" s="2"/>
      <c r="K6310" s="2"/>
    </row>
    <row r="6311" spans="2:11" x14ac:dyDescent="0.25">
      <c r="B6311"/>
      <c r="D6311" s="2"/>
      <c r="K6311" s="2"/>
    </row>
    <row r="6312" spans="2:11" x14ac:dyDescent="0.25">
      <c r="B6312"/>
      <c r="D6312" s="2"/>
      <c r="K6312" s="2"/>
    </row>
    <row r="6313" spans="2:11" x14ac:dyDescent="0.25">
      <c r="B6313"/>
      <c r="D6313" s="2"/>
      <c r="K6313" s="2"/>
    </row>
    <row r="6314" spans="2:11" x14ac:dyDescent="0.25">
      <c r="B6314"/>
      <c r="D6314" s="2"/>
      <c r="K6314" s="2"/>
    </row>
    <row r="6315" spans="2:11" x14ac:dyDescent="0.25">
      <c r="B6315"/>
      <c r="D6315" s="2"/>
      <c r="K6315" s="2"/>
    </row>
    <row r="6316" spans="2:11" x14ac:dyDescent="0.25">
      <c r="B6316"/>
      <c r="D6316" s="2"/>
      <c r="K6316" s="2"/>
    </row>
    <row r="6317" spans="2:11" x14ac:dyDescent="0.25">
      <c r="B6317"/>
      <c r="D6317" s="2"/>
      <c r="K6317" s="2"/>
    </row>
    <row r="6318" spans="2:11" x14ac:dyDescent="0.25">
      <c r="B6318"/>
      <c r="D6318" s="2"/>
      <c r="K6318" s="2"/>
    </row>
    <row r="6319" spans="2:11" x14ac:dyDescent="0.25">
      <c r="B6319"/>
      <c r="D6319" s="2"/>
      <c r="K6319" s="2"/>
    </row>
    <row r="6320" spans="2:11" x14ac:dyDescent="0.25">
      <c r="B6320"/>
      <c r="D6320" s="2"/>
      <c r="K6320" s="2"/>
    </row>
    <row r="6321" spans="2:11" x14ac:dyDescent="0.25">
      <c r="B6321"/>
      <c r="D6321" s="2"/>
      <c r="K6321" s="2"/>
    </row>
    <row r="6322" spans="2:11" x14ac:dyDescent="0.25">
      <c r="B6322"/>
      <c r="D6322" s="2"/>
      <c r="K6322" s="2"/>
    </row>
    <row r="6323" spans="2:11" x14ac:dyDescent="0.25">
      <c r="B6323"/>
      <c r="D6323" s="2"/>
      <c r="K6323" s="2"/>
    </row>
    <row r="6324" spans="2:11" x14ac:dyDescent="0.25">
      <c r="B6324"/>
      <c r="D6324" s="2"/>
      <c r="K6324" s="2"/>
    </row>
    <row r="6325" spans="2:11" x14ac:dyDescent="0.25">
      <c r="B6325"/>
      <c r="D6325" s="2"/>
      <c r="K6325" s="2"/>
    </row>
    <row r="6326" spans="2:11" x14ac:dyDescent="0.25">
      <c r="B6326"/>
      <c r="D6326" s="2"/>
      <c r="K6326" s="2"/>
    </row>
    <row r="6327" spans="2:11" x14ac:dyDescent="0.25">
      <c r="B6327"/>
      <c r="D6327" s="2"/>
      <c r="K6327" s="2"/>
    </row>
    <row r="6328" spans="2:11" x14ac:dyDescent="0.25">
      <c r="B6328"/>
      <c r="D6328" s="2"/>
      <c r="K6328" s="2"/>
    </row>
    <row r="6329" spans="2:11" x14ac:dyDescent="0.25">
      <c r="B6329"/>
      <c r="D6329" s="2"/>
      <c r="K6329" s="2"/>
    </row>
    <row r="6330" spans="2:11" x14ac:dyDescent="0.25">
      <c r="B6330"/>
      <c r="D6330" s="2"/>
      <c r="K6330" s="2"/>
    </row>
    <row r="6331" spans="2:11" x14ac:dyDescent="0.25">
      <c r="B6331"/>
      <c r="D6331" s="2"/>
      <c r="K6331" s="2"/>
    </row>
    <row r="6332" spans="2:11" x14ac:dyDescent="0.25">
      <c r="B6332"/>
      <c r="D6332" s="2"/>
      <c r="K6332" s="2"/>
    </row>
    <row r="6333" spans="2:11" x14ac:dyDescent="0.25">
      <c r="B6333"/>
      <c r="D6333" s="2"/>
      <c r="K6333" s="2"/>
    </row>
    <row r="6334" spans="2:11" x14ac:dyDescent="0.25">
      <c r="B6334"/>
      <c r="D6334" s="2"/>
      <c r="K6334" s="2"/>
    </row>
    <row r="6335" spans="2:11" x14ac:dyDescent="0.25">
      <c r="B6335"/>
      <c r="D6335" s="2"/>
      <c r="K6335" s="2"/>
    </row>
    <row r="6336" spans="2:11" x14ac:dyDescent="0.25">
      <c r="B6336"/>
      <c r="D6336" s="2"/>
      <c r="K6336" s="2"/>
    </row>
    <row r="6337" spans="2:11" x14ac:dyDescent="0.25">
      <c r="B6337"/>
      <c r="D6337" s="2"/>
      <c r="K6337" s="2"/>
    </row>
    <row r="6338" spans="2:11" x14ac:dyDescent="0.25">
      <c r="B6338"/>
      <c r="D6338" s="2"/>
      <c r="K6338" s="2"/>
    </row>
    <row r="6339" spans="2:11" x14ac:dyDescent="0.25">
      <c r="B6339"/>
      <c r="D6339" s="2"/>
      <c r="K6339" s="2"/>
    </row>
    <row r="6340" spans="2:11" x14ac:dyDescent="0.25">
      <c r="B6340"/>
      <c r="D6340" s="2"/>
      <c r="K6340" s="2"/>
    </row>
    <row r="6341" spans="2:11" x14ac:dyDescent="0.25">
      <c r="B6341"/>
      <c r="D6341" s="2"/>
      <c r="K6341" s="2"/>
    </row>
    <row r="6342" spans="2:11" x14ac:dyDescent="0.25">
      <c r="B6342"/>
      <c r="D6342" s="2"/>
      <c r="K6342" s="2"/>
    </row>
    <row r="6343" spans="2:11" x14ac:dyDescent="0.25">
      <c r="B6343"/>
      <c r="D6343" s="2"/>
      <c r="K6343" s="2"/>
    </row>
    <row r="6344" spans="2:11" x14ac:dyDescent="0.25">
      <c r="B6344"/>
      <c r="D6344" s="2"/>
      <c r="K6344" s="2"/>
    </row>
    <row r="6345" spans="2:11" x14ac:dyDescent="0.25">
      <c r="B6345"/>
      <c r="D6345" s="2"/>
      <c r="K6345" s="2"/>
    </row>
    <row r="6346" spans="2:11" x14ac:dyDescent="0.25">
      <c r="B6346"/>
      <c r="D6346" s="2"/>
      <c r="K6346" s="2"/>
    </row>
    <row r="6347" spans="2:11" x14ac:dyDescent="0.25">
      <c r="B6347"/>
      <c r="D6347" s="2"/>
      <c r="K6347" s="2"/>
    </row>
    <row r="6348" spans="2:11" x14ac:dyDescent="0.25">
      <c r="B6348"/>
      <c r="D6348" s="2"/>
      <c r="K6348" s="2"/>
    </row>
    <row r="6349" spans="2:11" x14ac:dyDescent="0.25">
      <c r="B6349"/>
      <c r="D6349" s="2"/>
      <c r="K6349" s="2"/>
    </row>
    <row r="6350" spans="2:11" x14ac:dyDescent="0.25">
      <c r="B6350"/>
      <c r="D6350" s="2"/>
      <c r="K6350" s="2"/>
    </row>
    <row r="6351" spans="2:11" x14ac:dyDescent="0.25">
      <c r="B6351"/>
      <c r="D6351" s="2"/>
      <c r="K6351" s="2"/>
    </row>
    <row r="6352" spans="2:11" x14ac:dyDescent="0.25">
      <c r="B6352"/>
      <c r="D6352" s="2"/>
      <c r="K6352" s="2"/>
    </row>
    <row r="6353" spans="2:11" x14ac:dyDescent="0.25">
      <c r="B6353"/>
      <c r="D6353" s="2"/>
      <c r="K6353" s="2"/>
    </row>
    <row r="6354" spans="2:11" x14ac:dyDescent="0.25">
      <c r="B6354"/>
      <c r="D6354" s="2"/>
      <c r="K6354" s="2"/>
    </row>
    <row r="6355" spans="2:11" x14ac:dyDescent="0.25">
      <c r="B6355"/>
      <c r="D6355" s="2"/>
      <c r="K6355" s="2"/>
    </row>
    <row r="6356" spans="2:11" x14ac:dyDescent="0.25">
      <c r="B6356"/>
      <c r="D6356" s="2"/>
      <c r="K6356" s="2"/>
    </row>
    <row r="6357" spans="2:11" x14ac:dyDescent="0.25">
      <c r="B6357"/>
      <c r="D6357" s="2"/>
      <c r="K6357" s="2"/>
    </row>
    <row r="6358" spans="2:11" x14ac:dyDescent="0.25">
      <c r="B6358"/>
      <c r="D6358" s="2"/>
      <c r="K6358" s="2"/>
    </row>
    <row r="6359" spans="2:11" x14ac:dyDescent="0.25">
      <c r="B6359"/>
      <c r="D6359" s="2"/>
      <c r="K6359" s="2"/>
    </row>
    <row r="6360" spans="2:11" x14ac:dyDescent="0.25">
      <c r="B6360"/>
      <c r="D6360" s="2"/>
      <c r="K6360" s="2"/>
    </row>
    <row r="6361" spans="2:11" x14ac:dyDescent="0.25">
      <c r="B6361"/>
      <c r="D6361" s="2"/>
      <c r="K6361" s="2"/>
    </row>
    <row r="6362" spans="2:11" x14ac:dyDescent="0.25">
      <c r="B6362"/>
      <c r="D6362" s="2"/>
      <c r="K6362" s="2"/>
    </row>
    <row r="6363" spans="2:11" x14ac:dyDescent="0.25">
      <c r="B6363"/>
      <c r="D6363" s="2"/>
      <c r="K6363" s="2"/>
    </row>
    <row r="6364" spans="2:11" x14ac:dyDescent="0.25">
      <c r="B6364"/>
      <c r="D6364" s="2"/>
      <c r="K6364" s="2"/>
    </row>
    <row r="6365" spans="2:11" x14ac:dyDescent="0.25">
      <c r="B6365"/>
      <c r="D6365" s="2"/>
      <c r="K6365" s="2"/>
    </row>
    <row r="6366" spans="2:11" x14ac:dyDescent="0.25">
      <c r="B6366"/>
      <c r="D6366" s="2"/>
      <c r="K6366" s="2"/>
    </row>
    <row r="6367" spans="2:11" x14ac:dyDescent="0.25">
      <c r="B6367"/>
      <c r="D6367" s="2"/>
      <c r="K6367" s="2"/>
    </row>
    <row r="6368" spans="2:11" x14ac:dyDescent="0.25">
      <c r="B6368"/>
      <c r="D6368" s="2"/>
      <c r="K6368" s="2"/>
    </row>
    <row r="6369" spans="2:11" x14ac:dyDescent="0.25">
      <c r="B6369"/>
      <c r="D6369" s="2"/>
      <c r="K6369" s="2"/>
    </row>
    <row r="6370" spans="2:11" x14ac:dyDescent="0.25">
      <c r="B6370"/>
      <c r="D6370" s="2"/>
      <c r="K6370" s="2"/>
    </row>
    <row r="6371" spans="2:11" x14ac:dyDescent="0.25">
      <c r="B6371"/>
      <c r="D6371" s="2"/>
      <c r="K6371" s="2"/>
    </row>
    <row r="6372" spans="2:11" x14ac:dyDescent="0.25">
      <c r="B6372"/>
      <c r="D6372" s="2"/>
      <c r="K6372" s="2"/>
    </row>
    <row r="6373" spans="2:11" x14ac:dyDescent="0.25">
      <c r="B6373"/>
      <c r="D6373" s="2"/>
      <c r="K6373" s="2"/>
    </row>
    <row r="6374" spans="2:11" x14ac:dyDescent="0.25">
      <c r="B6374"/>
      <c r="D6374" s="2"/>
      <c r="K6374" s="2"/>
    </row>
    <row r="6375" spans="2:11" x14ac:dyDescent="0.25">
      <c r="B6375"/>
      <c r="D6375" s="2"/>
      <c r="K6375" s="2"/>
    </row>
    <row r="6376" spans="2:11" x14ac:dyDescent="0.25">
      <c r="B6376"/>
      <c r="D6376" s="2"/>
      <c r="K6376" s="2"/>
    </row>
    <row r="6377" spans="2:11" x14ac:dyDescent="0.25">
      <c r="B6377"/>
      <c r="D6377" s="2"/>
      <c r="K6377" s="2"/>
    </row>
    <row r="6378" spans="2:11" x14ac:dyDescent="0.25">
      <c r="B6378"/>
      <c r="D6378" s="2"/>
      <c r="K6378" s="2"/>
    </row>
    <row r="6379" spans="2:11" x14ac:dyDescent="0.25">
      <c r="B6379"/>
      <c r="D6379" s="2"/>
      <c r="K6379" s="2"/>
    </row>
    <row r="6380" spans="2:11" x14ac:dyDescent="0.25">
      <c r="B6380"/>
      <c r="D6380" s="2"/>
      <c r="K6380" s="2"/>
    </row>
    <row r="6381" spans="2:11" x14ac:dyDescent="0.25">
      <c r="B6381"/>
      <c r="D6381" s="2"/>
      <c r="K6381" s="2"/>
    </row>
    <row r="6382" spans="2:11" x14ac:dyDescent="0.25">
      <c r="B6382"/>
      <c r="D6382" s="2"/>
      <c r="K6382" s="2"/>
    </row>
    <row r="6383" spans="2:11" x14ac:dyDescent="0.25">
      <c r="B6383"/>
      <c r="D6383" s="2"/>
      <c r="K6383" s="2"/>
    </row>
    <row r="6384" spans="2:11" x14ac:dyDescent="0.25">
      <c r="B6384"/>
      <c r="D6384" s="2"/>
      <c r="K6384" s="2"/>
    </row>
    <row r="6385" spans="2:11" x14ac:dyDescent="0.25">
      <c r="B6385"/>
      <c r="D6385" s="2"/>
      <c r="K6385" s="2"/>
    </row>
    <row r="6386" spans="2:11" x14ac:dyDescent="0.25">
      <c r="B6386"/>
      <c r="D6386" s="2"/>
      <c r="K6386" s="2"/>
    </row>
    <row r="6387" spans="2:11" x14ac:dyDescent="0.25">
      <c r="B6387"/>
      <c r="D6387" s="2"/>
      <c r="K6387" s="2"/>
    </row>
    <row r="6388" spans="2:11" x14ac:dyDescent="0.25">
      <c r="B6388"/>
      <c r="D6388" s="2"/>
      <c r="K6388" s="2"/>
    </row>
    <row r="6389" spans="2:11" x14ac:dyDescent="0.25">
      <c r="B6389"/>
      <c r="D6389" s="2"/>
      <c r="K6389" s="2"/>
    </row>
    <row r="6390" spans="2:11" x14ac:dyDescent="0.25">
      <c r="B6390"/>
      <c r="D6390" s="2"/>
      <c r="K6390" s="2"/>
    </row>
    <row r="6391" spans="2:11" x14ac:dyDescent="0.25">
      <c r="B6391"/>
      <c r="D6391" s="2"/>
      <c r="K6391" s="2"/>
    </row>
    <row r="6392" spans="2:11" x14ac:dyDescent="0.25">
      <c r="B6392"/>
      <c r="D6392" s="2"/>
      <c r="K6392" s="2"/>
    </row>
    <row r="6393" spans="2:11" x14ac:dyDescent="0.25">
      <c r="B6393"/>
      <c r="D6393" s="2"/>
      <c r="K6393" s="2"/>
    </row>
    <row r="6394" spans="2:11" x14ac:dyDescent="0.25">
      <c r="B6394"/>
      <c r="D6394" s="2"/>
      <c r="K6394" s="2"/>
    </row>
    <row r="6395" spans="2:11" x14ac:dyDescent="0.25">
      <c r="B6395"/>
      <c r="D6395" s="2"/>
      <c r="K6395" s="2"/>
    </row>
    <row r="6396" spans="2:11" x14ac:dyDescent="0.25">
      <c r="B6396"/>
      <c r="D6396" s="2"/>
      <c r="K6396" s="2"/>
    </row>
    <row r="6397" spans="2:11" x14ac:dyDescent="0.25">
      <c r="B6397"/>
      <c r="D6397" s="2"/>
      <c r="K6397" s="2"/>
    </row>
    <row r="6398" spans="2:11" x14ac:dyDescent="0.25">
      <c r="B6398"/>
      <c r="D6398" s="2"/>
      <c r="K6398" s="2"/>
    </row>
    <row r="6399" spans="2:11" x14ac:dyDescent="0.25">
      <c r="B6399"/>
      <c r="D6399" s="2"/>
      <c r="K6399" s="2"/>
    </row>
    <row r="6400" spans="2:11" x14ac:dyDescent="0.25">
      <c r="B6400"/>
      <c r="D6400" s="2"/>
      <c r="K6400" s="2"/>
    </row>
    <row r="6401" spans="2:11" x14ac:dyDescent="0.25">
      <c r="B6401"/>
      <c r="D6401" s="2"/>
      <c r="K6401" s="2"/>
    </row>
    <row r="6402" spans="2:11" x14ac:dyDescent="0.25">
      <c r="B6402"/>
      <c r="D6402" s="2"/>
      <c r="K6402" s="2"/>
    </row>
    <row r="6403" spans="2:11" x14ac:dyDescent="0.25">
      <c r="B6403"/>
      <c r="D6403" s="2"/>
      <c r="K6403" s="2"/>
    </row>
    <row r="6404" spans="2:11" x14ac:dyDescent="0.25">
      <c r="B6404"/>
      <c r="D6404" s="2"/>
      <c r="K6404" s="2"/>
    </row>
    <row r="6405" spans="2:11" x14ac:dyDescent="0.25">
      <c r="B6405"/>
      <c r="D6405" s="2"/>
      <c r="K6405" s="2"/>
    </row>
    <row r="6406" spans="2:11" x14ac:dyDescent="0.25">
      <c r="B6406"/>
      <c r="D6406" s="2"/>
      <c r="K6406" s="2"/>
    </row>
    <row r="6407" spans="2:11" x14ac:dyDescent="0.25">
      <c r="B6407"/>
      <c r="D6407" s="2"/>
      <c r="K6407" s="2"/>
    </row>
    <row r="6408" spans="2:11" x14ac:dyDescent="0.25">
      <c r="B6408"/>
      <c r="D6408" s="2"/>
      <c r="K6408" s="2"/>
    </row>
    <row r="6409" spans="2:11" x14ac:dyDescent="0.25">
      <c r="B6409"/>
      <c r="D6409" s="2"/>
      <c r="K6409" s="2"/>
    </row>
    <row r="6410" spans="2:11" x14ac:dyDescent="0.25">
      <c r="B6410"/>
      <c r="D6410" s="2"/>
      <c r="K6410" s="2"/>
    </row>
    <row r="6411" spans="2:11" x14ac:dyDescent="0.25">
      <c r="B6411"/>
      <c r="D6411" s="2"/>
      <c r="K6411" s="2"/>
    </row>
    <row r="6412" spans="2:11" x14ac:dyDescent="0.25">
      <c r="B6412"/>
      <c r="D6412" s="2"/>
      <c r="K6412" s="2"/>
    </row>
    <row r="6413" spans="2:11" x14ac:dyDescent="0.25">
      <c r="B6413"/>
      <c r="D6413" s="2"/>
      <c r="K6413" s="2"/>
    </row>
    <row r="6414" spans="2:11" x14ac:dyDescent="0.25">
      <c r="B6414"/>
      <c r="D6414" s="2"/>
      <c r="K6414" s="2"/>
    </row>
    <row r="6415" spans="2:11" x14ac:dyDescent="0.25">
      <c r="B6415"/>
      <c r="D6415" s="2"/>
      <c r="K6415" s="2"/>
    </row>
    <row r="6416" spans="2:11" x14ac:dyDescent="0.25">
      <c r="B6416"/>
      <c r="D6416" s="2"/>
      <c r="K6416" s="2"/>
    </row>
    <row r="6417" spans="2:11" x14ac:dyDescent="0.25">
      <c r="B6417"/>
      <c r="D6417" s="2"/>
      <c r="K6417" s="2"/>
    </row>
    <row r="6418" spans="2:11" x14ac:dyDescent="0.25">
      <c r="B6418"/>
      <c r="D6418" s="2"/>
      <c r="K6418" s="2"/>
    </row>
    <row r="6419" spans="2:11" x14ac:dyDescent="0.25">
      <c r="B6419"/>
      <c r="D6419" s="2"/>
      <c r="K6419" s="2"/>
    </row>
    <row r="6420" spans="2:11" x14ac:dyDescent="0.25">
      <c r="B6420"/>
      <c r="D6420" s="2"/>
      <c r="K6420" s="2"/>
    </row>
    <row r="6421" spans="2:11" x14ac:dyDescent="0.25">
      <c r="B6421"/>
      <c r="D6421" s="2"/>
      <c r="K6421" s="2"/>
    </row>
    <row r="6422" spans="2:11" x14ac:dyDescent="0.25">
      <c r="B6422"/>
      <c r="D6422" s="2"/>
      <c r="K6422" s="2"/>
    </row>
    <row r="6423" spans="2:11" x14ac:dyDescent="0.25">
      <c r="B6423"/>
      <c r="D6423" s="2"/>
      <c r="K6423" s="2"/>
    </row>
    <row r="6424" spans="2:11" x14ac:dyDescent="0.25">
      <c r="B6424"/>
      <c r="D6424" s="2"/>
      <c r="K6424" s="2"/>
    </row>
    <row r="6425" spans="2:11" x14ac:dyDescent="0.25">
      <c r="B6425"/>
      <c r="D6425" s="2"/>
      <c r="K6425" s="2"/>
    </row>
    <row r="6426" spans="2:11" x14ac:dyDescent="0.25">
      <c r="B6426"/>
      <c r="D6426" s="2"/>
      <c r="K6426" s="2"/>
    </row>
    <row r="6427" spans="2:11" x14ac:dyDescent="0.25">
      <c r="B6427"/>
      <c r="D6427" s="2"/>
      <c r="K6427" s="2"/>
    </row>
    <row r="6428" spans="2:11" x14ac:dyDescent="0.25">
      <c r="B6428"/>
      <c r="D6428" s="2"/>
      <c r="K6428" s="2"/>
    </row>
    <row r="6429" spans="2:11" x14ac:dyDescent="0.25">
      <c r="B6429"/>
      <c r="D6429" s="2"/>
      <c r="K6429" s="2"/>
    </row>
    <row r="6430" spans="2:11" x14ac:dyDescent="0.25">
      <c r="B6430"/>
      <c r="D6430" s="2"/>
      <c r="K6430" s="2"/>
    </row>
    <row r="6431" spans="2:11" x14ac:dyDescent="0.25">
      <c r="B6431"/>
      <c r="D6431" s="2"/>
      <c r="K6431" s="2"/>
    </row>
    <row r="6432" spans="2:11" x14ac:dyDescent="0.25">
      <c r="B6432"/>
      <c r="D6432" s="2"/>
      <c r="K6432" s="2"/>
    </row>
    <row r="6433" spans="2:11" x14ac:dyDescent="0.25">
      <c r="B6433"/>
      <c r="D6433" s="2"/>
      <c r="K6433" s="2"/>
    </row>
    <row r="6434" spans="2:11" x14ac:dyDescent="0.25">
      <c r="B6434"/>
      <c r="D6434" s="2"/>
      <c r="K6434" s="2"/>
    </row>
    <row r="6435" spans="2:11" x14ac:dyDescent="0.25">
      <c r="B6435"/>
      <c r="D6435" s="2"/>
      <c r="K6435" s="2"/>
    </row>
    <row r="6436" spans="2:11" x14ac:dyDescent="0.25">
      <c r="B6436"/>
      <c r="D6436" s="2"/>
      <c r="K6436" s="2"/>
    </row>
    <row r="6437" spans="2:11" x14ac:dyDescent="0.25">
      <c r="B6437"/>
      <c r="D6437" s="2"/>
      <c r="K6437" s="2"/>
    </row>
    <row r="6438" spans="2:11" x14ac:dyDescent="0.25">
      <c r="B6438"/>
      <c r="D6438" s="2"/>
      <c r="K6438" s="2"/>
    </row>
    <row r="6439" spans="2:11" x14ac:dyDescent="0.25">
      <c r="B6439"/>
      <c r="D6439" s="2"/>
      <c r="K6439" s="2"/>
    </row>
    <row r="6440" spans="2:11" x14ac:dyDescent="0.25">
      <c r="B6440"/>
      <c r="D6440" s="2"/>
      <c r="K6440" s="2"/>
    </row>
    <row r="6441" spans="2:11" x14ac:dyDescent="0.25">
      <c r="B6441"/>
      <c r="D6441" s="2"/>
      <c r="K6441" s="2"/>
    </row>
    <row r="6442" spans="2:11" x14ac:dyDescent="0.25">
      <c r="B6442"/>
      <c r="D6442" s="2"/>
      <c r="K6442" s="2"/>
    </row>
    <row r="6443" spans="2:11" x14ac:dyDescent="0.25">
      <c r="B6443"/>
      <c r="D6443" s="2"/>
      <c r="K6443" s="2"/>
    </row>
    <row r="6444" spans="2:11" x14ac:dyDescent="0.25">
      <c r="B6444"/>
      <c r="D6444" s="2"/>
      <c r="K6444" s="2"/>
    </row>
    <row r="6445" spans="2:11" x14ac:dyDescent="0.25">
      <c r="B6445"/>
      <c r="D6445" s="2"/>
      <c r="K6445" s="2"/>
    </row>
    <row r="6446" spans="2:11" x14ac:dyDescent="0.25">
      <c r="B6446"/>
      <c r="D6446" s="2"/>
      <c r="K6446" s="2"/>
    </row>
    <row r="6447" spans="2:11" x14ac:dyDescent="0.25">
      <c r="B6447"/>
      <c r="D6447" s="2"/>
      <c r="K6447" s="2"/>
    </row>
    <row r="6448" spans="2:11" x14ac:dyDescent="0.25">
      <c r="B6448"/>
      <c r="D6448" s="2"/>
      <c r="K6448" s="2"/>
    </row>
    <row r="6449" spans="2:11" x14ac:dyDescent="0.25">
      <c r="B6449"/>
      <c r="D6449" s="2"/>
      <c r="K6449" s="2"/>
    </row>
    <row r="6450" spans="2:11" x14ac:dyDescent="0.25">
      <c r="B6450"/>
      <c r="D6450" s="2"/>
      <c r="K6450" s="2"/>
    </row>
    <row r="6451" spans="2:11" x14ac:dyDescent="0.25">
      <c r="B6451"/>
      <c r="D6451" s="2"/>
      <c r="K6451" s="2"/>
    </row>
    <row r="6452" spans="2:11" x14ac:dyDescent="0.25">
      <c r="B6452"/>
      <c r="D6452" s="2"/>
      <c r="K6452" s="2"/>
    </row>
    <row r="6453" spans="2:11" x14ac:dyDescent="0.25">
      <c r="B6453"/>
      <c r="D6453" s="2"/>
      <c r="K6453" s="2"/>
    </row>
    <row r="6454" spans="2:11" x14ac:dyDescent="0.25">
      <c r="B6454"/>
      <c r="D6454" s="2"/>
      <c r="K6454" s="2"/>
    </row>
    <row r="6455" spans="2:11" x14ac:dyDescent="0.25">
      <c r="B6455"/>
      <c r="D6455" s="2"/>
      <c r="K6455" s="2"/>
    </row>
    <row r="6456" spans="2:11" x14ac:dyDescent="0.25">
      <c r="B6456"/>
      <c r="D6456" s="2"/>
      <c r="K6456" s="2"/>
    </row>
    <row r="6457" spans="2:11" x14ac:dyDescent="0.25">
      <c r="B6457"/>
      <c r="D6457" s="2"/>
      <c r="K6457" s="2"/>
    </row>
    <row r="6458" spans="2:11" x14ac:dyDescent="0.25">
      <c r="B6458"/>
      <c r="D6458" s="2"/>
      <c r="K6458" s="2"/>
    </row>
    <row r="6459" spans="2:11" x14ac:dyDescent="0.25">
      <c r="B6459"/>
      <c r="D6459" s="2"/>
      <c r="K6459" s="2"/>
    </row>
    <row r="6460" spans="2:11" x14ac:dyDescent="0.25">
      <c r="B6460"/>
      <c r="D6460" s="2"/>
      <c r="K6460" s="2"/>
    </row>
    <row r="6461" spans="2:11" x14ac:dyDescent="0.25">
      <c r="B6461"/>
      <c r="D6461" s="2"/>
      <c r="K6461" s="2"/>
    </row>
    <row r="6462" spans="2:11" x14ac:dyDescent="0.25">
      <c r="B6462"/>
      <c r="D6462" s="2"/>
      <c r="K6462" s="2"/>
    </row>
    <row r="6463" spans="2:11" x14ac:dyDescent="0.25">
      <c r="B6463"/>
      <c r="D6463" s="2"/>
      <c r="K6463" s="2"/>
    </row>
    <row r="6464" spans="2:11" x14ac:dyDescent="0.25">
      <c r="B6464"/>
      <c r="D6464" s="2"/>
      <c r="K6464" s="2"/>
    </row>
    <row r="6465" spans="2:11" x14ac:dyDescent="0.25">
      <c r="B6465"/>
      <c r="D6465" s="2"/>
      <c r="K6465" s="2"/>
    </row>
    <row r="6466" spans="2:11" x14ac:dyDescent="0.25">
      <c r="B6466"/>
      <c r="D6466" s="2"/>
      <c r="K6466" s="2"/>
    </row>
    <row r="6467" spans="2:11" x14ac:dyDescent="0.25">
      <c r="B6467"/>
      <c r="D6467" s="2"/>
      <c r="K6467" s="2"/>
    </row>
    <row r="6468" spans="2:11" x14ac:dyDescent="0.25">
      <c r="B6468"/>
      <c r="D6468" s="2"/>
      <c r="K6468" s="2"/>
    </row>
    <row r="6469" spans="2:11" x14ac:dyDescent="0.25">
      <c r="B6469"/>
      <c r="D6469" s="2"/>
      <c r="K6469" s="2"/>
    </row>
    <row r="6470" spans="2:11" x14ac:dyDescent="0.25">
      <c r="B6470"/>
      <c r="D6470" s="2"/>
      <c r="K6470" s="2"/>
    </row>
    <row r="6471" spans="2:11" x14ac:dyDescent="0.25">
      <c r="B6471"/>
      <c r="D6471" s="2"/>
      <c r="K6471" s="2"/>
    </row>
    <row r="6472" spans="2:11" x14ac:dyDescent="0.25">
      <c r="B6472"/>
      <c r="D6472" s="2"/>
      <c r="K6472" s="2"/>
    </row>
    <row r="6473" spans="2:11" x14ac:dyDescent="0.25">
      <c r="B6473"/>
      <c r="D6473" s="2"/>
      <c r="K6473" s="2"/>
    </row>
    <row r="6474" spans="2:11" x14ac:dyDescent="0.25">
      <c r="B6474"/>
      <c r="D6474" s="2"/>
      <c r="K6474" s="2"/>
    </row>
    <row r="6475" spans="2:11" x14ac:dyDescent="0.25">
      <c r="B6475"/>
      <c r="D6475" s="2"/>
      <c r="K6475" s="2"/>
    </row>
    <row r="6476" spans="2:11" x14ac:dyDescent="0.25">
      <c r="B6476"/>
      <c r="D6476" s="2"/>
      <c r="K6476" s="2"/>
    </row>
    <row r="6477" spans="2:11" x14ac:dyDescent="0.25">
      <c r="B6477"/>
      <c r="D6477" s="2"/>
      <c r="K6477" s="2"/>
    </row>
    <row r="6478" spans="2:11" x14ac:dyDescent="0.25">
      <c r="B6478"/>
      <c r="D6478" s="2"/>
      <c r="K6478" s="2"/>
    </row>
    <row r="6479" spans="2:11" x14ac:dyDescent="0.25">
      <c r="B6479"/>
      <c r="D6479" s="2"/>
      <c r="K6479" s="2"/>
    </row>
    <row r="6480" spans="2:11" x14ac:dyDescent="0.25">
      <c r="B6480"/>
      <c r="D6480" s="2"/>
      <c r="K6480" s="2"/>
    </row>
    <row r="6481" spans="2:11" x14ac:dyDescent="0.25">
      <c r="B6481"/>
      <c r="D6481" s="2"/>
      <c r="K6481" s="2"/>
    </row>
    <row r="6482" spans="2:11" x14ac:dyDescent="0.25">
      <c r="B6482"/>
      <c r="D6482" s="2"/>
      <c r="K6482" s="2"/>
    </row>
    <row r="6483" spans="2:11" x14ac:dyDescent="0.25">
      <c r="B6483"/>
      <c r="D6483" s="2"/>
      <c r="K6483" s="2"/>
    </row>
    <row r="6484" spans="2:11" x14ac:dyDescent="0.25">
      <c r="B6484"/>
      <c r="D6484" s="2"/>
      <c r="K6484" s="2"/>
    </row>
    <row r="6485" spans="2:11" x14ac:dyDescent="0.25">
      <c r="B6485"/>
      <c r="D6485" s="2"/>
      <c r="K6485" s="2"/>
    </row>
    <row r="6486" spans="2:11" x14ac:dyDescent="0.25">
      <c r="B6486"/>
      <c r="D6486" s="2"/>
      <c r="K6486" s="2"/>
    </row>
    <row r="6487" spans="2:11" x14ac:dyDescent="0.25">
      <c r="B6487"/>
      <c r="D6487" s="2"/>
      <c r="K6487" s="2"/>
    </row>
    <row r="6488" spans="2:11" x14ac:dyDescent="0.25">
      <c r="B6488"/>
      <c r="D6488" s="2"/>
      <c r="K6488" s="2"/>
    </row>
    <row r="6489" spans="2:11" x14ac:dyDescent="0.25">
      <c r="B6489"/>
      <c r="D6489" s="2"/>
      <c r="K6489" s="2"/>
    </row>
    <row r="6490" spans="2:11" x14ac:dyDescent="0.25">
      <c r="B6490"/>
      <c r="D6490" s="2"/>
      <c r="K6490" s="2"/>
    </row>
    <row r="6491" spans="2:11" x14ac:dyDescent="0.25">
      <c r="B6491"/>
      <c r="D6491" s="2"/>
      <c r="K6491" s="2"/>
    </row>
    <row r="6492" spans="2:11" x14ac:dyDescent="0.25">
      <c r="B6492"/>
      <c r="D6492" s="2"/>
      <c r="K6492" s="2"/>
    </row>
    <row r="6493" spans="2:11" x14ac:dyDescent="0.25">
      <c r="B6493"/>
      <c r="D6493" s="2"/>
      <c r="K6493" s="2"/>
    </row>
    <row r="6494" spans="2:11" x14ac:dyDescent="0.25">
      <c r="B6494"/>
      <c r="D6494" s="2"/>
      <c r="K6494" s="2"/>
    </row>
    <row r="6495" spans="2:11" x14ac:dyDescent="0.25">
      <c r="B6495"/>
      <c r="D6495" s="2"/>
      <c r="K6495" s="2"/>
    </row>
    <row r="6496" spans="2:11" x14ac:dyDescent="0.25">
      <c r="B6496"/>
      <c r="D6496" s="2"/>
      <c r="K6496" s="2"/>
    </row>
    <row r="6497" spans="2:11" x14ac:dyDescent="0.25">
      <c r="B6497"/>
      <c r="D6497" s="2"/>
      <c r="K6497" s="2"/>
    </row>
    <row r="6498" spans="2:11" x14ac:dyDescent="0.25">
      <c r="B6498"/>
      <c r="D6498" s="2"/>
      <c r="K6498" s="2"/>
    </row>
    <row r="6499" spans="2:11" x14ac:dyDescent="0.25">
      <c r="B6499"/>
      <c r="D6499" s="2"/>
      <c r="K6499" s="2"/>
    </row>
    <row r="6500" spans="2:11" x14ac:dyDescent="0.25">
      <c r="B6500"/>
      <c r="D6500" s="2"/>
      <c r="K6500" s="2"/>
    </row>
    <row r="6501" spans="2:11" x14ac:dyDescent="0.25">
      <c r="B6501"/>
      <c r="D6501" s="2"/>
      <c r="K6501" s="2"/>
    </row>
    <row r="6502" spans="2:11" x14ac:dyDescent="0.25">
      <c r="B6502"/>
      <c r="D6502" s="2"/>
      <c r="K6502" s="2"/>
    </row>
    <row r="6503" spans="2:11" x14ac:dyDescent="0.25">
      <c r="B6503"/>
      <c r="D6503" s="2"/>
      <c r="K6503" s="2"/>
    </row>
    <row r="6504" spans="2:11" x14ac:dyDescent="0.25">
      <c r="B6504"/>
      <c r="D6504" s="2"/>
      <c r="K6504" s="2"/>
    </row>
    <row r="6505" spans="2:11" x14ac:dyDescent="0.25">
      <c r="B6505"/>
      <c r="D6505" s="2"/>
      <c r="K6505" s="2"/>
    </row>
    <row r="6506" spans="2:11" x14ac:dyDescent="0.25">
      <c r="B6506"/>
      <c r="D6506" s="2"/>
      <c r="K6506" s="2"/>
    </row>
    <row r="6507" spans="2:11" x14ac:dyDescent="0.25">
      <c r="B6507"/>
      <c r="D6507" s="2"/>
      <c r="K6507" s="2"/>
    </row>
    <row r="6508" spans="2:11" x14ac:dyDescent="0.25">
      <c r="B6508"/>
      <c r="D6508" s="2"/>
      <c r="K6508" s="2"/>
    </row>
    <row r="6509" spans="2:11" x14ac:dyDescent="0.25">
      <c r="B6509"/>
      <c r="D6509" s="2"/>
      <c r="K6509" s="2"/>
    </row>
    <row r="6510" spans="2:11" x14ac:dyDescent="0.25">
      <c r="B6510"/>
      <c r="D6510" s="2"/>
      <c r="K6510" s="2"/>
    </row>
    <row r="6511" spans="2:11" x14ac:dyDescent="0.25">
      <c r="B6511"/>
      <c r="D6511" s="2"/>
      <c r="K6511" s="2"/>
    </row>
    <row r="6512" spans="2:11" x14ac:dyDescent="0.25">
      <c r="B6512"/>
      <c r="D6512" s="2"/>
      <c r="K6512" s="2"/>
    </row>
    <row r="6513" spans="2:11" x14ac:dyDescent="0.25">
      <c r="B6513"/>
      <c r="D6513" s="2"/>
      <c r="K6513" s="2"/>
    </row>
    <row r="6514" spans="2:11" x14ac:dyDescent="0.25">
      <c r="B6514"/>
      <c r="D6514" s="2"/>
      <c r="K6514" s="2"/>
    </row>
    <row r="6515" spans="2:11" x14ac:dyDescent="0.25">
      <c r="B6515"/>
      <c r="D6515" s="2"/>
      <c r="K6515" s="2"/>
    </row>
    <row r="6516" spans="2:11" x14ac:dyDescent="0.25">
      <c r="B6516"/>
      <c r="D6516" s="2"/>
      <c r="K6516" s="2"/>
    </row>
    <row r="6517" spans="2:11" x14ac:dyDescent="0.25">
      <c r="B6517"/>
      <c r="D6517" s="2"/>
      <c r="K6517" s="2"/>
    </row>
    <row r="6518" spans="2:11" x14ac:dyDescent="0.25">
      <c r="B6518"/>
      <c r="D6518" s="2"/>
      <c r="K6518" s="2"/>
    </row>
    <row r="6519" spans="2:11" x14ac:dyDescent="0.25">
      <c r="B6519"/>
      <c r="D6519" s="2"/>
      <c r="K6519" s="2"/>
    </row>
    <row r="6520" spans="2:11" x14ac:dyDescent="0.25">
      <c r="B6520"/>
      <c r="D6520" s="2"/>
      <c r="K6520" s="2"/>
    </row>
    <row r="6521" spans="2:11" x14ac:dyDescent="0.25">
      <c r="B6521"/>
      <c r="D6521" s="2"/>
      <c r="K6521" s="2"/>
    </row>
    <row r="6522" spans="2:11" x14ac:dyDescent="0.25">
      <c r="B6522"/>
      <c r="D6522" s="2"/>
      <c r="K6522" s="2"/>
    </row>
    <row r="6523" spans="2:11" x14ac:dyDescent="0.25">
      <c r="B6523"/>
      <c r="D6523" s="2"/>
      <c r="K6523" s="2"/>
    </row>
    <row r="6524" spans="2:11" x14ac:dyDescent="0.25">
      <c r="B6524"/>
      <c r="D6524" s="2"/>
      <c r="K6524" s="2"/>
    </row>
    <row r="6525" spans="2:11" x14ac:dyDescent="0.25">
      <c r="B6525"/>
      <c r="D6525" s="2"/>
      <c r="K6525" s="2"/>
    </row>
    <row r="6526" spans="2:11" x14ac:dyDescent="0.25">
      <c r="B6526"/>
      <c r="D6526" s="2"/>
      <c r="K6526" s="2"/>
    </row>
    <row r="6527" spans="2:11" x14ac:dyDescent="0.25">
      <c r="B6527"/>
      <c r="D6527" s="2"/>
      <c r="K6527" s="2"/>
    </row>
    <row r="6528" spans="2:11" x14ac:dyDescent="0.25">
      <c r="B6528"/>
      <c r="D6528" s="2"/>
      <c r="K6528" s="2"/>
    </row>
    <row r="6529" spans="2:11" x14ac:dyDescent="0.25">
      <c r="B6529"/>
      <c r="D6529" s="2"/>
      <c r="K6529" s="2"/>
    </row>
    <row r="6530" spans="2:11" x14ac:dyDescent="0.25">
      <c r="B6530"/>
      <c r="D6530" s="2"/>
      <c r="K6530" s="2"/>
    </row>
    <row r="6531" spans="2:11" x14ac:dyDescent="0.25">
      <c r="B6531"/>
      <c r="D6531" s="2"/>
      <c r="K6531" s="2"/>
    </row>
    <row r="6532" spans="2:11" x14ac:dyDescent="0.25">
      <c r="B6532"/>
      <c r="D6532" s="2"/>
      <c r="K6532" s="2"/>
    </row>
    <row r="6533" spans="2:11" x14ac:dyDescent="0.25">
      <c r="B6533"/>
      <c r="D6533" s="2"/>
      <c r="K6533" s="2"/>
    </row>
    <row r="6534" spans="2:11" x14ac:dyDescent="0.25">
      <c r="B6534"/>
      <c r="D6534" s="2"/>
      <c r="K6534" s="2"/>
    </row>
    <row r="6535" spans="2:11" x14ac:dyDescent="0.25">
      <c r="B6535"/>
      <c r="D6535" s="2"/>
      <c r="K6535" s="2"/>
    </row>
    <row r="6536" spans="2:11" x14ac:dyDescent="0.25">
      <c r="B6536"/>
      <c r="D6536" s="2"/>
      <c r="K6536" s="2"/>
    </row>
    <row r="6537" spans="2:11" x14ac:dyDescent="0.25">
      <c r="B6537"/>
      <c r="D6537" s="2"/>
      <c r="K6537" s="2"/>
    </row>
    <row r="6538" spans="2:11" x14ac:dyDescent="0.25">
      <c r="B6538"/>
      <c r="D6538" s="2"/>
      <c r="K6538" s="2"/>
    </row>
    <row r="6539" spans="2:11" x14ac:dyDescent="0.25">
      <c r="B6539"/>
      <c r="D6539" s="2"/>
      <c r="K6539" s="2"/>
    </row>
    <row r="6540" spans="2:11" x14ac:dyDescent="0.25">
      <c r="B6540"/>
      <c r="D6540" s="2"/>
      <c r="K6540" s="2"/>
    </row>
    <row r="6541" spans="2:11" x14ac:dyDescent="0.25">
      <c r="B6541"/>
      <c r="D6541" s="2"/>
      <c r="K6541" s="2"/>
    </row>
    <row r="6542" spans="2:11" x14ac:dyDescent="0.25">
      <c r="B6542"/>
      <c r="D6542" s="2"/>
      <c r="K6542" s="2"/>
    </row>
    <row r="6543" spans="2:11" x14ac:dyDescent="0.25">
      <c r="B6543"/>
      <c r="D6543" s="2"/>
      <c r="K6543" s="2"/>
    </row>
    <row r="6544" spans="2:11" x14ac:dyDescent="0.25">
      <c r="B6544"/>
      <c r="D6544" s="2"/>
      <c r="K6544" s="2"/>
    </row>
    <row r="6545" spans="2:11" x14ac:dyDescent="0.25">
      <c r="B6545"/>
      <c r="D6545" s="2"/>
      <c r="K6545" s="2"/>
    </row>
    <row r="6546" spans="2:11" x14ac:dyDescent="0.25">
      <c r="B6546"/>
      <c r="D6546" s="2"/>
      <c r="K6546" s="2"/>
    </row>
    <row r="6547" spans="2:11" x14ac:dyDescent="0.25">
      <c r="B6547"/>
      <c r="D6547" s="2"/>
      <c r="K6547" s="2"/>
    </row>
    <row r="6548" spans="2:11" x14ac:dyDescent="0.25">
      <c r="B6548"/>
      <c r="D6548" s="2"/>
      <c r="K6548" s="2"/>
    </row>
    <row r="6549" spans="2:11" x14ac:dyDescent="0.25">
      <c r="B6549"/>
      <c r="D6549" s="2"/>
      <c r="K6549" s="2"/>
    </row>
    <row r="6550" spans="2:11" x14ac:dyDescent="0.25">
      <c r="B6550"/>
      <c r="D6550" s="2"/>
      <c r="K6550" s="2"/>
    </row>
    <row r="6551" spans="2:11" x14ac:dyDescent="0.25">
      <c r="B6551"/>
      <c r="D6551" s="2"/>
      <c r="K6551" s="2"/>
    </row>
    <row r="6552" spans="2:11" x14ac:dyDescent="0.25">
      <c r="B6552"/>
      <c r="D6552" s="2"/>
      <c r="K6552" s="2"/>
    </row>
    <row r="6553" spans="2:11" x14ac:dyDescent="0.25">
      <c r="B6553"/>
      <c r="D6553" s="2"/>
      <c r="K6553" s="2"/>
    </row>
    <row r="6554" spans="2:11" x14ac:dyDescent="0.25">
      <c r="B6554"/>
      <c r="D6554" s="2"/>
      <c r="K6554" s="2"/>
    </row>
    <row r="6555" spans="2:11" x14ac:dyDescent="0.25">
      <c r="B6555"/>
      <c r="D6555" s="2"/>
      <c r="K6555" s="2"/>
    </row>
    <row r="6556" spans="2:11" x14ac:dyDescent="0.25">
      <c r="B6556"/>
      <c r="D6556" s="2"/>
      <c r="K6556" s="2"/>
    </row>
    <row r="6557" spans="2:11" x14ac:dyDescent="0.25">
      <c r="B6557"/>
      <c r="D6557" s="2"/>
      <c r="K6557" s="2"/>
    </row>
    <row r="6558" spans="2:11" x14ac:dyDescent="0.25">
      <c r="B6558"/>
      <c r="D6558" s="2"/>
      <c r="K6558" s="2"/>
    </row>
    <row r="6559" spans="2:11" x14ac:dyDescent="0.25">
      <c r="B6559"/>
      <c r="D6559" s="2"/>
      <c r="K6559" s="2"/>
    </row>
    <row r="6560" spans="2:11" x14ac:dyDescent="0.25">
      <c r="B6560"/>
      <c r="D6560" s="2"/>
      <c r="K6560" s="2"/>
    </row>
    <row r="6561" spans="2:11" x14ac:dyDescent="0.25">
      <c r="B6561"/>
      <c r="D6561" s="2"/>
      <c r="K6561" s="2"/>
    </row>
    <row r="6562" spans="2:11" x14ac:dyDescent="0.25">
      <c r="B6562"/>
      <c r="D6562" s="2"/>
      <c r="K6562" s="2"/>
    </row>
    <row r="6563" spans="2:11" x14ac:dyDescent="0.25">
      <c r="B6563"/>
      <c r="D6563" s="2"/>
      <c r="K6563" s="2"/>
    </row>
    <row r="6564" spans="2:11" x14ac:dyDescent="0.25">
      <c r="B6564"/>
      <c r="D6564" s="2"/>
      <c r="K6564" s="2"/>
    </row>
    <row r="6565" spans="2:11" x14ac:dyDescent="0.25">
      <c r="B6565"/>
      <c r="D6565" s="2"/>
      <c r="K6565" s="2"/>
    </row>
    <row r="6566" spans="2:11" x14ac:dyDescent="0.25">
      <c r="B6566"/>
      <c r="D6566" s="2"/>
      <c r="K6566" s="2"/>
    </row>
    <row r="6567" spans="2:11" x14ac:dyDescent="0.25">
      <c r="B6567"/>
      <c r="D6567" s="2"/>
      <c r="K6567" s="2"/>
    </row>
    <row r="6568" spans="2:11" x14ac:dyDescent="0.25">
      <c r="B6568"/>
      <c r="D6568" s="2"/>
      <c r="K6568" s="2"/>
    </row>
    <row r="6569" spans="2:11" x14ac:dyDescent="0.25">
      <c r="B6569"/>
      <c r="D6569" s="2"/>
      <c r="K6569" s="2"/>
    </row>
    <row r="6570" spans="2:11" x14ac:dyDescent="0.25">
      <c r="B6570"/>
      <c r="D6570" s="2"/>
      <c r="K6570" s="2"/>
    </row>
    <row r="6571" spans="2:11" x14ac:dyDescent="0.25">
      <c r="B6571"/>
      <c r="D6571" s="2"/>
      <c r="K6571" s="2"/>
    </row>
    <row r="6572" spans="2:11" x14ac:dyDescent="0.25">
      <c r="B6572"/>
      <c r="D6572" s="2"/>
      <c r="K6572" s="2"/>
    </row>
    <row r="6573" spans="2:11" x14ac:dyDescent="0.25">
      <c r="B6573"/>
      <c r="D6573" s="2"/>
      <c r="K6573" s="2"/>
    </row>
    <row r="6574" spans="2:11" x14ac:dyDescent="0.25">
      <c r="B6574"/>
      <c r="D6574" s="2"/>
      <c r="K6574" s="2"/>
    </row>
    <row r="6575" spans="2:11" x14ac:dyDescent="0.25">
      <c r="B6575"/>
      <c r="D6575" s="2"/>
      <c r="K6575" s="2"/>
    </row>
    <row r="6576" spans="2:11" x14ac:dyDescent="0.25">
      <c r="B6576"/>
      <c r="D6576" s="2"/>
      <c r="K6576" s="2"/>
    </row>
    <row r="6577" spans="2:11" x14ac:dyDescent="0.25">
      <c r="B6577"/>
      <c r="D6577" s="2"/>
      <c r="K6577" s="2"/>
    </row>
    <row r="6578" spans="2:11" x14ac:dyDescent="0.25">
      <c r="B6578"/>
      <c r="D6578" s="2"/>
      <c r="K6578" s="2"/>
    </row>
    <row r="6579" spans="2:11" x14ac:dyDescent="0.25">
      <c r="B6579"/>
      <c r="D6579" s="2"/>
      <c r="K6579" s="2"/>
    </row>
    <row r="6580" spans="2:11" x14ac:dyDescent="0.25">
      <c r="B6580"/>
      <c r="D6580" s="2"/>
      <c r="K6580" s="2"/>
    </row>
    <row r="6581" spans="2:11" x14ac:dyDescent="0.25">
      <c r="B6581"/>
      <c r="D6581" s="2"/>
      <c r="K6581" s="2"/>
    </row>
    <row r="6582" spans="2:11" x14ac:dyDescent="0.25">
      <c r="B6582"/>
      <c r="D6582" s="2"/>
      <c r="K6582" s="2"/>
    </row>
    <row r="6583" spans="2:11" x14ac:dyDescent="0.25">
      <c r="B6583"/>
      <c r="D6583" s="2"/>
      <c r="K6583" s="2"/>
    </row>
    <row r="6584" spans="2:11" x14ac:dyDescent="0.25">
      <c r="B6584"/>
      <c r="D6584" s="2"/>
      <c r="K6584" s="2"/>
    </row>
    <row r="6585" spans="2:11" x14ac:dyDescent="0.25">
      <c r="B6585"/>
      <c r="D6585" s="2"/>
      <c r="K6585" s="2"/>
    </row>
    <row r="6586" spans="2:11" x14ac:dyDescent="0.25">
      <c r="B6586"/>
      <c r="D6586" s="2"/>
      <c r="K6586" s="2"/>
    </row>
    <row r="6587" spans="2:11" x14ac:dyDescent="0.25">
      <c r="B6587"/>
      <c r="D6587" s="2"/>
      <c r="K6587" s="2"/>
    </row>
    <row r="6588" spans="2:11" x14ac:dyDescent="0.25">
      <c r="B6588"/>
      <c r="D6588" s="2"/>
      <c r="K6588" s="2"/>
    </row>
    <row r="6589" spans="2:11" x14ac:dyDescent="0.25">
      <c r="B6589"/>
      <c r="D6589" s="2"/>
      <c r="K6589" s="2"/>
    </row>
    <row r="6590" spans="2:11" x14ac:dyDescent="0.25">
      <c r="B6590"/>
      <c r="D6590" s="2"/>
      <c r="K6590" s="2"/>
    </row>
    <row r="6591" spans="2:11" x14ac:dyDescent="0.25">
      <c r="B6591"/>
      <c r="D6591" s="2"/>
      <c r="K6591" s="2"/>
    </row>
    <row r="6592" spans="2:11" x14ac:dyDescent="0.25">
      <c r="B6592"/>
      <c r="D6592" s="2"/>
      <c r="K6592" s="2"/>
    </row>
    <row r="6593" spans="2:11" x14ac:dyDescent="0.25">
      <c r="B6593"/>
      <c r="D6593" s="2"/>
      <c r="K6593" s="2"/>
    </row>
    <row r="6594" spans="2:11" x14ac:dyDescent="0.25">
      <c r="B6594"/>
      <c r="D6594" s="2"/>
      <c r="K6594" s="2"/>
    </row>
    <row r="6595" spans="2:11" x14ac:dyDescent="0.25">
      <c r="B6595"/>
      <c r="D6595" s="2"/>
      <c r="K6595" s="2"/>
    </row>
    <row r="6596" spans="2:11" x14ac:dyDescent="0.25">
      <c r="B6596"/>
      <c r="D6596" s="2"/>
      <c r="K6596" s="2"/>
    </row>
    <row r="6597" spans="2:11" x14ac:dyDescent="0.25">
      <c r="B6597"/>
      <c r="D6597" s="2"/>
      <c r="K6597" s="2"/>
    </row>
    <row r="6598" spans="2:11" x14ac:dyDescent="0.25">
      <c r="B6598"/>
      <c r="D6598" s="2"/>
      <c r="K6598" s="2"/>
    </row>
    <row r="6599" spans="2:11" x14ac:dyDescent="0.25">
      <c r="B6599"/>
      <c r="D6599" s="2"/>
      <c r="K6599" s="2"/>
    </row>
    <row r="6600" spans="2:11" x14ac:dyDescent="0.25">
      <c r="B6600"/>
      <c r="D6600" s="2"/>
      <c r="K6600" s="2"/>
    </row>
    <row r="6601" spans="2:11" x14ac:dyDescent="0.25">
      <c r="B6601"/>
      <c r="D6601" s="2"/>
      <c r="K6601" s="2"/>
    </row>
    <row r="6602" spans="2:11" x14ac:dyDescent="0.25">
      <c r="B6602"/>
      <c r="D6602" s="2"/>
      <c r="K6602" s="2"/>
    </row>
    <row r="6603" spans="2:11" x14ac:dyDescent="0.25">
      <c r="B6603"/>
      <c r="D6603" s="2"/>
      <c r="K6603" s="2"/>
    </row>
    <row r="6604" spans="2:11" x14ac:dyDescent="0.25">
      <c r="B6604"/>
      <c r="D6604" s="2"/>
      <c r="K6604" s="2"/>
    </row>
    <row r="6605" spans="2:11" x14ac:dyDescent="0.25">
      <c r="B6605"/>
      <c r="D6605" s="2"/>
      <c r="K6605" s="2"/>
    </row>
    <row r="6606" spans="2:11" x14ac:dyDescent="0.25">
      <c r="B6606"/>
      <c r="D6606" s="2"/>
      <c r="K6606" s="2"/>
    </row>
    <row r="6607" spans="2:11" x14ac:dyDescent="0.25">
      <c r="B6607"/>
      <c r="D6607" s="2"/>
      <c r="K6607" s="2"/>
    </row>
    <row r="6608" spans="2:11" x14ac:dyDescent="0.25">
      <c r="B6608"/>
      <c r="D6608" s="2"/>
      <c r="K6608" s="2"/>
    </row>
    <row r="6609" spans="2:11" x14ac:dyDescent="0.25">
      <c r="B6609"/>
      <c r="D6609" s="2"/>
      <c r="K6609" s="2"/>
    </row>
    <row r="6610" spans="2:11" x14ac:dyDescent="0.25">
      <c r="B6610"/>
      <c r="D6610" s="2"/>
      <c r="K6610" s="2"/>
    </row>
    <row r="6611" spans="2:11" x14ac:dyDescent="0.25">
      <c r="B6611"/>
      <c r="D6611" s="2"/>
      <c r="K6611" s="2"/>
    </row>
    <row r="6612" spans="2:11" x14ac:dyDescent="0.25">
      <c r="B6612"/>
      <c r="D6612" s="2"/>
      <c r="K6612" s="2"/>
    </row>
    <row r="6613" spans="2:11" x14ac:dyDescent="0.25">
      <c r="B6613"/>
      <c r="D6613" s="2"/>
      <c r="K6613" s="2"/>
    </row>
    <row r="6614" spans="2:11" x14ac:dyDescent="0.25">
      <c r="B6614"/>
      <c r="D6614" s="2"/>
      <c r="K6614" s="2"/>
    </row>
    <row r="6615" spans="2:11" x14ac:dyDescent="0.25">
      <c r="B6615"/>
      <c r="D6615" s="2"/>
      <c r="K6615" s="2"/>
    </row>
    <row r="6616" spans="2:11" x14ac:dyDescent="0.25">
      <c r="B6616"/>
      <c r="D6616" s="2"/>
      <c r="K6616" s="2"/>
    </row>
    <row r="6617" spans="2:11" x14ac:dyDescent="0.25">
      <c r="B6617"/>
      <c r="D6617" s="2"/>
      <c r="K6617" s="2"/>
    </row>
    <row r="6618" spans="2:11" x14ac:dyDescent="0.25">
      <c r="B6618"/>
      <c r="D6618" s="2"/>
      <c r="K6618" s="2"/>
    </row>
    <row r="6619" spans="2:11" x14ac:dyDescent="0.25">
      <c r="B6619"/>
      <c r="D6619" s="2"/>
      <c r="K6619" s="2"/>
    </row>
    <row r="6620" spans="2:11" x14ac:dyDescent="0.25">
      <c r="B6620"/>
      <c r="D6620" s="2"/>
      <c r="K6620" s="2"/>
    </row>
    <row r="6621" spans="2:11" x14ac:dyDescent="0.25">
      <c r="B6621"/>
      <c r="D6621" s="2"/>
      <c r="K6621" s="2"/>
    </row>
    <row r="6622" spans="2:11" x14ac:dyDescent="0.25">
      <c r="B6622"/>
      <c r="D6622" s="2"/>
      <c r="K6622" s="2"/>
    </row>
    <row r="6623" spans="2:11" x14ac:dyDescent="0.25">
      <c r="B6623"/>
      <c r="D6623" s="2"/>
      <c r="K6623" s="2"/>
    </row>
    <row r="6624" spans="2:11" x14ac:dyDescent="0.25">
      <c r="B6624"/>
      <c r="D6624" s="2"/>
      <c r="K6624" s="2"/>
    </row>
    <row r="6625" spans="2:11" x14ac:dyDescent="0.25">
      <c r="B6625"/>
      <c r="D6625" s="2"/>
      <c r="K6625" s="2"/>
    </row>
    <row r="6626" spans="2:11" x14ac:dyDescent="0.25">
      <c r="B6626"/>
      <c r="D6626" s="2"/>
      <c r="K6626" s="2"/>
    </row>
    <row r="6627" spans="2:11" x14ac:dyDescent="0.25">
      <c r="B6627"/>
      <c r="D6627" s="2"/>
      <c r="K6627" s="2"/>
    </row>
    <row r="6628" spans="2:11" x14ac:dyDescent="0.25">
      <c r="B6628"/>
      <c r="D6628" s="2"/>
      <c r="K6628" s="2"/>
    </row>
    <row r="6629" spans="2:11" x14ac:dyDescent="0.25">
      <c r="B6629"/>
      <c r="D6629" s="2"/>
      <c r="K6629" s="2"/>
    </row>
    <row r="6630" spans="2:11" x14ac:dyDescent="0.25">
      <c r="B6630"/>
      <c r="D6630" s="2"/>
      <c r="K6630" s="2"/>
    </row>
    <row r="6631" spans="2:11" x14ac:dyDescent="0.25">
      <c r="B6631"/>
      <c r="D6631" s="2"/>
      <c r="K6631" s="2"/>
    </row>
    <row r="6632" spans="2:11" x14ac:dyDescent="0.25">
      <c r="B6632"/>
      <c r="D6632" s="2"/>
      <c r="K6632" s="2"/>
    </row>
    <row r="6633" spans="2:11" x14ac:dyDescent="0.25">
      <c r="B6633"/>
      <c r="D6633" s="2"/>
      <c r="K6633" s="2"/>
    </row>
    <row r="6634" spans="2:11" x14ac:dyDescent="0.25">
      <c r="B6634"/>
      <c r="D6634" s="2"/>
      <c r="K6634" s="2"/>
    </row>
    <row r="6635" spans="2:11" x14ac:dyDescent="0.25">
      <c r="B6635"/>
      <c r="D6635" s="2"/>
      <c r="K6635" s="2"/>
    </row>
    <row r="6636" spans="2:11" x14ac:dyDescent="0.25">
      <c r="B6636"/>
      <c r="D6636" s="2"/>
      <c r="K6636" s="2"/>
    </row>
    <row r="6637" spans="2:11" x14ac:dyDescent="0.25">
      <c r="B6637"/>
      <c r="D6637" s="2"/>
      <c r="K6637" s="2"/>
    </row>
    <row r="6638" spans="2:11" x14ac:dyDescent="0.25">
      <c r="B6638"/>
      <c r="D6638" s="2"/>
      <c r="K6638" s="2"/>
    </row>
    <row r="6639" spans="2:11" x14ac:dyDescent="0.25">
      <c r="B6639"/>
      <c r="D6639" s="2"/>
      <c r="K6639" s="2"/>
    </row>
    <row r="6640" spans="2:11" x14ac:dyDescent="0.25">
      <c r="B6640"/>
      <c r="D6640" s="2"/>
      <c r="K6640" s="2"/>
    </row>
    <row r="6641" spans="2:11" x14ac:dyDescent="0.25">
      <c r="B6641"/>
      <c r="D6641" s="2"/>
      <c r="K6641" s="2"/>
    </row>
    <row r="6642" spans="2:11" x14ac:dyDescent="0.25">
      <c r="B6642"/>
      <c r="D6642" s="2"/>
      <c r="K6642" s="2"/>
    </row>
    <row r="6643" spans="2:11" x14ac:dyDescent="0.25">
      <c r="B6643"/>
      <c r="D6643" s="2"/>
      <c r="K6643" s="2"/>
    </row>
    <row r="6644" spans="2:11" x14ac:dyDescent="0.25">
      <c r="B6644"/>
      <c r="D6644" s="2"/>
      <c r="K6644" s="2"/>
    </row>
    <row r="6645" spans="2:11" x14ac:dyDescent="0.25">
      <c r="B6645"/>
      <c r="D6645" s="2"/>
      <c r="K6645" s="2"/>
    </row>
    <row r="6646" spans="2:11" x14ac:dyDescent="0.25">
      <c r="B6646"/>
      <c r="D6646" s="2"/>
      <c r="K6646" s="2"/>
    </row>
    <row r="6647" spans="2:11" x14ac:dyDescent="0.25">
      <c r="B6647"/>
      <c r="D6647" s="2"/>
      <c r="K6647" s="2"/>
    </row>
    <row r="6648" spans="2:11" x14ac:dyDescent="0.25">
      <c r="B6648"/>
      <c r="D6648" s="2"/>
      <c r="K6648" s="2"/>
    </row>
    <row r="6649" spans="2:11" x14ac:dyDescent="0.25">
      <c r="B6649"/>
      <c r="D6649" s="2"/>
      <c r="K6649" s="2"/>
    </row>
    <row r="6650" spans="2:11" x14ac:dyDescent="0.25">
      <c r="B6650"/>
      <c r="D6650" s="2"/>
      <c r="K6650" s="2"/>
    </row>
    <row r="6651" spans="2:11" x14ac:dyDescent="0.25">
      <c r="B6651"/>
      <c r="D6651" s="2"/>
      <c r="K6651" s="2"/>
    </row>
    <row r="6652" spans="2:11" x14ac:dyDescent="0.25">
      <c r="B6652"/>
      <c r="D6652" s="2"/>
      <c r="K6652" s="2"/>
    </row>
    <row r="6653" spans="2:11" x14ac:dyDescent="0.25">
      <c r="B6653"/>
      <c r="D6653" s="2"/>
      <c r="K6653" s="2"/>
    </row>
    <row r="6654" spans="2:11" x14ac:dyDescent="0.25">
      <c r="B6654"/>
      <c r="D6654" s="2"/>
      <c r="K6654" s="2"/>
    </row>
    <row r="6655" spans="2:11" x14ac:dyDescent="0.25">
      <c r="B6655"/>
      <c r="D6655" s="2"/>
      <c r="K6655" s="2"/>
    </row>
    <row r="6656" spans="2:11" x14ac:dyDescent="0.25">
      <c r="B6656"/>
      <c r="D6656" s="2"/>
      <c r="K6656" s="2"/>
    </row>
    <row r="6657" spans="2:11" x14ac:dyDescent="0.25">
      <c r="B6657"/>
      <c r="D6657" s="2"/>
      <c r="K6657" s="2"/>
    </row>
    <row r="6658" spans="2:11" x14ac:dyDescent="0.25">
      <c r="B6658"/>
      <c r="D6658" s="2"/>
      <c r="K6658" s="2"/>
    </row>
    <row r="6659" spans="2:11" x14ac:dyDescent="0.25">
      <c r="B6659"/>
      <c r="D6659" s="2"/>
      <c r="K6659" s="2"/>
    </row>
    <row r="6660" spans="2:11" x14ac:dyDescent="0.25">
      <c r="B6660"/>
      <c r="D6660" s="2"/>
      <c r="K6660" s="2"/>
    </row>
    <row r="6661" spans="2:11" x14ac:dyDescent="0.25">
      <c r="B6661"/>
      <c r="D6661" s="2"/>
      <c r="K6661" s="2"/>
    </row>
    <row r="6662" spans="2:11" x14ac:dyDescent="0.25">
      <c r="B6662"/>
      <c r="D6662" s="2"/>
      <c r="K6662" s="2"/>
    </row>
    <row r="6663" spans="2:11" x14ac:dyDescent="0.25">
      <c r="B6663"/>
      <c r="D6663" s="2"/>
      <c r="K6663" s="2"/>
    </row>
    <row r="6664" spans="2:11" x14ac:dyDescent="0.25">
      <c r="B6664"/>
      <c r="D6664" s="2"/>
      <c r="K6664" s="2"/>
    </row>
    <row r="6665" spans="2:11" x14ac:dyDescent="0.25">
      <c r="B6665"/>
      <c r="D6665" s="2"/>
      <c r="K6665" s="2"/>
    </row>
    <row r="6666" spans="2:11" x14ac:dyDescent="0.25">
      <c r="B6666"/>
      <c r="D6666" s="2"/>
      <c r="K6666" s="2"/>
    </row>
    <row r="6667" spans="2:11" x14ac:dyDescent="0.25">
      <c r="B6667"/>
      <c r="D6667" s="2"/>
      <c r="K6667" s="2"/>
    </row>
    <row r="6668" spans="2:11" x14ac:dyDescent="0.25">
      <c r="B6668"/>
      <c r="D6668" s="2"/>
      <c r="K6668" s="2"/>
    </row>
    <row r="6669" spans="2:11" x14ac:dyDescent="0.25">
      <c r="B6669"/>
      <c r="D6669" s="2"/>
      <c r="K6669" s="2"/>
    </row>
    <row r="6670" spans="2:11" x14ac:dyDescent="0.25">
      <c r="B6670"/>
      <c r="D6670" s="2"/>
      <c r="K6670" s="2"/>
    </row>
    <row r="6671" spans="2:11" x14ac:dyDescent="0.25">
      <c r="B6671"/>
      <c r="D6671" s="2"/>
      <c r="K6671" s="2"/>
    </row>
    <row r="6672" spans="2:11" x14ac:dyDescent="0.25">
      <c r="B6672"/>
      <c r="D6672" s="2"/>
      <c r="K6672" s="2"/>
    </row>
    <row r="6673" spans="2:11" x14ac:dyDescent="0.25">
      <c r="B6673"/>
      <c r="D6673" s="2"/>
      <c r="K6673" s="2"/>
    </row>
    <row r="6674" spans="2:11" x14ac:dyDescent="0.25">
      <c r="B6674"/>
      <c r="D6674" s="2"/>
      <c r="K6674" s="2"/>
    </row>
    <row r="6675" spans="2:11" x14ac:dyDescent="0.25">
      <c r="B6675"/>
      <c r="D6675" s="2"/>
      <c r="K6675" s="2"/>
    </row>
    <row r="6676" spans="2:11" x14ac:dyDescent="0.25">
      <c r="B6676"/>
      <c r="D6676" s="2"/>
      <c r="K6676" s="2"/>
    </row>
    <row r="6677" spans="2:11" x14ac:dyDescent="0.25">
      <c r="B6677"/>
      <c r="D6677" s="2"/>
      <c r="K6677" s="2"/>
    </row>
    <row r="6678" spans="2:11" x14ac:dyDescent="0.25">
      <c r="B6678"/>
      <c r="D6678" s="2"/>
      <c r="K6678" s="2"/>
    </row>
    <row r="6679" spans="2:11" x14ac:dyDescent="0.25">
      <c r="B6679"/>
      <c r="D6679" s="2"/>
      <c r="K6679" s="2"/>
    </row>
    <row r="6680" spans="2:11" x14ac:dyDescent="0.25">
      <c r="B6680"/>
      <c r="D6680" s="2"/>
      <c r="K6680" s="2"/>
    </row>
    <row r="6681" spans="2:11" x14ac:dyDescent="0.25">
      <c r="B6681"/>
      <c r="D6681" s="2"/>
      <c r="K6681" s="2"/>
    </row>
    <row r="6682" spans="2:11" x14ac:dyDescent="0.25">
      <c r="B6682"/>
      <c r="D6682" s="2"/>
      <c r="K6682" s="2"/>
    </row>
    <row r="6683" spans="2:11" x14ac:dyDescent="0.25">
      <c r="B6683"/>
      <c r="D6683" s="2"/>
      <c r="K6683" s="2"/>
    </row>
    <row r="6684" spans="2:11" x14ac:dyDescent="0.25">
      <c r="B6684"/>
      <c r="D6684" s="2"/>
      <c r="K6684" s="2"/>
    </row>
    <row r="6685" spans="2:11" x14ac:dyDescent="0.25">
      <c r="B6685"/>
      <c r="D6685" s="2"/>
      <c r="K6685" s="2"/>
    </row>
    <row r="6686" spans="2:11" x14ac:dyDescent="0.25">
      <c r="B6686"/>
      <c r="D6686" s="2"/>
      <c r="K6686" s="2"/>
    </row>
    <row r="6687" spans="2:11" x14ac:dyDescent="0.25">
      <c r="B6687"/>
      <c r="D6687" s="2"/>
      <c r="K6687" s="2"/>
    </row>
    <row r="6688" spans="2:11" x14ac:dyDescent="0.25">
      <c r="B6688"/>
      <c r="D6688" s="2"/>
      <c r="K6688" s="2"/>
    </row>
    <row r="6689" spans="2:11" x14ac:dyDescent="0.25">
      <c r="B6689"/>
      <c r="D6689" s="2"/>
      <c r="K6689" s="2"/>
    </row>
    <row r="6690" spans="2:11" x14ac:dyDescent="0.25">
      <c r="B6690"/>
      <c r="D6690" s="2"/>
      <c r="K6690" s="2"/>
    </row>
    <row r="6691" spans="2:11" x14ac:dyDescent="0.25">
      <c r="B6691"/>
      <c r="D6691" s="2"/>
      <c r="K6691" s="2"/>
    </row>
    <row r="6692" spans="2:11" x14ac:dyDescent="0.25">
      <c r="B6692"/>
      <c r="D6692" s="2"/>
      <c r="K6692" s="2"/>
    </row>
    <row r="6693" spans="2:11" x14ac:dyDescent="0.25">
      <c r="B6693"/>
      <c r="D6693" s="2"/>
      <c r="K6693" s="2"/>
    </row>
    <row r="6694" spans="2:11" x14ac:dyDescent="0.25">
      <c r="B6694"/>
      <c r="D6694" s="2"/>
      <c r="K6694" s="2"/>
    </row>
    <row r="6695" spans="2:11" x14ac:dyDescent="0.25">
      <c r="B6695"/>
      <c r="D6695" s="2"/>
      <c r="K6695" s="2"/>
    </row>
    <row r="6696" spans="2:11" x14ac:dyDescent="0.25">
      <c r="B6696"/>
      <c r="D6696" s="2"/>
      <c r="K6696" s="2"/>
    </row>
    <row r="6697" spans="2:11" x14ac:dyDescent="0.25">
      <c r="B6697"/>
      <c r="D6697" s="2"/>
      <c r="K6697" s="2"/>
    </row>
    <row r="6698" spans="2:11" x14ac:dyDescent="0.25">
      <c r="B6698"/>
      <c r="D6698" s="2"/>
      <c r="K6698" s="2"/>
    </row>
    <row r="6699" spans="2:11" x14ac:dyDescent="0.25">
      <c r="B6699"/>
      <c r="D6699" s="2"/>
      <c r="K6699" s="2"/>
    </row>
    <row r="6700" spans="2:11" x14ac:dyDescent="0.25">
      <c r="B6700"/>
      <c r="D6700" s="2"/>
      <c r="K6700" s="2"/>
    </row>
    <row r="6701" spans="2:11" x14ac:dyDescent="0.25">
      <c r="B6701"/>
      <c r="D6701" s="2"/>
      <c r="K6701" s="2"/>
    </row>
    <row r="6702" spans="2:11" x14ac:dyDescent="0.25">
      <c r="B6702"/>
      <c r="D6702" s="2"/>
      <c r="K6702" s="2"/>
    </row>
    <row r="6703" spans="2:11" x14ac:dyDescent="0.25">
      <c r="B6703"/>
      <c r="D6703" s="2"/>
      <c r="K6703" s="2"/>
    </row>
    <row r="6704" spans="2:11" x14ac:dyDescent="0.25">
      <c r="B6704"/>
      <c r="D6704" s="2"/>
      <c r="K6704" s="2"/>
    </row>
    <row r="6705" spans="2:11" x14ac:dyDescent="0.25">
      <c r="B6705"/>
      <c r="D6705" s="2"/>
      <c r="K6705" s="2"/>
    </row>
    <row r="6706" spans="2:11" x14ac:dyDescent="0.25">
      <c r="B6706"/>
      <c r="D6706" s="2"/>
      <c r="K6706" s="2"/>
    </row>
    <row r="6707" spans="2:11" x14ac:dyDescent="0.25">
      <c r="B6707"/>
      <c r="D6707" s="2"/>
      <c r="K6707" s="2"/>
    </row>
    <row r="6708" spans="2:11" x14ac:dyDescent="0.25">
      <c r="B6708"/>
      <c r="D6708" s="2"/>
      <c r="K6708" s="2"/>
    </row>
    <row r="6709" spans="2:11" x14ac:dyDescent="0.25">
      <c r="B6709"/>
      <c r="D6709" s="2"/>
      <c r="K6709" s="2"/>
    </row>
    <row r="6710" spans="2:11" x14ac:dyDescent="0.25">
      <c r="B6710"/>
      <c r="D6710" s="2"/>
      <c r="K6710" s="2"/>
    </row>
    <row r="6711" spans="2:11" x14ac:dyDescent="0.25">
      <c r="B6711"/>
      <c r="D6711" s="2"/>
      <c r="K6711" s="2"/>
    </row>
    <row r="6712" spans="2:11" x14ac:dyDescent="0.25">
      <c r="B6712"/>
      <c r="D6712" s="2"/>
      <c r="K6712" s="2"/>
    </row>
    <row r="6713" spans="2:11" x14ac:dyDescent="0.25">
      <c r="B6713"/>
      <c r="D6713" s="2"/>
      <c r="K6713" s="2"/>
    </row>
    <row r="6714" spans="2:11" x14ac:dyDescent="0.25">
      <c r="B6714"/>
      <c r="D6714" s="2"/>
      <c r="K6714" s="2"/>
    </row>
    <row r="6715" spans="2:11" x14ac:dyDescent="0.25">
      <c r="B6715"/>
      <c r="D6715" s="2"/>
      <c r="K6715" s="2"/>
    </row>
    <row r="6716" spans="2:11" x14ac:dyDescent="0.25">
      <c r="B6716"/>
      <c r="D6716" s="2"/>
      <c r="K6716" s="2"/>
    </row>
    <row r="6717" spans="2:11" x14ac:dyDescent="0.25">
      <c r="B6717"/>
      <c r="D6717" s="2"/>
      <c r="K6717" s="2"/>
    </row>
    <row r="6718" spans="2:11" x14ac:dyDescent="0.25">
      <c r="B6718"/>
      <c r="D6718" s="2"/>
      <c r="K6718" s="2"/>
    </row>
    <row r="6719" spans="2:11" x14ac:dyDescent="0.25">
      <c r="B6719"/>
      <c r="D6719" s="2"/>
      <c r="K6719" s="2"/>
    </row>
    <row r="6720" spans="2:11" x14ac:dyDescent="0.25">
      <c r="B6720"/>
      <c r="D6720" s="2"/>
      <c r="K6720" s="2"/>
    </row>
    <row r="6721" spans="2:11" x14ac:dyDescent="0.25">
      <c r="B6721"/>
      <c r="D6721" s="2"/>
      <c r="K6721" s="2"/>
    </row>
    <row r="6722" spans="2:11" x14ac:dyDescent="0.25">
      <c r="B6722"/>
      <c r="D6722" s="2"/>
      <c r="K6722" s="2"/>
    </row>
    <row r="6723" spans="2:11" x14ac:dyDescent="0.25">
      <c r="B6723"/>
      <c r="D6723" s="2"/>
      <c r="K6723" s="2"/>
    </row>
    <row r="6724" spans="2:11" x14ac:dyDescent="0.25">
      <c r="B6724"/>
      <c r="D6724" s="2"/>
      <c r="K6724" s="2"/>
    </row>
    <row r="6725" spans="2:11" x14ac:dyDescent="0.25">
      <c r="B6725"/>
      <c r="D6725" s="2"/>
      <c r="K6725" s="2"/>
    </row>
    <row r="6726" spans="2:11" x14ac:dyDescent="0.25">
      <c r="B6726"/>
      <c r="D6726" s="2"/>
      <c r="K6726" s="2"/>
    </row>
    <row r="6727" spans="2:11" x14ac:dyDescent="0.25">
      <c r="B6727"/>
      <c r="D6727" s="2"/>
      <c r="K6727" s="2"/>
    </row>
    <row r="6728" spans="2:11" x14ac:dyDescent="0.25">
      <c r="B6728"/>
      <c r="D6728" s="2"/>
      <c r="K6728" s="2"/>
    </row>
    <row r="6729" spans="2:11" x14ac:dyDescent="0.25">
      <c r="B6729"/>
      <c r="D6729" s="2"/>
      <c r="K6729" s="2"/>
    </row>
    <row r="6730" spans="2:11" x14ac:dyDescent="0.25">
      <c r="B6730"/>
      <c r="D6730" s="2"/>
      <c r="K6730" s="2"/>
    </row>
    <row r="6731" spans="2:11" x14ac:dyDescent="0.25">
      <c r="B6731"/>
      <c r="D6731" s="2"/>
      <c r="K6731" s="2"/>
    </row>
    <row r="6732" spans="2:11" x14ac:dyDescent="0.25">
      <c r="B6732"/>
      <c r="D6732" s="2"/>
      <c r="K6732" s="2"/>
    </row>
    <row r="6733" spans="2:11" x14ac:dyDescent="0.25">
      <c r="B6733"/>
      <c r="D6733" s="2"/>
      <c r="K6733" s="2"/>
    </row>
    <row r="6734" spans="2:11" x14ac:dyDescent="0.25">
      <c r="B6734"/>
      <c r="D6734" s="2"/>
      <c r="K6734" s="2"/>
    </row>
    <row r="6735" spans="2:11" x14ac:dyDescent="0.25">
      <c r="B6735"/>
      <c r="D6735" s="2"/>
      <c r="K6735" s="2"/>
    </row>
    <row r="6736" spans="2:11" x14ac:dyDescent="0.25">
      <c r="B6736"/>
      <c r="D6736" s="2"/>
      <c r="K6736" s="2"/>
    </row>
    <row r="6737" spans="2:11" x14ac:dyDescent="0.25">
      <c r="B6737"/>
      <c r="D6737" s="2"/>
      <c r="K6737" s="2"/>
    </row>
    <row r="6738" spans="2:11" x14ac:dyDescent="0.25">
      <c r="B6738"/>
      <c r="D6738" s="2"/>
      <c r="K6738" s="2"/>
    </row>
    <row r="6739" spans="2:11" x14ac:dyDescent="0.25">
      <c r="B6739"/>
      <c r="D6739" s="2"/>
      <c r="K6739" s="2"/>
    </row>
    <row r="6740" spans="2:11" x14ac:dyDescent="0.25">
      <c r="B6740"/>
      <c r="D6740" s="2"/>
      <c r="K6740" s="2"/>
    </row>
    <row r="6741" spans="2:11" x14ac:dyDescent="0.25">
      <c r="B6741"/>
      <c r="D6741" s="2"/>
      <c r="K6741" s="2"/>
    </row>
    <row r="6742" spans="2:11" x14ac:dyDescent="0.25">
      <c r="B6742"/>
      <c r="D6742" s="2"/>
      <c r="K6742" s="2"/>
    </row>
    <row r="6743" spans="2:11" x14ac:dyDescent="0.25">
      <c r="B6743"/>
      <c r="D6743" s="2"/>
      <c r="K6743" s="2"/>
    </row>
    <row r="6744" spans="2:11" x14ac:dyDescent="0.25">
      <c r="B6744"/>
      <c r="D6744" s="2"/>
      <c r="K6744" s="2"/>
    </row>
    <row r="6745" spans="2:11" x14ac:dyDescent="0.25">
      <c r="B6745"/>
      <c r="D6745" s="2"/>
      <c r="K6745" s="2"/>
    </row>
    <row r="6746" spans="2:11" x14ac:dyDescent="0.25">
      <c r="B6746"/>
      <c r="D6746" s="2"/>
      <c r="K6746" s="2"/>
    </row>
    <row r="6747" spans="2:11" x14ac:dyDescent="0.25">
      <c r="B6747"/>
      <c r="D6747" s="2"/>
      <c r="K6747" s="2"/>
    </row>
    <row r="6748" spans="2:11" x14ac:dyDescent="0.25">
      <c r="B6748"/>
      <c r="D6748" s="2"/>
      <c r="K6748" s="2"/>
    </row>
    <row r="6749" spans="2:11" x14ac:dyDescent="0.25">
      <c r="B6749"/>
      <c r="D6749" s="2"/>
      <c r="K6749" s="2"/>
    </row>
    <row r="6750" spans="2:11" x14ac:dyDescent="0.25">
      <c r="B6750"/>
      <c r="D6750" s="2"/>
      <c r="K6750" s="2"/>
    </row>
    <row r="6751" spans="2:11" x14ac:dyDescent="0.25">
      <c r="B6751"/>
      <c r="D6751" s="2"/>
      <c r="K6751" s="2"/>
    </row>
    <row r="6752" spans="2:11" x14ac:dyDescent="0.25">
      <c r="B6752"/>
      <c r="D6752" s="2"/>
      <c r="K6752" s="2"/>
    </row>
    <row r="6753" spans="2:11" x14ac:dyDescent="0.25">
      <c r="B6753"/>
      <c r="D6753" s="2"/>
      <c r="K6753" s="2"/>
    </row>
    <row r="6754" spans="2:11" x14ac:dyDescent="0.25">
      <c r="B6754"/>
      <c r="D6754" s="2"/>
      <c r="K6754" s="2"/>
    </row>
    <row r="6755" spans="2:11" x14ac:dyDescent="0.25">
      <c r="B6755"/>
      <c r="D6755" s="2"/>
      <c r="K6755" s="2"/>
    </row>
    <row r="6756" spans="2:11" x14ac:dyDescent="0.25">
      <c r="B6756"/>
      <c r="D6756" s="2"/>
      <c r="K6756" s="2"/>
    </row>
    <row r="6757" spans="2:11" x14ac:dyDescent="0.25">
      <c r="B6757"/>
      <c r="D6757" s="2"/>
      <c r="K6757" s="2"/>
    </row>
    <row r="6758" spans="2:11" x14ac:dyDescent="0.25">
      <c r="B6758"/>
      <c r="D6758" s="2"/>
      <c r="K6758" s="2"/>
    </row>
    <row r="6759" spans="2:11" x14ac:dyDescent="0.25">
      <c r="B6759"/>
      <c r="D6759" s="2"/>
      <c r="K6759" s="2"/>
    </row>
    <row r="6760" spans="2:11" x14ac:dyDescent="0.25">
      <c r="B6760"/>
      <c r="D6760" s="2"/>
      <c r="K6760" s="2"/>
    </row>
    <row r="6761" spans="2:11" x14ac:dyDescent="0.25">
      <c r="B6761"/>
      <c r="D6761" s="2"/>
      <c r="K6761" s="2"/>
    </row>
    <row r="6762" spans="2:11" x14ac:dyDescent="0.25">
      <c r="B6762"/>
      <c r="D6762" s="2"/>
      <c r="K6762" s="2"/>
    </row>
    <row r="6763" spans="2:11" x14ac:dyDescent="0.25">
      <c r="B6763"/>
      <c r="D6763" s="2"/>
      <c r="K6763" s="2"/>
    </row>
    <row r="6764" spans="2:11" x14ac:dyDescent="0.25">
      <c r="B6764"/>
      <c r="D6764" s="2"/>
      <c r="K6764" s="2"/>
    </row>
    <row r="6765" spans="2:11" x14ac:dyDescent="0.25">
      <c r="B6765"/>
      <c r="D6765" s="2"/>
      <c r="K6765" s="2"/>
    </row>
    <row r="6766" spans="2:11" x14ac:dyDescent="0.25">
      <c r="B6766"/>
      <c r="D6766" s="2"/>
      <c r="K6766" s="2"/>
    </row>
    <row r="6767" spans="2:11" x14ac:dyDescent="0.25">
      <c r="B6767"/>
      <c r="D6767" s="2"/>
      <c r="K6767" s="2"/>
    </row>
    <row r="6768" spans="2:11" x14ac:dyDescent="0.25">
      <c r="B6768"/>
      <c r="D6768" s="2"/>
      <c r="K6768" s="2"/>
    </row>
    <row r="6769" spans="2:11" x14ac:dyDescent="0.25">
      <c r="B6769"/>
      <c r="D6769" s="2"/>
      <c r="K6769" s="2"/>
    </row>
    <row r="6770" spans="2:11" x14ac:dyDescent="0.25">
      <c r="B6770"/>
      <c r="D6770" s="2"/>
      <c r="K6770" s="2"/>
    </row>
    <row r="6771" spans="2:11" x14ac:dyDescent="0.25">
      <c r="B6771"/>
      <c r="D6771" s="2"/>
      <c r="K6771" s="2"/>
    </row>
    <row r="6772" spans="2:11" x14ac:dyDescent="0.25">
      <c r="B6772"/>
      <c r="D6772" s="2"/>
      <c r="K6772" s="2"/>
    </row>
    <row r="6773" spans="2:11" x14ac:dyDescent="0.25">
      <c r="B6773"/>
      <c r="D6773" s="2"/>
      <c r="K6773" s="2"/>
    </row>
    <row r="6774" spans="2:11" x14ac:dyDescent="0.25">
      <c r="B6774"/>
      <c r="D6774" s="2"/>
      <c r="K6774" s="2"/>
    </row>
    <row r="6775" spans="2:11" x14ac:dyDescent="0.25">
      <c r="B6775"/>
      <c r="D6775" s="2"/>
      <c r="K6775" s="2"/>
    </row>
    <row r="6776" spans="2:11" x14ac:dyDescent="0.25">
      <c r="B6776"/>
      <c r="D6776" s="2"/>
      <c r="K6776" s="2"/>
    </row>
    <row r="6777" spans="2:11" x14ac:dyDescent="0.25">
      <c r="B6777"/>
      <c r="D6777" s="2"/>
      <c r="K6777" s="2"/>
    </row>
    <row r="6778" spans="2:11" x14ac:dyDescent="0.25">
      <c r="B6778"/>
      <c r="D6778" s="2"/>
      <c r="K6778" s="2"/>
    </row>
    <row r="6779" spans="2:11" x14ac:dyDescent="0.25">
      <c r="B6779"/>
      <c r="D6779" s="2"/>
      <c r="K6779" s="2"/>
    </row>
    <row r="6780" spans="2:11" x14ac:dyDescent="0.25">
      <c r="B6780"/>
      <c r="D6780" s="2"/>
      <c r="K6780" s="2"/>
    </row>
    <row r="6781" spans="2:11" x14ac:dyDescent="0.25">
      <c r="B6781"/>
      <c r="D6781" s="2"/>
      <c r="K6781" s="2"/>
    </row>
    <row r="6782" spans="2:11" x14ac:dyDescent="0.25">
      <c r="B6782"/>
      <c r="D6782" s="2"/>
      <c r="K6782" s="2"/>
    </row>
    <row r="6783" spans="2:11" x14ac:dyDescent="0.25">
      <c r="B6783"/>
      <c r="D6783" s="2"/>
      <c r="K6783" s="2"/>
    </row>
    <row r="6784" spans="2:11" x14ac:dyDescent="0.25">
      <c r="B6784"/>
      <c r="D6784" s="2"/>
      <c r="K6784" s="2"/>
    </row>
    <row r="6785" spans="2:11" x14ac:dyDescent="0.25">
      <c r="B6785"/>
      <c r="D6785" s="2"/>
      <c r="K6785" s="2"/>
    </row>
    <row r="6786" spans="2:11" x14ac:dyDescent="0.25">
      <c r="B6786"/>
      <c r="D6786" s="2"/>
      <c r="K6786" s="2"/>
    </row>
    <row r="6787" spans="2:11" x14ac:dyDescent="0.25">
      <c r="B6787"/>
      <c r="D6787" s="2"/>
      <c r="K6787" s="2"/>
    </row>
    <row r="6788" spans="2:11" x14ac:dyDescent="0.25">
      <c r="B6788"/>
      <c r="D6788" s="2"/>
      <c r="K6788" s="2"/>
    </row>
    <row r="6789" spans="2:11" x14ac:dyDescent="0.25">
      <c r="B6789"/>
      <c r="D6789" s="2"/>
      <c r="K6789" s="2"/>
    </row>
    <row r="6790" spans="2:11" x14ac:dyDescent="0.25">
      <c r="B6790"/>
      <c r="D6790" s="2"/>
      <c r="K6790" s="2"/>
    </row>
    <row r="6791" spans="2:11" x14ac:dyDescent="0.25">
      <c r="B6791"/>
      <c r="D6791" s="2"/>
      <c r="K6791" s="2"/>
    </row>
    <row r="6792" spans="2:11" x14ac:dyDescent="0.25">
      <c r="B6792"/>
      <c r="D6792" s="2"/>
      <c r="K6792" s="2"/>
    </row>
    <row r="6793" spans="2:11" x14ac:dyDescent="0.25">
      <c r="B6793"/>
      <c r="D6793" s="2"/>
      <c r="K6793" s="2"/>
    </row>
    <row r="6794" spans="2:11" x14ac:dyDescent="0.25">
      <c r="B6794"/>
      <c r="D6794" s="2"/>
      <c r="K6794" s="2"/>
    </row>
    <row r="6795" spans="2:11" x14ac:dyDescent="0.25">
      <c r="B6795"/>
      <c r="D6795" s="2"/>
      <c r="K6795" s="2"/>
    </row>
    <row r="6796" spans="2:11" x14ac:dyDescent="0.25">
      <c r="B6796"/>
      <c r="D6796" s="2"/>
      <c r="K6796" s="2"/>
    </row>
    <row r="6797" spans="2:11" x14ac:dyDescent="0.25">
      <c r="B6797"/>
      <c r="D6797" s="2"/>
      <c r="K6797" s="2"/>
    </row>
    <row r="6798" spans="2:11" x14ac:dyDescent="0.25">
      <c r="B6798"/>
      <c r="D6798" s="2"/>
      <c r="K6798" s="2"/>
    </row>
    <row r="6799" spans="2:11" x14ac:dyDescent="0.25">
      <c r="B6799"/>
      <c r="D6799" s="2"/>
      <c r="K6799" s="2"/>
    </row>
    <row r="6800" spans="2:11" x14ac:dyDescent="0.25">
      <c r="B6800"/>
      <c r="D6800" s="2"/>
      <c r="K6800" s="2"/>
    </row>
    <row r="6801" spans="2:11" x14ac:dyDescent="0.25">
      <c r="B6801"/>
      <c r="D6801" s="2"/>
      <c r="K6801" s="2"/>
    </row>
    <row r="6802" spans="2:11" x14ac:dyDescent="0.25">
      <c r="B6802"/>
      <c r="D6802" s="2"/>
      <c r="K6802" s="2"/>
    </row>
    <row r="6803" spans="2:11" x14ac:dyDescent="0.25">
      <c r="B6803"/>
      <c r="D6803" s="2"/>
      <c r="K6803" s="2"/>
    </row>
    <row r="6804" spans="2:11" x14ac:dyDescent="0.25">
      <c r="B6804"/>
      <c r="D6804" s="2"/>
      <c r="K6804" s="2"/>
    </row>
    <row r="6805" spans="2:11" x14ac:dyDescent="0.25">
      <c r="B6805"/>
      <c r="D6805" s="2"/>
      <c r="K6805" s="2"/>
    </row>
    <row r="6806" spans="2:11" x14ac:dyDescent="0.25">
      <c r="B6806"/>
      <c r="D6806" s="2"/>
      <c r="K6806" s="2"/>
    </row>
    <row r="6807" spans="2:11" x14ac:dyDescent="0.25">
      <c r="B6807"/>
      <c r="D6807" s="2"/>
      <c r="K6807" s="2"/>
    </row>
    <row r="6808" spans="2:11" x14ac:dyDescent="0.25">
      <c r="B6808"/>
      <c r="D6808" s="2"/>
      <c r="K6808" s="2"/>
    </row>
    <row r="6809" spans="2:11" x14ac:dyDescent="0.25">
      <c r="B6809"/>
      <c r="D6809" s="2"/>
      <c r="K6809" s="2"/>
    </row>
    <row r="6810" spans="2:11" x14ac:dyDescent="0.25">
      <c r="B6810"/>
      <c r="D6810" s="2"/>
      <c r="K6810" s="2"/>
    </row>
    <row r="6811" spans="2:11" x14ac:dyDescent="0.25">
      <c r="B6811"/>
      <c r="D6811" s="2"/>
      <c r="K6811" s="2"/>
    </row>
    <row r="6812" spans="2:11" x14ac:dyDescent="0.25">
      <c r="B6812"/>
      <c r="D6812" s="2"/>
      <c r="K6812" s="2"/>
    </row>
    <row r="6813" spans="2:11" x14ac:dyDescent="0.25">
      <c r="B6813"/>
      <c r="D6813" s="2"/>
      <c r="K6813" s="2"/>
    </row>
    <row r="6814" spans="2:11" x14ac:dyDescent="0.25">
      <c r="B6814"/>
      <c r="D6814" s="2"/>
      <c r="K6814" s="2"/>
    </row>
    <row r="6815" spans="2:11" x14ac:dyDescent="0.25">
      <c r="B6815"/>
      <c r="D6815" s="2"/>
      <c r="K6815" s="2"/>
    </row>
    <row r="6816" spans="2:11" x14ac:dyDescent="0.25">
      <c r="B6816"/>
      <c r="D6816" s="2"/>
      <c r="K6816" s="2"/>
    </row>
    <row r="6817" spans="2:11" x14ac:dyDescent="0.25">
      <c r="B6817"/>
      <c r="D6817" s="2"/>
      <c r="K6817" s="2"/>
    </row>
    <row r="6818" spans="2:11" x14ac:dyDescent="0.25">
      <c r="B6818"/>
      <c r="D6818" s="2"/>
      <c r="K6818" s="2"/>
    </row>
    <row r="6819" spans="2:11" x14ac:dyDescent="0.25">
      <c r="B6819"/>
      <c r="D6819" s="2"/>
      <c r="K6819" s="2"/>
    </row>
    <row r="6820" spans="2:11" x14ac:dyDescent="0.25">
      <c r="B6820"/>
      <c r="D6820" s="2"/>
      <c r="K6820" s="2"/>
    </row>
    <row r="6821" spans="2:11" x14ac:dyDescent="0.25">
      <c r="B6821"/>
      <c r="D6821" s="2"/>
      <c r="K6821" s="2"/>
    </row>
    <row r="6822" spans="2:11" x14ac:dyDescent="0.25">
      <c r="B6822"/>
      <c r="D6822" s="2"/>
      <c r="K6822" s="2"/>
    </row>
    <row r="6823" spans="2:11" x14ac:dyDescent="0.25">
      <c r="B6823"/>
      <c r="D6823" s="2"/>
      <c r="K6823" s="2"/>
    </row>
    <row r="6824" spans="2:11" x14ac:dyDescent="0.25">
      <c r="B6824"/>
      <c r="D6824" s="2"/>
      <c r="K6824" s="2"/>
    </row>
    <row r="6825" spans="2:11" x14ac:dyDescent="0.25">
      <c r="B6825"/>
      <c r="D6825" s="2"/>
      <c r="K6825" s="2"/>
    </row>
    <row r="6826" spans="2:11" x14ac:dyDescent="0.25">
      <c r="B6826"/>
      <c r="D6826" s="2"/>
      <c r="K6826" s="2"/>
    </row>
    <row r="6827" spans="2:11" x14ac:dyDescent="0.25">
      <c r="B6827"/>
      <c r="D6827" s="2"/>
      <c r="K6827" s="2"/>
    </row>
    <row r="6828" spans="2:11" x14ac:dyDescent="0.25">
      <c r="B6828"/>
      <c r="D6828" s="2"/>
      <c r="K6828" s="2"/>
    </row>
    <row r="6829" spans="2:11" x14ac:dyDescent="0.25">
      <c r="B6829"/>
      <c r="D6829" s="2"/>
      <c r="K6829" s="2"/>
    </row>
    <row r="6830" spans="2:11" x14ac:dyDescent="0.25">
      <c r="B6830"/>
      <c r="D6830" s="2"/>
      <c r="K6830" s="2"/>
    </row>
    <row r="6831" spans="2:11" x14ac:dyDescent="0.25">
      <c r="B6831"/>
      <c r="D6831" s="2"/>
      <c r="K6831" s="2"/>
    </row>
    <row r="6832" spans="2:11" x14ac:dyDescent="0.25">
      <c r="B6832"/>
      <c r="D6832" s="2"/>
      <c r="K6832" s="2"/>
    </row>
    <row r="6833" spans="2:11" x14ac:dyDescent="0.25">
      <c r="B6833"/>
      <c r="D6833" s="2"/>
      <c r="K6833" s="2"/>
    </row>
    <row r="6834" spans="2:11" x14ac:dyDescent="0.25">
      <c r="B6834"/>
      <c r="D6834" s="2"/>
      <c r="K6834" s="2"/>
    </row>
    <row r="6835" spans="2:11" x14ac:dyDescent="0.25">
      <c r="B6835"/>
      <c r="D6835" s="2"/>
      <c r="K6835" s="2"/>
    </row>
    <row r="6836" spans="2:11" x14ac:dyDescent="0.25">
      <c r="B6836"/>
      <c r="D6836" s="2"/>
      <c r="K6836" s="2"/>
    </row>
    <row r="6837" spans="2:11" x14ac:dyDescent="0.25">
      <c r="B6837"/>
      <c r="D6837" s="2"/>
      <c r="K6837" s="2"/>
    </row>
    <row r="6838" spans="2:11" x14ac:dyDescent="0.25">
      <c r="B6838"/>
      <c r="D6838" s="2"/>
      <c r="K6838" s="2"/>
    </row>
    <row r="6839" spans="2:11" x14ac:dyDescent="0.25">
      <c r="B6839"/>
      <c r="D6839" s="2"/>
      <c r="K6839" s="2"/>
    </row>
    <row r="6840" spans="2:11" x14ac:dyDescent="0.25">
      <c r="B6840"/>
      <c r="D6840" s="2"/>
      <c r="K6840" s="2"/>
    </row>
    <row r="6841" spans="2:11" x14ac:dyDescent="0.25">
      <c r="B6841"/>
      <c r="D6841" s="2"/>
      <c r="K6841" s="2"/>
    </row>
    <row r="6842" spans="2:11" x14ac:dyDescent="0.25">
      <c r="B6842"/>
      <c r="D6842" s="2"/>
      <c r="K6842" s="2"/>
    </row>
    <row r="6843" spans="2:11" x14ac:dyDescent="0.25">
      <c r="B6843"/>
      <c r="D6843" s="2"/>
      <c r="K6843" s="2"/>
    </row>
    <row r="6844" spans="2:11" x14ac:dyDescent="0.25">
      <c r="B6844"/>
      <c r="D6844" s="2"/>
      <c r="K6844" s="2"/>
    </row>
    <row r="6845" spans="2:11" x14ac:dyDescent="0.25">
      <c r="B6845"/>
      <c r="D6845" s="2"/>
      <c r="K6845" s="2"/>
    </row>
    <row r="6846" spans="2:11" x14ac:dyDescent="0.25">
      <c r="B6846"/>
      <c r="D6846" s="2"/>
      <c r="K6846" s="2"/>
    </row>
    <row r="6847" spans="2:11" x14ac:dyDescent="0.25">
      <c r="B6847"/>
      <c r="D6847" s="2"/>
      <c r="K6847" s="2"/>
    </row>
    <row r="6848" spans="2:11" x14ac:dyDescent="0.25">
      <c r="B6848"/>
      <c r="D6848" s="2"/>
      <c r="K6848" s="2"/>
    </row>
    <row r="6849" spans="2:11" x14ac:dyDescent="0.25">
      <c r="B6849"/>
      <c r="D6849" s="2"/>
      <c r="K6849" s="2"/>
    </row>
    <row r="6850" spans="2:11" x14ac:dyDescent="0.25">
      <c r="B6850"/>
      <c r="D6850" s="2"/>
      <c r="K6850" s="2"/>
    </row>
    <row r="6851" spans="2:11" x14ac:dyDescent="0.25">
      <c r="B6851"/>
      <c r="D6851" s="2"/>
      <c r="K6851" s="2"/>
    </row>
    <row r="6852" spans="2:11" x14ac:dyDescent="0.25">
      <c r="B6852"/>
      <c r="D6852" s="2"/>
      <c r="K6852" s="2"/>
    </row>
    <row r="6853" spans="2:11" x14ac:dyDescent="0.25">
      <c r="B6853"/>
      <c r="D6853" s="2"/>
      <c r="K6853" s="2"/>
    </row>
    <row r="6854" spans="2:11" x14ac:dyDescent="0.25">
      <c r="B6854"/>
      <c r="D6854" s="2"/>
      <c r="K6854" s="2"/>
    </row>
    <row r="6855" spans="2:11" x14ac:dyDescent="0.25">
      <c r="B6855"/>
      <c r="D6855" s="2"/>
      <c r="K6855" s="2"/>
    </row>
    <row r="6856" spans="2:11" x14ac:dyDescent="0.25">
      <c r="B6856"/>
      <c r="D6856" s="2"/>
      <c r="K6856" s="2"/>
    </row>
    <row r="6857" spans="2:11" x14ac:dyDescent="0.25">
      <c r="B6857"/>
      <c r="D6857" s="2"/>
      <c r="K6857" s="2"/>
    </row>
    <row r="6858" spans="2:11" x14ac:dyDescent="0.25">
      <c r="B6858"/>
      <c r="D6858" s="2"/>
      <c r="K6858" s="2"/>
    </row>
    <row r="6859" spans="2:11" x14ac:dyDescent="0.25">
      <c r="B6859"/>
      <c r="D6859" s="2"/>
      <c r="K6859" s="2"/>
    </row>
    <row r="6860" spans="2:11" x14ac:dyDescent="0.25">
      <c r="B6860"/>
      <c r="D6860" s="2"/>
      <c r="K6860" s="2"/>
    </row>
    <row r="6861" spans="2:11" x14ac:dyDescent="0.25">
      <c r="B6861"/>
      <c r="D6861" s="2"/>
      <c r="K6861" s="2"/>
    </row>
    <row r="6862" spans="2:11" x14ac:dyDescent="0.25">
      <c r="B6862"/>
      <c r="D6862" s="2"/>
      <c r="K6862" s="2"/>
    </row>
    <row r="6863" spans="2:11" x14ac:dyDescent="0.25">
      <c r="B6863"/>
      <c r="D6863" s="2"/>
      <c r="K6863" s="2"/>
    </row>
    <row r="6864" spans="2:11" x14ac:dyDescent="0.25">
      <c r="B6864"/>
      <c r="D6864" s="2"/>
      <c r="K6864" s="2"/>
    </row>
    <row r="6865" spans="2:11" x14ac:dyDescent="0.25">
      <c r="B6865"/>
      <c r="D6865" s="2"/>
      <c r="K6865" s="2"/>
    </row>
    <row r="6866" spans="2:11" x14ac:dyDescent="0.25">
      <c r="B6866"/>
      <c r="D6866" s="2"/>
      <c r="K6866" s="2"/>
    </row>
    <row r="6867" spans="2:11" x14ac:dyDescent="0.25">
      <c r="B6867"/>
      <c r="D6867" s="2"/>
      <c r="K6867" s="2"/>
    </row>
    <row r="6868" spans="2:11" x14ac:dyDescent="0.25">
      <c r="B6868"/>
      <c r="D6868" s="2"/>
      <c r="K6868" s="2"/>
    </row>
    <row r="6869" spans="2:11" x14ac:dyDescent="0.25">
      <c r="B6869"/>
      <c r="D6869" s="2"/>
      <c r="K6869" s="2"/>
    </row>
    <row r="6870" spans="2:11" x14ac:dyDescent="0.25">
      <c r="B6870"/>
      <c r="D6870" s="2"/>
      <c r="K6870" s="2"/>
    </row>
    <row r="6871" spans="2:11" x14ac:dyDescent="0.25">
      <c r="B6871"/>
      <c r="D6871" s="2"/>
      <c r="K6871" s="2"/>
    </row>
    <row r="6872" spans="2:11" x14ac:dyDescent="0.25">
      <c r="B6872"/>
      <c r="D6872" s="2"/>
      <c r="K6872" s="2"/>
    </row>
    <row r="6873" spans="2:11" x14ac:dyDescent="0.25">
      <c r="B6873"/>
      <c r="D6873" s="2"/>
      <c r="K6873" s="2"/>
    </row>
    <row r="6874" spans="2:11" x14ac:dyDescent="0.25">
      <c r="B6874"/>
      <c r="D6874" s="2"/>
      <c r="K6874" s="2"/>
    </row>
    <row r="6875" spans="2:11" x14ac:dyDescent="0.25">
      <c r="B6875"/>
      <c r="D6875" s="2"/>
      <c r="K6875" s="2"/>
    </row>
    <row r="6876" spans="2:11" x14ac:dyDescent="0.25">
      <c r="B6876"/>
      <c r="D6876" s="2"/>
      <c r="K6876" s="2"/>
    </row>
    <row r="6877" spans="2:11" x14ac:dyDescent="0.25">
      <c r="B6877"/>
      <c r="D6877" s="2"/>
      <c r="K6877" s="2"/>
    </row>
    <row r="6878" spans="2:11" x14ac:dyDescent="0.25">
      <c r="B6878"/>
      <c r="D6878" s="2"/>
      <c r="K6878" s="2"/>
    </row>
    <row r="6879" spans="2:11" x14ac:dyDescent="0.25">
      <c r="B6879"/>
      <c r="D6879" s="2"/>
      <c r="K6879" s="2"/>
    </row>
    <row r="6880" spans="2:11" x14ac:dyDescent="0.25">
      <c r="B6880"/>
      <c r="D6880" s="2"/>
      <c r="K6880" s="2"/>
    </row>
    <row r="6881" spans="2:11" x14ac:dyDescent="0.25">
      <c r="B6881"/>
      <c r="D6881" s="2"/>
      <c r="K6881" s="2"/>
    </row>
    <row r="6882" spans="2:11" x14ac:dyDescent="0.25">
      <c r="B6882"/>
      <c r="D6882" s="2"/>
      <c r="K6882" s="2"/>
    </row>
    <row r="6883" spans="2:11" x14ac:dyDescent="0.25">
      <c r="B6883"/>
      <c r="D6883" s="2"/>
      <c r="K6883" s="2"/>
    </row>
    <row r="6884" spans="2:11" x14ac:dyDescent="0.25">
      <c r="B6884"/>
      <c r="D6884" s="2"/>
      <c r="K6884" s="2"/>
    </row>
    <row r="6885" spans="2:11" x14ac:dyDescent="0.25">
      <c r="B6885"/>
      <c r="D6885" s="2"/>
      <c r="K6885" s="2"/>
    </row>
    <row r="6886" spans="2:11" x14ac:dyDescent="0.25">
      <c r="B6886"/>
      <c r="D6886" s="2"/>
      <c r="K6886" s="2"/>
    </row>
    <row r="6887" spans="2:11" x14ac:dyDescent="0.25">
      <c r="B6887"/>
      <c r="D6887" s="2"/>
      <c r="K6887" s="2"/>
    </row>
    <row r="6888" spans="2:11" x14ac:dyDescent="0.25">
      <c r="B6888"/>
      <c r="D6888" s="2"/>
      <c r="K6888" s="2"/>
    </row>
    <row r="6889" spans="2:11" x14ac:dyDescent="0.25">
      <c r="B6889"/>
      <c r="D6889" s="2"/>
      <c r="K6889" s="2"/>
    </row>
    <row r="6890" spans="2:11" x14ac:dyDescent="0.25">
      <c r="B6890"/>
      <c r="D6890" s="2"/>
      <c r="K6890" s="2"/>
    </row>
    <row r="6891" spans="2:11" x14ac:dyDescent="0.25">
      <c r="B6891"/>
      <c r="D6891" s="2"/>
      <c r="K6891" s="2"/>
    </row>
    <row r="6892" spans="2:11" x14ac:dyDescent="0.25">
      <c r="B6892"/>
      <c r="D6892" s="2"/>
      <c r="K6892" s="2"/>
    </row>
    <row r="6893" spans="2:11" x14ac:dyDescent="0.25">
      <c r="B6893"/>
      <c r="D6893" s="2"/>
      <c r="K6893" s="2"/>
    </row>
    <row r="6894" spans="2:11" x14ac:dyDescent="0.25">
      <c r="B6894"/>
      <c r="D6894" s="2"/>
      <c r="K6894" s="2"/>
    </row>
    <row r="6895" spans="2:11" x14ac:dyDescent="0.25">
      <c r="B6895"/>
      <c r="D6895" s="2"/>
      <c r="K6895" s="2"/>
    </row>
    <row r="6896" spans="2:11" x14ac:dyDescent="0.25">
      <c r="B6896"/>
      <c r="D6896" s="2"/>
      <c r="K6896" s="2"/>
    </row>
    <row r="6897" spans="2:11" x14ac:dyDescent="0.25">
      <c r="B6897"/>
      <c r="D6897" s="2"/>
      <c r="K6897" s="2"/>
    </row>
    <row r="6898" spans="2:11" x14ac:dyDescent="0.25">
      <c r="B6898"/>
      <c r="D6898" s="2"/>
      <c r="K6898" s="2"/>
    </row>
    <row r="6899" spans="2:11" x14ac:dyDescent="0.25">
      <c r="B6899"/>
      <c r="D6899" s="2"/>
      <c r="K6899" s="2"/>
    </row>
    <row r="6900" spans="2:11" x14ac:dyDescent="0.25">
      <c r="B6900"/>
      <c r="D6900" s="2"/>
      <c r="K6900" s="2"/>
    </row>
    <row r="6901" spans="2:11" x14ac:dyDescent="0.25">
      <c r="B6901"/>
      <c r="D6901" s="2"/>
      <c r="K6901" s="2"/>
    </row>
    <row r="6902" spans="2:11" x14ac:dyDescent="0.25">
      <c r="B6902"/>
      <c r="D6902" s="2"/>
      <c r="K6902" s="2"/>
    </row>
    <row r="6903" spans="2:11" x14ac:dyDescent="0.25">
      <c r="B6903"/>
      <c r="D6903" s="2"/>
      <c r="K6903" s="2"/>
    </row>
    <row r="6904" spans="2:11" x14ac:dyDescent="0.25">
      <c r="B6904"/>
      <c r="D6904" s="2"/>
      <c r="K6904" s="2"/>
    </row>
    <row r="6905" spans="2:11" x14ac:dyDescent="0.25">
      <c r="B6905"/>
      <c r="D6905" s="2"/>
      <c r="K6905" s="2"/>
    </row>
    <row r="6906" spans="2:11" x14ac:dyDescent="0.25">
      <c r="B6906"/>
      <c r="D6906" s="2"/>
      <c r="K6906" s="2"/>
    </row>
    <row r="6907" spans="2:11" x14ac:dyDescent="0.25">
      <c r="B6907"/>
      <c r="D6907" s="2"/>
      <c r="K6907" s="2"/>
    </row>
    <row r="6908" spans="2:11" x14ac:dyDescent="0.25">
      <c r="B6908"/>
      <c r="D6908" s="2"/>
      <c r="K6908" s="2"/>
    </row>
    <row r="6909" spans="2:11" x14ac:dyDescent="0.25">
      <c r="B6909"/>
      <c r="D6909" s="2"/>
      <c r="K6909" s="2"/>
    </row>
    <row r="6910" spans="2:11" x14ac:dyDescent="0.25">
      <c r="B6910"/>
      <c r="D6910" s="2"/>
      <c r="K6910" s="2"/>
    </row>
    <row r="6911" spans="2:11" x14ac:dyDescent="0.25">
      <c r="B6911"/>
      <c r="D6911" s="2"/>
      <c r="K6911" s="2"/>
    </row>
    <row r="6912" spans="2:11" x14ac:dyDescent="0.25">
      <c r="B6912"/>
      <c r="D6912" s="2"/>
      <c r="K6912" s="2"/>
    </row>
    <row r="6913" spans="2:11" x14ac:dyDescent="0.25">
      <c r="B6913"/>
      <c r="D6913" s="2"/>
      <c r="K6913" s="2"/>
    </row>
    <row r="6914" spans="2:11" x14ac:dyDescent="0.25">
      <c r="B6914"/>
      <c r="D6914" s="2"/>
      <c r="K6914" s="2"/>
    </row>
    <row r="6915" spans="2:11" x14ac:dyDescent="0.25">
      <c r="B6915"/>
      <c r="D6915" s="2"/>
      <c r="K6915" s="2"/>
    </row>
    <row r="6916" spans="2:11" x14ac:dyDescent="0.25">
      <c r="B6916"/>
      <c r="D6916" s="2"/>
      <c r="K6916" s="2"/>
    </row>
    <row r="6917" spans="2:11" x14ac:dyDescent="0.25">
      <c r="B6917"/>
      <c r="D6917" s="2"/>
      <c r="K6917" s="2"/>
    </row>
    <row r="6918" spans="2:11" x14ac:dyDescent="0.25">
      <c r="B6918"/>
      <c r="D6918" s="2"/>
      <c r="K6918" s="2"/>
    </row>
    <row r="6919" spans="2:11" x14ac:dyDescent="0.25">
      <c r="B6919"/>
      <c r="D6919" s="2"/>
      <c r="K6919" s="2"/>
    </row>
    <row r="6920" spans="2:11" x14ac:dyDescent="0.25">
      <c r="B6920"/>
      <c r="D6920" s="2"/>
      <c r="K6920" s="2"/>
    </row>
    <row r="6921" spans="2:11" x14ac:dyDescent="0.25">
      <c r="B6921"/>
      <c r="D6921" s="2"/>
      <c r="K6921" s="2"/>
    </row>
    <row r="6922" spans="2:11" x14ac:dyDescent="0.25">
      <c r="B6922"/>
      <c r="D6922" s="2"/>
      <c r="K6922" s="2"/>
    </row>
    <row r="6923" spans="2:11" x14ac:dyDescent="0.25">
      <c r="B6923"/>
      <c r="D6923" s="2"/>
      <c r="K6923" s="2"/>
    </row>
    <row r="6924" spans="2:11" x14ac:dyDescent="0.25">
      <c r="B6924"/>
      <c r="D6924" s="2"/>
      <c r="K6924" s="2"/>
    </row>
    <row r="6925" spans="2:11" x14ac:dyDescent="0.25">
      <c r="B6925"/>
      <c r="D6925" s="2"/>
      <c r="K6925" s="2"/>
    </row>
    <row r="6926" spans="2:11" x14ac:dyDescent="0.25">
      <c r="B6926"/>
      <c r="D6926" s="2"/>
      <c r="K6926" s="2"/>
    </row>
    <row r="6927" spans="2:11" x14ac:dyDescent="0.25">
      <c r="B6927"/>
      <c r="D6927" s="2"/>
      <c r="K6927" s="2"/>
    </row>
    <row r="6928" spans="2:11" x14ac:dyDescent="0.25">
      <c r="B6928"/>
      <c r="D6928" s="2"/>
      <c r="K6928" s="2"/>
    </row>
    <row r="6929" spans="2:11" x14ac:dyDescent="0.25">
      <c r="B6929"/>
      <c r="D6929" s="2"/>
      <c r="K6929" s="2"/>
    </row>
    <row r="6930" spans="2:11" x14ac:dyDescent="0.25">
      <c r="B6930"/>
      <c r="D6930" s="2"/>
      <c r="K6930" s="2"/>
    </row>
    <row r="6931" spans="2:11" x14ac:dyDescent="0.25">
      <c r="B6931"/>
      <c r="D6931" s="2"/>
      <c r="K6931" s="2"/>
    </row>
    <row r="6932" spans="2:11" x14ac:dyDescent="0.25">
      <c r="B6932"/>
      <c r="D6932" s="2"/>
      <c r="K6932" s="2"/>
    </row>
    <row r="6933" spans="2:11" x14ac:dyDescent="0.25">
      <c r="B6933"/>
      <c r="D6933" s="2"/>
      <c r="K6933" s="2"/>
    </row>
    <row r="6934" spans="2:11" x14ac:dyDescent="0.25">
      <c r="B6934"/>
      <c r="D6934" s="2"/>
      <c r="K6934" s="2"/>
    </row>
    <row r="6935" spans="2:11" x14ac:dyDescent="0.25">
      <c r="B6935"/>
      <c r="D6935" s="2"/>
      <c r="K6935" s="2"/>
    </row>
    <row r="6936" spans="2:11" x14ac:dyDescent="0.25">
      <c r="B6936"/>
      <c r="D6936" s="2"/>
      <c r="K6936" s="2"/>
    </row>
    <row r="6937" spans="2:11" x14ac:dyDescent="0.25">
      <c r="B6937"/>
      <c r="D6937" s="2"/>
      <c r="K6937" s="2"/>
    </row>
    <row r="6938" spans="2:11" x14ac:dyDescent="0.25">
      <c r="B6938"/>
      <c r="D6938" s="2"/>
      <c r="K6938" s="2"/>
    </row>
    <row r="6939" spans="2:11" x14ac:dyDescent="0.25">
      <c r="B6939"/>
      <c r="D6939" s="2"/>
      <c r="K6939" s="2"/>
    </row>
    <row r="6940" spans="2:11" x14ac:dyDescent="0.25">
      <c r="B6940"/>
      <c r="D6940" s="2"/>
      <c r="K6940" s="2"/>
    </row>
    <row r="6941" spans="2:11" x14ac:dyDescent="0.25">
      <c r="B6941"/>
      <c r="D6941" s="2"/>
      <c r="K6941" s="2"/>
    </row>
    <row r="6942" spans="2:11" x14ac:dyDescent="0.25">
      <c r="B6942"/>
      <c r="D6942" s="2"/>
      <c r="K6942" s="2"/>
    </row>
    <row r="6943" spans="2:11" x14ac:dyDescent="0.25">
      <c r="B6943"/>
      <c r="D6943" s="2"/>
      <c r="K6943" s="2"/>
    </row>
    <row r="6944" spans="2:11" x14ac:dyDescent="0.25">
      <c r="B6944"/>
      <c r="D6944" s="2"/>
      <c r="K6944" s="2"/>
    </row>
    <row r="6945" spans="2:11" x14ac:dyDescent="0.25">
      <c r="B6945"/>
      <c r="D6945" s="2"/>
      <c r="K6945" s="2"/>
    </row>
    <row r="6946" spans="2:11" x14ac:dyDescent="0.25">
      <c r="B6946"/>
      <c r="D6946" s="2"/>
      <c r="K6946" s="2"/>
    </row>
    <row r="6947" spans="2:11" x14ac:dyDescent="0.25">
      <c r="B6947"/>
      <c r="D6947" s="2"/>
      <c r="K6947" s="2"/>
    </row>
    <row r="6948" spans="2:11" x14ac:dyDescent="0.25">
      <c r="B6948"/>
      <c r="D6948" s="2"/>
      <c r="K6948" s="2"/>
    </row>
    <row r="6949" spans="2:11" x14ac:dyDescent="0.25">
      <c r="B6949"/>
      <c r="D6949" s="2"/>
      <c r="K6949" s="2"/>
    </row>
    <row r="6950" spans="2:11" x14ac:dyDescent="0.25">
      <c r="B6950"/>
      <c r="D6950" s="2"/>
      <c r="K6950" s="2"/>
    </row>
    <row r="6951" spans="2:11" x14ac:dyDescent="0.25">
      <c r="B6951"/>
      <c r="D6951" s="2"/>
      <c r="K6951" s="2"/>
    </row>
    <row r="6952" spans="2:11" x14ac:dyDescent="0.25">
      <c r="B6952"/>
      <c r="D6952" s="2"/>
      <c r="K6952" s="2"/>
    </row>
    <row r="6953" spans="2:11" x14ac:dyDescent="0.25">
      <c r="B6953"/>
      <c r="D6953" s="2"/>
      <c r="K6953" s="2"/>
    </row>
    <row r="6954" spans="2:11" x14ac:dyDescent="0.25">
      <c r="B6954"/>
      <c r="D6954" s="2"/>
      <c r="K6954" s="2"/>
    </row>
    <row r="6955" spans="2:11" x14ac:dyDescent="0.25">
      <c r="B6955"/>
      <c r="D6955" s="2"/>
      <c r="K6955" s="2"/>
    </row>
    <row r="6956" spans="2:11" x14ac:dyDescent="0.25">
      <c r="B6956"/>
      <c r="D6956" s="2"/>
      <c r="K6956" s="2"/>
    </row>
    <row r="6957" spans="2:11" x14ac:dyDescent="0.25">
      <c r="B6957"/>
      <c r="D6957" s="2"/>
      <c r="K6957" s="2"/>
    </row>
    <row r="6958" spans="2:11" x14ac:dyDescent="0.25">
      <c r="B6958"/>
      <c r="D6958" s="2"/>
      <c r="K6958" s="2"/>
    </row>
    <row r="6959" spans="2:11" x14ac:dyDescent="0.25">
      <c r="B6959"/>
      <c r="D6959" s="2"/>
      <c r="K6959" s="2"/>
    </row>
    <row r="6960" spans="2:11" x14ac:dyDescent="0.25">
      <c r="B6960"/>
      <c r="D6960" s="2"/>
      <c r="K6960" s="2"/>
    </row>
    <row r="6961" spans="2:11" x14ac:dyDescent="0.25">
      <c r="B6961"/>
      <c r="D6961" s="2"/>
      <c r="K6961" s="2"/>
    </row>
    <row r="6962" spans="2:11" x14ac:dyDescent="0.25">
      <c r="B6962"/>
      <c r="D6962" s="2"/>
      <c r="K6962" s="2"/>
    </row>
    <row r="6963" spans="2:11" x14ac:dyDescent="0.25">
      <c r="B6963"/>
      <c r="D6963" s="2"/>
      <c r="K6963" s="2"/>
    </row>
    <row r="6964" spans="2:11" x14ac:dyDescent="0.25">
      <c r="B6964"/>
      <c r="D6964" s="2"/>
      <c r="K6964" s="2"/>
    </row>
    <row r="6965" spans="2:11" x14ac:dyDescent="0.25">
      <c r="B6965"/>
      <c r="D6965" s="2"/>
      <c r="K6965" s="2"/>
    </row>
    <row r="6966" spans="2:11" x14ac:dyDescent="0.25">
      <c r="B6966"/>
      <c r="D6966" s="2"/>
      <c r="K6966" s="2"/>
    </row>
    <row r="6967" spans="2:11" x14ac:dyDescent="0.25">
      <c r="B6967"/>
      <c r="D6967" s="2"/>
      <c r="K6967" s="2"/>
    </row>
    <row r="6968" spans="2:11" x14ac:dyDescent="0.25">
      <c r="B6968"/>
      <c r="D6968" s="2"/>
      <c r="K6968" s="2"/>
    </row>
    <row r="6969" spans="2:11" x14ac:dyDescent="0.25">
      <c r="B6969"/>
      <c r="D6969" s="2"/>
      <c r="K6969" s="2"/>
    </row>
    <row r="6970" spans="2:11" x14ac:dyDescent="0.25">
      <c r="B6970"/>
      <c r="D6970" s="2"/>
      <c r="K6970" s="2"/>
    </row>
    <row r="6971" spans="2:11" x14ac:dyDescent="0.25">
      <c r="B6971"/>
      <c r="D6971" s="2"/>
      <c r="K6971" s="2"/>
    </row>
    <row r="6972" spans="2:11" x14ac:dyDescent="0.25">
      <c r="B6972"/>
      <c r="D6972" s="2"/>
      <c r="K6972" s="2"/>
    </row>
    <row r="6973" spans="2:11" x14ac:dyDescent="0.25">
      <c r="B6973"/>
      <c r="D6973" s="2"/>
      <c r="K6973" s="2"/>
    </row>
    <row r="6974" spans="2:11" x14ac:dyDescent="0.25">
      <c r="B6974"/>
      <c r="D6974" s="2"/>
      <c r="K6974" s="2"/>
    </row>
    <row r="6975" spans="2:11" x14ac:dyDescent="0.25">
      <c r="B6975"/>
      <c r="D6975" s="2"/>
      <c r="K6975" s="2"/>
    </row>
    <row r="6976" spans="2:11" x14ac:dyDescent="0.25">
      <c r="B6976"/>
      <c r="D6976" s="2"/>
      <c r="K6976" s="2"/>
    </row>
    <row r="6977" spans="2:11" x14ac:dyDescent="0.25">
      <c r="B6977"/>
      <c r="D6977" s="2"/>
      <c r="K6977" s="2"/>
    </row>
    <row r="6978" spans="2:11" x14ac:dyDescent="0.25">
      <c r="B6978"/>
      <c r="D6978" s="2"/>
      <c r="K6978" s="2"/>
    </row>
    <row r="6979" spans="2:11" x14ac:dyDescent="0.25">
      <c r="B6979"/>
      <c r="D6979" s="2"/>
      <c r="K6979" s="2"/>
    </row>
    <row r="6980" spans="2:11" x14ac:dyDescent="0.25">
      <c r="B6980"/>
      <c r="D6980" s="2"/>
      <c r="K6980" s="2"/>
    </row>
    <row r="6981" spans="2:11" x14ac:dyDescent="0.25">
      <c r="B6981"/>
      <c r="D6981" s="2"/>
      <c r="K6981" s="2"/>
    </row>
    <row r="6982" spans="2:11" x14ac:dyDescent="0.25">
      <c r="B6982"/>
      <c r="D6982" s="2"/>
      <c r="K6982" s="2"/>
    </row>
    <row r="6983" spans="2:11" x14ac:dyDescent="0.25">
      <c r="B6983"/>
      <c r="D6983" s="2"/>
      <c r="K6983" s="2"/>
    </row>
    <row r="6984" spans="2:11" x14ac:dyDescent="0.25">
      <c r="B6984"/>
      <c r="D6984" s="2"/>
      <c r="K6984" s="2"/>
    </row>
    <row r="6985" spans="2:11" x14ac:dyDescent="0.25">
      <c r="B6985"/>
      <c r="D6985" s="2"/>
      <c r="K6985" s="2"/>
    </row>
    <row r="6986" spans="2:11" x14ac:dyDescent="0.25">
      <c r="B6986"/>
      <c r="D6986" s="2"/>
      <c r="K6986" s="2"/>
    </row>
    <row r="6987" spans="2:11" x14ac:dyDescent="0.25">
      <c r="B6987"/>
      <c r="D6987" s="2"/>
      <c r="K6987" s="2"/>
    </row>
    <row r="6988" spans="2:11" x14ac:dyDescent="0.25">
      <c r="B6988"/>
      <c r="D6988" s="2"/>
      <c r="K6988" s="2"/>
    </row>
    <row r="6989" spans="2:11" x14ac:dyDescent="0.25">
      <c r="B6989"/>
      <c r="D6989" s="2"/>
      <c r="K6989" s="2"/>
    </row>
    <row r="6990" spans="2:11" x14ac:dyDescent="0.25">
      <c r="B6990"/>
      <c r="D6990" s="2"/>
      <c r="K6990" s="2"/>
    </row>
    <row r="6991" spans="2:11" x14ac:dyDescent="0.25">
      <c r="B6991"/>
      <c r="D6991" s="2"/>
      <c r="K6991" s="2"/>
    </row>
    <row r="6992" spans="2:11" x14ac:dyDescent="0.25">
      <c r="B6992"/>
      <c r="D6992" s="2"/>
      <c r="K6992" s="2"/>
    </row>
    <row r="6993" spans="2:11" x14ac:dyDescent="0.25">
      <c r="B6993"/>
      <c r="D6993" s="2"/>
      <c r="K6993" s="2"/>
    </row>
    <row r="6994" spans="2:11" x14ac:dyDescent="0.25">
      <c r="B6994"/>
      <c r="D6994" s="2"/>
      <c r="K6994" s="2"/>
    </row>
    <row r="6995" spans="2:11" x14ac:dyDescent="0.25">
      <c r="B6995"/>
      <c r="D6995" s="2"/>
      <c r="K6995" s="2"/>
    </row>
    <row r="6996" spans="2:11" x14ac:dyDescent="0.25">
      <c r="B6996"/>
      <c r="D6996" s="2"/>
      <c r="K6996" s="2"/>
    </row>
    <row r="6997" spans="2:11" x14ac:dyDescent="0.25">
      <c r="B6997"/>
      <c r="D6997" s="2"/>
      <c r="K6997" s="2"/>
    </row>
    <row r="6998" spans="2:11" x14ac:dyDescent="0.25">
      <c r="B6998"/>
      <c r="D6998" s="2"/>
      <c r="K6998" s="2"/>
    </row>
    <row r="6999" spans="2:11" x14ac:dyDescent="0.25">
      <c r="B6999"/>
      <c r="D6999" s="2"/>
      <c r="K6999" s="2"/>
    </row>
    <row r="7000" spans="2:11" x14ac:dyDescent="0.25">
      <c r="B7000"/>
      <c r="D7000" s="2"/>
      <c r="K7000" s="2"/>
    </row>
    <row r="7001" spans="2:11" x14ac:dyDescent="0.25">
      <c r="B7001"/>
      <c r="D7001" s="2"/>
      <c r="K7001" s="2"/>
    </row>
    <row r="7002" spans="2:11" x14ac:dyDescent="0.25">
      <c r="B7002"/>
      <c r="D7002" s="2"/>
      <c r="K7002" s="2"/>
    </row>
    <row r="7003" spans="2:11" x14ac:dyDescent="0.25">
      <c r="B7003"/>
      <c r="D7003" s="2"/>
      <c r="K7003" s="2"/>
    </row>
    <row r="7004" spans="2:11" x14ac:dyDescent="0.25">
      <c r="B7004"/>
      <c r="D7004" s="2"/>
      <c r="K7004" s="2"/>
    </row>
    <row r="7005" spans="2:11" x14ac:dyDescent="0.25">
      <c r="B7005"/>
      <c r="D7005" s="2"/>
      <c r="K7005" s="2"/>
    </row>
    <row r="7006" spans="2:11" x14ac:dyDescent="0.25">
      <c r="B7006"/>
      <c r="D7006" s="2"/>
      <c r="K7006" s="2"/>
    </row>
    <row r="7007" spans="2:11" x14ac:dyDescent="0.25">
      <c r="B7007"/>
      <c r="D7007" s="2"/>
      <c r="K7007" s="2"/>
    </row>
    <row r="7008" spans="2:11" x14ac:dyDescent="0.25">
      <c r="B7008"/>
      <c r="D7008" s="2"/>
      <c r="K7008" s="2"/>
    </row>
    <row r="7009" spans="2:11" x14ac:dyDescent="0.25">
      <c r="B7009"/>
      <c r="D7009" s="2"/>
      <c r="K7009" s="2"/>
    </row>
    <row r="7010" spans="2:11" x14ac:dyDescent="0.25">
      <c r="B7010"/>
      <c r="D7010" s="2"/>
      <c r="K7010" s="2"/>
    </row>
    <row r="7011" spans="2:11" x14ac:dyDescent="0.25">
      <c r="B7011"/>
      <c r="D7011" s="2"/>
      <c r="K7011" s="2"/>
    </row>
    <row r="7012" spans="2:11" x14ac:dyDescent="0.25">
      <c r="B7012"/>
      <c r="D7012" s="2"/>
      <c r="K7012" s="2"/>
    </row>
    <row r="7013" spans="2:11" x14ac:dyDescent="0.25">
      <c r="B7013"/>
      <c r="D7013" s="2"/>
      <c r="K7013" s="2"/>
    </row>
    <row r="7014" spans="2:11" x14ac:dyDescent="0.25">
      <c r="B7014"/>
      <c r="D7014" s="2"/>
      <c r="K7014" s="2"/>
    </row>
    <row r="7015" spans="2:11" x14ac:dyDescent="0.25">
      <c r="B7015"/>
      <c r="D7015" s="2"/>
      <c r="K7015" s="2"/>
    </row>
    <row r="7016" spans="2:11" x14ac:dyDescent="0.25">
      <c r="B7016"/>
      <c r="D7016" s="2"/>
      <c r="K7016" s="2"/>
    </row>
    <row r="7017" spans="2:11" x14ac:dyDescent="0.25">
      <c r="B7017"/>
      <c r="D7017" s="2"/>
      <c r="K7017" s="2"/>
    </row>
    <row r="7018" spans="2:11" x14ac:dyDescent="0.25">
      <c r="B7018"/>
      <c r="D7018" s="2"/>
      <c r="K7018" s="2"/>
    </row>
    <row r="7019" spans="2:11" x14ac:dyDescent="0.25">
      <c r="B7019"/>
      <c r="D7019" s="2"/>
      <c r="K7019" s="2"/>
    </row>
    <row r="7020" spans="2:11" x14ac:dyDescent="0.25">
      <c r="B7020"/>
      <c r="D7020" s="2"/>
      <c r="K7020" s="2"/>
    </row>
    <row r="7021" spans="2:11" x14ac:dyDescent="0.25">
      <c r="B7021"/>
      <c r="D7021" s="2"/>
      <c r="K7021" s="2"/>
    </row>
    <row r="7022" spans="2:11" x14ac:dyDescent="0.25">
      <c r="B7022"/>
      <c r="D7022" s="2"/>
      <c r="K7022" s="2"/>
    </row>
    <row r="7023" spans="2:11" x14ac:dyDescent="0.25">
      <c r="B7023"/>
      <c r="D7023" s="2"/>
      <c r="K7023" s="2"/>
    </row>
    <row r="7024" spans="2:11" x14ac:dyDescent="0.25">
      <c r="B7024"/>
      <c r="D7024" s="2"/>
      <c r="K7024" s="2"/>
    </row>
    <row r="7025" spans="2:11" x14ac:dyDescent="0.25">
      <c r="B7025"/>
      <c r="D7025" s="2"/>
      <c r="K7025" s="2"/>
    </row>
    <row r="7026" spans="2:11" x14ac:dyDescent="0.25">
      <c r="B7026"/>
      <c r="D7026" s="2"/>
      <c r="K7026" s="2"/>
    </row>
    <row r="7027" spans="2:11" x14ac:dyDescent="0.25">
      <c r="B7027"/>
      <c r="D7027" s="2"/>
      <c r="K7027" s="2"/>
    </row>
    <row r="7028" spans="2:11" x14ac:dyDescent="0.25">
      <c r="B7028"/>
      <c r="D7028" s="2"/>
      <c r="K7028" s="2"/>
    </row>
    <row r="7029" spans="2:11" x14ac:dyDescent="0.25">
      <c r="B7029"/>
      <c r="D7029" s="2"/>
      <c r="K7029" s="2"/>
    </row>
    <row r="7030" spans="2:11" x14ac:dyDescent="0.25">
      <c r="B7030"/>
      <c r="D7030" s="2"/>
      <c r="K7030" s="2"/>
    </row>
    <row r="7031" spans="2:11" x14ac:dyDescent="0.25">
      <c r="B7031"/>
      <c r="D7031" s="2"/>
      <c r="K7031" s="2"/>
    </row>
    <row r="7032" spans="2:11" x14ac:dyDescent="0.25">
      <c r="B7032"/>
      <c r="D7032" s="2"/>
      <c r="K7032" s="2"/>
    </row>
    <row r="7033" spans="2:11" x14ac:dyDescent="0.25">
      <c r="B7033"/>
      <c r="D7033" s="2"/>
      <c r="K7033" s="2"/>
    </row>
    <row r="7034" spans="2:11" x14ac:dyDescent="0.25">
      <c r="B7034"/>
      <c r="D7034" s="2"/>
      <c r="K7034" s="2"/>
    </row>
    <row r="7035" spans="2:11" x14ac:dyDescent="0.25">
      <c r="B7035"/>
      <c r="D7035" s="2"/>
      <c r="K7035" s="2"/>
    </row>
    <row r="7036" spans="2:11" x14ac:dyDescent="0.25">
      <c r="B7036"/>
      <c r="D7036" s="2"/>
      <c r="K7036" s="2"/>
    </row>
    <row r="7037" spans="2:11" x14ac:dyDescent="0.25">
      <c r="B7037"/>
      <c r="D7037" s="2"/>
      <c r="K7037" s="2"/>
    </row>
    <row r="7038" spans="2:11" x14ac:dyDescent="0.25">
      <c r="B7038"/>
      <c r="D7038" s="2"/>
      <c r="K7038" s="2"/>
    </row>
    <row r="7039" spans="2:11" x14ac:dyDescent="0.25">
      <c r="B7039"/>
      <c r="D7039" s="2"/>
      <c r="K7039" s="2"/>
    </row>
    <row r="7040" spans="2:11" x14ac:dyDescent="0.25">
      <c r="B7040"/>
      <c r="D7040" s="2"/>
      <c r="K7040" s="2"/>
    </row>
    <row r="7041" spans="2:11" x14ac:dyDescent="0.25">
      <c r="B7041"/>
      <c r="D7041" s="2"/>
      <c r="K7041" s="2"/>
    </row>
    <row r="7042" spans="2:11" x14ac:dyDescent="0.25">
      <c r="B7042"/>
      <c r="D7042" s="2"/>
      <c r="K7042" s="2"/>
    </row>
    <row r="7043" spans="2:11" x14ac:dyDescent="0.25">
      <c r="B7043"/>
      <c r="D7043" s="2"/>
      <c r="K7043" s="2"/>
    </row>
    <row r="7044" spans="2:11" x14ac:dyDescent="0.25">
      <c r="B7044"/>
      <c r="D7044" s="2"/>
      <c r="K7044" s="2"/>
    </row>
    <row r="7045" spans="2:11" x14ac:dyDescent="0.25">
      <c r="B7045"/>
      <c r="D7045" s="2"/>
      <c r="K7045" s="2"/>
    </row>
    <row r="7046" spans="2:11" x14ac:dyDescent="0.25">
      <c r="B7046"/>
      <c r="D7046" s="2"/>
      <c r="K7046" s="2"/>
    </row>
    <row r="7047" spans="2:11" x14ac:dyDescent="0.25">
      <c r="B7047"/>
      <c r="D7047" s="2"/>
      <c r="K7047" s="2"/>
    </row>
    <row r="7048" spans="2:11" x14ac:dyDescent="0.25">
      <c r="B7048"/>
      <c r="D7048" s="2"/>
      <c r="K7048" s="2"/>
    </row>
    <row r="7049" spans="2:11" x14ac:dyDescent="0.25">
      <c r="B7049"/>
      <c r="D7049" s="2"/>
      <c r="K7049" s="2"/>
    </row>
    <row r="7050" spans="2:11" x14ac:dyDescent="0.25">
      <c r="B7050"/>
      <c r="D7050" s="2"/>
      <c r="K7050" s="2"/>
    </row>
    <row r="7051" spans="2:11" x14ac:dyDescent="0.25">
      <c r="B7051"/>
      <c r="D7051" s="2"/>
      <c r="K7051" s="2"/>
    </row>
    <row r="7052" spans="2:11" x14ac:dyDescent="0.25">
      <c r="B7052"/>
      <c r="D7052" s="2"/>
      <c r="K7052" s="2"/>
    </row>
    <row r="7053" spans="2:11" x14ac:dyDescent="0.25">
      <c r="B7053"/>
      <c r="D7053" s="2"/>
      <c r="K7053" s="2"/>
    </row>
    <row r="7054" spans="2:11" x14ac:dyDescent="0.25">
      <c r="B7054"/>
      <c r="D7054" s="2"/>
      <c r="K7054" s="2"/>
    </row>
    <row r="7055" spans="2:11" x14ac:dyDescent="0.25">
      <c r="B7055"/>
      <c r="D7055" s="2"/>
      <c r="K7055" s="2"/>
    </row>
    <row r="7056" spans="2:11" x14ac:dyDescent="0.25">
      <c r="B7056"/>
      <c r="D7056" s="2"/>
      <c r="K7056" s="2"/>
    </row>
    <row r="7057" spans="2:11" x14ac:dyDescent="0.25">
      <c r="B7057"/>
      <c r="D7057" s="2"/>
      <c r="K7057" s="2"/>
    </row>
    <row r="7058" spans="2:11" x14ac:dyDescent="0.25">
      <c r="B7058"/>
      <c r="D7058" s="2"/>
      <c r="K7058" s="2"/>
    </row>
    <row r="7059" spans="2:11" x14ac:dyDescent="0.25">
      <c r="B7059"/>
      <c r="D7059" s="2"/>
      <c r="K7059" s="2"/>
    </row>
    <row r="7060" spans="2:11" x14ac:dyDescent="0.25">
      <c r="B7060"/>
      <c r="D7060" s="2"/>
      <c r="K7060" s="2"/>
    </row>
    <row r="7061" spans="2:11" x14ac:dyDescent="0.25">
      <c r="B7061"/>
      <c r="D7061" s="2"/>
      <c r="K7061" s="2"/>
    </row>
    <row r="7062" spans="2:11" x14ac:dyDescent="0.25">
      <c r="B7062"/>
      <c r="D7062" s="2"/>
      <c r="K7062" s="2"/>
    </row>
    <row r="7063" spans="2:11" x14ac:dyDescent="0.25">
      <c r="B7063"/>
      <c r="D7063" s="2"/>
      <c r="K7063" s="2"/>
    </row>
    <row r="7064" spans="2:11" x14ac:dyDescent="0.25">
      <c r="B7064"/>
      <c r="D7064" s="2"/>
      <c r="K7064" s="2"/>
    </row>
    <row r="7065" spans="2:11" x14ac:dyDescent="0.25">
      <c r="B7065"/>
      <c r="D7065" s="2"/>
      <c r="K7065" s="2"/>
    </row>
    <row r="7066" spans="2:11" x14ac:dyDescent="0.25">
      <c r="B7066"/>
      <c r="D7066" s="2"/>
      <c r="K7066" s="2"/>
    </row>
    <row r="7067" spans="2:11" x14ac:dyDescent="0.25">
      <c r="B7067"/>
      <c r="D7067" s="2"/>
      <c r="K7067" s="2"/>
    </row>
    <row r="7068" spans="2:11" x14ac:dyDescent="0.25">
      <c r="B7068"/>
      <c r="D7068" s="2"/>
      <c r="K7068" s="2"/>
    </row>
    <row r="7069" spans="2:11" x14ac:dyDescent="0.25">
      <c r="B7069"/>
      <c r="D7069" s="2"/>
      <c r="K7069" s="2"/>
    </row>
    <row r="7070" spans="2:11" x14ac:dyDescent="0.25">
      <c r="B7070"/>
      <c r="D7070" s="2"/>
      <c r="K7070" s="2"/>
    </row>
    <row r="7071" spans="2:11" x14ac:dyDescent="0.25">
      <c r="B7071"/>
      <c r="D7071" s="2"/>
      <c r="K7071" s="2"/>
    </row>
    <row r="7072" spans="2:11" x14ac:dyDescent="0.25">
      <c r="B7072"/>
      <c r="D7072" s="2"/>
      <c r="K7072" s="2"/>
    </row>
    <row r="7073" spans="2:11" x14ac:dyDescent="0.25">
      <c r="B7073"/>
      <c r="D7073" s="2"/>
      <c r="K7073" s="2"/>
    </row>
    <row r="7074" spans="2:11" x14ac:dyDescent="0.25">
      <c r="B7074"/>
      <c r="D7074" s="2"/>
      <c r="K7074" s="2"/>
    </row>
    <row r="7075" spans="2:11" x14ac:dyDescent="0.25">
      <c r="B7075"/>
      <c r="D7075" s="2"/>
      <c r="K7075" s="2"/>
    </row>
    <row r="7076" spans="2:11" x14ac:dyDescent="0.25">
      <c r="B7076"/>
      <c r="D7076" s="2"/>
      <c r="K7076" s="2"/>
    </row>
    <row r="7077" spans="2:11" x14ac:dyDescent="0.25">
      <c r="B7077"/>
      <c r="D7077" s="2"/>
      <c r="K7077" s="2"/>
    </row>
    <row r="7078" spans="2:11" x14ac:dyDescent="0.25">
      <c r="B7078"/>
      <c r="D7078" s="2"/>
      <c r="K7078" s="2"/>
    </row>
    <row r="7079" spans="2:11" x14ac:dyDescent="0.25">
      <c r="B7079"/>
      <c r="D7079" s="2"/>
      <c r="K7079" s="2"/>
    </row>
    <row r="7080" spans="2:11" x14ac:dyDescent="0.25">
      <c r="B7080"/>
      <c r="D7080" s="2"/>
      <c r="K7080" s="2"/>
    </row>
    <row r="7081" spans="2:11" x14ac:dyDescent="0.25">
      <c r="B7081"/>
      <c r="D7081" s="2"/>
      <c r="K7081" s="2"/>
    </row>
    <row r="7082" spans="2:11" x14ac:dyDescent="0.25">
      <c r="B7082"/>
      <c r="D7082" s="2"/>
      <c r="K7082" s="2"/>
    </row>
    <row r="7083" spans="2:11" x14ac:dyDescent="0.25">
      <c r="B7083"/>
      <c r="D7083" s="2"/>
      <c r="K7083" s="2"/>
    </row>
    <row r="7084" spans="2:11" x14ac:dyDescent="0.25">
      <c r="B7084"/>
      <c r="D7084" s="2"/>
      <c r="K7084" s="2"/>
    </row>
    <row r="7085" spans="2:11" x14ac:dyDescent="0.25">
      <c r="B7085"/>
      <c r="D7085" s="2"/>
      <c r="K7085" s="2"/>
    </row>
    <row r="7086" spans="2:11" x14ac:dyDescent="0.25">
      <c r="B7086"/>
      <c r="D7086" s="2"/>
      <c r="K7086" s="2"/>
    </row>
    <row r="7087" spans="2:11" x14ac:dyDescent="0.25">
      <c r="B7087"/>
      <c r="D7087" s="2"/>
      <c r="K7087" s="2"/>
    </row>
    <row r="7088" spans="2:11" x14ac:dyDescent="0.25">
      <c r="B7088"/>
      <c r="D7088" s="2"/>
      <c r="K7088" s="2"/>
    </row>
    <row r="7089" spans="2:11" x14ac:dyDescent="0.25">
      <c r="B7089"/>
      <c r="D7089" s="2"/>
      <c r="K7089" s="2"/>
    </row>
    <row r="7090" spans="2:11" x14ac:dyDescent="0.25">
      <c r="B7090"/>
      <c r="D7090" s="2"/>
      <c r="K7090" s="2"/>
    </row>
    <row r="7091" spans="2:11" x14ac:dyDescent="0.25">
      <c r="B7091"/>
      <c r="D7091" s="2"/>
      <c r="K7091" s="2"/>
    </row>
    <row r="7092" spans="2:11" x14ac:dyDescent="0.25">
      <c r="B7092"/>
      <c r="D7092" s="2"/>
      <c r="K7092" s="2"/>
    </row>
    <row r="7093" spans="2:11" x14ac:dyDescent="0.25">
      <c r="B7093"/>
      <c r="D7093" s="2"/>
      <c r="K7093" s="2"/>
    </row>
    <row r="7094" spans="2:11" x14ac:dyDescent="0.25">
      <c r="B7094"/>
      <c r="D7094" s="2"/>
      <c r="K7094" s="2"/>
    </row>
    <row r="7095" spans="2:11" x14ac:dyDescent="0.25">
      <c r="B7095"/>
      <c r="D7095" s="2"/>
      <c r="K7095" s="2"/>
    </row>
    <row r="7096" spans="2:11" x14ac:dyDescent="0.25">
      <c r="B7096"/>
      <c r="D7096" s="2"/>
      <c r="K7096" s="2"/>
    </row>
    <row r="7097" spans="2:11" x14ac:dyDescent="0.25">
      <c r="B7097"/>
      <c r="D7097" s="2"/>
      <c r="K7097" s="2"/>
    </row>
    <row r="7098" spans="2:11" x14ac:dyDescent="0.25">
      <c r="B7098"/>
      <c r="D7098" s="2"/>
      <c r="K7098" s="2"/>
    </row>
    <row r="7099" spans="2:11" x14ac:dyDescent="0.25">
      <c r="B7099"/>
      <c r="D7099" s="2"/>
      <c r="K7099" s="2"/>
    </row>
    <row r="7100" spans="2:11" x14ac:dyDescent="0.25">
      <c r="B7100"/>
      <c r="D7100" s="2"/>
      <c r="K7100" s="2"/>
    </row>
    <row r="7101" spans="2:11" x14ac:dyDescent="0.25">
      <c r="B7101"/>
      <c r="D7101" s="2"/>
      <c r="K7101" s="2"/>
    </row>
    <row r="7102" spans="2:11" x14ac:dyDescent="0.25">
      <c r="B7102"/>
      <c r="D7102" s="2"/>
      <c r="K7102" s="2"/>
    </row>
    <row r="7103" spans="2:11" x14ac:dyDescent="0.25">
      <c r="B7103"/>
      <c r="D7103" s="2"/>
      <c r="K7103" s="2"/>
    </row>
    <row r="7104" spans="2:11" x14ac:dyDescent="0.25">
      <c r="B7104"/>
      <c r="D7104" s="2"/>
      <c r="K7104" s="2"/>
    </row>
    <row r="7105" spans="2:11" x14ac:dyDescent="0.25">
      <c r="B7105"/>
      <c r="D7105" s="2"/>
      <c r="K7105" s="2"/>
    </row>
    <row r="7106" spans="2:11" x14ac:dyDescent="0.25">
      <c r="B7106"/>
      <c r="D7106" s="2"/>
      <c r="K7106" s="2"/>
    </row>
    <row r="7107" spans="2:11" x14ac:dyDescent="0.25">
      <c r="B7107"/>
      <c r="D7107" s="2"/>
      <c r="K7107" s="2"/>
    </row>
    <row r="7108" spans="2:11" x14ac:dyDescent="0.25">
      <c r="B7108"/>
      <c r="D7108" s="2"/>
      <c r="K7108" s="2"/>
    </row>
    <row r="7109" spans="2:11" x14ac:dyDescent="0.25">
      <c r="B7109"/>
      <c r="D7109" s="2"/>
      <c r="K7109" s="2"/>
    </row>
    <row r="7110" spans="2:11" x14ac:dyDescent="0.25">
      <c r="B7110"/>
      <c r="D7110" s="2"/>
      <c r="K7110" s="2"/>
    </row>
    <row r="7111" spans="2:11" x14ac:dyDescent="0.25">
      <c r="B7111"/>
      <c r="D7111" s="2"/>
      <c r="K7111" s="2"/>
    </row>
    <row r="7112" spans="2:11" x14ac:dyDescent="0.25">
      <c r="B7112"/>
      <c r="D7112" s="2"/>
      <c r="K7112" s="2"/>
    </row>
    <row r="7113" spans="2:11" x14ac:dyDescent="0.25">
      <c r="B7113"/>
      <c r="D7113" s="2"/>
      <c r="K7113" s="2"/>
    </row>
    <row r="7114" spans="2:11" x14ac:dyDescent="0.25">
      <c r="B7114"/>
      <c r="D7114" s="2"/>
      <c r="K7114" s="2"/>
    </row>
    <row r="7115" spans="2:11" x14ac:dyDescent="0.25">
      <c r="B7115"/>
      <c r="D7115" s="2"/>
      <c r="K7115" s="2"/>
    </row>
    <row r="7116" spans="2:11" x14ac:dyDescent="0.25">
      <c r="B7116"/>
      <c r="D7116" s="2"/>
      <c r="K7116" s="2"/>
    </row>
    <row r="7117" spans="2:11" x14ac:dyDescent="0.25">
      <c r="B7117"/>
      <c r="D7117" s="2"/>
      <c r="K7117" s="2"/>
    </row>
    <row r="7118" spans="2:11" x14ac:dyDescent="0.25">
      <c r="B7118"/>
      <c r="D7118" s="2"/>
      <c r="K7118" s="2"/>
    </row>
    <row r="7119" spans="2:11" x14ac:dyDescent="0.25">
      <c r="B7119"/>
      <c r="D7119" s="2"/>
      <c r="K7119" s="2"/>
    </row>
    <row r="7120" spans="2:11" x14ac:dyDescent="0.25">
      <c r="B7120"/>
      <c r="D7120" s="2"/>
      <c r="K7120" s="2"/>
    </row>
    <row r="7121" spans="2:11" x14ac:dyDescent="0.25">
      <c r="B7121"/>
      <c r="D7121" s="2"/>
      <c r="K7121" s="2"/>
    </row>
    <row r="7122" spans="2:11" x14ac:dyDescent="0.25">
      <c r="B7122"/>
      <c r="D7122" s="2"/>
      <c r="K7122" s="2"/>
    </row>
    <row r="7123" spans="2:11" x14ac:dyDescent="0.25">
      <c r="B7123"/>
      <c r="D7123" s="2"/>
      <c r="K7123" s="2"/>
    </row>
    <row r="7124" spans="2:11" x14ac:dyDescent="0.25">
      <c r="B7124"/>
      <c r="D7124" s="2"/>
      <c r="K7124" s="2"/>
    </row>
    <row r="7125" spans="2:11" x14ac:dyDescent="0.25">
      <c r="B7125"/>
      <c r="D7125" s="2"/>
      <c r="K7125" s="2"/>
    </row>
    <row r="7126" spans="2:11" x14ac:dyDescent="0.25">
      <c r="B7126"/>
      <c r="D7126" s="2"/>
      <c r="K7126" s="2"/>
    </row>
    <row r="7127" spans="2:11" x14ac:dyDescent="0.25">
      <c r="B7127"/>
      <c r="D7127" s="2"/>
      <c r="K7127" s="2"/>
    </row>
    <row r="7128" spans="2:11" x14ac:dyDescent="0.25">
      <c r="B7128"/>
      <c r="D7128" s="2"/>
      <c r="K7128" s="2"/>
    </row>
    <row r="7129" spans="2:11" x14ac:dyDescent="0.25">
      <c r="B7129"/>
      <c r="D7129" s="2"/>
      <c r="K7129" s="2"/>
    </row>
    <row r="7130" spans="2:11" x14ac:dyDescent="0.25">
      <c r="B7130"/>
      <c r="D7130" s="2"/>
      <c r="K7130" s="2"/>
    </row>
    <row r="7131" spans="2:11" x14ac:dyDescent="0.25">
      <c r="B7131"/>
      <c r="D7131" s="2"/>
      <c r="K7131" s="2"/>
    </row>
    <row r="7132" spans="2:11" x14ac:dyDescent="0.25">
      <c r="B7132"/>
      <c r="D7132" s="2"/>
      <c r="K7132" s="2"/>
    </row>
    <row r="7133" spans="2:11" x14ac:dyDescent="0.25">
      <c r="B7133"/>
      <c r="D7133" s="2"/>
      <c r="K7133" s="2"/>
    </row>
    <row r="7134" spans="2:11" x14ac:dyDescent="0.25">
      <c r="B7134"/>
      <c r="D7134" s="2"/>
      <c r="K7134" s="2"/>
    </row>
    <row r="7135" spans="2:11" x14ac:dyDescent="0.25">
      <c r="B7135"/>
      <c r="D7135" s="2"/>
      <c r="K7135" s="2"/>
    </row>
    <row r="7136" spans="2:11" x14ac:dyDescent="0.25">
      <c r="B7136"/>
      <c r="D7136" s="2"/>
      <c r="K7136" s="2"/>
    </row>
    <row r="7137" spans="2:11" x14ac:dyDescent="0.25">
      <c r="B7137"/>
      <c r="D7137" s="2"/>
      <c r="K7137" s="2"/>
    </row>
    <row r="7138" spans="2:11" x14ac:dyDescent="0.25">
      <c r="B7138"/>
      <c r="D7138" s="2"/>
      <c r="K7138" s="2"/>
    </row>
    <row r="7139" spans="2:11" x14ac:dyDescent="0.25">
      <c r="B7139"/>
      <c r="D7139" s="2"/>
      <c r="K7139" s="2"/>
    </row>
    <row r="7140" spans="2:11" x14ac:dyDescent="0.25">
      <c r="B7140"/>
      <c r="D7140" s="2"/>
      <c r="K7140" s="2"/>
    </row>
    <row r="7141" spans="2:11" x14ac:dyDescent="0.25">
      <c r="B7141"/>
      <c r="D7141" s="2"/>
      <c r="K7141" s="2"/>
    </row>
    <row r="7142" spans="2:11" x14ac:dyDescent="0.25">
      <c r="B7142"/>
      <c r="D7142" s="2"/>
      <c r="K7142" s="2"/>
    </row>
    <row r="7143" spans="2:11" x14ac:dyDescent="0.25">
      <c r="B7143"/>
      <c r="D7143" s="2"/>
      <c r="K7143" s="2"/>
    </row>
    <row r="7144" spans="2:11" x14ac:dyDescent="0.25">
      <c r="B7144"/>
      <c r="D7144" s="2"/>
      <c r="K7144" s="2"/>
    </row>
    <row r="7145" spans="2:11" x14ac:dyDescent="0.25">
      <c r="B7145"/>
      <c r="D7145" s="2"/>
      <c r="K7145" s="2"/>
    </row>
    <row r="7146" spans="2:11" x14ac:dyDescent="0.25">
      <c r="B7146"/>
      <c r="D7146" s="2"/>
      <c r="K7146" s="2"/>
    </row>
    <row r="7147" spans="2:11" x14ac:dyDescent="0.25">
      <c r="B7147"/>
      <c r="D7147" s="2"/>
      <c r="K7147" s="2"/>
    </row>
    <row r="7148" spans="2:11" x14ac:dyDescent="0.25">
      <c r="B7148"/>
      <c r="D7148" s="2"/>
      <c r="K7148" s="2"/>
    </row>
    <row r="7149" spans="2:11" x14ac:dyDescent="0.25">
      <c r="B7149"/>
      <c r="D7149" s="2"/>
      <c r="K7149" s="2"/>
    </row>
    <row r="7150" spans="2:11" x14ac:dyDescent="0.25">
      <c r="B7150"/>
      <c r="D7150" s="2"/>
      <c r="K7150" s="2"/>
    </row>
    <row r="7151" spans="2:11" x14ac:dyDescent="0.25">
      <c r="B7151"/>
      <c r="D7151" s="2"/>
      <c r="K7151" s="2"/>
    </row>
    <row r="7152" spans="2:11" x14ac:dyDescent="0.25">
      <c r="B7152"/>
      <c r="D7152" s="2"/>
      <c r="K7152" s="2"/>
    </row>
    <row r="7153" spans="2:11" x14ac:dyDescent="0.25">
      <c r="B7153"/>
      <c r="D7153" s="2"/>
      <c r="K7153" s="2"/>
    </row>
    <row r="7154" spans="2:11" x14ac:dyDescent="0.25">
      <c r="B7154"/>
      <c r="D7154" s="2"/>
      <c r="K7154" s="2"/>
    </row>
    <row r="7155" spans="2:11" x14ac:dyDescent="0.25">
      <c r="B7155"/>
      <c r="D7155" s="2"/>
      <c r="K7155" s="2"/>
    </row>
    <row r="7156" spans="2:11" x14ac:dyDescent="0.25">
      <c r="B7156"/>
      <c r="D7156" s="2"/>
      <c r="K7156" s="2"/>
    </row>
    <row r="7157" spans="2:11" x14ac:dyDescent="0.25">
      <c r="B7157"/>
      <c r="D7157" s="2"/>
      <c r="K7157" s="2"/>
    </row>
    <row r="7158" spans="2:11" x14ac:dyDescent="0.25">
      <c r="B7158"/>
      <c r="D7158" s="2"/>
      <c r="K7158" s="2"/>
    </row>
    <row r="7159" spans="2:11" x14ac:dyDescent="0.25">
      <c r="B7159"/>
      <c r="D7159" s="2"/>
      <c r="K7159" s="2"/>
    </row>
    <row r="7160" spans="2:11" x14ac:dyDescent="0.25">
      <c r="B7160"/>
      <c r="D7160" s="2"/>
      <c r="K7160" s="2"/>
    </row>
    <row r="7161" spans="2:11" x14ac:dyDescent="0.25">
      <c r="B7161"/>
      <c r="D7161" s="2"/>
      <c r="K7161" s="2"/>
    </row>
    <row r="7162" spans="2:11" x14ac:dyDescent="0.25">
      <c r="B7162"/>
      <c r="D7162" s="2"/>
      <c r="K7162" s="2"/>
    </row>
    <row r="7163" spans="2:11" x14ac:dyDescent="0.25">
      <c r="B7163"/>
      <c r="D7163" s="2"/>
      <c r="K7163" s="2"/>
    </row>
    <row r="7164" spans="2:11" x14ac:dyDescent="0.25">
      <c r="B7164"/>
      <c r="D7164" s="2"/>
      <c r="K7164" s="2"/>
    </row>
    <row r="7165" spans="2:11" x14ac:dyDescent="0.25">
      <c r="B7165"/>
      <c r="D7165" s="2"/>
      <c r="K7165" s="2"/>
    </row>
    <row r="7166" spans="2:11" x14ac:dyDescent="0.25">
      <c r="B7166"/>
      <c r="D7166" s="2"/>
      <c r="K7166" s="2"/>
    </row>
    <row r="7167" spans="2:11" x14ac:dyDescent="0.25">
      <c r="B7167"/>
      <c r="D7167" s="2"/>
      <c r="K7167" s="2"/>
    </row>
    <row r="7168" spans="2:11" x14ac:dyDescent="0.25">
      <c r="B7168"/>
      <c r="D7168" s="2"/>
      <c r="K7168" s="2"/>
    </row>
    <row r="7169" spans="2:11" x14ac:dyDescent="0.25">
      <c r="B7169"/>
      <c r="D7169" s="2"/>
      <c r="K7169" s="2"/>
    </row>
    <row r="7170" spans="2:11" x14ac:dyDescent="0.25">
      <c r="B7170"/>
      <c r="D7170" s="2"/>
      <c r="K7170" s="2"/>
    </row>
    <row r="7171" spans="2:11" x14ac:dyDescent="0.25">
      <c r="B7171"/>
      <c r="D7171" s="2"/>
      <c r="K7171" s="2"/>
    </row>
    <row r="7172" spans="2:11" x14ac:dyDescent="0.25">
      <c r="B7172"/>
      <c r="D7172" s="2"/>
      <c r="K7172" s="2"/>
    </row>
    <row r="7173" spans="2:11" x14ac:dyDescent="0.25">
      <c r="B7173"/>
      <c r="D7173" s="2"/>
      <c r="K7173" s="2"/>
    </row>
    <row r="7174" spans="2:11" x14ac:dyDescent="0.25">
      <c r="B7174"/>
      <c r="D7174" s="2"/>
      <c r="K7174" s="2"/>
    </row>
    <row r="7175" spans="2:11" x14ac:dyDescent="0.25">
      <c r="B7175"/>
      <c r="D7175" s="2"/>
      <c r="K7175" s="2"/>
    </row>
    <row r="7176" spans="2:11" x14ac:dyDescent="0.25">
      <c r="B7176"/>
      <c r="D7176" s="2"/>
      <c r="K7176" s="2"/>
    </row>
    <row r="7177" spans="2:11" x14ac:dyDescent="0.25">
      <c r="B7177"/>
      <c r="D7177" s="2"/>
      <c r="K7177" s="2"/>
    </row>
    <row r="7178" spans="2:11" x14ac:dyDescent="0.25">
      <c r="B7178"/>
      <c r="D7178" s="2"/>
      <c r="K7178" s="2"/>
    </row>
    <row r="7179" spans="2:11" x14ac:dyDescent="0.25">
      <c r="B7179"/>
      <c r="D7179" s="2"/>
      <c r="K7179" s="2"/>
    </row>
    <row r="7180" spans="2:11" x14ac:dyDescent="0.25">
      <c r="B7180"/>
      <c r="D7180" s="2"/>
      <c r="K7180" s="2"/>
    </row>
    <row r="7181" spans="2:11" x14ac:dyDescent="0.25">
      <c r="B7181"/>
      <c r="D7181" s="2"/>
      <c r="K7181" s="2"/>
    </row>
    <row r="7182" spans="2:11" x14ac:dyDescent="0.25">
      <c r="B7182"/>
      <c r="D7182" s="2"/>
      <c r="K7182" s="2"/>
    </row>
    <row r="7183" spans="2:11" x14ac:dyDescent="0.25">
      <c r="B7183"/>
      <c r="D7183" s="2"/>
      <c r="K7183" s="2"/>
    </row>
    <row r="7184" spans="2:11" x14ac:dyDescent="0.25">
      <c r="B7184"/>
      <c r="D7184" s="2"/>
      <c r="K7184" s="2"/>
    </row>
    <row r="7185" spans="2:11" x14ac:dyDescent="0.25">
      <c r="B7185"/>
      <c r="D7185" s="2"/>
      <c r="K7185" s="2"/>
    </row>
    <row r="7186" spans="2:11" x14ac:dyDescent="0.25">
      <c r="B7186"/>
      <c r="D7186" s="2"/>
      <c r="K7186" s="2"/>
    </row>
    <row r="7187" spans="2:11" x14ac:dyDescent="0.25">
      <c r="B7187"/>
      <c r="D7187" s="2"/>
      <c r="K7187" s="2"/>
    </row>
    <row r="7188" spans="2:11" x14ac:dyDescent="0.25">
      <c r="B7188"/>
      <c r="D7188" s="2"/>
      <c r="K7188" s="2"/>
    </row>
    <row r="7189" spans="2:11" x14ac:dyDescent="0.25">
      <c r="B7189"/>
      <c r="D7189" s="2"/>
      <c r="K7189" s="2"/>
    </row>
    <row r="7190" spans="2:11" x14ac:dyDescent="0.25">
      <c r="B7190"/>
      <c r="D7190" s="2"/>
      <c r="K7190" s="2"/>
    </row>
    <row r="7191" spans="2:11" x14ac:dyDescent="0.25">
      <c r="B7191"/>
      <c r="D7191" s="2"/>
      <c r="K7191" s="2"/>
    </row>
    <row r="7192" spans="2:11" x14ac:dyDescent="0.25">
      <c r="B7192"/>
      <c r="D7192" s="2"/>
      <c r="K7192" s="2"/>
    </row>
    <row r="7193" spans="2:11" x14ac:dyDescent="0.25">
      <c r="B7193"/>
      <c r="D7193" s="2"/>
      <c r="K7193" s="2"/>
    </row>
    <row r="7194" spans="2:11" x14ac:dyDescent="0.25">
      <c r="B7194"/>
      <c r="D7194" s="2"/>
      <c r="K7194" s="2"/>
    </row>
    <row r="7195" spans="2:11" x14ac:dyDescent="0.25">
      <c r="B7195"/>
      <c r="D7195" s="2"/>
      <c r="K7195" s="2"/>
    </row>
    <row r="7196" spans="2:11" x14ac:dyDescent="0.25">
      <c r="B7196"/>
      <c r="D7196" s="2"/>
      <c r="K7196" s="2"/>
    </row>
    <row r="7197" spans="2:11" x14ac:dyDescent="0.25">
      <c r="B7197"/>
      <c r="D7197" s="2"/>
      <c r="K7197" s="2"/>
    </row>
    <row r="7198" spans="2:11" x14ac:dyDescent="0.25">
      <c r="B7198"/>
      <c r="D7198" s="2"/>
      <c r="K7198" s="2"/>
    </row>
    <row r="7199" spans="2:11" x14ac:dyDescent="0.25">
      <c r="B7199"/>
      <c r="D7199" s="2"/>
      <c r="K7199" s="2"/>
    </row>
    <row r="7200" spans="2:11" x14ac:dyDescent="0.25">
      <c r="B7200"/>
      <c r="D7200" s="2"/>
      <c r="K7200" s="2"/>
    </row>
    <row r="7201" spans="2:11" x14ac:dyDescent="0.25">
      <c r="B7201"/>
      <c r="D7201" s="2"/>
      <c r="K7201" s="2"/>
    </row>
    <row r="7202" spans="2:11" x14ac:dyDescent="0.25">
      <c r="B7202"/>
      <c r="D7202" s="2"/>
      <c r="K7202" s="2"/>
    </row>
    <row r="7203" spans="2:11" x14ac:dyDescent="0.25">
      <c r="B7203"/>
      <c r="D7203" s="2"/>
      <c r="K7203" s="2"/>
    </row>
    <row r="7204" spans="2:11" x14ac:dyDescent="0.25">
      <c r="B7204"/>
      <c r="D7204" s="2"/>
      <c r="K7204" s="2"/>
    </row>
    <row r="7205" spans="2:11" x14ac:dyDescent="0.25">
      <c r="B7205"/>
      <c r="D7205" s="2"/>
      <c r="K7205" s="2"/>
    </row>
    <row r="7206" spans="2:11" x14ac:dyDescent="0.25">
      <c r="B7206"/>
      <c r="D7206" s="2"/>
      <c r="K7206" s="2"/>
    </row>
    <row r="7207" spans="2:11" x14ac:dyDescent="0.25">
      <c r="B7207"/>
      <c r="D7207" s="2"/>
      <c r="K7207" s="2"/>
    </row>
    <row r="7208" spans="2:11" x14ac:dyDescent="0.25">
      <c r="B7208"/>
      <c r="D7208" s="2"/>
      <c r="K7208" s="2"/>
    </row>
    <row r="7209" spans="2:11" x14ac:dyDescent="0.25">
      <c r="B7209"/>
      <c r="D7209" s="2"/>
      <c r="K7209" s="2"/>
    </row>
    <row r="7210" spans="2:11" x14ac:dyDescent="0.25">
      <c r="B7210"/>
      <c r="D7210" s="2"/>
      <c r="K7210" s="2"/>
    </row>
    <row r="7211" spans="2:11" x14ac:dyDescent="0.25">
      <c r="B7211"/>
      <c r="D7211" s="2"/>
      <c r="K7211" s="2"/>
    </row>
    <row r="7212" spans="2:11" x14ac:dyDescent="0.25">
      <c r="B7212"/>
      <c r="D7212" s="2"/>
      <c r="K7212" s="2"/>
    </row>
    <row r="7213" spans="2:11" x14ac:dyDescent="0.25">
      <c r="B7213"/>
      <c r="D7213" s="2"/>
      <c r="K7213" s="2"/>
    </row>
    <row r="7214" spans="2:11" x14ac:dyDescent="0.25">
      <c r="B7214"/>
      <c r="D7214" s="2"/>
      <c r="K7214" s="2"/>
    </row>
    <row r="7215" spans="2:11" x14ac:dyDescent="0.25">
      <c r="B7215"/>
      <c r="D7215" s="2"/>
      <c r="K7215" s="2"/>
    </row>
    <row r="7216" spans="2:11" x14ac:dyDescent="0.25">
      <c r="B7216"/>
      <c r="D7216" s="2"/>
      <c r="K7216" s="2"/>
    </row>
    <row r="7217" spans="2:11" x14ac:dyDescent="0.25">
      <c r="B7217"/>
      <c r="D7217" s="2"/>
      <c r="K7217" s="2"/>
    </row>
    <row r="7218" spans="2:11" x14ac:dyDescent="0.25">
      <c r="B7218"/>
      <c r="D7218" s="2"/>
      <c r="K7218" s="2"/>
    </row>
    <row r="7219" spans="2:11" x14ac:dyDescent="0.25">
      <c r="B7219"/>
      <c r="D7219" s="2"/>
      <c r="K7219" s="2"/>
    </row>
    <row r="7220" spans="2:11" x14ac:dyDescent="0.25">
      <c r="B7220"/>
      <c r="D7220" s="2"/>
      <c r="K7220" s="2"/>
    </row>
    <row r="7221" spans="2:11" x14ac:dyDescent="0.25">
      <c r="B7221"/>
      <c r="D7221" s="2"/>
      <c r="K7221" s="2"/>
    </row>
    <row r="7222" spans="2:11" x14ac:dyDescent="0.25">
      <c r="B7222"/>
      <c r="D7222" s="2"/>
      <c r="K7222" s="2"/>
    </row>
    <row r="7223" spans="2:11" x14ac:dyDescent="0.25">
      <c r="B7223"/>
      <c r="D7223" s="2"/>
      <c r="K7223" s="2"/>
    </row>
    <row r="7224" spans="2:11" x14ac:dyDescent="0.25">
      <c r="B7224"/>
      <c r="D7224" s="2"/>
      <c r="K7224" s="2"/>
    </row>
    <row r="7225" spans="2:11" x14ac:dyDescent="0.25">
      <c r="B7225"/>
      <c r="D7225" s="2"/>
      <c r="K7225" s="2"/>
    </row>
    <row r="7226" spans="2:11" x14ac:dyDescent="0.25">
      <c r="B7226"/>
      <c r="D7226" s="2"/>
      <c r="K7226" s="2"/>
    </row>
    <row r="7227" spans="2:11" x14ac:dyDescent="0.25">
      <c r="B7227"/>
      <c r="D7227" s="2"/>
      <c r="K7227" s="2"/>
    </row>
    <row r="7228" spans="2:11" x14ac:dyDescent="0.25">
      <c r="B7228"/>
      <c r="D7228" s="2"/>
      <c r="K7228" s="2"/>
    </row>
    <row r="7229" spans="2:11" x14ac:dyDescent="0.25">
      <c r="B7229"/>
      <c r="D7229" s="2"/>
      <c r="K7229" s="2"/>
    </row>
    <row r="7230" spans="2:11" x14ac:dyDescent="0.25">
      <c r="B7230"/>
      <c r="D7230" s="2"/>
      <c r="K7230" s="2"/>
    </row>
    <row r="7231" spans="2:11" x14ac:dyDescent="0.25">
      <c r="B7231"/>
      <c r="D7231" s="2"/>
      <c r="K7231" s="2"/>
    </row>
    <row r="7232" spans="2:11" x14ac:dyDescent="0.25">
      <c r="B7232"/>
      <c r="D7232" s="2"/>
      <c r="K7232" s="2"/>
    </row>
    <row r="7233" spans="2:11" x14ac:dyDescent="0.25">
      <c r="B7233"/>
      <c r="D7233" s="2"/>
      <c r="K7233" s="2"/>
    </row>
    <row r="7234" spans="2:11" x14ac:dyDescent="0.25">
      <c r="B7234"/>
      <c r="D7234" s="2"/>
      <c r="K7234" s="2"/>
    </row>
    <row r="7235" spans="2:11" x14ac:dyDescent="0.25">
      <c r="B7235"/>
      <c r="D7235" s="2"/>
      <c r="K7235" s="2"/>
    </row>
    <row r="7236" spans="2:11" x14ac:dyDescent="0.25">
      <c r="B7236"/>
      <c r="D7236" s="2"/>
      <c r="K7236" s="2"/>
    </row>
    <row r="7237" spans="2:11" x14ac:dyDescent="0.25">
      <c r="B7237"/>
      <c r="D7237" s="2"/>
      <c r="K7237" s="2"/>
    </row>
    <row r="7238" spans="2:11" x14ac:dyDescent="0.25">
      <c r="B7238"/>
      <c r="D7238" s="2"/>
      <c r="K7238" s="2"/>
    </row>
    <row r="7239" spans="2:11" x14ac:dyDescent="0.25">
      <c r="B7239"/>
      <c r="D7239" s="2"/>
      <c r="K7239" s="2"/>
    </row>
    <row r="7240" spans="2:11" x14ac:dyDescent="0.25">
      <c r="B7240"/>
      <c r="D7240" s="2"/>
      <c r="K7240" s="2"/>
    </row>
    <row r="7241" spans="2:11" x14ac:dyDescent="0.25">
      <c r="B7241"/>
      <c r="D7241" s="2"/>
      <c r="K7241" s="2"/>
    </row>
    <row r="7242" spans="2:11" x14ac:dyDescent="0.25">
      <c r="B7242"/>
      <c r="D7242" s="2"/>
      <c r="K7242" s="2"/>
    </row>
    <row r="7243" spans="2:11" x14ac:dyDescent="0.25">
      <c r="B7243"/>
      <c r="D7243" s="2"/>
      <c r="K7243" s="2"/>
    </row>
    <row r="7244" spans="2:11" x14ac:dyDescent="0.25">
      <c r="B7244"/>
      <c r="D7244" s="2"/>
      <c r="K7244" s="2"/>
    </row>
    <row r="7245" spans="2:11" x14ac:dyDescent="0.25">
      <c r="B7245"/>
      <c r="D7245" s="2"/>
      <c r="K7245" s="2"/>
    </row>
    <row r="7246" spans="2:11" x14ac:dyDescent="0.25">
      <c r="B7246"/>
      <c r="D7246" s="2"/>
      <c r="K7246" s="2"/>
    </row>
    <row r="7247" spans="2:11" x14ac:dyDescent="0.25">
      <c r="B7247"/>
      <c r="D7247" s="2"/>
      <c r="K7247" s="2"/>
    </row>
    <row r="7248" spans="2:11" x14ac:dyDescent="0.25">
      <c r="B7248"/>
      <c r="D7248" s="2"/>
      <c r="K7248" s="2"/>
    </row>
    <row r="7249" spans="2:11" x14ac:dyDescent="0.25">
      <c r="B7249"/>
      <c r="D7249" s="2"/>
      <c r="K7249" s="2"/>
    </row>
    <row r="7250" spans="2:11" x14ac:dyDescent="0.25">
      <c r="B7250"/>
      <c r="D7250" s="2"/>
      <c r="K7250" s="2"/>
    </row>
    <row r="7251" spans="2:11" x14ac:dyDescent="0.25">
      <c r="B7251"/>
      <c r="D7251" s="2"/>
      <c r="K7251" s="2"/>
    </row>
    <row r="7252" spans="2:11" x14ac:dyDescent="0.25">
      <c r="B7252"/>
      <c r="D7252" s="2"/>
      <c r="K7252" s="2"/>
    </row>
    <row r="7253" spans="2:11" x14ac:dyDescent="0.25">
      <c r="B7253"/>
      <c r="D7253" s="2"/>
      <c r="K7253" s="2"/>
    </row>
    <row r="7254" spans="2:11" x14ac:dyDescent="0.25">
      <c r="B7254"/>
      <c r="D7254" s="2"/>
      <c r="K7254" s="2"/>
    </row>
    <row r="7255" spans="2:11" x14ac:dyDescent="0.25">
      <c r="B7255"/>
      <c r="D7255" s="2"/>
      <c r="K7255" s="2"/>
    </row>
    <row r="7256" spans="2:11" x14ac:dyDescent="0.25">
      <c r="B7256"/>
      <c r="D7256" s="2"/>
      <c r="K7256" s="2"/>
    </row>
    <row r="7257" spans="2:11" x14ac:dyDescent="0.25">
      <c r="B7257"/>
      <c r="D7257" s="2"/>
      <c r="K7257" s="2"/>
    </row>
    <row r="7258" spans="2:11" x14ac:dyDescent="0.25">
      <c r="B7258"/>
      <c r="D7258" s="2"/>
      <c r="K7258" s="2"/>
    </row>
    <row r="7259" spans="2:11" x14ac:dyDescent="0.25">
      <c r="B7259"/>
      <c r="D7259" s="2"/>
      <c r="K7259" s="2"/>
    </row>
    <row r="7260" spans="2:11" x14ac:dyDescent="0.25">
      <c r="B7260"/>
      <c r="D7260" s="2"/>
      <c r="K7260" s="2"/>
    </row>
    <row r="7261" spans="2:11" x14ac:dyDescent="0.25">
      <c r="B7261"/>
      <c r="D7261" s="2"/>
      <c r="K7261" s="2"/>
    </row>
    <row r="7262" spans="2:11" x14ac:dyDescent="0.25">
      <c r="B7262"/>
      <c r="D7262" s="2"/>
      <c r="K7262" s="2"/>
    </row>
    <row r="7263" spans="2:11" x14ac:dyDescent="0.25">
      <c r="B7263"/>
      <c r="D7263" s="2"/>
      <c r="K7263" s="2"/>
    </row>
    <row r="7264" spans="2:11" x14ac:dyDescent="0.25">
      <c r="B7264"/>
      <c r="D7264" s="2"/>
      <c r="K7264" s="2"/>
    </row>
    <row r="7265" spans="2:11" x14ac:dyDescent="0.25">
      <c r="B7265"/>
      <c r="D7265" s="2"/>
      <c r="K7265" s="2"/>
    </row>
    <row r="7266" spans="2:11" x14ac:dyDescent="0.25">
      <c r="B7266"/>
      <c r="D7266" s="2"/>
      <c r="K7266" s="2"/>
    </row>
    <row r="7267" spans="2:11" x14ac:dyDescent="0.25">
      <c r="B7267"/>
      <c r="D7267" s="2"/>
      <c r="K7267" s="2"/>
    </row>
    <row r="7268" spans="2:11" x14ac:dyDescent="0.25">
      <c r="B7268"/>
      <c r="D7268" s="2"/>
      <c r="K7268" s="2"/>
    </row>
    <row r="7269" spans="2:11" x14ac:dyDescent="0.25">
      <c r="B7269"/>
      <c r="D7269" s="2"/>
      <c r="K7269" s="2"/>
    </row>
    <row r="7270" spans="2:11" x14ac:dyDescent="0.25">
      <c r="B7270"/>
      <c r="D7270" s="2"/>
      <c r="K7270" s="2"/>
    </row>
    <row r="7271" spans="2:11" x14ac:dyDescent="0.25">
      <c r="B7271"/>
      <c r="D7271" s="2"/>
      <c r="K7271" s="2"/>
    </row>
    <row r="7272" spans="2:11" x14ac:dyDescent="0.25">
      <c r="B7272"/>
      <c r="D7272" s="2"/>
      <c r="K7272" s="2"/>
    </row>
    <row r="7273" spans="2:11" x14ac:dyDescent="0.25">
      <c r="B7273"/>
      <c r="D7273" s="2"/>
      <c r="K7273" s="2"/>
    </row>
    <row r="7274" spans="2:11" x14ac:dyDescent="0.25">
      <c r="B7274"/>
      <c r="D7274" s="2"/>
      <c r="K7274" s="2"/>
    </row>
    <row r="7275" spans="2:11" x14ac:dyDescent="0.25">
      <c r="B7275"/>
      <c r="D7275" s="2"/>
      <c r="K7275" s="2"/>
    </row>
    <row r="7276" spans="2:11" x14ac:dyDescent="0.25">
      <c r="B7276"/>
      <c r="D7276" s="2"/>
      <c r="K7276" s="2"/>
    </row>
    <row r="7277" spans="2:11" x14ac:dyDescent="0.25">
      <c r="B7277"/>
      <c r="D7277" s="2"/>
      <c r="K7277" s="2"/>
    </row>
    <row r="7278" spans="2:11" x14ac:dyDescent="0.25">
      <c r="B7278"/>
      <c r="D7278" s="2"/>
      <c r="K7278" s="2"/>
    </row>
    <row r="7279" spans="2:11" x14ac:dyDescent="0.25">
      <c r="B7279"/>
      <c r="D7279" s="2"/>
      <c r="K7279" s="2"/>
    </row>
    <row r="7280" spans="2:11" x14ac:dyDescent="0.25">
      <c r="B7280"/>
      <c r="D7280" s="2"/>
      <c r="K7280" s="2"/>
    </row>
    <row r="7281" spans="2:11" x14ac:dyDescent="0.25">
      <c r="B7281"/>
      <c r="D7281" s="2"/>
      <c r="K7281" s="2"/>
    </row>
    <row r="7282" spans="2:11" x14ac:dyDescent="0.25">
      <c r="B7282"/>
      <c r="D7282" s="2"/>
      <c r="K7282" s="2"/>
    </row>
    <row r="7283" spans="2:11" x14ac:dyDescent="0.25">
      <c r="B7283"/>
      <c r="D7283" s="2"/>
      <c r="K7283" s="2"/>
    </row>
    <row r="7284" spans="2:11" x14ac:dyDescent="0.25">
      <c r="B7284"/>
      <c r="D7284" s="2"/>
      <c r="K7284" s="2"/>
    </row>
    <row r="7285" spans="2:11" x14ac:dyDescent="0.25">
      <c r="B7285"/>
      <c r="D7285" s="2"/>
      <c r="K7285" s="2"/>
    </row>
    <row r="7286" spans="2:11" x14ac:dyDescent="0.25">
      <c r="B7286"/>
      <c r="D7286" s="2"/>
      <c r="K7286" s="2"/>
    </row>
    <row r="7287" spans="2:11" x14ac:dyDescent="0.25">
      <c r="B7287"/>
      <c r="D7287" s="2"/>
      <c r="K7287" s="2"/>
    </row>
    <row r="7288" spans="2:11" x14ac:dyDescent="0.25">
      <c r="B7288"/>
      <c r="D7288" s="2"/>
      <c r="K7288" s="2"/>
    </row>
    <row r="7289" spans="2:11" x14ac:dyDescent="0.25">
      <c r="B7289"/>
      <c r="D7289" s="2"/>
      <c r="K7289" s="2"/>
    </row>
    <row r="7290" spans="2:11" x14ac:dyDescent="0.25">
      <c r="B7290"/>
      <c r="D7290" s="2"/>
      <c r="K7290" s="2"/>
    </row>
    <row r="7291" spans="2:11" x14ac:dyDescent="0.25">
      <c r="B7291"/>
      <c r="D7291" s="2"/>
      <c r="K7291" s="2"/>
    </row>
    <row r="7292" spans="2:11" x14ac:dyDescent="0.25">
      <c r="B7292"/>
      <c r="D7292" s="2"/>
      <c r="K7292" s="2"/>
    </row>
    <row r="7293" spans="2:11" x14ac:dyDescent="0.25">
      <c r="B7293"/>
      <c r="D7293" s="2"/>
      <c r="K7293" s="2"/>
    </row>
    <row r="7294" spans="2:11" x14ac:dyDescent="0.25">
      <c r="B7294"/>
      <c r="D7294" s="2"/>
      <c r="K7294" s="2"/>
    </row>
    <row r="7295" spans="2:11" x14ac:dyDescent="0.25">
      <c r="B7295"/>
      <c r="D7295" s="2"/>
      <c r="K7295" s="2"/>
    </row>
    <row r="7296" spans="2:11" x14ac:dyDescent="0.25">
      <c r="B7296"/>
      <c r="D7296" s="2"/>
      <c r="K7296" s="2"/>
    </row>
    <row r="7297" spans="2:11" x14ac:dyDescent="0.25">
      <c r="B7297"/>
      <c r="D7297" s="2"/>
      <c r="K7297" s="2"/>
    </row>
    <row r="7298" spans="2:11" x14ac:dyDescent="0.25">
      <c r="B7298"/>
      <c r="D7298" s="2"/>
      <c r="K7298" s="2"/>
    </row>
    <row r="7299" spans="2:11" x14ac:dyDescent="0.25">
      <c r="B7299"/>
      <c r="D7299" s="2"/>
      <c r="K7299" s="2"/>
    </row>
    <row r="7300" spans="2:11" x14ac:dyDescent="0.25">
      <c r="B7300"/>
      <c r="D7300" s="2"/>
      <c r="K7300" s="2"/>
    </row>
    <row r="7301" spans="2:11" x14ac:dyDescent="0.25">
      <c r="B7301"/>
      <c r="D7301" s="2"/>
      <c r="K7301" s="2"/>
    </row>
    <row r="7302" spans="2:11" x14ac:dyDescent="0.25">
      <c r="B7302"/>
      <c r="D7302" s="2"/>
      <c r="K7302" s="2"/>
    </row>
    <row r="7303" spans="2:11" x14ac:dyDescent="0.25">
      <c r="B7303"/>
      <c r="D7303" s="2"/>
      <c r="K7303" s="2"/>
    </row>
    <row r="7304" spans="2:11" x14ac:dyDescent="0.25">
      <c r="B7304"/>
      <c r="D7304" s="2"/>
      <c r="K7304" s="2"/>
    </row>
    <row r="7305" spans="2:11" x14ac:dyDescent="0.25">
      <c r="B7305"/>
      <c r="D7305" s="2"/>
      <c r="K7305" s="2"/>
    </row>
    <row r="7306" spans="2:11" x14ac:dyDescent="0.25">
      <c r="B7306"/>
      <c r="D7306" s="2"/>
      <c r="K7306" s="2"/>
    </row>
    <row r="7307" spans="2:11" x14ac:dyDescent="0.25">
      <c r="B7307"/>
      <c r="D7307" s="2"/>
      <c r="K7307" s="2"/>
    </row>
    <row r="7308" spans="2:11" x14ac:dyDescent="0.25">
      <c r="B7308"/>
      <c r="D7308" s="2"/>
      <c r="K7308" s="2"/>
    </row>
    <row r="7309" spans="2:11" x14ac:dyDescent="0.25">
      <c r="B7309"/>
      <c r="D7309" s="2"/>
      <c r="K7309" s="2"/>
    </row>
    <row r="7310" spans="2:11" x14ac:dyDescent="0.25">
      <c r="B7310"/>
      <c r="D7310" s="2"/>
      <c r="K7310" s="2"/>
    </row>
    <row r="7311" spans="2:11" x14ac:dyDescent="0.25">
      <c r="B7311"/>
      <c r="D7311" s="2"/>
      <c r="K7311" s="2"/>
    </row>
    <row r="7312" spans="2:11" x14ac:dyDescent="0.25">
      <c r="B7312"/>
      <c r="D7312" s="2"/>
      <c r="K7312" s="2"/>
    </row>
    <row r="7313" spans="2:11" x14ac:dyDescent="0.25">
      <c r="B7313"/>
      <c r="D7313" s="2"/>
      <c r="K7313" s="2"/>
    </row>
    <row r="7314" spans="2:11" x14ac:dyDescent="0.25">
      <c r="B7314"/>
      <c r="D7314" s="2"/>
      <c r="K7314" s="2"/>
    </row>
    <row r="7315" spans="2:11" x14ac:dyDescent="0.25">
      <c r="B7315"/>
      <c r="D7315" s="2"/>
      <c r="K7315" s="2"/>
    </row>
    <row r="7316" spans="2:11" x14ac:dyDescent="0.25">
      <c r="B7316"/>
      <c r="D7316" s="2"/>
      <c r="K7316" s="2"/>
    </row>
    <row r="7317" spans="2:11" x14ac:dyDescent="0.25">
      <c r="B7317"/>
      <c r="D7317" s="2"/>
      <c r="K7317" s="2"/>
    </row>
    <row r="7318" spans="2:11" x14ac:dyDescent="0.25">
      <c r="B7318"/>
      <c r="D7318" s="2"/>
      <c r="K7318" s="2"/>
    </row>
    <row r="7319" spans="2:11" x14ac:dyDescent="0.25">
      <c r="B7319"/>
      <c r="D7319" s="2"/>
      <c r="K7319" s="2"/>
    </row>
    <row r="7320" spans="2:11" x14ac:dyDescent="0.25">
      <c r="B7320"/>
      <c r="D7320" s="2"/>
      <c r="K7320" s="2"/>
    </row>
    <row r="7321" spans="2:11" x14ac:dyDescent="0.25">
      <c r="B7321"/>
      <c r="D7321" s="2"/>
      <c r="K7321" s="2"/>
    </row>
    <row r="7322" spans="2:11" x14ac:dyDescent="0.25">
      <c r="B7322"/>
      <c r="D7322" s="2"/>
      <c r="K7322" s="2"/>
    </row>
    <row r="7323" spans="2:11" x14ac:dyDescent="0.25">
      <c r="B7323"/>
      <c r="D7323" s="2"/>
      <c r="K7323" s="2"/>
    </row>
    <row r="7324" spans="2:11" x14ac:dyDescent="0.25">
      <c r="B7324"/>
      <c r="D7324" s="2"/>
      <c r="K7324" s="2"/>
    </row>
    <row r="7325" spans="2:11" x14ac:dyDescent="0.25">
      <c r="B7325"/>
      <c r="D7325" s="2"/>
      <c r="K7325" s="2"/>
    </row>
    <row r="7326" spans="2:11" x14ac:dyDescent="0.25">
      <c r="B7326"/>
      <c r="D7326" s="2"/>
      <c r="K7326" s="2"/>
    </row>
    <row r="7327" spans="2:11" x14ac:dyDescent="0.25">
      <c r="B7327"/>
      <c r="D7327" s="2"/>
      <c r="K7327" s="2"/>
    </row>
    <row r="7328" spans="2:11" x14ac:dyDescent="0.25">
      <c r="B7328"/>
      <c r="D7328" s="2"/>
      <c r="K7328" s="2"/>
    </row>
    <row r="7329" spans="2:11" x14ac:dyDescent="0.25">
      <c r="B7329"/>
      <c r="D7329" s="2"/>
      <c r="K7329" s="2"/>
    </row>
    <row r="7330" spans="2:11" x14ac:dyDescent="0.25">
      <c r="B7330"/>
      <c r="D7330" s="2"/>
      <c r="K7330" s="2"/>
    </row>
    <row r="7331" spans="2:11" x14ac:dyDescent="0.25">
      <c r="B7331"/>
      <c r="D7331" s="2"/>
      <c r="K7331" s="2"/>
    </row>
    <row r="7332" spans="2:11" x14ac:dyDescent="0.25">
      <c r="B7332"/>
      <c r="D7332" s="2"/>
      <c r="K7332" s="2"/>
    </row>
    <row r="7333" spans="2:11" x14ac:dyDescent="0.25">
      <c r="B7333"/>
      <c r="D7333" s="2"/>
      <c r="K7333" s="2"/>
    </row>
    <row r="7334" spans="2:11" x14ac:dyDescent="0.25">
      <c r="B7334"/>
      <c r="D7334" s="2"/>
      <c r="K7334" s="2"/>
    </row>
    <row r="7335" spans="2:11" x14ac:dyDescent="0.25">
      <c r="B7335"/>
      <c r="D7335" s="2"/>
      <c r="K7335" s="2"/>
    </row>
    <row r="7336" spans="2:11" x14ac:dyDescent="0.25">
      <c r="B7336"/>
      <c r="D7336" s="2"/>
      <c r="K7336" s="2"/>
    </row>
    <row r="7337" spans="2:11" x14ac:dyDescent="0.25">
      <c r="B7337"/>
      <c r="D7337" s="2"/>
      <c r="K7337" s="2"/>
    </row>
    <row r="7338" spans="2:11" x14ac:dyDescent="0.25">
      <c r="B7338"/>
      <c r="D7338" s="2"/>
      <c r="K7338" s="2"/>
    </row>
    <row r="7339" spans="2:11" x14ac:dyDescent="0.25">
      <c r="B7339"/>
      <c r="D7339" s="2"/>
      <c r="K7339" s="2"/>
    </row>
    <row r="7340" spans="2:11" x14ac:dyDescent="0.25">
      <c r="B7340"/>
      <c r="D7340" s="2"/>
      <c r="K7340" s="2"/>
    </row>
    <row r="7341" spans="2:11" x14ac:dyDescent="0.25">
      <c r="B7341"/>
      <c r="D7341" s="2"/>
      <c r="K7341" s="2"/>
    </row>
    <row r="7342" spans="2:11" x14ac:dyDescent="0.25">
      <c r="B7342"/>
      <c r="D7342" s="2"/>
      <c r="K7342" s="2"/>
    </row>
    <row r="7343" spans="2:11" x14ac:dyDescent="0.25">
      <c r="B7343"/>
      <c r="D7343" s="2"/>
      <c r="K7343" s="2"/>
    </row>
    <row r="7344" spans="2:11" x14ac:dyDescent="0.25">
      <c r="B7344"/>
      <c r="D7344" s="2"/>
      <c r="K7344" s="2"/>
    </row>
    <row r="7345" spans="2:11" x14ac:dyDescent="0.25">
      <c r="B7345"/>
      <c r="D7345" s="2"/>
      <c r="K7345" s="2"/>
    </row>
    <row r="7346" spans="2:11" x14ac:dyDescent="0.25">
      <c r="B7346"/>
      <c r="D7346" s="2"/>
      <c r="K7346" s="2"/>
    </row>
    <row r="7347" spans="2:11" x14ac:dyDescent="0.25">
      <c r="B7347"/>
      <c r="D7347" s="2"/>
      <c r="K7347" s="2"/>
    </row>
    <row r="7348" spans="2:11" x14ac:dyDescent="0.25">
      <c r="B7348"/>
      <c r="D7348" s="2"/>
      <c r="K7348" s="2"/>
    </row>
    <row r="7349" spans="2:11" x14ac:dyDescent="0.25">
      <c r="B7349"/>
      <c r="D7349" s="2"/>
      <c r="K7349" s="2"/>
    </row>
    <row r="7350" spans="2:11" x14ac:dyDescent="0.25">
      <c r="B7350"/>
      <c r="D7350" s="2"/>
      <c r="K7350" s="2"/>
    </row>
    <row r="7351" spans="2:11" x14ac:dyDescent="0.25">
      <c r="B7351"/>
      <c r="D7351" s="2"/>
      <c r="K7351" s="2"/>
    </row>
    <row r="7352" spans="2:11" x14ac:dyDescent="0.25">
      <c r="B7352"/>
      <c r="D7352" s="2"/>
      <c r="K7352" s="2"/>
    </row>
    <row r="7353" spans="2:11" x14ac:dyDescent="0.25">
      <c r="B7353"/>
      <c r="D7353" s="2"/>
      <c r="K7353" s="2"/>
    </row>
    <row r="7354" spans="2:11" x14ac:dyDescent="0.25">
      <c r="B7354"/>
      <c r="D7354" s="2"/>
      <c r="K7354" s="2"/>
    </row>
    <row r="7355" spans="2:11" x14ac:dyDescent="0.25">
      <c r="B7355"/>
      <c r="D7355" s="2"/>
      <c r="K7355" s="2"/>
    </row>
    <row r="7356" spans="2:11" x14ac:dyDescent="0.25">
      <c r="B7356"/>
      <c r="D7356" s="2"/>
      <c r="K7356" s="2"/>
    </row>
    <row r="7357" spans="2:11" x14ac:dyDescent="0.25">
      <c r="B7357"/>
      <c r="D7357" s="2"/>
      <c r="K7357" s="2"/>
    </row>
    <row r="7358" spans="2:11" x14ac:dyDescent="0.25">
      <c r="B7358"/>
      <c r="D7358" s="2"/>
      <c r="K7358" s="2"/>
    </row>
    <row r="7359" spans="2:11" x14ac:dyDescent="0.25">
      <c r="B7359"/>
      <c r="D7359" s="2"/>
      <c r="K7359" s="2"/>
    </row>
    <row r="7360" spans="2:11" x14ac:dyDescent="0.25">
      <c r="B7360"/>
      <c r="D7360" s="2"/>
      <c r="K7360" s="2"/>
    </row>
    <row r="7361" spans="2:11" x14ac:dyDescent="0.25">
      <c r="B7361"/>
      <c r="D7361" s="2"/>
      <c r="K7361" s="2"/>
    </row>
    <row r="7362" spans="2:11" x14ac:dyDescent="0.25">
      <c r="B7362"/>
      <c r="D7362" s="2"/>
      <c r="K7362" s="2"/>
    </row>
    <row r="7363" spans="2:11" x14ac:dyDescent="0.25">
      <c r="B7363"/>
      <c r="D7363" s="2"/>
      <c r="K7363" s="2"/>
    </row>
    <row r="7364" spans="2:11" x14ac:dyDescent="0.25">
      <c r="B7364"/>
      <c r="D7364" s="2"/>
      <c r="K7364" s="2"/>
    </row>
    <row r="7365" spans="2:11" x14ac:dyDescent="0.25">
      <c r="B7365"/>
      <c r="D7365" s="2"/>
      <c r="K7365" s="2"/>
    </row>
    <row r="7366" spans="2:11" x14ac:dyDescent="0.25">
      <c r="B7366"/>
      <c r="D7366" s="2"/>
      <c r="K7366" s="2"/>
    </row>
    <row r="7367" spans="2:11" x14ac:dyDescent="0.25">
      <c r="B7367"/>
      <c r="D7367" s="2"/>
      <c r="K7367" s="2"/>
    </row>
    <row r="7368" spans="2:11" x14ac:dyDescent="0.25">
      <c r="B7368"/>
      <c r="D7368" s="2"/>
      <c r="K7368" s="2"/>
    </row>
    <row r="7369" spans="2:11" x14ac:dyDescent="0.25">
      <c r="B7369"/>
      <c r="D7369" s="2"/>
      <c r="K7369" s="2"/>
    </row>
    <row r="7370" spans="2:11" x14ac:dyDescent="0.25">
      <c r="B7370"/>
      <c r="D7370" s="2"/>
      <c r="K7370" s="2"/>
    </row>
    <row r="7371" spans="2:11" x14ac:dyDescent="0.25">
      <c r="B7371"/>
      <c r="D7371" s="2"/>
      <c r="K7371" s="2"/>
    </row>
    <row r="7372" spans="2:11" x14ac:dyDescent="0.25">
      <c r="B7372"/>
      <c r="D7372" s="2"/>
      <c r="K7372" s="2"/>
    </row>
    <row r="7373" spans="2:11" x14ac:dyDescent="0.25">
      <c r="B7373"/>
      <c r="D7373" s="2"/>
      <c r="K7373" s="2"/>
    </row>
    <row r="7374" spans="2:11" x14ac:dyDescent="0.25">
      <c r="B7374"/>
      <c r="D7374" s="2"/>
      <c r="K7374" s="2"/>
    </row>
    <row r="7375" spans="2:11" x14ac:dyDescent="0.25">
      <c r="B7375"/>
      <c r="D7375" s="2"/>
      <c r="K7375" s="2"/>
    </row>
    <row r="7376" spans="2:11" x14ac:dyDescent="0.25">
      <c r="B7376"/>
      <c r="D7376" s="2"/>
      <c r="K7376" s="2"/>
    </row>
    <row r="7377" spans="2:11" x14ac:dyDescent="0.25">
      <c r="B7377"/>
      <c r="D7377" s="2"/>
      <c r="K7377" s="2"/>
    </row>
    <row r="7378" spans="2:11" x14ac:dyDescent="0.25">
      <c r="B7378"/>
      <c r="D7378" s="2"/>
      <c r="K7378" s="2"/>
    </row>
    <row r="7379" spans="2:11" x14ac:dyDescent="0.25">
      <c r="B7379"/>
      <c r="D7379" s="2"/>
      <c r="K7379" s="2"/>
    </row>
    <row r="7380" spans="2:11" x14ac:dyDescent="0.25">
      <c r="B7380"/>
      <c r="D7380" s="2"/>
      <c r="K7380" s="2"/>
    </row>
    <row r="7381" spans="2:11" x14ac:dyDescent="0.25">
      <c r="B7381"/>
      <c r="D7381" s="2"/>
      <c r="K7381" s="2"/>
    </row>
    <row r="7382" spans="2:11" x14ac:dyDescent="0.25">
      <c r="B7382"/>
      <c r="D7382" s="2"/>
      <c r="K7382" s="2"/>
    </row>
    <row r="7383" spans="2:11" x14ac:dyDescent="0.25">
      <c r="B7383"/>
      <c r="D7383" s="2"/>
      <c r="K7383" s="2"/>
    </row>
    <row r="7384" spans="2:11" x14ac:dyDescent="0.25">
      <c r="B7384"/>
      <c r="D7384" s="2"/>
      <c r="K7384" s="2"/>
    </row>
    <row r="7385" spans="2:11" x14ac:dyDescent="0.25">
      <c r="B7385"/>
      <c r="D7385" s="2"/>
      <c r="K7385" s="2"/>
    </row>
    <row r="7386" spans="2:11" x14ac:dyDescent="0.25">
      <c r="B7386"/>
      <c r="D7386" s="2"/>
      <c r="K7386" s="2"/>
    </row>
    <row r="7387" spans="2:11" x14ac:dyDescent="0.25">
      <c r="B7387"/>
      <c r="D7387" s="2"/>
      <c r="K7387" s="2"/>
    </row>
    <row r="7388" spans="2:11" x14ac:dyDescent="0.25">
      <c r="B7388"/>
      <c r="D7388" s="2"/>
      <c r="K7388" s="2"/>
    </row>
    <row r="7389" spans="2:11" x14ac:dyDescent="0.25">
      <c r="B7389"/>
      <c r="D7389" s="2"/>
      <c r="K7389" s="2"/>
    </row>
    <row r="7390" spans="2:11" x14ac:dyDescent="0.25">
      <c r="B7390"/>
      <c r="D7390" s="2"/>
      <c r="K7390" s="2"/>
    </row>
    <row r="7391" spans="2:11" x14ac:dyDescent="0.25">
      <c r="B7391"/>
      <c r="D7391" s="2"/>
      <c r="K7391" s="2"/>
    </row>
    <row r="7392" spans="2:11" x14ac:dyDescent="0.25">
      <c r="B7392"/>
      <c r="D7392" s="2"/>
      <c r="K7392" s="2"/>
    </row>
    <row r="7393" spans="2:11" x14ac:dyDescent="0.25">
      <c r="B7393"/>
      <c r="D7393" s="2"/>
      <c r="K7393" s="2"/>
    </row>
    <row r="7394" spans="2:11" x14ac:dyDescent="0.25">
      <c r="B7394"/>
      <c r="D7394" s="2"/>
      <c r="K7394" s="2"/>
    </row>
    <row r="7395" spans="2:11" x14ac:dyDescent="0.25">
      <c r="B7395"/>
      <c r="D7395" s="2"/>
      <c r="K7395" s="2"/>
    </row>
    <row r="7396" spans="2:11" x14ac:dyDescent="0.25">
      <c r="B7396"/>
      <c r="D7396" s="2"/>
      <c r="K7396" s="2"/>
    </row>
    <row r="7397" spans="2:11" x14ac:dyDescent="0.25">
      <c r="B7397"/>
      <c r="D7397" s="2"/>
      <c r="K7397" s="2"/>
    </row>
    <row r="7398" spans="2:11" x14ac:dyDescent="0.25">
      <c r="B7398"/>
      <c r="D7398" s="2"/>
      <c r="K7398" s="2"/>
    </row>
    <row r="7399" spans="2:11" x14ac:dyDescent="0.25">
      <c r="B7399"/>
      <c r="D7399" s="2"/>
      <c r="K7399" s="2"/>
    </row>
    <row r="7400" spans="2:11" x14ac:dyDescent="0.25">
      <c r="B7400"/>
      <c r="D7400" s="2"/>
      <c r="K7400" s="2"/>
    </row>
    <row r="7401" spans="2:11" x14ac:dyDescent="0.25">
      <c r="B7401"/>
      <c r="D7401" s="2"/>
      <c r="K7401" s="2"/>
    </row>
    <row r="7402" spans="2:11" x14ac:dyDescent="0.25">
      <c r="B7402"/>
      <c r="D7402" s="2"/>
      <c r="K7402" s="2"/>
    </row>
    <row r="7403" spans="2:11" x14ac:dyDescent="0.25">
      <c r="B7403"/>
      <c r="D7403" s="2"/>
      <c r="K7403" s="2"/>
    </row>
    <row r="7404" spans="2:11" x14ac:dyDescent="0.25">
      <c r="B7404"/>
      <c r="D7404" s="2"/>
      <c r="K7404" s="2"/>
    </row>
    <row r="7405" spans="2:11" x14ac:dyDescent="0.25">
      <c r="B7405"/>
      <c r="D7405" s="2"/>
      <c r="K7405" s="2"/>
    </row>
    <row r="7406" spans="2:11" x14ac:dyDescent="0.25">
      <c r="B7406"/>
      <c r="D7406" s="2"/>
      <c r="K7406" s="2"/>
    </row>
    <row r="7407" spans="2:11" x14ac:dyDescent="0.25">
      <c r="B7407"/>
      <c r="D7407" s="2"/>
      <c r="K7407" s="2"/>
    </row>
    <row r="7408" spans="2:11" x14ac:dyDescent="0.25">
      <c r="B7408"/>
      <c r="D7408" s="2"/>
      <c r="K7408" s="2"/>
    </row>
    <row r="7409" spans="2:11" x14ac:dyDescent="0.25">
      <c r="B7409"/>
      <c r="D7409" s="2"/>
      <c r="K7409" s="2"/>
    </row>
    <row r="7410" spans="2:11" x14ac:dyDescent="0.25">
      <c r="B7410"/>
      <c r="D7410" s="2"/>
      <c r="K7410" s="2"/>
    </row>
    <row r="7411" spans="2:11" x14ac:dyDescent="0.25">
      <c r="B7411"/>
      <c r="D7411" s="2"/>
      <c r="K7411" s="2"/>
    </row>
    <row r="7412" spans="2:11" x14ac:dyDescent="0.25">
      <c r="B7412"/>
      <c r="D7412" s="2"/>
      <c r="K7412" s="2"/>
    </row>
    <row r="7413" spans="2:11" x14ac:dyDescent="0.25">
      <c r="B7413"/>
      <c r="D7413" s="2"/>
      <c r="K7413" s="2"/>
    </row>
    <row r="7414" spans="2:11" x14ac:dyDescent="0.25">
      <c r="B7414"/>
      <c r="D7414" s="2"/>
      <c r="K7414" s="2"/>
    </row>
    <row r="7415" spans="2:11" x14ac:dyDescent="0.25">
      <c r="B7415"/>
      <c r="D7415" s="2"/>
      <c r="K7415" s="2"/>
    </row>
    <row r="7416" spans="2:11" x14ac:dyDescent="0.25">
      <c r="B7416"/>
      <c r="D7416" s="2"/>
      <c r="K7416" s="2"/>
    </row>
    <row r="7417" spans="2:11" x14ac:dyDescent="0.25">
      <c r="B7417"/>
      <c r="D7417" s="2"/>
      <c r="K7417" s="2"/>
    </row>
    <row r="7418" spans="2:11" x14ac:dyDescent="0.25">
      <c r="B7418"/>
      <c r="D7418" s="2"/>
      <c r="K7418" s="2"/>
    </row>
    <row r="7419" spans="2:11" x14ac:dyDescent="0.25">
      <c r="B7419"/>
      <c r="D7419" s="2"/>
      <c r="K7419" s="2"/>
    </row>
    <row r="7420" spans="2:11" x14ac:dyDescent="0.25">
      <c r="B7420"/>
      <c r="D7420" s="2"/>
      <c r="K7420" s="2"/>
    </row>
    <row r="7421" spans="2:11" x14ac:dyDescent="0.25">
      <c r="B7421"/>
      <c r="D7421" s="2"/>
      <c r="K7421" s="2"/>
    </row>
    <row r="7422" spans="2:11" x14ac:dyDescent="0.25">
      <c r="B7422"/>
      <c r="D7422" s="2"/>
      <c r="K7422" s="2"/>
    </row>
    <row r="7423" spans="2:11" x14ac:dyDescent="0.25">
      <c r="B7423"/>
      <c r="D7423" s="2"/>
      <c r="K7423" s="2"/>
    </row>
    <row r="7424" spans="2:11" x14ac:dyDescent="0.25">
      <c r="B7424"/>
      <c r="D7424" s="2"/>
      <c r="K7424" s="2"/>
    </row>
    <row r="7425" spans="2:11" x14ac:dyDescent="0.25">
      <c r="B7425"/>
      <c r="D7425" s="2"/>
      <c r="K7425" s="2"/>
    </row>
    <row r="7426" spans="2:11" x14ac:dyDescent="0.25">
      <c r="B7426"/>
      <c r="D7426" s="2"/>
      <c r="K7426" s="2"/>
    </row>
    <row r="7427" spans="2:11" x14ac:dyDescent="0.25">
      <c r="B7427"/>
      <c r="D7427" s="2"/>
      <c r="K7427" s="2"/>
    </row>
    <row r="7428" spans="2:11" x14ac:dyDescent="0.25">
      <c r="B7428"/>
      <c r="D7428" s="2"/>
      <c r="K7428" s="2"/>
    </row>
    <row r="7429" spans="2:11" x14ac:dyDescent="0.25">
      <c r="B7429"/>
      <c r="D7429" s="2"/>
      <c r="K7429" s="2"/>
    </row>
    <row r="7430" spans="2:11" x14ac:dyDescent="0.25">
      <c r="B7430"/>
      <c r="D7430" s="2"/>
      <c r="K7430" s="2"/>
    </row>
    <row r="7431" spans="2:11" x14ac:dyDescent="0.25">
      <c r="B7431"/>
      <c r="D7431" s="2"/>
      <c r="K7431" s="2"/>
    </row>
    <row r="7432" spans="2:11" x14ac:dyDescent="0.25">
      <c r="B7432"/>
      <c r="D7432" s="2"/>
      <c r="K7432" s="2"/>
    </row>
    <row r="7433" spans="2:11" x14ac:dyDescent="0.25">
      <c r="B7433"/>
      <c r="D7433" s="2"/>
      <c r="K7433" s="2"/>
    </row>
    <row r="7434" spans="2:11" x14ac:dyDescent="0.25">
      <c r="B7434"/>
      <c r="D7434" s="2"/>
      <c r="K7434" s="2"/>
    </row>
    <row r="7435" spans="2:11" x14ac:dyDescent="0.25">
      <c r="B7435"/>
      <c r="D7435" s="2"/>
      <c r="K7435" s="2"/>
    </row>
    <row r="7436" spans="2:11" x14ac:dyDescent="0.25">
      <c r="B7436"/>
      <c r="D7436" s="2"/>
      <c r="K7436" s="2"/>
    </row>
    <row r="7437" spans="2:11" x14ac:dyDescent="0.25">
      <c r="B7437"/>
      <c r="D7437" s="2"/>
      <c r="K7437" s="2"/>
    </row>
    <row r="7438" spans="2:11" x14ac:dyDescent="0.25">
      <c r="B7438"/>
      <c r="D7438" s="2"/>
      <c r="K7438" s="2"/>
    </row>
    <row r="7439" spans="2:11" x14ac:dyDescent="0.25">
      <c r="B7439"/>
      <c r="D7439" s="2"/>
      <c r="K7439" s="2"/>
    </row>
    <row r="7440" spans="2:11" x14ac:dyDescent="0.25">
      <c r="B7440"/>
      <c r="D7440" s="2"/>
      <c r="K7440" s="2"/>
    </row>
    <row r="7441" spans="2:11" x14ac:dyDescent="0.25">
      <c r="B7441"/>
      <c r="D7441" s="2"/>
      <c r="K7441" s="2"/>
    </row>
    <row r="7442" spans="2:11" x14ac:dyDescent="0.25">
      <c r="B7442"/>
      <c r="D7442" s="2"/>
      <c r="K7442" s="2"/>
    </row>
    <row r="7443" spans="2:11" x14ac:dyDescent="0.25">
      <c r="B7443"/>
      <c r="D7443" s="2"/>
      <c r="K7443" s="2"/>
    </row>
    <row r="7444" spans="2:11" x14ac:dyDescent="0.25">
      <c r="B7444"/>
      <c r="D7444" s="2"/>
      <c r="K7444" s="2"/>
    </row>
    <row r="7445" spans="2:11" x14ac:dyDescent="0.25">
      <c r="B7445"/>
      <c r="D7445" s="2"/>
      <c r="K7445" s="2"/>
    </row>
    <row r="7446" spans="2:11" x14ac:dyDescent="0.25">
      <c r="B7446"/>
      <c r="D7446" s="2"/>
      <c r="K7446" s="2"/>
    </row>
    <row r="7447" spans="2:11" x14ac:dyDescent="0.25">
      <c r="B7447"/>
      <c r="D7447" s="2"/>
      <c r="K7447" s="2"/>
    </row>
    <row r="7448" spans="2:11" x14ac:dyDescent="0.25">
      <c r="B7448"/>
      <c r="D7448" s="2"/>
      <c r="K7448" s="2"/>
    </row>
    <row r="7449" spans="2:11" x14ac:dyDescent="0.25">
      <c r="B7449"/>
      <c r="D7449" s="2"/>
      <c r="K7449" s="2"/>
    </row>
    <row r="7450" spans="2:11" x14ac:dyDescent="0.25">
      <c r="B7450"/>
      <c r="D7450" s="2"/>
      <c r="K7450" s="2"/>
    </row>
    <row r="7451" spans="2:11" x14ac:dyDescent="0.25">
      <c r="B7451"/>
      <c r="D7451" s="2"/>
      <c r="K7451" s="2"/>
    </row>
    <row r="7452" spans="2:11" x14ac:dyDescent="0.25">
      <c r="B7452"/>
      <c r="D7452" s="2"/>
      <c r="K7452" s="2"/>
    </row>
    <row r="7453" spans="2:11" x14ac:dyDescent="0.25">
      <c r="B7453"/>
      <c r="D7453" s="2"/>
      <c r="K7453" s="2"/>
    </row>
    <row r="7454" spans="2:11" x14ac:dyDescent="0.25">
      <c r="B7454"/>
      <c r="D7454" s="2"/>
      <c r="K7454" s="2"/>
    </row>
    <row r="7455" spans="2:11" x14ac:dyDescent="0.25">
      <c r="B7455"/>
      <c r="D7455" s="2"/>
      <c r="K7455" s="2"/>
    </row>
    <row r="7456" spans="2:11" x14ac:dyDescent="0.25">
      <c r="B7456"/>
      <c r="D7456" s="2"/>
      <c r="K7456" s="2"/>
    </row>
    <row r="7457" spans="2:11" x14ac:dyDescent="0.25">
      <c r="B7457"/>
      <c r="D7457" s="2"/>
      <c r="K7457" s="2"/>
    </row>
    <row r="7458" spans="2:11" x14ac:dyDescent="0.25">
      <c r="B7458"/>
      <c r="D7458" s="2"/>
      <c r="K7458" s="2"/>
    </row>
    <row r="7459" spans="2:11" x14ac:dyDescent="0.25">
      <c r="B7459"/>
      <c r="D7459" s="2"/>
      <c r="K7459" s="2"/>
    </row>
    <row r="7460" spans="2:11" x14ac:dyDescent="0.25">
      <c r="B7460"/>
      <c r="D7460" s="2"/>
      <c r="K7460" s="2"/>
    </row>
    <row r="7461" spans="2:11" x14ac:dyDescent="0.25">
      <c r="B7461"/>
      <c r="D7461" s="2"/>
      <c r="K7461" s="2"/>
    </row>
    <row r="7462" spans="2:11" x14ac:dyDescent="0.25">
      <c r="B7462"/>
      <c r="D7462" s="2"/>
      <c r="K7462" s="2"/>
    </row>
    <row r="7463" spans="2:11" x14ac:dyDescent="0.25">
      <c r="B7463"/>
      <c r="D7463" s="2"/>
      <c r="K7463" s="2"/>
    </row>
    <row r="7464" spans="2:11" x14ac:dyDescent="0.25">
      <c r="B7464"/>
      <c r="D7464" s="2"/>
      <c r="K7464" s="2"/>
    </row>
    <row r="7465" spans="2:11" x14ac:dyDescent="0.25">
      <c r="B7465"/>
      <c r="D7465" s="2"/>
      <c r="K7465" s="2"/>
    </row>
    <row r="7466" spans="2:11" x14ac:dyDescent="0.25">
      <c r="B7466"/>
      <c r="D7466" s="2"/>
      <c r="K7466" s="2"/>
    </row>
    <row r="7467" spans="2:11" x14ac:dyDescent="0.25">
      <c r="B7467"/>
      <c r="D7467" s="2"/>
      <c r="K7467" s="2"/>
    </row>
    <row r="7468" spans="2:11" x14ac:dyDescent="0.25">
      <c r="B7468"/>
      <c r="D7468" s="2"/>
      <c r="K7468" s="2"/>
    </row>
    <row r="7469" spans="2:11" x14ac:dyDescent="0.25">
      <c r="B7469"/>
      <c r="D7469" s="2"/>
      <c r="K7469" s="2"/>
    </row>
    <row r="7470" spans="2:11" x14ac:dyDescent="0.25">
      <c r="B7470"/>
      <c r="D7470" s="2"/>
      <c r="K7470" s="2"/>
    </row>
    <row r="7471" spans="2:11" x14ac:dyDescent="0.25">
      <c r="B7471"/>
      <c r="D7471" s="2"/>
      <c r="K7471" s="2"/>
    </row>
    <row r="7472" spans="2:11" x14ac:dyDescent="0.25">
      <c r="B7472"/>
      <c r="D7472" s="2"/>
      <c r="K7472" s="2"/>
    </row>
    <row r="7473" spans="2:11" x14ac:dyDescent="0.25">
      <c r="B7473"/>
      <c r="D7473" s="2"/>
      <c r="K7473" s="2"/>
    </row>
    <row r="7474" spans="2:11" x14ac:dyDescent="0.25">
      <c r="B7474"/>
      <c r="D7474" s="2"/>
      <c r="K7474" s="2"/>
    </row>
    <row r="7475" spans="2:11" x14ac:dyDescent="0.25">
      <c r="B7475"/>
      <c r="D7475" s="2"/>
      <c r="K7475" s="2"/>
    </row>
    <row r="7476" spans="2:11" x14ac:dyDescent="0.25">
      <c r="B7476"/>
      <c r="D7476" s="2"/>
      <c r="K7476" s="2"/>
    </row>
    <row r="7477" spans="2:11" x14ac:dyDescent="0.25">
      <c r="B7477"/>
      <c r="D7477" s="2"/>
      <c r="K7477" s="2"/>
    </row>
    <row r="7478" spans="2:11" x14ac:dyDescent="0.25">
      <c r="B7478"/>
      <c r="D7478" s="2"/>
      <c r="K7478" s="2"/>
    </row>
    <row r="7479" spans="2:11" x14ac:dyDescent="0.25">
      <c r="B7479"/>
      <c r="D7479" s="2"/>
      <c r="K7479" s="2"/>
    </row>
    <row r="7480" spans="2:11" x14ac:dyDescent="0.25">
      <c r="B7480"/>
      <c r="D7480" s="2"/>
      <c r="K7480" s="2"/>
    </row>
    <row r="7481" spans="2:11" x14ac:dyDescent="0.25">
      <c r="B7481"/>
      <c r="D7481" s="2"/>
      <c r="K7481" s="2"/>
    </row>
    <row r="7482" spans="2:11" x14ac:dyDescent="0.25">
      <c r="B7482"/>
      <c r="D7482" s="2"/>
      <c r="K7482" s="2"/>
    </row>
    <row r="7483" spans="2:11" x14ac:dyDescent="0.25">
      <c r="B7483"/>
      <c r="D7483" s="2"/>
      <c r="K7483" s="2"/>
    </row>
    <row r="7484" spans="2:11" x14ac:dyDescent="0.25">
      <c r="B7484"/>
      <c r="D7484" s="2"/>
      <c r="K7484" s="2"/>
    </row>
    <row r="7485" spans="2:11" x14ac:dyDescent="0.25">
      <c r="B7485"/>
      <c r="D7485" s="2"/>
      <c r="K7485" s="2"/>
    </row>
    <row r="7486" spans="2:11" x14ac:dyDescent="0.25">
      <c r="B7486"/>
      <c r="D7486" s="2"/>
      <c r="K7486" s="2"/>
    </row>
    <row r="7487" spans="2:11" x14ac:dyDescent="0.25">
      <c r="B7487"/>
      <c r="D7487" s="2"/>
      <c r="K7487" s="2"/>
    </row>
    <row r="7488" spans="2:11" x14ac:dyDescent="0.25">
      <c r="B7488"/>
      <c r="D7488" s="2"/>
      <c r="K7488" s="2"/>
    </row>
    <row r="7489" spans="2:11" x14ac:dyDescent="0.25">
      <c r="B7489"/>
      <c r="D7489" s="2"/>
      <c r="K7489" s="2"/>
    </row>
    <row r="7490" spans="2:11" x14ac:dyDescent="0.25">
      <c r="B7490"/>
      <c r="D7490" s="2"/>
      <c r="K7490" s="2"/>
    </row>
    <row r="7491" spans="2:11" x14ac:dyDescent="0.25">
      <c r="B7491"/>
      <c r="D7491" s="2"/>
      <c r="K7491" s="2"/>
    </row>
    <row r="7492" spans="2:11" x14ac:dyDescent="0.25">
      <c r="B7492"/>
      <c r="D7492" s="2"/>
      <c r="K7492" s="2"/>
    </row>
    <row r="7493" spans="2:11" x14ac:dyDescent="0.25">
      <c r="B7493"/>
      <c r="D7493" s="2"/>
      <c r="K7493" s="2"/>
    </row>
    <row r="7494" spans="2:11" x14ac:dyDescent="0.25">
      <c r="B7494"/>
      <c r="D7494" s="2"/>
      <c r="K7494" s="2"/>
    </row>
    <row r="7495" spans="2:11" x14ac:dyDescent="0.25">
      <c r="B7495"/>
      <c r="D7495" s="2"/>
      <c r="K7495" s="2"/>
    </row>
    <row r="7496" spans="2:11" x14ac:dyDescent="0.25">
      <c r="B7496"/>
      <c r="D7496" s="2"/>
      <c r="K7496" s="2"/>
    </row>
    <row r="7497" spans="2:11" x14ac:dyDescent="0.25">
      <c r="B7497"/>
      <c r="D7497" s="2"/>
      <c r="K7497" s="2"/>
    </row>
    <row r="7498" spans="2:11" x14ac:dyDescent="0.25">
      <c r="B7498"/>
      <c r="D7498" s="2"/>
      <c r="K7498" s="2"/>
    </row>
    <row r="7499" spans="2:11" x14ac:dyDescent="0.25">
      <c r="B7499"/>
      <c r="D7499" s="2"/>
      <c r="K7499" s="2"/>
    </row>
    <row r="7500" spans="2:11" x14ac:dyDescent="0.25">
      <c r="B7500"/>
      <c r="D7500" s="2"/>
      <c r="K7500" s="2"/>
    </row>
    <row r="7501" spans="2:11" x14ac:dyDescent="0.25">
      <c r="B7501"/>
      <c r="D7501" s="2"/>
      <c r="K7501" s="2"/>
    </row>
    <row r="7502" spans="2:11" x14ac:dyDescent="0.25">
      <c r="B7502"/>
      <c r="D7502" s="2"/>
      <c r="K7502" s="2"/>
    </row>
    <row r="7503" spans="2:11" x14ac:dyDescent="0.25">
      <c r="B7503"/>
      <c r="D7503" s="2"/>
      <c r="K7503" s="2"/>
    </row>
    <row r="7504" spans="2:11" x14ac:dyDescent="0.25">
      <c r="B7504"/>
      <c r="D7504" s="2"/>
      <c r="K7504" s="2"/>
    </row>
    <row r="7505" spans="2:11" x14ac:dyDescent="0.25">
      <c r="B7505"/>
      <c r="D7505" s="2"/>
      <c r="K7505" s="2"/>
    </row>
    <row r="7506" spans="2:11" x14ac:dyDescent="0.25">
      <c r="B7506"/>
      <c r="D7506" s="2"/>
      <c r="K7506" s="2"/>
    </row>
    <row r="7507" spans="2:11" x14ac:dyDescent="0.25">
      <c r="B7507"/>
      <c r="D7507" s="2"/>
      <c r="K7507" s="2"/>
    </row>
    <row r="7508" spans="2:11" x14ac:dyDescent="0.25">
      <c r="B7508"/>
      <c r="D7508" s="2"/>
      <c r="K7508" s="2"/>
    </row>
    <row r="7509" spans="2:11" x14ac:dyDescent="0.25">
      <c r="B7509"/>
      <c r="D7509" s="2"/>
      <c r="K7509" s="2"/>
    </row>
    <row r="7510" spans="2:11" x14ac:dyDescent="0.25">
      <c r="B7510"/>
      <c r="D7510" s="2"/>
      <c r="K7510" s="2"/>
    </row>
    <row r="7511" spans="2:11" x14ac:dyDescent="0.25">
      <c r="B7511"/>
      <c r="D7511" s="2"/>
      <c r="K7511" s="2"/>
    </row>
    <row r="7512" spans="2:11" x14ac:dyDescent="0.25">
      <c r="B7512"/>
      <c r="D7512" s="2"/>
      <c r="K7512" s="2"/>
    </row>
    <row r="7513" spans="2:11" x14ac:dyDescent="0.25">
      <c r="B7513"/>
      <c r="D7513" s="2"/>
      <c r="K7513" s="2"/>
    </row>
    <row r="7514" spans="2:11" x14ac:dyDescent="0.25">
      <c r="B7514"/>
      <c r="D7514" s="2"/>
      <c r="K7514" s="2"/>
    </row>
    <row r="7515" spans="2:11" x14ac:dyDescent="0.25">
      <c r="B7515"/>
      <c r="D7515" s="2"/>
      <c r="K7515" s="2"/>
    </row>
    <row r="7516" spans="2:11" x14ac:dyDescent="0.25">
      <c r="B7516"/>
      <c r="D7516" s="2"/>
      <c r="K7516" s="2"/>
    </row>
    <row r="7517" spans="2:11" x14ac:dyDescent="0.25">
      <c r="B7517"/>
      <c r="D7517" s="2"/>
      <c r="K7517" s="2"/>
    </row>
    <row r="7518" spans="2:11" x14ac:dyDescent="0.25">
      <c r="B7518"/>
      <c r="D7518" s="2"/>
      <c r="K7518" s="2"/>
    </row>
    <row r="7519" spans="2:11" x14ac:dyDescent="0.25">
      <c r="B7519"/>
      <c r="D7519" s="2"/>
      <c r="K7519" s="2"/>
    </row>
    <row r="7520" spans="2:11" x14ac:dyDescent="0.25">
      <c r="B7520"/>
      <c r="D7520" s="2"/>
      <c r="K7520" s="2"/>
    </row>
    <row r="7521" spans="2:11" x14ac:dyDescent="0.25">
      <c r="B7521"/>
      <c r="D7521" s="2"/>
      <c r="K7521" s="2"/>
    </row>
    <row r="7522" spans="2:11" x14ac:dyDescent="0.25">
      <c r="B7522"/>
      <c r="D7522" s="2"/>
      <c r="K7522" s="2"/>
    </row>
    <row r="7523" spans="2:11" x14ac:dyDescent="0.25">
      <c r="B7523"/>
      <c r="D7523" s="2"/>
      <c r="K7523" s="2"/>
    </row>
    <row r="7524" spans="2:11" x14ac:dyDescent="0.25">
      <c r="B7524"/>
      <c r="D7524" s="2"/>
      <c r="K7524" s="2"/>
    </row>
    <row r="7525" spans="2:11" x14ac:dyDescent="0.25">
      <c r="B7525"/>
      <c r="D7525" s="2"/>
      <c r="K7525" s="2"/>
    </row>
    <row r="7526" spans="2:11" x14ac:dyDescent="0.25">
      <c r="B7526"/>
      <c r="D7526" s="2"/>
      <c r="K7526" s="2"/>
    </row>
    <row r="7527" spans="2:11" x14ac:dyDescent="0.25">
      <c r="B7527"/>
      <c r="D7527" s="2"/>
      <c r="K7527" s="2"/>
    </row>
    <row r="7528" spans="2:11" x14ac:dyDescent="0.25">
      <c r="B7528"/>
      <c r="D7528" s="2"/>
      <c r="K7528" s="2"/>
    </row>
    <row r="7529" spans="2:11" x14ac:dyDescent="0.25">
      <c r="B7529"/>
      <c r="D7529" s="2"/>
      <c r="K7529" s="2"/>
    </row>
    <row r="7530" spans="2:11" x14ac:dyDescent="0.25">
      <c r="B7530"/>
      <c r="D7530" s="2"/>
      <c r="K7530" s="2"/>
    </row>
    <row r="7531" spans="2:11" x14ac:dyDescent="0.25">
      <c r="B7531"/>
      <c r="D7531" s="2"/>
      <c r="K7531" s="2"/>
    </row>
    <row r="7532" spans="2:11" x14ac:dyDescent="0.25">
      <c r="B7532"/>
      <c r="D7532" s="2"/>
      <c r="K7532" s="2"/>
    </row>
    <row r="7533" spans="2:11" x14ac:dyDescent="0.25">
      <c r="B7533"/>
      <c r="D7533" s="2"/>
      <c r="K7533" s="2"/>
    </row>
    <row r="7534" spans="2:11" x14ac:dyDescent="0.25">
      <c r="B7534"/>
      <c r="D7534" s="2"/>
      <c r="K7534" s="2"/>
    </row>
    <row r="7535" spans="2:11" x14ac:dyDescent="0.25">
      <c r="B7535"/>
      <c r="D7535" s="2"/>
      <c r="K7535" s="2"/>
    </row>
    <row r="7536" spans="2:11" x14ac:dyDescent="0.25">
      <c r="B7536"/>
      <c r="D7536" s="2"/>
      <c r="K7536" s="2"/>
    </row>
    <row r="7537" spans="2:11" x14ac:dyDescent="0.25">
      <c r="B7537"/>
      <c r="D7537" s="2"/>
      <c r="K7537" s="2"/>
    </row>
    <row r="7538" spans="2:11" x14ac:dyDescent="0.25">
      <c r="B7538"/>
      <c r="D7538" s="2"/>
      <c r="K7538" s="2"/>
    </row>
    <row r="7539" spans="2:11" x14ac:dyDescent="0.25">
      <c r="B7539"/>
      <c r="D7539" s="2"/>
      <c r="K7539" s="2"/>
    </row>
    <row r="7540" spans="2:11" x14ac:dyDescent="0.25">
      <c r="B7540"/>
      <c r="D7540" s="2"/>
      <c r="K7540" s="2"/>
    </row>
    <row r="7541" spans="2:11" x14ac:dyDescent="0.25">
      <c r="B7541"/>
      <c r="D7541" s="2"/>
      <c r="K7541" s="2"/>
    </row>
    <row r="7542" spans="2:11" x14ac:dyDescent="0.25">
      <c r="B7542"/>
      <c r="D7542" s="2"/>
      <c r="K7542" s="2"/>
    </row>
    <row r="7543" spans="2:11" x14ac:dyDescent="0.25">
      <c r="B7543"/>
      <c r="D7543" s="2"/>
      <c r="K7543" s="2"/>
    </row>
    <row r="7544" spans="2:11" x14ac:dyDescent="0.25">
      <c r="B7544"/>
      <c r="D7544" s="2"/>
      <c r="K7544" s="2"/>
    </row>
    <row r="7545" spans="2:11" x14ac:dyDescent="0.25">
      <c r="B7545"/>
      <c r="D7545" s="2"/>
      <c r="K7545" s="2"/>
    </row>
    <row r="7546" spans="2:11" x14ac:dyDescent="0.25">
      <c r="B7546"/>
      <c r="D7546" s="2"/>
      <c r="K7546" s="2"/>
    </row>
    <row r="7547" spans="2:11" x14ac:dyDescent="0.25">
      <c r="B7547"/>
      <c r="D7547" s="2"/>
      <c r="K7547" s="2"/>
    </row>
    <row r="7548" spans="2:11" x14ac:dyDescent="0.25">
      <c r="B7548"/>
      <c r="D7548" s="2"/>
      <c r="K7548" s="2"/>
    </row>
    <row r="7549" spans="2:11" x14ac:dyDescent="0.25">
      <c r="B7549"/>
      <c r="D7549" s="2"/>
      <c r="K7549" s="2"/>
    </row>
    <row r="7550" spans="2:11" x14ac:dyDescent="0.25">
      <c r="B7550"/>
      <c r="D7550" s="2"/>
      <c r="K7550" s="2"/>
    </row>
    <row r="7551" spans="2:11" x14ac:dyDescent="0.25">
      <c r="B7551"/>
      <c r="D7551" s="2"/>
      <c r="K7551" s="2"/>
    </row>
    <row r="7552" spans="2:11" x14ac:dyDescent="0.25">
      <c r="B7552"/>
      <c r="D7552" s="2"/>
      <c r="K7552" s="2"/>
    </row>
    <row r="7553" spans="2:11" x14ac:dyDescent="0.25">
      <c r="B7553"/>
      <c r="D7553" s="2"/>
      <c r="K7553" s="2"/>
    </row>
    <row r="7554" spans="2:11" x14ac:dyDescent="0.25">
      <c r="B7554"/>
      <c r="D7554" s="2"/>
      <c r="K7554" s="2"/>
    </row>
    <row r="7555" spans="2:11" x14ac:dyDescent="0.25">
      <c r="B7555"/>
      <c r="D7555" s="2"/>
      <c r="K7555" s="2"/>
    </row>
    <row r="7556" spans="2:11" x14ac:dyDescent="0.25">
      <c r="B7556"/>
      <c r="D7556" s="2"/>
      <c r="K7556" s="2"/>
    </row>
    <row r="7557" spans="2:11" x14ac:dyDescent="0.25">
      <c r="B7557"/>
      <c r="D7557" s="2"/>
      <c r="K7557" s="2"/>
    </row>
    <row r="7558" spans="2:11" x14ac:dyDescent="0.25">
      <c r="B7558"/>
      <c r="D7558" s="2"/>
      <c r="K7558" s="2"/>
    </row>
    <row r="7559" spans="2:11" x14ac:dyDescent="0.25">
      <c r="B7559"/>
      <c r="D7559" s="2"/>
      <c r="K7559" s="2"/>
    </row>
    <row r="7560" spans="2:11" x14ac:dyDescent="0.25">
      <c r="B7560"/>
      <c r="D7560" s="2"/>
      <c r="K7560" s="2"/>
    </row>
    <row r="7561" spans="2:11" x14ac:dyDescent="0.25">
      <c r="B7561"/>
      <c r="D7561" s="2"/>
      <c r="K7561" s="2"/>
    </row>
    <row r="7562" spans="2:11" x14ac:dyDescent="0.25">
      <c r="B7562"/>
      <c r="D7562" s="2"/>
      <c r="K7562" s="2"/>
    </row>
    <row r="7563" spans="2:11" x14ac:dyDescent="0.25">
      <c r="B7563"/>
      <c r="D7563" s="2"/>
      <c r="K7563" s="2"/>
    </row>
    <row r="7564" spans="2:11" x14ac:dyDescent="0.25">
      <c r="B7564"/>
      <c r="D7564" s="2"/>
      <c r="K7564" s="2"/>
    </row>
    <row r="7565" spans="2:11" x14ac:dyDescent="0.25">
      <c r="B7565"/>
      <c r="D7565" s="2"/>
      <c r="K7565" s="2"/>
    </row>
    <row r="7566" spans="2:11" x14ac:dyDescent="0.25">
      <c r="B7566"/>
      <c r="D7566" s="2"/>
      <c r="K7566" s="2"/>
    </row>
    <row r="7567" spans="2:11" x14ac:dyDescent="0.25">
      <c r="B7567"/>
      <c r="D7567" s="2"/>
      <c r="K7567" s="2"/>
    </row>
    <row r="7568" spans="2:11" x14ac:dyDescent="0.25">
      <c r="B7568"/>
      <c r="D7568" s="2"/>
      <c r="K7568" s="2"/>
    </row>
    <row r="7569" spans="2:11" x14ac:dyDescent="0.25">
      <c r="B7569"/>
      <c r="D7569" s="2"/>
      <c r="K7569" s="2"/>
    </row>
    <row r="7570" spans="2:11" x14ac:dyDescent="0.25">
      <c r="B7570"/>
      <c r="D7570" s="2"/>
      <c r="K7570" s="2"/>
    </row>
    <row r="7571" spans="2:11" x14ac:dyDescent="0.25">
      <c r="B7571"/>
      <c r="D7571" s="2"/>
      <c r="K7571" s="2"/>
    </row>
    <row r="7572" spans="2:11" x14ac:dyDescent="0.25">
      <c r="B7572"/>
      <c r="D7572" s="2"/>
      <c r="K7572" s="2"/>
    </row>
    <row r="7573" spans="2:11" x14ac:dyDescent="0.25">
      <c r="B7573"/>
      <c r="D7573" s="2"/>
      <c r="K7573" s="2"/>
    </row>
    <row r="7574" spans="2:11" x14ac:dyDescent="0.25">
      <c r="B7574"/>
      <c r="D7574" s="2"/>
      <c r="K7574" s="2"/>
    </row>
    <row r="7575" spans="2:11" x14ac:dyDescent="0.25">
      <c r="B7575"/>
      <c r="D7575" s="2"/>
      <c r="K7575" s="2"/>
    </row>
    <row r="7576" spans="2:11" x14ac:dyDescent="0.25">
      <c r="B7576"/>
      <c r="D7576" s="2"/>
      <c r="K7576" s="2"/>
    </row>
    <row r="7577" spans="2:11" x14ac:dyDescent="0.25">
      <c r="B7577"/>
      <c r="D7577" s="2"/>
      <c r="K7577" s="2"/>
    </row>
    <row r="7578" spans="2:11" x14ac:dyDescent="0.25">
      <c r="B7578"/>
      <c r="D7578" s="2"/>
      <c r="K7578" s="2"/>
    </row>
    <row r="7579" spans="2:11" x14ac:dyDescent="0.25">
      <c r="B7579"/>
      <c r="D7579" s="2"/>
      <c r="K7579" s="2"/>
    </row>
    <row r="7580" spans="2:11" x14ac:dyDescent="0.25">
      <c r="B7580"/>
      <c r="D7580" s="2"/>
      <c r="K7580" s="2"/>
    </row>
    <row r="7581" spans="2:11" x14ac:dyDescent="0.25">
      <c r="B7581"/>
      <c r="D7581" s="2"/>
      <c r="K7581" s="2"/>
    </row>
    <row r="7582" spans="2:11" x14ac:dyDescent="0.25">
      <c r="B7582"/>
      <c r="D7582" s="2"/>
      <c r="K7582" s="2"/>
    </row>
    <row r="7583" spans="2:11" x14ac:dyDescent="0.25">
      <c r="B7583"/>
      <c r="D7583" s="2"/>
      <c r="K7583" s="2"/>
    </row>
    <row r="7584" spans="2:11" x14ac:dyDescent="0.25">
      <c r="B7584"/>
      <c r="D7584" s="2"/>
      <c r="K7584" s="2"/>
    </row>
    <row r="7585" spans="2:11" x14ac:dyDescent="0.25">
      <c r="B7585"/>
      <c r="D7585" s="2"/>
      <c r="K7585" s="2"/>
    </row>
    <row r="7586" spans="2:11" x14ac:dyDescent="0.25">
      <c r="B7586"/>
      <c r="D7586" s="2"/>
      <c r="K7586" s="2"/>
    </row>
    <row r="7587" spans="2:11" x14ac:dyDescent="0.25">
      <c r="B7587"/>
      <c r="D7587" s="2"/>
      <c r="K7587" s="2"/>
    </row>
    <row r="7588" spans="2:11" x14ac:dyDescent="0.25">
      <c r="B7588"/>
      <c r="D7588" s="2"/>
      <c r="K7588" s="2"/>
    </row>
    <row r="7589" spans="2:11" x14ac:dyDescent="0.25">
      <c r="B7589"/>
      <c r="D7589" s="2"/>
      <c r="K7589" s="2"/>
    </row>
    <row r="7590" spans="2:11" x14ac:dyDescent="0.25">
      <c r="B7590"/>
      <c r="D7590" s="2"/>
      <c r="K7590" s="2"/>
    </row>
    <row r="7591" spans="2:11" x14ac:dyDescent="0.25">
      <c r="B7591"/>
      <c r="D7591" s="2"/>
      <c r="K7591" s="2"/>
    </row>
    <row r="7592" spans="2:11" x14ac:dyDescent="0.25">
      <c r="B7592"/>
      <c r="D7592" s="2"/>
      <c r="K7592" s="2"/>
    </row>
    <row r="7593" spans="2:11" x14ac:dyDescent="0.25">
      <c r="B7593"/>
      <c r="D7593" s="2"/>
      <c r="K7593" s="2"/>
    </row>
    <row r="7594" spans="2:11" x14ac:dyDescent="0.25">
      <c r="B7594"/>
      <c r="D7594" s="2"/>
      <c r="K7594" s="2"/>
    </row>
    <row r="7595" spans="2:11" x14ac:dyDescent="0.25">
      <c r="B7595"/>
      <c r="D7595" s="2"/>
      <c r="K7595" s="2"/>
    </row>
    <row r="7596" spans="2:11" x14ac:dyDescent="0.25">
      <c r="B7596"/>
      <c r="D7596" s="2"/>
      <c r="K7596" s="2"/>
    </row>
    <row r="7597" spans="2:11" x14ac:dyDescent="0.25">
      <c r="B7597"/>
      <c r="D7597" s="2"/>
      <c r="K7597" s="2"/>
    </row>
    <row r="7598" spans="2:11" x14ac:dyDescent="0.25">
      <c r="B7598"/>
      <c r="D7598" s="2"/>
      <c r="K7598" s="2"/>
    </row>
    <row r="7599" spans="2:11" x14ac:dyDescent="0.25">
      <c r="B7599"/>
      <c r="D7599" s="2"/>
      <c r="K7599" s="2"/>
    </row>
    <row r="7600" spans="2:11" x14ac:dyDescent="0.25">
      <c r="B7600"/>
      <c r="D7600" s="2"/>
      <c r="K7600" s="2"/>
    </row>
    <row r="7601" spans="2:11" x14ac:dyDescent="0.25">
      <c r="B7601"/>
      <c r="D7601" s="2"/>
      <c r="K7601" s="2"/>
    </row>
    <row r="7602" spans="2:11" x14ac:dyDescent="0.25">
      <c r="B7602"/>
      <c r="D7602" s="2"/>
      <c r="K7602" s="2"/>
    </row>
    <row r="7603" spans="2:11" x14ac:dyDescent="0.25">
      <c r="B7603"/>
      <c r="D7603" s="2"/>
      <c r="K7603" s="2"/>
    </row>
    <row r="7604" spans="2:11" x14ac:dyDescent="0.25">
      <c r="B7604"/>
      <c r="D7604" s="2"/>
      <c r="K7604" s="2"/>
    </row>
    <row r="7605" spans="2:11" x14ac:dyDescent="0.25">
      <c r="B7605"/>
      <c r="D7605" s="2"/>
      <c r="K7605" s="2"/>
    </row>
    <row r="7606" spans="2:11" x14ac:dyDescent="0.25">
      <c r="B7606"/>
      <c r="D7606" s="2"/>
      <c r="K7606" s="2"/>
    </row>
    <row r="7607" spans="2:11" x14ac:dyDescent="0.25">
      <c r="B7607"/>
      <c r="D7607" s="2"/>
      <c r="K7607" s="2"/>
    </row>
    <row r="7608" spans="2:11" x14ac:dyDescent="0.25">
      <c r="B7608"/>
      <c r="D7608" s="2"/>
      <c r="K7608" s="2"/>
    </row>
    <row r="7609" spans="2:11" x14ac:dyDescent="0.25">
      <c r="B7609"/>
      <c r="D7609" s="2"/>
      <c r="K7609" s="2"/>
    </row>
    <row r="7610" spans="2:11" x14ac:dyDescent="0.25">
      <c r="B7610"/>
      <c r="D7610" s="2"/>
      <c r="K7610" s="2"/>
    </row>
    <row r="7611" spans="2:11" x14ac:dyDescent="0.25">
      <c r="B7611"/>
      <c r="D7611" s="2"/>
      <c r="K7611" s="2"/>
    </row>
    <row r="7612" spans="2:11" x14ac:dyDescent="0.25">
      <c r="B7612"/>
      <c r="D7612" s="2"/>
      <c r="K7612" s="2"/>
    </row>
    <row r="7613" spans="2:11" x14ac:dyDescent="0.25">
      <c r="B7613"/>
      <c r="D7613" s="2"/>
      <c r="K7613" s="2"/>
    </row>
    <row r="7614" spans="2:11" x14ac:dyDescent="0.25">
      <c r="B7614"/>
      <c r="D7614" s="2"/>
      <c r="K7614" s="2"/>
    </row>
    <row r="7615" spans="2:11" x14ac:dyDescent="0.25">
      <c r="B7615"/>
      <c r="D7615" s="2"/>
      <c r="K7615" s="2"/>
    </row>
    <row r="7616" spans="2:11" x14ac:dyDescent="0.25">
      <c r="B7616"/>
      <c r="D7616" s="2"/>
      <c r="K7616" s="2"/>
    </row>
    <row r="7617" spans="2:11" x14ac:dyDescent="0.25">
      <c r="B7617"/>
      <c r="D7617" s="2"/>
      <c r="K7617" s="2"/>
    </row>
    <row r="7618" spans="2:11" x14ac:dyDescent="0.25">
      <c r="B7618"/>
      <c r="D7618" s="2"/>
      <c r="K7618" s="2"/>
    </row>
    <row r="7619" spans="2:11" x14ac:dyDescent="0.25">
      <c r="B7619"/>
      <c r="D7619" s="2"/>
      <c r="K7619" s="2"/>
    </row>
    <row r="7620" spans="2:11" x14ac:dyDescent="0.25">
      <c r="B7620"/>
      <c r="D7620" s="2"/>
      <c r="K7620" s="2"/>
    </row>
    <row r="7621" spans="2:11" x14ac:dyDescent="0.25">
      <c r="B7621"/>
      <c r="D7621" s="2"/>
      <c r="K7621" s="2"/>
    </row>
    <row r="7622" spans="2:11" x14ac:dyDescent="0.25">
      <c r="B7622"/>
      <c r="D7622" s="2"/>
      <c r="K7622" s="2"/>
    </row>
    <row r="7623" spans="2:11" x14ac:dyDescent="0.25">
      <c r="B7623"/>
      <c r="D7623" s="2"/>
      <c r="K7623" s="2"/>
    </row>
    <row r="7624" spans="2:11" x14ac:dyDescent="0.25">
      <c r="B7624"/>
      <c r="D7624" s="2"/>
      <c r="K7624" s="2"/>
    </row>
    <row r="7625" spans="2:11" x14ac:dyDescent="0.25">
      <c r="B7625"/>
      <c r="D7625" s="2"/>
      <c r="K7625" s="2"/>
    </row>
    <row r="7626" spans="2:11" x14ac:dyDescent="0.25">
      <c r="B7626"/>
      <c r="D7626" s="2"/>
      <c r="K7626" s="2"/>
    </row>
    <row r="7627" spans="2:11" x14ac:dyDescent="0.25">
      <c r="B7627"/>
      <c r="D7627" s="2"/>
      <c r="K7627" s="2"/>
    </row>
    <row r="7628" spans="2:11" x14ac:dyDescent="0.25">
      <c r="B7628"/>
      <c r="D7628" s="2"/>
      <c r="K7628" s="2"/>
    </row>
    <row r="7629" spans="2:11" x14ac:dyDescent="0.25">
      <c r="B7629"/>
      <c r="D7629" s="2"/>
      <c r="K7629" s="2"/>
    </row>
    <row r="7630" spans="2:11" x14ac:dyDescent="0.25">
      <c r="B7630"/>
      <c r="D7630" s="2"/>
      <c r="K7630" s="2"/>
    </row>
    <row r="7631" spans="2:11" x14ac:dyDescent="0.25">
      <c r="B7631"/>
      <c r="D7631" s="2"/>
      <c r="K7631" s="2"/>
    </row>
    <row r="7632" spans="2:11" x14ac:dyDescent="0.25">
      <c r="B7632"/>
      <c r="D7632" s="2"/>
      <c r="K7632" s="2"/>
    </row>
    <row r="7633" spans="2:11" x14ac:dyDescent="0.25">
      <c r="B7633"/>
      <c r="D7633" s="2"/>
      <c r="K7633" s="2"/>
    </row>
    <row r="7634" spans="2:11" x14ac:dyDescent="0.25">
      <c r="B7634"/>
      <c r="D7634" s="2"/>
      <c r="K7634" s="2"/>
    </row>
    <row r="7635" spans="2:11" x14ac:dyDescent="0.25">
      <c r="B7635"/>
      <c r="D7635" s="2"/>
      <c r="K7635" s="2"/>
    </row>
    <row r="7636" spans="2:11" x14ac:dyDescent="0.25">
      <c r="B7636"/>
      <c r="D7636" s="2"/>
      <c r="K7636" s="2"/>
    </row>
    <row r="7637" spans="2:11" x14ac:dyDescent="0.25">
      <c r="B7637"/>
      <c r="D7637" s="2"/>
      <c r="K7637" s="2"/>
    </row>
    <row r="7638" spans="2:11" x14ac:dyDescent="0.25">
      <c r="B7638"/>
      <c r="D7638" s="2"/>
      <c r="K7638" s="2"/>
    </row>
    <row r="7639" spans="2:11" x14ac:dyDescent="0.25">
      <c r="B7639"/>
      <c r="D7639" s="2"/>
      <c r="K7639" s="2"/>
    </row>
    <row r="7640" spans="2:11" x14ac:dyDescent="0.25">
      <c r="B7640"/>
      <c r="D7640" s="2"/>
      <c r="K7640" s="2"/>
    </row>
    <row r="7641" spans="2:11" x14ac:dyDescent="0.25">
      <c r="B7641"/>
      <c r="D7641" s="2"/>
      <c r="K7641" s="2"/>
    </row>
    <row r="7642" spans="2:11" x14ac:dyDescent="0.25">
      <c r="B7642"/>
      <c r="D7642" s="2"/>
      <c r="K7642" s="2"/>
    </row>
    <row r="7643" spans="2:11" x14ac:dyDescent="0.25">
      <c r="B7643"/>
      <c r="D7643" s="2"/>
      <c r="K7643" s="2"/>
    </row>
    <row r="7644" spans="2:11" x14ac:dyDescent="0.25">
      <c r="B7644"/>
      <c r="D7644" s="2"/>
      <c r="K7644" s="2"/>
    </row>
    <row r="7645" spans="2:11" x14ac:dyDescent="0.25">
      <c r="B7645"/>
      <c r="D7645" s="2"/>
      <c r="K7645" s="2"/>
    </row>
    <row r="7646" spans="2:11" x14ac:dyDescent="0.25">
      <c r="B7646"/>
      <c r="D7646" s="2"/>
      <c r="K7646" s="2"/>
    </row>
    <row r="7647" spans="2:11" x14ac:dyDescent="0.25">
      <c r="B7647"/>
      <c r="D7647" s="2"/>
      <c r="K7647" s="2"/>
    </row>
    <row r="7648" spans="2:11" x14ac:dyDescent="0.25">
      <c r="B7648"/>
      <c r="D7648" s="2"/>
      <c r="K7648" s="2"/>
    </row>
    <row r="7649" spans="2:11" x14ac:dyDescent="0.25">
      <c r="B7649"/>
      <c r="D7649" s="2"/>
      <c r="K7649" s="2"/>
    </row>
    <row r="7650" spans="2:11" x14ac:dyDescent="0.25">
      <c r="B7650"/>
      <c r="D7650" s="2"/>
      <c r="K7650" s="2"/>
    </row>
    <row r="7651" spans="2:11" x14ac:dyDescent="0.25">
      <c r="B7651"/>
      <c r="D7651" s="2"/>
      <c r="K7651" s="2"/>
    </row>
    <row r="7652" spans="2:11" x14ac:dyDescent="0.25">
      <c r="B7652"/>
      <c r="D7652" s="2"/>
      <c r="K7652" s="2"/>
    </row>
    <row r="7653" spans="2:11" x14ac:dyDescent="0.25">
      <c r="B7653"/>
      <c r="D7653" s="2"/>
      <c r="K7653" s="2"/>
    </row>
    <row r="7654" spans="2:11" x14ac:dyDescent="0.25">
      <c r="B7654"/>
      <c r="D7654" s="2"/>
      <c r="K7654" s="2"/>
    </row>
    <row r="7655" spans="2:11" x14ac:dyDescent="0.25">
      <c r="B7655"/>
      <c r="D7655" s="2"/>
      <c r="K7655" s="2"/>
    </row>
    <row r="7656" spans="2:11" x14ac:dyDescent="0.25">
      <c r="B7656"/>
      <c r="D7656" s="2"/>
      <c r="K7656" s="2"/>
    </row>
    <row r="7657" spans="2:11" x14ac:dyDescent="0.25">
      <c r="B7657"/>
      <c r="D7657" s="2"/>
      <c r="K7657" s="2"/>
    </row>
    <row r="7658" spans="2:11" x14ac:dyDescent="0.25">
      <c r="B7658"/>
      <c r="D7658" s="2"/>
      <c r="K7658" s="2"/>
    </row>
    <row r="7659" spans="2:11" x14ac:dyDescent="0.25">
      <c r="B7659"/>
      <c r="D7659" s="2"/>
      <c r="K7659" s="2"/>
    </row>
    <row r="7660" spans="2:11" x14ac:dyDescent="0.25">
      <c r="B7660"/>
      <c r="D7660" s="2"/>
      <c r="K7660" s="2"/>
    </row>
    <row r="7661" spans="2:11" x14ac:dyDescent="0.25">
      <c r="B7661"/>
      <c r="D7661" s="2"/>
      <c r="K7661" s="2"/>
    </row>
    <row r="7662" spans="2:11" x14ac:dyDescent="0.25">
      <c r="B7662"/>
      <c r="D7662" s="2"/>
      <c r="K7662" s="2"/>
    </row>
    <row r="7663" spans="2:11" x14ac:dyDescent="0.25">
      <c r="B7663"/>
      <c r="D7663" s="2"/>
      <c r="K7663" s="2"/>
    </row>
    <row r="7664" spans="2:11" x14ac:dyDescent="0.25">
      <c r="B7664"/>
      <c r="D7664" s="2"/>
      <c r="K7664" s="2"/>
    </row>
    <row r="7665" spans="2:11" x14ac:dyDescent="0.25">
      <c r="B7665"/>
      <c r="D7665" s="2"/>
      <c r="K7665" s="2"/>
    </row>
    <row r="7666" spans="2:11" x14ac:dyDescent="0.25">
      <c r="B7666"/>
      <c r="D7666" s="2"/>
      <c r="K7666" s="2"/>
    </row>
    <row r="7667" spans="2:11" x14ac:dyDescent="0.25">
      <c r="B7667"/>
      <c r="D7667" s="2"/>
      <c r="K7667" s="2"/>
    </row>
    <row r="7668" spans="2:11" x14ac:dyDescent="0.25">
      <c r="B7668"/>
      <c r="D7668" s="2"/>
      <c r="K7668" s="2"/>
    </row>
    <row r="7669" spans="2:11" x14ac:dyDescent="0.25">
      <c r="B7669"/>
      <c r="D7669" s="2"/>
      <c r="K7669" s="2"/>
    </row>
    <row r="7670" spans="2:11" x14ac:dyDescent="0.25">
      <c r="B7670"/>
      <c r="D7670" s="2"/>
      <c r="K7670" s="2"/>
    </row>
    <row r="7671" spans="2:11" x14ac:dyDescent="0.25">
      <c r="B7671"/>
      <c r="D7671" s="2"/>
      <c r="K7671" s="2"/>
    </row>
    <row r="7672" spans="2:11" x14ac:dyDescent="0.25">
      <c r="B7672"/>
      <c r="D7672" s="2"/>
      <c r="K7672" s="2"/>
    </row>
    <row r="7673" spans="2:11" x14ac:dyDescent="0.25">
      <c r="B7673"/>
      <c r="D7673" s="2"/>
      <c r="K7673" s="2"/>
    </row>
    <row r="7674" spans="2:11" x14ac:dyDescent="0.25">
      <c r="B7674"/>
      <c r="D7674" s="2"/>
      <c r="K7674" s="2"/>
    </row>
    <row r="7675" spans="2:11" x14ac:dyDescent="0.25">
      <c r="B7675"/>
      <c r="D7675" s="2"/>
      <c r="K7675" s="2"/>
    </row>
    <row r="7676" spans="2:11" x14ac:dyDescent="0.25">
      <c r="B7676"/>
      <c r="D7676" s="2"/>
      <c r="K7676" s="2"/>
    </row>
    <row r="7677" spans="2:11" x14ac:dyDescent="0.25">
      <c r="B7677"/>
      <c r="D7677" s="2"/>
      <c r="K7677" s="2"/>
    </row>
    <row r="7678" spans="2:11" x14ac:dyDescent="0.25">
      <c r="B7678"/>
      <c r="D7678" s="2"/>
      <c r="K7678" s="2"/>
    </row>
    <row r="7679" spans="2:11" x14ac:dyDescent="0.25">
      <c r="B7679"/>
      <c r="D7679" s="2"/>
      <c r="K7679" s="2"/>
    </row>
    <row r="7680" spans="2:11" x14ac:dyDescent="0.25">
      <c r="B7680"/>
      <c r="D7680" s="2"/>
      <c r="K7680" s="2"/>
    </row>
    <row r="7681" spans="2:11" x14ac:dyDescent="0.25">
      <c r="B7681"/>
      <c r="D7681" s="2"/>
      <c r="K7681" s="2"/>
    </row>
    <row r="7682" spans="2:11" x14ac:dyDescent="0.25">
      <c r="B7682"/>
      <c r="D7682" s="2"/>
      <c r="K7682" s="2"/>
    </row>
    <row r="7683" spans="2:11" x14ac:dyDescent="0.25">
      <c r="B7683"/>
      <c r="D7683" s="2"/>
      <c r="K7683" s="2"/>
    </row>
    <row r="7684" spans="2:11" x14ac:dyDescent="0.25">
      <c r="B7684"/>
      <c r="D7684" s="2"/>
      <c r="K7684" s="2"/>
    </row>
    <row r="7685" spans="2:11" x14ac:dyDescent="0.25">
      <c r="B7685"/>
      <c r="D7685" s="2"/>
      <c r="K7685" s="2"/>
    </row>
    <row r="7686" spans="2:11" x14ac:dyDescent="0.25">
      <c r="B7686"/>
      <c r="D7686" s="2"/>
      <c r="K7686" s="2"/>
    </row>
    <row r="7687" spans="2:11" x14ac:dyDescent="0.25">
      <c r="B7687"/>
      <c r="D7687" s="2"/>
      <c r="K7687" s="2"/>
    </row>
    <row r="7688" spans="2:11" x14ac:dyDescent="0.25">
      <c r="B7688"/>
      <c r="D7688" s="2"/>
      <c r="K7688" s="2"/>
    </row>
    <row r="7689" spans="2:11" x14ac:dyDescent="0.25">
      <c r="B7689"/>
      <c r="D7689" s="2"/>
      <c r="K7689" s="2"/>
    </row>
    <row r="7690" spans="2:11" x14ac:dyDescent="0.25">
      <c r="B7690"/>
      <c r="D7690" s="2"/>
      <c r="K7690" s="2"/>
    </row>
    <row r="7691" spans="2:11" x14ac:dyDescent="0.25">
      <c r="B7691"/>
      <c r="D7691" s="2"/>
      <c r="K7691" s="2"/>
    </row>
    <row r="7692" spans="2:11" x14ac:dyDescent="0.25">
      <c r="B7692"/>
      <c r="D7692" s="2"/>
      <c r="K7692" s="2"/>
    </row>
    <row r="7693" spans="2:11" x14ac:dyDescent="0.25">
      <c r="B7693"/>
      <c r="D7693" s="2"/>
      <c r="K7693" s="2"/>
    </row>
    <row r="7694" spans="2:11" x14ac:dyDescent="0.25">
      <c r="B7694"/>
      <c r="D7694" s="2"/>
      <c r="K7694" s="2"/>
    </row>
    <row r="7695" spans="2:11" x14ac:dyDescent="0.25">
      <c r="B7695"/>
      <c r="D7695" s="2"/>
      <c r="K7695" s="2"/>
    </row>
    <row r="7696" spans="2:11" x14ac:dyDescent="0.25">
      <c r="B7696"/>
      <c r="D7696" s="2"/>
      <c r="K7696" s="2"/>
    </row>
    <row r="7697" spans="2:11" x14ac:dyDescent="0.25">
      <c r="B7697"/>
      <c r="D7697" s="2"/>
      <c r="K7697" s="2"/>
    </row>
    <row r="7698" spans="2:11" x14ac:dyDescent="0.25">
      <c r="B7698"/>
      <c r="D7698" s="2"/>
      <c r="K7698" s="2"/>
    </row>
    <row r="7699" spans="2:11" x14ac:dyDescent="0.25">
      <c r="B7699"/>
      <c r="D7699" s="2"/>
      <c r="K7699" s="2"/>
    </row>
    <row r="7700" spans="2:11" x14ac:dyDescent="0.25">
      <c r="B7700"/>
      <c r="D7700" s="2"/>
      <c r="K7700" s="2"/>
    </row>
    <row r="7701" spans="2:11" x14ac:dyDescent="0.25">
      <c r="B7701"/>
      <c r="D7701" s="2"/>
      <c r="K7701" s="2"/>
    </row>
    <row r="7702" spans="2:11" x14ac:dyDescent="0.25">
      <c r="B7702"/>
      <c r="D7702" s="2"/>
      <c r="K7702" s="2"/>
    </row>
    <row r="7703" spans="2:11" x14ac:dyDescent="0.25">
      <c r="B7703"/>
      <c r="D7703" s="2"/>
      <c r="K7703" s="2"/>
    </row>
    <row r="7704" spans="2:11" x14ac:dyDescent="0.25">
      <c r="B7704"/>
      <c r="D7704" s="2"/>
      <c r="K7704" s="2"/>
    </row>
    <row r="7705" spans="2:11" x14ac:dyDescent="0.25">
      <c r="B7705"/>
      <c r="D7705" s="2"/>
      <c r="K7705" s="2"/>
    </row>
    <row r="7706" spans="2:11" x14ac:dyDescent="0.25">
      <c r="B7706"/>
      <c r="D7706" s="2"/>
      <c r="K7706" s="2"/>
    </row>
    <row r="7707" spans="2:11" x14ac:dyDescent="0.25">
      <c r="B7707"/>
      <c r="D7707" s="2"/>
      <c r="K7707" s="2"/>
    </row>
    <row r="7708" spans="2:11" x14ac:dyDescent="0.25">
      <c r="B7708"/>
      <c r="D7708" s="2"/>
      <c r="K7708" s="2"/>
    </row>
    <row r="7709" spans="2:11" x14ac:dyDescent="0.25">
      <c r="B7709"/>
      <c r="D7709" s="2"/>
      <c r="K7709" s="2"/>
    </row>
    <row r="7710" spans="2:11" x14ac:dyDescent="0.25">
      <c r="B7710"/>
      <c r="D7710" s="2"/>
      <c r="K7710" s="2"/>
    </row>
    <row r="7711" spans="2:11" x14ac:dyDescent="0.25">
      <c r="B7711"/>
      <c r="D7711" s="2"/>
      <c r="K7711" s="2"/>
    </row>
    <row r="7712" spans="2:11" x14ac:dyDescent="0.25">
      <c r="B7712"/>
      <c r="D7712" s="2"/>
      <c r="K7712" s="2"/>
    </row>
    <row r="7713" spans="2:11" x14ac:dyDescent="0.25">
      <c r="B7713"/>
      <c r="D7713" s="2"/>
      <c r="K7713" s="2"/>
    </row>
    <row r="7714" spans="2:11" x14ac:dyDescent="0.25">
      <c r="B7714"/>
      <c r="D7714" s="2"/>
      <c r="K7714" s="2"/>
    </row>
    <row r="7715" spans="2:11" x14ac:dyDescent="0.25">
      <c r="B7715"/>
      <c r="D7715" s="2"/>
      <c r="K7715" s="2"/>
    </row>
    <row r="7716" spans="2:11" x14ac:dyDescent="0.25">
      <c r="B7716"/>
      <c r="D7716" s="2"/>
      <c r="K7716" s="2"/>
    </row>
    <row r="7717" spans="2:11" x14ac:dyDescent="0.25">
      <c r="B7717"/>
      <c r="D7717" s="2"/>
      <c r="K7717" s="2"/>
    </row>
    <row r="7718" spans="2:11" x14ac:dyDescent="0.25">
      <c r="B7718"/>
      <c r="D7718" s="2"/>
      <c r="K7718" s="2"/>
    </row>
    <row r="7719" spans="2:11" x14ac:dyDescent="0.25">
      <c r="B7719"/>
      <c r="D7719" s="2"/>
      <c r="K7719" s="2"/>
    </row>
    <row r="7720" spans="2:11" x14ac:dyDescent="0.25">
      <c r="B7720"/>
      <c r="D7720" s="2"/>
      <c r="K7720" s="2"/>
    </row>
    <row r="7721" spans="2:11" x14ac:dyDescent="0.25">
      <c r="B7721"/>
      <c r="D7721" s="2"/>
      <c r="K7721" s="2"/>
    </row>
    <row r="7722" spans="2:11" x14ac:dyDescent="0.25">
      <c r="B7722"/>
      <c r="D7722" s="2"/>
      <c r="K7722" s="2"/>
    </row>
    <row r="7723" spans="2:11" x14ac:dyDescent="0.25">
      <c r="B7723"/>
      <c r="D7723" s="2"/>
      <c r="K7723" s="2"/>
    </row>
    <row r="7724" spans="2:11" x14ac:dyDescent="0.25">
      <c r="B7724"/>
      <c r="D7724" s="2"/>
      <c r="K7724" s="2"/>
    </row>
    <row r="7725" spans="2:11" x14ac:dyDescent="0.25">
      <c r="B7725"/>
      <c r="D7725" s="2"/>
      <c r="K7725" s="2"/>
    </row>
    <row r="7726" spans="2:11" x14ac:dyDescent="0.25">
      <c r="B7726"/>
      <c r="D7726" s="2"/>
      <c r="K7726" s="2"/>
    </row>
    <row r="7727" spans="2:11" x14ac:dyDescent="0.25">
      <c r="B7727"/>
      <c r="D7727" s="2"/>
      <c r="K7727" s="2"/>
    </row>
    <row r="7728" spans="2:11" x14ac:dyDescent="0.25">
      <c r="B7728"/>
      <c r="D7728" s="2"/>
      <c r="K7728" s="2"/>
    </row>
    <row r="7729" spans="2:11" x14ac:dyDescent="0.25">
      <c r="B7729"/>
      <c r="D7729" s="2"/>
      <c r="K7729" s="2"/>
    </row>
    <row r="7730" spans="2:11" x14ac:dyDescent="0.25">
      <c r="B7730"/>
      <c r="D7730" s="2"/>
      <c r="K7730" s="2"/>
    </row>
    <row r="7731" spans="2:11" x14ac:dyDescent="0.25">
      <c r="B7731"/>
      <c r="D7731" s="2"/>
      <c r="K7731" s="2"/>
    </row>
    <row r="7732" spans="2:11" x14ac:dyDescent="0.25">
      <c r="B7732"/>
      <c r="D7732" s="2"/>
      <c r="K7732" s="2"/>
    </row>
    <row r="7733" spans="2:11" x14ac:dyDescent="0.25">
      <c r="B7733"/>
      <c r="D7733" s="2"/>
      <c r="K7733" s="2"/>
    </row>
    <row r="7734" spans="2:11" x14ac:dyDescent="0.25">
      <c r="B7734"/>
      <c r="D7734" s="2"/>
      <c r="K7734" s="2"/>
    </row>
    <row r="7735" spans="2:11" x14ac:dyDescent="0.25">
      <c r="B7735"/>
      <c r="D7735" s="2"/>
      <c r="K7735" s="2"/>
    </row>
    <row r="7736" spans="2:11" x14ac:dyDescent="0.25">
      <c r="B7736"/>
      <c r="D7736" s="2"/>
      <c r="K7736" s="2"/>
    </row>
    <row r="7737" spans="2:11" x14ac:dyDescent="0.25">
      <c r="B7737"/>
      <c r="D7737" s="2"/>
      <c r="K7737" s="2"/>
    </row>
    <row r="7738" spans="2:11" x14ac:dyDescent="0.25">
      <c r="B7738"/>
      <c r="D7738" s="2"/>
      <c r="K7738" s="2"/>
    </row>
    <row r="7739" spans="2:11" x14ac:dyDescent="0.25">
      <c r="B7739"/>
      <c r="D7739" s="2"/>
      <c r="K7739" s="2"/>
    </row>
    <row r="7740" spans="2:11" x14ac:dyDescent="0.25">
      <c r="B7740"/>
      <c r="D7740" s="2"/>
      <c r="K7740" s="2"/>
    </row>
    <row r="7741" spans="2:11" x14ac:dyDescent="0.25">
      <c r="B7741"/>
      <c r="D7741" s="2"/>
      <c r="K7741" s="2"/>
    </row>
    <row r="7742" spans="2:11" x14ac:dyDescent="0.25">
      <c r="B7742"/>
      <c r="D7742" s="2"/>
      <c r="K7742" s="2"/>
    </row>
    <row r="7743" spans="2:11" x14ac:dyDescent="0.25">
      <c r="B7743"/>
      <c r="D7743" s="2"/>
      <c r="K7743" s="2"/>
    </row>
    <row r="7744" spans="2:11" x14ac:dyDescent="0.25">
      <c r="B7744"/>
      <c r="D7744" s="2"/>
      <c r="K7744" s="2"/>
    </row>
    <row r="7745" spans="2:11" x14ac:dyDescent="0.25">
      <c r="B7745"/>
      <c r="D7745" s="2"/>
      <c r="K7745" s="2"/>
    </row>
    <row r="7746" spans="2:11" x14ac:dyDescent="0.25">
      <c r="B7746"/>
      <c r="D7746" s="2"/>
      <c r="K7746" s="2"/>
    </row>
    <row r="7747" spans="2:11" x14ac:dyDescent="0.25">
      <c r="B7747"/>
      <c r="D7747" s="2"/>
      <c r="K7747" s="2"/>
    </row>
    <row r="7748" spans="2:11" x14ac:dyDescent="0.25">
      <c r="B7748"/>
      <c r="D7748" s="2"/>
      <c r="K7748" s="2"/>
    </row>
    <row r="7749" spans="2:11" x14ac:dyDescent="0.25">
      <c r="B7749"/>
      <c r="D7749" s="2"/>
      <c r="K7749" s="2"/>
    </row>
    <row r="7750" spans="2:11" x14ac:dyDescent="0.25">
      <c r="B7750"/>
      <c r="D7750" s="2"/>
      <c r="K7750" s="2"/>
    </row>
    <row r="7751" spans="2:11" x14ac:dyDescent="0.25">
      <c r="B7751"/>
      <c r="D7751" s="2"/>
      <c r="K7751" s="2"/>
    </row>
    <row r="7752" spans="2:11" x14ac:dyDescent="0.25">
      <c r="B7752"/>
      <c r="D7752" s="2"/>
      <c r="K7752" s="2"/>
    </row>
    <row r="7753" spans="2:11" x14ac:dyDescent="0.25">
      <c r="B7753"/>
      <c r="D7753" s="2"/>
      <c r="K7753" s="2"/>
    </row>
    <row r="7754" spans="2:11" x14ac:dyDescent="0.25">
      <c r="B7754"/>
      <c r="D7754" s="2"/>
      <c r="K7754" s="2"/>
    </row>
    <row r="7755" spans="2:11" x14ac:dyDescent="0.25">
      <c r="B7755"/>
      <c r="D7755" s="2"/>
      <c r="K7755" s="2"/>
    </row>
    <row r="7756" spans="2:11" x14ac:dyDescent="0.25">
      <c r="B7756"/>
      <c r="D7756" s="2"/>
      <c r="K7756" s="2"/>
    </row>
    <row r="7757" spans="2:11" x14ac:dyDescent="0.25">
      <c r="B7757"/>
      <c r="D7757" s="2"/>
      <c r="K7757" s="2"/>
    </row>
    <row r="7758" spans="2:11" x14ac:dyDescent="0.25">
      <c r="B7758"/>
      <c r="D7758" s="2"/>
      <c r="K7758" s="2"/>
    </row>
    <row r="7759" spans="2:11" x14ac:dyDescent="0.25">
      <c r="B7759"/>
      <c r="D7759" s="2"/>
      <c r="K7759" s="2"/>
    </row>
    <row r="7760" spans="2:11" x14ac:dyDescent="0.25">
      <c r="B7760"/>
      <c r="D7760" s="2"/>
      <c r="K7760" s="2"/>
    </row>
    <row r="7761" spans="2:11" x14ac:dyDescent="0.25">
      <c r="B7761"/>
      <c r="D7761" s="2"/>
      <c r="K7761" s="2"/>
    </row>
    <row r="7762" spans="2:11" x14ac:dyDescent="0.25">
      <c r="B7762"/>
      <c r="D7762" s="2"/>
      <c r="K7762" s="2"/>
    </row>
    <row r="7763" spans="2:11" x14ac:dyDescent="0.25">
      <c r="B7763"/>
      <c r="D7763" s="2"/>
      <c r="K7763" s="2"/>
    </row>
    <row r="7764" spans="2:11" x14ac:dyDescent="0.25">
      <c r="B7764"/>
      <c r="D7764" s="2"/>
      <c r="K7764" s="2"/>
    </row>
    <row r="7765" spans="2:11" x14ac:dyDescent="0.25">
      <c r="B7765"/>
      <c r="D7765" s="2"/>
      <c r="K7765" s="2"/>
    </row>
    <row r="7766" spans="2:11" x14ac:dyDescent="0.25">
      <c r="B7766"/>
      <c r="D7766" s="2"/>
      <c r="K7766" s="2"/>
    </row>
    <row r="7767" spans="2:11" x14ac:dyDescent="0.25">
      <c r="B7767"/>
      <c r="D7767" s="2"/>
      <c r="K7767" s="2"/>
    </row>
    <row r="7768" spans="2:11" x14ac:dyDescent="0.25">
      <c r="B7768"/>
      <c r="D7768" s="2"/>
      <c r="K7768" s="2"/>
    </row>
    <row r="7769" spans="2:11" x14ac:dyDescent="0.25">
      <c r="B7769"/>
      <c r="D7769" s="2"/>
      <c r="K7769" s="2"/>
    </row>
    <row r="7770" spans="2:11" x14ac:dyDescent="0.25">
      <c r="B7770"/>
      <c r="D7770" s="2"/>
      <c r="K7770" s="2"/>
    </row>
    <row r="7771" spans="2:11" x14ac:dyDescent="0.25">
      <c r="B7771"/>
      <c r="D7771" s="2"/>
      <c r="K7771" s="2"/>
    </row>
    <row r="7772" spans="2:11" x14ac:dyDescent="0.25">
      <c r="B7772"/>
      <c r="D7772" s="2"/>
      <c r="K7772" s="2"/>
    </row>
    <row r="7773" spans="2:11" x14ac:dyDescent="0.25">
      <c r="B7773"/>
      <c r="D7773" s="2"/>
      <c r="K7773" s="2"/>
    </row>
    <row r="7774" spans="2:11" x14ac:dyDescent="0.25">
      <c r="B7774"/>
      <c r="D7774" s="2"/>
      <c r="K7774" s="2"/>
    </row>
    <row r="7775" spans="2:11" x14ac:dyDescent="0.25">
      <c r="B7775"/>
      <c r="D7775" s="2"/>
      <c r="K7775" s="2"/>
    </row>
    <row r="7776" spans="2:11" x14ac:dyDescent="0.25">
      <c r="B7776"/>
      <c r="D7776" s="2"/>
      <c r="K7776" s="2"/>
    </row>
    <row r="7777" spans="2:11" x14ac:dyDescent="0.25">
      <c r="B7777"/>
      <c r="D7777" s="2"/>
      <c r="K7777" s="2"/>
    </row>
    <row r="7778" spans="2:11" x14ac:dyDescent="0.25">
      <c r="B7778"/>
      <c r="D7778" s="2"/>
      <c r="K7778" s="2"/>
    </row>
    <row r="7779" spans="2:11" x14ac:dyDescent="0.25">
      <c r="B7779"/>
      <c r="D7779" s="2"/>
      <c r="K7779" s="2"/>
    </row>
    <row r="7780" spans="2:11" x14ac:dyDescent="0.25">
      <c r="B7780"/>
      <c r="D7780" s="2"/>
      <c r="K7780" s="2"/>
    </row>
    <row r="7781" spans="2:11" x14ac:dyDescent="0.25">
      <c r="B7781"/>
      <c r="D7781" s="2"/>
      <c r="K7781" s="2"/>
    </row>
    <row r="7782" spans="2:11" x14ac:dyDescent="0.25">
      <c r="B7782"/>
      <c r="D7782" s="2"/>
      <c r="K7782" s="2"/>
    </row>
    <row r="7783" spans="2:11" x14ac:dyDescent="0.25">
      <c r="B7783"/>
      <c r="D7783" s="2"/>
      <c r="K7783" s="2"/>
    </row>
    <row r="7784" spans="2:11" x14ac:dyDescent="0.25">
      <c r="B7784"/>
      <c r="D7784" s="2"/>
      <c r="K7784" s="2"/>
    </row>
    <row r="7785" spans="2:11" x14ac:dyDescent="0.25">
      <c r="B7785"/>
      <c r="D7785" s="2"/>
      <c r="K7785" s="2"/>
    </row>
    <row r="7786" spans="2:11" x14ac:dyDescent="0.25">
      <c r="B7786"/>
      <c r="D7786" s="2"/>
      <c r="K7786" s="2"/>
    </row>
    <row r="7787" spans="2:11" x14ac:dyDescent="0.25">
      <c r="B7787"/>
      <c r="D7787" s="2"/>
      <c r="K7787" s="2"/>
    </row>
    <row r="7788" spans="2:11" x14ac:dyDescent="0.25">
      <c r="B7788"/>
      <c r="D7788" s="2"/>
      <c r="K7788" s="2"/>
    </row>
    <row r="7789" spans="2:11" x14ac:dyDescent="0.25">
      <c r="B7789"/>
      <c r="D7789" s="2"/>
      <c r="K7789" s="2"/>
    </row>
    <row r="7790" spans="2:11" x14ac:dyDescent="0.25">
      <c r="B7790"/>
      <c r="D7790" s="2"/>
      <c r="K7790" s="2"/>
    </row>
    <row r="7791" spans="2:11" x14ac:dyDescent="0.25">
      <c r="B7791"/>
      <c r="D7791" s="2"/>
      <c r="K7791" s="2"/>
    </row>
    <row r="7792" spans="2:11" x14ac:dyDescent="0.25">
      <c r="B7792"/>
      <c r="D7792" s="2"/>
      <c r="K7792" s="2"/>
    </row>
    <row r="7793" spans="2:11" x14ac:dyDescent="0.25">
      <c r="B7793"/>
      <c r="D7793" s="2"/>
      <c r="K7793" s="2"/>
    </row>
    <row r="7794" spans="2:11" x14ac:dyDescent="0.25">
      <c r="B7794"/>
      <c r="D7794" s="2"/>
      <c r="K7794" s="2"/>
    </row>
    <row r="7795" spans="2:11" x14ac:dyDescent="0.25">
      <c r="B7795"/>
      <c r="D7795" s="2"/>
      <c r="K7795" s="2"/>
    </row>
    <row r="7796" spans="2:11" x14ac:dyDescent="0.25">
      <c r="B7796"/>
      <c r="D7796" s="2"/>
      <c r="K7796" s="2"/>
    </row>
    <row r="7797" spans="2:11" x14ac:dyDescent="0.25">
      <c r="B7797"/>
      <c r="D7797" s="2"/>
      <c r="K7797" s="2"/>
    </row>
    <row r="7798" spans="2:11" x14ac:dyDescent="0.25">
      <c r="B7798"/>
      <c r="D7798" s="2"/>
      <c r="K7798" s="2"/>
    </row>
    <row r="7799" spans="2:11" x14ac:dyDescent="0.25">
      <c r="B7799"/>
      <c r="D7799" s="2"/>
      <c r="K7799" s="2"/>
    </row>
    <row r="7800" spans="2:11" x14ac:dyDescent="0.25">
      <c r="B7800"/>
      <c r="D7800" s="2"/>
      <c r="K7800" s="2"/>
    </row>
    <row r="7801" spans="2:11" x14ac:dyDescent="0.25">
      <c r="B7801"/>
      <c r="D7801" s="2"/>
      <c r="K7801" s="2"/>
    </row>
    <row r="7802" spans="2:11" x14ac:dyDescent="0.25">
      <c r="B7802"/>
      <c r="D7802" s="2"/>
      <c r="K7802" s="2"/>
    </row>
    <row r="7803" spans="2:11" x14ac:dyDescent="0.25">
      <c r="B7803"/>
      <c r="D7803" s="2"/>
      <c r="K7803" s="2"/>
    </row>
    <row r="7804" spans="2:11" x14ac:dyDescent="0.25">
      <c r="B7804"/>
      <c r="D7804" s="2"/>
      <c r="K7804" s="2"/>
    </row>
    <row r="7805" spans="2:11" x14ac:dyDescent="0.25">
      <c r="B7805"/>
      <c r="D7805" s="2"/>
      <c r="K7805" s="2"/>
    </row>
    <row r="7806" spans="2:11" x14ac:dyDescent="0.25">
      <c r="B7806"/>
      <c r="D7806" s="2"/>
      <c r="K7806" s="2"/>
    </row>
    <row r="7807" spans="2:11" x14ac:dyDescent="0.25">
      <c r="B7807"/>
      <c r="D7807" s="2"/>
      <c r="K7807" s="2"/>
    </row>
    <row r="7808" spans="2:11" x14ac:dyDescent="0.25">
      <c r="B7808"/>
      <c r="D7808" s="2"/>
      <c r="K7808" s="2"/>
    </row>
    <row r="7809" spans="2:11" x14ac:dyDescent="0.25">
      <c r="B7809"/>
      <c r="D7809" s="2"/>
      <c r="K7809" s="2"/>
    </row>
    <row r="7810" spans="2:11" x14ac:dyDescent="0.25">
      <c r="B7810"/>
      <c r="D7810" s="2"/>
      <c r="K7810" s="2"/>
    </row>
    <row r="7811" spans="2:11" x14ac:dyDescent="0.25">
      <c r="B7811"/>
      <c r="D7811" s="2"/>
      <c r="K7811" s="2"/>
    </row>
    <row r="7812" spans="2:11" x14ac:dyDescent="0.25">
      <c r="B7812"/>
      <c r="D7812" s="2"/>
      <c r="K7812" s="2"/>
    </row>
    <row r="7813" spans="2:11" x14ac:dyDescent="0.25">
      <c r="B7813"/>
      <c r="D7813" s="2"/>
      <c r="K7813" s="2"/>
    </row>
    <row r="7814" spans="2:11" x14ac:dyDescent="0.25">
      <c r="B7814"/>
      <c r="D7814" s="2"/>
      <c r="K7814" s="2"/>
    </row>
    <row r="7815" spans="2:11" x14ac:dyDescent="0.25">
      <c r="B7815"/>
      <c r="D7815" s="2"/>
      <c r="K7815" s="2"/>
    </row>
    <row r="7816" spans="2:11" x14ac:dyDescent="0.25">
      <c r="B7816"/>
      <c r="D7816" s="2"/>
      <c r="K7816" s="2"/>
    </row>
    <row r="7817" spans="2:11" x14ac:dyDescent="0.25">
      <c r="B7817"/>
      <c r="D7817" s="2"/>
      <c r="K7817" s="2"/>
    </row>
    <row r="7818" spans="2:11" x14ac:dyDescent="0.25">
      <c r="B7818"/>
      <c r="D7818" s="2"/>
      <c r="K7818" s="2"/>
    </row>
    <row r="7819" spans="2:11" x14ac:dyDescent="0.25">
      <c r="B7819"/>
      <c r="D7819" s="2"/>
      <c r="K7819" s="2"/>
    </row>
    <row r="7820" spans="2:11" x14ac:dyDescent="0.25">
      <c r="B7820"/>
      <c r="D7820" s="2"/>
      <c r="K7820" s="2"/>
    </row>
    <row r="7821" spans="2:11" x14ac:dyDescent="0.25">
      <c r="B7821"/>
      <c r="D7821" s="2"/>
      <c r="K7821" s="2"/>
    </row>
    <row r="7822" spans="2:11" x14ac:dyDescent="0.25">
      <c r="B7822"/>
      <c r="D7822" s="2"/>
      <c r="K7822" s="2"/>
    </row>
    <row r="7823" spans="2:11" x14ac:dyDescent="0.25">
      <c r="B7823"/>
      <c r="D7823" s="2"/>
      <c r="K7823" s="2"/>
    </row>
    <row r="7824" spans="2:11" x14ac:dyDescent="0.25">
      <c r="B7824"/>
      <c r="D7824" s="2"/>
      <c r="K7824" s="2"/>
    </row>
    <row r="7825" spans="2:11" x14ac:dyDescent="0.25">
      <c r="B7825"/>
      <c r="D7825" s="2"/>
      <c r="K7825" s="2"/>
    </row>
    <row r="7826" spans="2:11" x14ac:dyDescent="0.25">
      <c r="B7826"/>
      <c r="D7826" s="2"/>
      <c r="K7826" s="2"/>
    </row>
    <row r="7827" spans="2:11" x14ac:dyDescent="0.25">
      <c r="B7827"/>
      <c r="D7827" s="2"/>
      <c r="K7827" s="2"/>
    </row>
    <row r="7828" spans="2:11" x14ac:dyDescent="0.25">
      <c r="B7828"/>
      <c r="D7828" s="2"/>
      <c r="K7828" s="2"/>
    </row>
    <row r="7829" spans="2:11" x14ac:dyDescent="0.25">
      <c r="B7829"/>
      <c r="D7829" s="2"/>
      <c r="K7829" s="2"/>
    </row>
    <row r="7830" spans="2:11" x14ac:dyDescent="0.25">
      <c r="B7830"/>
      <c r="D7830" s="2"/>
      <c r="K7830" s="2"/>
    </row>
    <row r="7831" spans="2:11" x14ac:dyDescent="0.25">
      <c r="B7831"/>
      <c r="D7831" s="2"/>
      <c r="K7831" s="2"/>
    </row>
    <row r="7832" spans="2:11" x14ac:dyDescent="0.25">
      <c r="B7832"/>
      <c r="D7832" s="2"/>
      <c r="K7832" s="2"/>
    </row>
    <row r="7833" spans="2:11" x14ac:dyDescent="0.25">
      <c r="B7833"/>
      <c r="D7833" s="2"/>
      <c r="K7833" s="2"/>
    </row>
    <row r="7834" spans="2:11" x14ac:dyDescent="0.25">
      <c r="B7834"/>
      <c r="D7834" s="2"/>
      <c r="K7834" s="2"/>
    </row>
    <row r="7835" spans="2:11" x14ac:dyDescent="0.25">
      <c r="B7835"/>
      <c r="D7835" s="2"/>
      <c r="K7835" s="2"/>
    </row>
    <row r="7836" spans="2:11" x14ac:dyDescent="0.25">
      <c r="B7836"/>
      <c r="D7836" s="2"/>
      <c r="K7836" s="2"/>
    </row>
    <row r="7837" spans="2:11" x14ac:dyDescent="0.25">
      <c r="B7837"/>
      <c r="D7837" s="2"/>
      <c r="K7837" s="2"/>
    </row>
    <row r="7838" spans="2:11" x14ac:dyDescent="0.25">
      <c r="B7838"/>
      <c r="D7838" s="2"/>
      <c r="K7838" s="2"/>
    </row>
    <row r="7839" spans="2:11" x14ac:dyDescent="0.25">
      <c r="B7839"/>
      <c r="D7839" s="2"/>
      <c r="K7839" s="2"/>
    </row>
    <row r="7840" spans="2:11" x14ac:dyDescent="0.25">
      <c r="B7840"/>
      <c r="D7840" s="2"/>
      <c r="K7840" s="2"/>
    </row>
    <row r="7841" spans="2:11" x14ac:dyDescent="0.25">
      <c r="B7841"/>
      <c r="D7841" s="2"/>
      <c r="K7841" s="2"/>
    </row>
    <row r="7842" spans="2:11" x14ac:dyDescent="0.25">
      <c r="B7842"/>
      <c r="D7842" s="2"/>
      <c r="K7842" s="2"/>
    </row>
    <row r="7843" spans="2:11" x14ac:dyDescent="0.25">
      <c r="B7843"/>
      <c r="D7843" s="2"/>
      <c r="K7843" s="2"/>
    </row>
    <row r="7844" spans="2:11" x14ac:dyDescent="0.25">
      <c r="B7844"/>
      <c r="D7844" s="2"/>
      <c r="K7844" s="2"/>
    </row>
    <row r="7845" spans="2:11" x14ac:dyDescent="0.25">
      <c r="B7845"/>
      <c r="D7845" s="2"/>
      <c r="K7845" s="2"/>
    </row>
    <row r="7846" spans="2:11" x14ac:dyDescent="0.25">
      <c r="B7846"/>
      <c r="D7846" s="2"/>
      <c r="K7846" s="2"/>
    </row>
    <row r="7847" spans="2:11" x14ac:dyDescent="0.25">
      <c r="B7847"/>
      <c r="D7847" s="2"/>
      <c r="K7847" s="2"/>
    </row>
    <row r="7848" spans="2:11" x14ac:dyDescent="0.25">
      <c r="B7848"/>
      <c r="D7848" s="2"/>
      <c r="K7848" s="2"/>
    </row>
    <row r="7849" spans="2:11" x14ac:dyDescent="0.25">
      <c r="B7849"/>
      <c r="D7849" s="2"/>
      <c r="K7849" s="2"/>
    </row>
    <row r="7850" spans="2:11" x14ac:dyDescent="0.25">
      <c r="B7850"/>
      <c r="D7850" s="2"/>
      <c r="K7850" s="2"/>
    </row>
    <row r="7851" spans="2:11" x14ac:dyDescent="0.25">
      <c r="B7851"/>
      <c r="D7851" s="2"/>
      <c r="K7851" s="2"/>
    </row>
    <row r="7852" spans="2:11" x14ac:dyDescent="0.25">
      <c r="B7852"/>
      <c r="D7852" s="2"/>
      <c r="K7852" s="2"/>
    </row>
    <row r="7853" spans="2:11" x14ac:dyDescent="0.25">
      <c r="B7853"/>
      <c r="D7853" s="2"/>
      <c r="K7853" s="2"/>
    </row>
    <row r="7854" spans="2:11" x14ac:dyDescent="0.25">
      <c r="B7854"/>
      <c r="D7854" s="2"/>
      <c r="K7854" s="2"/>
    </row>
    <row r="7855" spans="2:11" x14ac:dyDescent="0.25">
      <c r="B7855"/>
      <c r="D7855" s="2"/>
      <c r="K7855" s="2"/>
    </row>
    <row r="7856" spans="2:11" x14ac:dyDescent="0.25">
      <c r="B7856"/>
      <c r="D7856" s="2"/>
      <c r="K7856" s="2"/>
    </row>
    <row r="7857" spans="2:11" x14ac:dyDescent="0.25">
      <c r="B7857"/>
      <c r="D7857" s="2"/>
      <c r="K7857" s="2"/>
    </row>
    <row r="7858" spans="2:11" x14ac:dyDescent="0.25">
      <c r="B7858"/>
      <c r="D7858" s="2"/>
      <c r="K7858" s="2"/>
    </row>
    <row r="7859" spans="2:11" x14ac:dyDescent="0.25">
      <c r="B7859"/>
      <c r="D7859" s="2"/>
      <c r="K7859" s="2"/>
    </row>
    <row r="7860" spans="2:11" x14ac:dyDescent="0.25">
      <c r="B7860"/>
      <c r="D7860" s="2"/>
      <c r="K7860" s="2"/>
    </row>
    <row r="7861" spans="2:11" x14ac:dyDescent="0.25">
      <c r="B7861"/>
      <c r="D7861" s="2"/>
      <c r="K7861" s="2"/>
    </row>
    <row r="7862" spans="2:11" x14ac:dyDescent="0.25">
      <c r="B7862"/>
      <c r="D7862" s="2"/>
      <c r="K7862" s="2"/>
    </row>
    <row r="7863" spans="2:11" x14ac:dyDescent="0.25">
      <c r="B7863"/>
      <c r="D7863" s="2"/>
      <c r="K7863" s="2"/>
    </row>
    <row r="7864" spans="2:11" x14ac:dyDescent="0.25">
      <c r="B7864"/>
      <c r="D7864" s="2"/>
      <c r="K7864" s="2"/>
    </row>
    <row r="7865" spans="2:11" x14ac:dyDescent="0.25">
      <c r="B7865"/>
      <c r="D7865" s="2"/>
      <c r="K7865" s="2"/>
    </row>
    <row r="7866" spans="2:11" x14ac:dyDescent="0.25">
      <c r="B7866"/>
      <c r="D7866" s="2"/>
      <c r="K7866" s="2"/>
    </row>
    <row r="7867" spans="2:11" x14ac:dyDescent="0.25">
      <c r="B7867"/>
      <c r="D7867" s="2"/>
      <c r="K7867" s="2"/>
    </row>
    <row r="7868" spans="2:11" x14ac:dyDescent="0.25">
      <c r="B7868"/>
      <c r="D7868" s="2"/>
      <c r="K7868" s="2"/>
    </row>
    <row r="7869" spans="2:11" x14ac:dyDescent="0.25">
      <c r="B7869"/>
      <c r="D7869" s="2"/>
      <c r="K7869" s="2"/>
    </row>
    <row r="7870" spans="2:11" x14ac:dyDescent="0.25">
      <c r="B7870"/>
      <c r="D7870" s="2"/>
      <c r="K7870" s="2"/>
    </row>
    <row r="7871" spans="2:11" x14ac:dyDescent="0.25">
      <c r="B7871"/>
      <c r="D7871" s="2"/>
      <c r="K7871" s="2"/>
    </row>
    <row r="7872" spans="2:11" x14ac:dyDescent="0.25">
      <c r="B7872"/>
      <c r="D7872" s="2"/>
      <c r="K7872" s="2"/>
    </row>
    <row r="7873" spans="2:11" x14ac:dyDescent="0.25">
      <c r="B7873"/>
      <c r="D7873" s="2"/>
      <c r="K7873" s="2"/>
    </row>
    <row r="7874" spans="2:11" x14ac:dyDescent="0.25">
      <c r="B7874"/>
      <c r="D7874" s="2"/>
      <c r="K7874" s="2"/>
    </row>
    <row r="7875" spans="2:11" x14ac:dyDescent="0.25">
      <c r="B7875"/>
      <c r="D7875" s="2"/>
      <c r="K7875" s="2"/>
    </row>
    <row r="7876" spans="2:11" x14ac:dyDescent="0.25">
      <c r="B7876"/>
      <c r="D7876" s="2"/>
      <c r="K7876" s="2"/>
    </row>
    <row r="7877" spans="2:11" x14ac:dyDescent="0.25">
      <c r="B7877"/>
      <c r="D7877" s="2"/>
      <c r="K7877" s="2"/>
    </row>
    <row r="7878" spans="2:11" x14ac:dyDescent="0.25">
      <c r="B7878"/>
      <c r="D7878" s="2"/>
      <c r="K7878" s="2"/>
    </row>
    <row r="7879" spans="2:11" x14ac:dyDescent="0.25">
      <c r="B7879"/>
      <c r="D7879" s="2"/>
      <c r="K7879" s="2"/>
    </row>
    <row r="7880" spans="2:11" x14ac:dyDescent="0.25">
      <c r="B7880"/>
      <c r="D7880" s="2"/>
      <c r="K7880" s="2"/>
    </row>
    <row r="7881" spans="2:11" x14ac:dyDescent="0.25">
      <c r="B7881"/>
      <c r="D7881" s="2"/>
      <c r="K7881" s="2"/>
    </row>
    <row r="7882" spans="2:11" x14ac:dyDescent="0.25">
      <c r="B7882"/>
      <c r="D7882" s="2"/>
      <c r="K7882" s="2"/>
    </row>
    <row r="7883" spans="2:11" x14ac:dyDescent="0.25">
      <c r="B7883"/>
      <c r="D7883" s="2"/>
      <c r="K7883" s="2"/>
    </row>
    <row r="7884" spans="2:11" x14ac:dyDescent="0.25">
      <c r="B7884"/>
      <c r="D7884" s="2"/>
      <c r="K7884" s="2"/>
    </row>
    <row r="7885" spans="2:11" x14ac:dyDescent="0.25">
      <c r="B7885"/>
      <c r="D7885" s="2"/>
      <c r="K7885" s="2"/>
    </row>
    <row r="7886" spans="2:11" x14ac:dyDescent="0.25">
      <c r="B7886"/>
      <c r="D7886" s="2"/>
      <c r="K7886" s="2"/>
    </row>
    <row r="7887" spans="2:11" x14ac:dyDescent="0.25">
      <c r="B7887"/>
      <c r="D7887" s="2"/>
      <c r="K7887" s="2"/>
    </row>
    <row r="7888" spans="2:11" x14ac:dyDescent="0.25">
      <c r="B7888"/>
      <c r="D7888" s="2"/>
      <c r="K7888" s="2"/>
    </row>
    <row r="7889" spans="2:11" x14ac:dyDescent="0.25">
      <c r="B7889"/>
      <c r="D7889" s="2"/>
      <c r="K7889" s="2"/>
    </row>
    <row r="7890" spans="2:11" x14ac:dyDescent="0.25">
      <c r="B7890"/>
      <c r="D7890" s="2"/>
      <c r="K7890" s="2"/>
    </row>
    <row r="7891" spans="2:11" x14ac:dyDescent="0.25">
      <c r="B7891"/>
      <c r="D7891" s="2"/>
      <c r="K7891" s="2"/>
    </row>
    <row r="7892" spans="2:11" x14ac:dyDescent="0.25">
      <c r="B7892"/>
      <c r="D7892" s="2"/>
      <c r="K7892" s="2"/>
    </row>
    <row r="7893" spans="2:11" x14ac:dyDescent="0.25">
      <c r="B7893"/>
      <c r="D7893" s="2"/>
      <c r="K7893" s="2"/>
    </row>
    <row r="7894" spans="2:11" x14ac:dyDescent="0.25">
      <c r="B7894"/>
      <c r="D7894" s="2"/>
      <c r="K7894" s="2"/>
    </row>
    <row r="7895" spans="2:11" x14ac:dyDescent="0.25">
      <c r="B7895"/>
      <c r="D7895" s="2"/>
      <c r="K7895" s="2"/>
    </row>
    <row r="7896" spans="2:11" x14ac:dyDescent="0.25">
      <c r="B7896"/>
      <c r="D7896" s="2"/>
      <c r="K7896" s="2"/>
    </row>
    <row r="7897" spans="2:11" x14ac:dyDescent="0.25">
      <c r="B7897"/>
      <c r="D7897" s="2"/>
      <c r="K7897" s="2"/>
    </row>
    <row r="7898" spans="2:11" x14ac:dyDescent="0.25">
      <c r="B7898"/>
      <c r="D7898" s="2"/>
      <c r="K7898" s="2"/>
    </row>
    <row r="7899" spans="2:11" x14ac:dyDescent="0.25">
      <c r="B7899"/>
      <c r="D7899" s="2"/>
      <c r="K7899" s="2"/>
    </row>
    <row r="7900" spans="2:11" x14ac:dyDescent="0.25">
      <c r="B7900"/>
      <c r="D7900" s="2"/>
      <c r="K7900" s="2"/>
    </row>
    <row r="7901" spans="2:11" x14ac:dyDescent="0.25">
      <c r="B7901"/>
      <c r="D7901" s="2"/>
      <c r="K7901" s="2"/>
    </row>
    <row r="7902" spans="2:11" x14ac:dyDescent="0.25">
      <c r="B7902"/>
      <c r="D7902" s="2"/>
      <c r="K7902" s="2"/>
    </row>
    <row r="7903" spans="2:11" x14ac:dyDescent="0.25">
      <c r="B7903"/>
      <c r="D7903" s="2"/>
      <c r="K7903" s="2"/>
    </row>
    <row r="7904" spans="2:11" x14ac:dyDescent="0.25">
      <c r="B7904"/>
      <c r="D7904" s="2"/>
      <c r="K7904" s="2"/>
    </row>
    <row r="7905" spans="2:11" x14ac:dyDescent="0.25">
      <c r="B7905"/>
      <c r="D7905" s="2"/>
      <c r="K7905" s="2"/>
    </row>
    <row r="7906" spans="2:11" x14ac:dyDescent="0.25">
      <c r="B7906"/>
      <c r="D7906" s="2"/>
      <c r="K7906" s="2"/>
    </row>
    <row r="7907" spans="2:11" x14ac:dyDescent="0.25">
      <c r="B7907"/>
      <c r="D7907" s="2"/>
      <c r="K7907" s="2"/>
    </row>
    <row r="7908" spans="2:11" x14ac:dyDescent="0.25">
      <c r="B7908"/>
      <c r="D7908" s="2"/>
      <c r="K7908" s="2"/>
    </row>
    <row r="7909" spans="2:11" x14ac:dyDescent="0.25">
      <c r="B7909"/>
      <c r="D7909" s="2"/>
      <c r="K7909" s="2"/>
    </row>
    <row r="7910" spans="2:11" x14ac:dyDescent="0.25">
      <c r="B7910"/>
      <c r="D7910" s="2"/>
      <c r="K7910" s="2"/>
    </row>
    <row r="7911" spans="2:11" x14ac:dyDescent="0.25">
      <c r="B7911"/>
      <c r="D7911" s="2"/>
      <c r="K7911" s="2"/>
    </row>
    <row r="7912" spans="2:11" x14ac:dyDescent="0.25">
      <c r="B7912"/>
      <c r="D7912" s="2"/>
      <c r="K7912" s="2"/>
    </row>
    <row r="7913" spans="2:11" x14ac:dyDescent="0.25">
      <c r="B7913"/>
      <c r="D7913" s="2"/>
      <c r="K7913" s="2"/>
    </row>
    <row r="7914" spans="2:11" x14ac:dyDescent="0.25">
      <c r="B7914"/>
      <c r="D7914" s="2"/>
      <c r="K7914" s="2"/>
    </row>
    <row r="7915" spans="2:11" x14ac:dyDescent="0.25">
      <c r="B7915"/>
      <c r="D7915" s="2"/>
      <c r="K7915" s="2"/>
    </row>
    <row r="7916" spans="2:11" x14ac:dyDescent="0.25">
      <c r="B7916"/>
      <c r="D7916" s="2"/>
      <c r="K7916" s="2"/>
    </row>
    <row r="7917" spans="2:11" x14ac:dyDescent="0.25">
      <c r="B7917"/>
      <c r="D7917" s="2"/>
      <c r="K7917" s="2"/>
    </row>
    <row r="7918" spans="2:11" x14ac:dyDescent="0.25">
      <c r="B7918"/>
      <c r="D7918" s="2"/>
      <c r="K7918" s="2"/>
    </row>
    <row r="7919" spans="2:11" x14ac:dyDescent="0.25">
      <c r="B7919"/>
      <c r="D7919" s="2"/>
      <c r="K7919" s="2"/>
    </row>
    <row r="7920" spans="2:11" x14ac:dyDescent="0.25">
      <c r="B7920"/>
      <c r="D7920" s="2"/>
      <c r="K7920" s="2"/>
    </row>
    <row r="7921" spans="2:11" x14ac:dyDescent="0.25">
      <c r="B7921"/>
      <c r="D7921" s="2"/>
      <c r="K7921" s="2"/>
    </row>
    <row r="7922" spans="2:11" x14ac:dyDescent="0.25">
      <c r="B7922"/>
      <c r="D7922" s="2"/>
      <c r="K7922" s="2"/>
    </row>
    <row r="7923" spans="2:11" x14ac:dyDescent="0.25">
      <c r="B7923"/>
      <c r="D7923" s="2"/>
      <c r="K7923" s="2"/>
    </row>
    <row r="7924" spans="2:11" x14ac:dyDescent="0.25">
      <c r="B7924"/>
      <c r="D7924" s="2"/>
      <c r="K7924" s="2"/>
    </row>
    <row r="7925" spans="2:11" x14ac:dyDescent="0.25">
      <c r="B7925"/>
      <c r="D7925" s="2"/>
      <c r="K7925" s="2"/>
    </row>
    <row r="7926" spans="2:11" x14ac:dyDescent="0.25">
      <c r="B7926"/>
      <c r="D7926" s="2"/>
      <c r="K7926" s="2"/>
    </row>
    <row r="7927" spans="2:11" x14ac:dyDescent="0.25">
      <c r="B7927"/>
      <c r="D7927" s="2"/>
      <c r="K7927" s="2"/>
    </row>
    <row r="7928" spans="2:11" x14ac:dyDescent="0.25">
      <c r="B7928"/>
      <c r="D7928" s="2"/>
      <c r="K7928" s="2"/>
    </row>
    <row r="7929" spans="2:11" x14ac:dyDescent="0.25">
      <c r="B7929"/>
      <c r="D7929" s="2"/>
      <c r="K7929" s="2"/>
    </row>
    <row r="7930" spans="2:11" x14ac:dyDescent="0.25">
      <c r="B7930"/>
      <c r="D7930" s="2"/>
      <c r="K7930" s="2"/>
    </row>
    <row r="7931" spans="2:11" x14ac:dyDescent="0.25">
      <c r="B7931"/>
      <c r="D7931" s="2"/>
      <c r="K7931" s="2"/>
    </row>
    <row r="7932" spans="2:11" x14ac:dyDescent="0.25">
      <c r="B7932"/>
      <c r="D7932" s="2"/>
      <c r="K7932" s="2"/>
    </row>
    <row r="7933" spans="2:11" x14ac:dyDescent="0.25">
      <c r="B7933"/>
      <c r="D7933" s="2"/>
      <c r="K7933" s="2"/>
    </row>
    <row r="7934" spans="2:11" x14ac:dyDescent="0.25">
      <c r="B7934"/>
      <c r="D7934" s="2"/>
      <c r="K7934" s="2"/>
    </row>
    <row r="7935" spans="2:11" x14ac:dyDescent="0.25">
      <c r="B7935"/>
      <c r="D7935" s="2"/>
      <c r="K7935" s="2"/>
    </row>
    <row r="7936" spans="2:11" x14ac:dyDescent="0.25">
      <c r="B7936"/>
      <c r="D7936" s="2"/>
      <c r="K7936" s="2"/>
    </row>
    <row r="7937" spans="2:11" x14ac:dyDescent="0.25">
      <c r="B7937"/>
      <c r="D7937" s="2"/>
      <c r="K7937" s="2"/>
    </row>
    <row r="7938" spans="2:11" x14ac:dyDescent="0.25">
      <c r="B7938"/>
      <c r="D7938" s="2"/>
      <c r="K7938" s="2"/>
    </row>
    <row r="7939" spans="2:11" x14ac:dyDescent="0.25">
      <c r="B7939"/>
      <c r="D7939" s="2"/>
      <c r="K7939" s="2"/>
    </row>
    <row r="7940" spans="2:11" x14ac:dyDescent="0.25">
      <c r="B7940"/>
      <c r="D7940" s="2"/>
      <c r="K7940" s="2"/>
    </row>
    <row r="7941" spans="2:11" x14ac:dyDescent="0.25">
      <c r="B7941"/>
      <c r="D7941" s="2"/>
      <c r="K7941" s="2"/>
    </row>
    <row r="7942" spans="2:11" x14ac:dyDescent="0.25">
      <c r="B7942"/>
      <c r="D7942" s="2"/>
      <c r="K7942" s="2"/>
    </row>
    <row r="7943" spans="2:11" x14ac:dyDescent="0.25">
      <c r="B7943"/>
      <c r="D7943" s="2"/>
      <c r="K7943" s="2"/>
    </row>
    <row r="7944" spans="2:11" x14ac:dyDescent="0.25">
      <c r="B7944"/>
      <c r="D7944" s="2"/>
      <c r="K7944" s="2"/>
    </row>
    <row r="7945" spans="2:11" x14ac:dyDescent="0.25">
      <c r="B7945"/>
      <c r="D7945" s="2"/>
      <c r="K7945" s="2"/>
    </row>
    <row r="7946" spans="2:11" x14ac:dyDescent="0.25">
      <c r="B7946"/>
      <c r="D7946" s="2"/>
      <c r="K7946" s="2"/>
    </row>
    <row r="7947" spans="2:11" x14ac:dyDescent="0.25">
      <c r="B7947"/>
      <c r="D7947" s="2"/>
      <c r="K7947" s="2"/>
    </row>
    <row r="7948" spans="2:11" x14ac:dyDescent="0.25">
      <c r="B7948"/>
      <c r="D7948" s="2"/>
      <c r="K7948" s="2"/>
    </row>
    <row r="7949" spans="2:11" x14ac:dyDescent="0.25">
      <c r="B7949"/>
      <c r="D7949" s="2"/>
      <c r="K7949" s="2"/>
    </row>
    <row r="7950" spans="2:11" x14ac:dyDescent="0.25">
      <c r="B7950"/>
      <c r="D7950" s="2"/>
      <c r="K7950" s="2"/>
    </row>
    <row r="7951" spans="2:11" x14ac:dyDescent="0.25">
      <c r="B7951"/>
      <c r="D7951" s="2"/>
      <c r="K7951" s="2"/>
    </row>
    <row r="7952" spans="2:11" x14ac:dyDescent="0.25">
      <c r="B7952"/>
      <c r="D7952" s="2"/>
      <c r="K7952" s="2"/>
    </row>
    <row r="7953" spans="2:11" x14ac:dyDescent="0.25">
      <c r="B7953"/>
      <c r="D7953" s="2"/>
      <c r="K7953" s="2"/>
    </row>
    <row r="7954" spans="2:11" x14ac:dyDescent="0.25">
      <c r="B7954"/>
      <c r="D7954" s="2"/>
      <c r="K7954" s="2"/>
    </row>
    <row r="7955" spans="2:11" x14ac:dyDescent="0.25">
      <c r="B7955"/>
      <c r="D7955" s="2"/>
      <c r="K7955" s="2"/>
    </row>
    <row r="7956" spans="2:11" x14ac:dyDescent="0.25">
      <c r="B7956"/>
      <c r="D7956" s="2"/>
      <c r="K7956" s="2"/>
    </row>
    <row r="7957" spans="2:11" x14ac:dyDescent="0.25">
      <c r="B7957"/>
      <c r="D7957" s="2"/>
      <c r="K7957" s="2"/>
    </row>
    <row r="7958" spans="2:11" x14ac:dyDescent="0.25">
      <c r="B7958"/>
      <c r="D7958" s="2"/>
      <c r="K7958" s="2"/>
    </row>
    <row r="7959" spans="2:11" x14ac:dyDescent="0.25">
      <c r="B7959"/>
      <c r="D7959" s="2"/>
      <c r="K7959" s="2"/>
    </row>
    <row r="7960" spans="2:11" x14ac:dyDescent="0.25">
      <c r="B7960"/>
      <c r="D7960" s="2"/>
      <c r="K7960" s="2"/>
    </row>
    <row r="7961" spans="2:11" x14ac:dyDescent="0.25">
      <c r="B7961"/>
      <c r="D7961" s="2"/>
      <c r="K7961" s="2"/>
    </row>
    <row r="7962" spans="2:11" x14ac:dyDescent="0.25">
      <c r="B7962"/>
      <c r="D7962" s="2"/>
      <c r="K7962" s="2"/>
    </row>
    <row r="7963" spans="2:11" x14ac:dyDescent="0.25">
      <c r="B7963"/>
      <c r="D7963" s="2"/>
      <c r="K7963" s="2"/>
    </row>
    <row r="7964" spans="2:11" x14ac:dyDescent="0.25">
      <c r="B7964"/>
      <c r="D7964" s="2"/>
      <c r="K7964" s="2"/>
    </row>
    <row r="7965" spans="2:11" x14ac:dyDescent="0.25">
      <c r="B7965"/>
      <c r="D7965" s="2"/>
      <c r="K7965" s="2"/>
    </row>
    <row r="7966" spans="2:11" x14ac:dyDescent="0.25">
      <c r="B7966"/>
      <c r="D7966" s="2"/>
      <c r="K7966" s="2"/>
    </row>
    <row r="7967" spans="2:11" x14ac:dyDescent="0.25">
      <c r="B7967"/>
      <c r="D7967" s="2"/>
      <c r="K7967" s="2"/>
    </row>
    <row r="7968" spans="2:11" x14ac:dyDescent="0.25">
      <c r="B7968"/>
      <c r="D7968" s="2"/>
      <c r="K7968" s="2"/>
    </row>
    <row r="7969" spans="2:11" x14ac:dyDescent="0.25">
      <c r="B7969"/>
      <c r="D7969" s="2"/>
      <c r="K7969" s="2"/>
    </row>
    <row r="7970" spans="2:11" x14ac:dyDescent="0.25">
      <c r="B7970"/>
      <c r="D7970" s="2"/>
      <c r="K7970" s="2"/>
    </row>
    <row r="7971" spans="2:11" x14ac:dyDescent="0.25">
      <c r="B7971"/>
      <c r="D7971" s="2"/>
      <c r="K7971" s="2"/>
    </row>
    <row r="7972" spans="2:11" x14ac:dyDescent="0.25">
      <c r="B7972"/>
      <c r="D7972" s="2"/>
      <c r="K7972" s="2"/>
    </row>
    <row r="7973" spans="2:11" x14ac:dyDescent="0.25">
      <c r="B7973"/>
      <c r="D7973" s="2"/>
      <c r="K7973" s="2"/>
    </row>
    <row r="7974" spans="2:11" x14ac:dyDescent="0.25">
      <c r="B7974"/>
      <c r="D7974" s="2"/>
      <c r="K7974" s="2"/>
    </row>
    <row r="7975" spans="2:11" x14ac:dyDescent="0.25">
      <c r="B7975"/>
      <c r="D7975" s="2"/>
      <c r="K7975" s="2"/>
    </row>
    <row r="7976" spans="2:11" x14ac:dyDescent="0.25">
      <c r="B7976"/>
      <c r="D7976" s="2"/>
      <c r="K7976" s="2"/>
    </row>
    <row r="7977" spans="2:11" x14ac:dyDescent="0.25">
      <c r="B7977"/>
      <c r="D7977" s="2"/>
      <c r="K7977" s="2"/>
    </row>
    <row r="7978" spans="2:11" x14ac:dyDescent="0.25">
      <c r="B7978"/>
      <c r="D7978" s="2"/>
      <c r="K7978" s="2"/>
    </row>
    <row r="7979" spans="2:11" x14ac:dyDescent="0.25">
      <c r="B7979"/>
      <c r="D7979" s="2"/>
      <c r="K7979" s="2"/>
    </row>
    <row r="7980" spans="2:11" x14ac:dyDescent="0.25">
      <c r="B7980"/>
      <c r="D7980" s="2"/>
      <c r="K7980" s="2"/>
    </row>
    <row r="7981" spans="2:11" x14ac:dyDescent="0.25">
      <c r="B7981"/>
      <c r="D7981" s="2"/>
      <c r="K7981" s="2"/>
    </row>
    <row r="7982" spans="2:11" x14ac:dyDescent="0.25">
      <c r="B7982"/>
      <c r="D7982" s="2"/>
      <c r="K7982" s="2"/>
    </row>
    <row r="7983" spans="2:11" x14ac:dyDescent="0.25">
      <c r="B7983"/>
      <c r="D7983" s="2"/>
      <c r="K7983" s="2"/>
    </row>
    <row r="7984" spans="2:11" x14ac:dyDescent="0.25">
      <c r="B7984"/>
      <c r="D7984" s="2"/>
      <c r="K7984" s="2"/>
    </row>
    <row r="7985" spans="2:11" x14ac:dyDescent="0.25">
      <c r="B7985"/>
      <c r="D7985" s="2"/>
      <c r="K7985" s="2"/>
    </row>
    <row r="7986" spans="2:11" x14ac:dyDescent="0.25">
      <c r="B7986"/>
      <c r="D7986" s="2"/>
      <c r="K7986" s="2"/>
    </row>
    <row r="7987" spans="2:11" x14ac:dyDescent="0.25">
      <c r="B7987"/>
      <c r="D7987" s="2"/>
      <c r="K7987" s="2"/>
    </row>
    <row r="7988" spans="2:11" x14ac:dyDescent="0.25">
      <c r="B7988"/>
      <c r="D7988" s="2"/>
      <c r="K7988" s="2"/>
    </row>
    <row r="7989" spans="2:11" x14ac:dyDescent="0.25">
      <c r="B7989"/>
      <c r="D7989" s="2"/>
      <c r="K7989" s="2"/>
    </row>
    <row r="7990" spans="2:11" x14ac:dyDescent="0.25">
      <c r="B7990"/>
      <c r="D7990" s="2"/>
      <c r="K7990" s="2"/>
    </row>
    <row r="7991" spans="2:11" x14ac:dyDescent="0.25">
      <c r="B7991"/>
      <c r="D7991" s="2"/>
      <c r="K7991" s="2"/>
    </row>
    <row r="7992" spans="2:11" x14ac:dyDescent="0.25">
      <c r="B7992"/>
      <c r="D7992" s="2"/>
      <c r="K7992" s="2"/>
    </row>
    <row r="7993" spans="2:11" x14ac:dyDescent="0.25">
      <c r="B7993"/>
      <c r="D7993" s="2"/>
      <c r="K7993" s="2"/>
    </row>
    <row r="7994" spans="2:11" x14ac:dyDescent="0.25">
      <c r="B7994"/>
      <c r="D7994" s="2"/>
      <c r="K7994" s="2"/>
    </row>
    <row r="7995" spans="2:11" x14ac:dyDescent="0.25">
      <c r="B7995"/>
      <c r="D7995" s="2"/>
      <c r="K7995" s="2"/>
    </row>
    <row r="7996" spans="2:11" x14ac:dyDescent="0.25">
      <c r="B7996"/>
      <c r="D7996" s="2"/>
      <c r="K7996" s="2"/>
    </row>
    <row r="7997" spans="2:11" x14ac:dyDescent="0.25">
      <c r="B7997"/>
      <c r="D7997" s="2"/>
      <c r="K7997" s="2"/>
    </row>
    <row r="7998" spans="2:11" x14ac:dyDescent="0.25">
      <c r="B7998"/>
      <c r="D7998" s="2"/>
      <c r="K7998" s="2"/>
    </row>
    <row r="7999" spans="2:11" x14ac:dyDescent="0.25">
      <c r="B7999"/>
      <c r="D7999" s="2"/>
      <c r="K7999" s="2"/>
    </row>
    <row r="8000" spans="2:11" x14ac:dyDescent="0.25">
      <c r="B8000"/>
      <c r="D8000" s="2"/>
      <c r="K8000" s="2"/>
    </row>
    <row r="8001" spans="2:11" x14ac:dyDescent="0.25">
      <c r="B8001"/>
      <c r="D8001" s="2"/>
      <c r="K8001" s="2"/>
    </row>
    <row r="8002" spans="2:11" x14ac:dyDescent="0.25">
      <c r="B8002"/>
      <c r="D8002" s="2"/>
      <c r="K8002" s="2"/>
    </row>
    <row r="8003" spans="2:11" x14ac:dyDescent="0.25">
      <c r="B8003"/>
      <c r="D8003" s="2"/>
      <c r="K8003" s="2"/>
    </row>
    <row r="8004" spans="2:11" x14ac:dyDescent="0.25">
      <c r="B8004"/>
      <c r="D8004" s="2"/>
      <c r="K8004" s="2"/>
    </row>
    <row r="8005" spans="2:11" x14ac:dyDescent="0.25">
      <c r="B8005"/>
      <c r="D8005" s="2"/>
      <c r="K8005" s="2"/>
    </row>
    <row r="8006" spans="2:11" x14ac:dyDescent="0.25">
      <c r="B8006"/>
      <c r="D8006" s="2"/>
      <c r="K8006" s="2"/>
    </row>
    <row r="8007" spans="2:11" x14ac:dyDescent="0.25">
      <c r="B8007"/>
      <c r="D8007" s="2"/>
      <c r="K8007" s="2"/>
    </row>
    <row r="8008" spans="2:11" x14ac:dyDescent="0.25">
      <c r="B8008"/>
      <c r="D8008" s="2"/>
      <c r="K8008" s="2"/>
    </row>
    <row r="8009" spans="2:11" x14ac:dyDescent="0.25">
      <c r="B8009"/>
      <c r="D8009" s="2"/>
      <c r="K8009" s="2"/>
    </row>
    <row r="8010" spans="2:11" x14ac:dyDescent="0.25">
      <c r="B8010"/>
      <c r="D8010" s="2"/>
      <c r="K8010" s="2"/>
    </row>
    <row r="8011" spans="2:11" x14ac:dyDescent="0.25">
      <c r="B8011"/>
      <c r="D8011" s="2"/>
      <c r="K8011" s="2"/>
    </row>
    <row r="8012" spans="2:11" x14ac:dyDescent="0.25">
      <c r="B8012"/>
      <c r="D8012" s="2"/>
      <c r="K8012" s="2"/>
    </row>
    <row r="8013" spans="2:11" x14ac:dyDescent="0.25">
      <c r="B8013"/>
      <c r="D8013" s="2"/>
      <c r="K8013" s="2"/>
    </row>
    <row r="8014" spans="2:11" x14ac:dyDescent="0.25">
      <c r="B8014"/>
      <c r="D8014" s="2"/>
      <c r="K8014" s="2"/>
    </row>
    <row r="8015" spans="2:11" x14ac:dyDescent="0.25">
      <c r="B8015"/>
      <c r="D8015" s="2"/>
      <c r="K8015" s="2"/>
    </row>
    <row r="8016" spans="2:11" x14ac:dyDescent="0.25">
      <c r="B8016"/>
      <c r="D8016" s="2"/>
      <c r="K8016" s="2"/>
    </row>
    <row r="8017" spans="2:11" x14ac:dyDescent="0.25">
      <c r="B8017"/>
      <c r="D8017" s="2"/>
      <c r="K8017" s="2"/>
    </row>
    <row r="8018" spans="2:11" x14ac:dyDescent="0.25">
      <c r="B8018"/>
      <c r="D8018" s="2"/>
      <c r="K8018" s="2"/>
    </row>
    <row r="8019" spans="2:11" x14ac:dyDescent="0.25">
      <c r="B8019"/>
      <c r="D8019" s="2"/>
      <c r="K8019" s="2"/>
    </row>
    <row r="8020" spans="2:11" x14ac:dyDescent="0.25">
      <c r="B8020"/>
      <c r="D8020" s="2"/>
      <c r="K8020" s="2"/>
    </row>
    <row r="8021" spans="2:11" x14ac:dyDescent="0.25">
      <c r="B8021"/>
      <c r="D8021" s="2"/>
      <c r="K8021" s="2"/>
    </row>
    <row r="8022" spans="2:11" x14ac:dyDescent="0.25">
      <c r="B8022"/>
      <c r="D8022" s="2"/>
      <c r="K8022" s="2"/>
    </row>
    <row r="8023" spans="2:11" x14ac:dyDescent="0.25">
      <c r="B8023"/>
      <c r="D8023" s="2"/>
      <c r="K8023" s="2"/>
    </row>
    <row r="8024" spans="2:11" x14ac:dyDescent="0.25">
      <c r="B8024"/>
      <c r="D8024" s="2"/>
      <c r="K8024" s="2"/>
    </row>
    <row r="8025" spans="2:11" x14ac:dyDescent="0.25">
      <c r="B8025"/>
      <c r="D8025" s="2"/>
      <c r="K8025" s="2"/>
    </row>
    <row r="8026" spans="2:11" x14ac:dyDescent="0.25">
      <c r="B8026"/>
      <c r="D8026" s="2"/>
      <c r="K8026" s="2"/>
    </row>
    <row r="8027" spans="2:11" x14ac:dyDescent="0.25">
      <c r="B8027"/>
      <c r="D8027" s="2"/>
      <c r="K8027" s="2"/>
    </row>
    <row r="8028" spans="2:11" x14ac:dyDescent="0.25">
      <c r="B8028"/>
      <c r="D8028" s="2"/>
      <c r="K8028" s="2"/>
    </row>
    <row r="8029" spans="2:11" x14ac:dyDescent="0.25">
      <c r="B8029"/>
      <c r="D8029" s="2"/>
      <c r="K8029" s="2"/>
    </row>
    <row r="8030" spans="2:11" x14ac:dyDescent="0.25">
      <c r="B8030"/>
      <c r="D8030" s="2"/>
      <c r="K8030" s="2"/>
    </row>
    <row r="8031" spans="2:11" x14ac:dyDescent="0.25">
      <c r="B8031"/>
      <c r="D8031" s="2"/>
      <c r="K8031" s="2"/>
    </row>
    <row r="8032" spans="2:11" x14ac:dyDescent="0.25">
      <c r="B8032"/>
      <c r="D8032" s="2"/>
      <c r="K8032" s="2"/>
    </row>
    <row r="8033" spans="2:11" x14ac:dyDescent="0.25">
      <c r="B8033"/>
      <c r="D8033" s="2"/>
      <c r="K8033" s="2"/>
    </row>
    <row r="8034" spans="2:11" x14ac:dyDescent="0.25">
      <c r="B8034"/>
      <c r="D8034" s="2"/>
      <c r="K8034" s="2"/>
    </row>
    <row r="8035" spans="2:11" x14ac:dyDescent="0.25">
      <c r="B8035"/>
      <c r="D8035" s="2"/>
      <c r="K8035" s="2"/>
    </row>
    <row r="8036" spans="2:11" x14ac:dyDescent="0.25">
      <c r="B8036"/>
      <c r="D8036" s="2"/>
      <c r="K8036" s="2"/>
    </row>
    <row r="8037" spans="2:11" x14ac:dyDescent="0.25">
      <c r="B8037"/>
      <c r="D8037" s="2"/>
      <c r="K8037" s="2"/>
    </row>
    <row r="8038" spans="2:11" x14ac:dyDescent="0.25">
      <c r="B8038"/>
      <c r="D8038" s="2"/>
      <c r="K8038" s="2"/>
    </row>
    <row r="8039" spans="2:11" x14ac:dyDescent="0.25">
      <c r="B8039"/>
      <c r="D8039" s="2"/>
      <c r="K8039" s="2"/>
    </row>
    <row r="8040" spans="2:11" x14ac:dyDescent="0.25">
      <c r="B8040"/>
      <c r="D8040" s="2"/>
      <c r="K8040" s="2"/>
    </row>
    <row r="8041" spans="2:11" x14ac:dyDescent="0.25">
      <c r="B8041"/>
      <c r="D8041" s="2"/>
      <c r="K8041" s="2"/>
    </row>
    <row r="8042" spans="2:11" x14ac:dyDescent="0.25">
      <c r="B8042"/>
      <c r="D8042" s="2"/>
      <c r="K8042" s="2"/>
    </row>
    <row r="8043" spans="2:11" x14ac:dyDescent="0.25">
      <c r="B8043"/>
      <c r="D8043" s="2"/>
      <c r="K8043" s="2"/>
    </row>
    <row r="8044" spans="2:11" x14ac:dyDescent="0.25">
      <c r="B8044"/>
      <c r="D8044" s="2"/>
      <c r="K8044" s="2"/>
    </row>
    <row r="8045" spans="2:11" x14ac:dyDescent="0.25">
      <c r="B8045"/>
      <c r="D8045" s="2"/>
      <c r="K8045" s="2"/>
    </row>
    <row r="8046" spans="2:11" x14ac:dyDescent="0.25">
      <c r="B8046"/>
      <c r="D8046" s="2"/>
      <c r="K8046" s="2"/>
    </row>
    <row r="8047" spans="2:11" x14ac:dyDescent="0.25">
      <c r="B8047"/>
      <c r="D8047" s="2"/>
      <c r="K8047" s="2"/>
    </row>
    <row r="8048" spans="2:11" x14ac:dyDescent="0.25">
      <c r="B8048"/>
      <c r="D8048" s="2"/>
      <c r="K8048" s="2"/>
    </row>
    <row r="8049" spans="2:11" x14ac:dyDescent="0.25">
      <c r="B8049"/>
      <c r="D8049" s="2"/>
      <c r="K8049" s="2"/>
    </row>
    <row r="8050" spans="2:11" x14ac:dyDescent="0.25">
      <c r="B8050"/>
      <c r="D8050" s="2"/>
      <c r="K8050" s="2"/>
    </row>
    <row r="8051" spans="2:11" x14ac:dyDescent="0.25">
      <c r="B8051"/>
      <c r="D8051" s="2"/>
      <c r="K8051" s="2"/>
    </row>
    <row r="8052" spans="2:11" x14ac:dyDescent="0.25">
      <c r="B8052"/>
      <c r="D8052" s="2"/>
      <c r="K8052" s="2"/>
    </row>
    <row r="8053" spans="2:11" x14ac:dyDescent="0.25">
      <c r="B8053"/>
      <c r="D8053" s="2"/>
      <c r="K8053" s="2"/>
    </row>
    <row r="8054" spans="2:11" x14ac:dyDescent="0.25">
      <c r="B8054"/>
      <c r="D8054" s="2"/>
      <c r="K8054" s="2"/>
    </row>
    <row r="8055" spans="2:11" x14ac:dyDescent="0.25">
      <c r="B8055"/>
      <c r="D8055" s="2"/>
      <c r="K8055" s="2"/>
    </row>
    <row r="8056" spans="2:11" x14ac:dyDescent="0.25">
      <c r="B8056"/>
      <c r="D8056" s="2"/>
      <c r="K8056" s="2"/>
    </row>
    <row r="8057" spans="2:11" x14ac:dyDescent="0.25">
      <c r="B8057"/>
      <c r="D8057" s="2"/>
      <c r="K8057" s="2"/>
    </row>
    <row r="8058" spans="2:11" x14ac:dyDescent="0.25">
      <c r="B8058"/>
      <c r="D8058" s="2"/>
      <c r="K8058" s="2"/>
    </row>
    <row r="8059" spans="2:11" x14ac:dyDescent="0.25">
      <c r="B8059"/>
      <c r="D8059" s="2"/>
      <c r="K8059" s="2"/>
    </row>
    <row r="8060" spans="2:11" x14ac:dyDescent="0.25">
      <c r="B8060"/>
      <c r="D8060" s="2"/>
      <c r="K8060" s="2"/>
    </row>
    <row r="8061" spans="2:11" x14ac:dyDescent="0.25">
      <c r="B8061"/>
      <c r="D8061" s="2"/>
      <c r="K8061" s="2"/>
    </row>
    <row r="8062" spans="2:11" x14ac:dyDescent="0.25">
      <c r="B8062"/>
      <c r="D8062" s="2"/>
      <c r="K8062" s="2"/>
    </row>
    <row r="8063" spans="2:11" x14ac:dyDescent="0.25">
      <c r="B8063"/>
      <c r="D8063" s="2"/>
      <c r="K8063" s="2"/>
    </row>
    <row r="8064" spans="2:11" x14ac:dyDescent="0.25">
      <c r="B8064"/>
      <c r="D8064" s="2"/>
      <c r="K8064" s="2"/>
    </row>
    <row r="8065" spans="2:11" x14ac:dyDescent="0.25">
      <c r="B8065"/>
      <c r="D8065" s="2"/>
      <c r="K8065" s="2"/>
    </row>
    <row r="8066" spans="2:11" x14ac:dyDescent="0.25">
      <c r="B8066"/>
      <c r="D8066" s="2"/>
      <c r="K8066" s="2"/>
    </row>
    <row r="8067" spans="2:11" x14ac:dyDescent="0.25">
      <c r="B8067"/>
      <c r="D8067" s="2"/>
      <c r="K8067" s="2"/>
    </row>
    <row r="8068" spans="2:11" x14ac:dyDescent="0.25">
      <c r="B8068"/>
      <c r="D8068" s="2"/>
      <c r="K8068" s="2"/>
    </row>
    <row r="8069" spans="2:11" x14ac:dyDescent="0.25">
      <c r="B8069"/>
      <c r="D8069" s="2"/>
      <c r="K8069" s="2"/>
    </row>
    <row r="8070" spans="2:11" x14ac:dyDescent="0.25">
      <c r="B8070"/>
      <c r="D8070" s="2"/>
      <c r="K8070" s="2"/>
    </row>
    <row r="8071" spans="2:11" x14ac:dyDescent="0.25">
      <c r="B8071"/>
      <c r="D8071" s="2"/>
      <c r="K8071" s="2"/>
    </row>
    <row r="8072" spans="2:11" x14ac:dyDescent="0.25">
      <c r="B8072"/>
      <c r="D8072" s="2"/>
      <c r="K8072" s="2"/>
    </row>
    <row r="8073" spans="2:11" x14ac:dyDescent="0.25">
      <c r="B8073"/>
      <c r="D8073" s="2"/>
      <c r="K8073" s="2"/>
    </row>
    <row r="8074" spans="2:11" x14ac:dyDescent="0.25">
      <c r="B8074"/>
      <c r="D8074" s="2"/>
      <c r="K8074" s="2"/>
    </row>
    <row r="8075" spans="2:11" x14ac:dyDescent="0.25">
      <c r="B8075"/>
      <c r="D8075" s="2"/>
      <c r="K8075" s="2"/>
    </row>
    <row r="8076" spans="2:11" x14ac:dyDescent="0.25">
      <c r="B8076"/>
      <c r="D8076" s="2"/>
      <c r="K8076" s="2"/>
    </row>
    <row r="8077" spans="2:11" x14ac:dyDescent="0.25">
      <c r="B8077"/>
      <c r="D8077" s="2"/>
      <c r="K8077" s="2"/>
    </row>
    <row r="8078" spans="2:11" x14ac:dyDescent="0.25">
      <c r="B8078"/>
      <c r="D8078" s="2"/>
      <c r="K8078" s="2"/>
    </row>
    <row r="8079" spans="2:11" x14ac:dyDescent="0.25">
      <c r="B8079"/>
      <c r="D8079" s="2"/>
      <c r="K8079" s="2"/>
    </row>
    <row r="8080" spans="2:11" x14ac:dyDescent="0.25">
      <c r="B8080"/>
      <c r="D8080" s="2"/>
      <c r="K8080" s="2"/>
    </row>
    <row r="8081" spans="2:11" x14ac:dyDescent="0.25">
      <c r="B8081"/>
      <c r="D8081" s="2"/>
      <c r="K8081" s="2"/>
    </row>
    <row r="8082" spans="2:11" x14ac:dyDescent="0.25">
      <c r="B8082"/>
      <c r="D8082" s="2"/>
      <c r="K8082" s="2"/>
    </row>
    <row r="8083" spans="2:11" x14ac:dyDescent="0.25">
      <c r="B8083"/>
      <c r="D8083" s="2"/>
      <c r="K8083" s="2"/>
    </row>
    <row r="8084" spans="2:11" x14ac:dyDescent="0.25">
      <c r="B8084"/>
      <c r="D8084" s="2"/>
      <c r="K8084" s="2"/>
    </row>
    <row r="8085" spans="2:11" x14ac:dyDescent="0.25">
      <c r="B8085"/>
      <c r="D8085" s="2"/>
      <c r="K8085" s="2"/>
    </row>
    <row r="8086" spans="2:11" x14ac:dyDescent="0.25">
      <c r="B8086"/>
      <c r="D8086" s="2"/>
      <c r="K8086" s="2"/>
    </row>
    <row r="8087" spans="2:11" x14ac:dyDescent="0.25">
      <c r="B8087"/>
      <c r="D8087" s="2"/>
      <c r="K8087" s="2"/>
    </row>
    <row r="8088" spans="2:11" x14ac:dyDescent="0.25">
      <c r="B8088"/>
      <c r="D8088" s="2"/>
      <c r="K8088" s="2"/>
    </row>
    <row r="8089" spans="2:11" x14ac:dyDescent="0.25">
      <c r="B8089"/>
      <c r="D8089" s="2"/>
      <c r="K8089" s="2"/>
    </row>
    <row r="8090" spans="2:11" x14ac:dyDescent="0.25">
      <c r="B8090"/>
      <c r="D8090" s="2"/>
      <c r="K8090" s="2"/>
    </row>
    <row r="8091" spans="2:11" x14ac:dyDescent="0.25">
      <c r="B8091"/>
      <c r="D8091" s="2"/>
      <c r="K8091" s="2"/>
    </row>
    <row r="8092" spans="2:11" x14ac:dyDescent="0.25">
      <c r="B8092"/>
      <c r="D8092" s="2"/>
      <c r="K8092" s="2"/>
    </row>
    <row r="8093" spans="2:11" x14ac:dyDescent="0.25">
      <c r="B8093"/>
      <c r="D8093" s="2"/>
      <c r="K8093" s="2"/>
    </row>
    <row r="8094" spans="2:11" x14ac:dyDescent="0.25">
      <c r="B8094"/>
      <c r="D8094" s="2"/>
      <c r="K8094" s="2"/>
    </row>
    <row r="8095" spans="2:11" x14ac:dyDescent="0.25">
      <c r="B8095"/>
      <c r="D8095" s="2"/>
      <c r="K8095" s="2"/>
    </row>
    <row r="8096" spans="2:11" x14ac:dyDescent="0.25">
      <c r="B8096"/>
      <c r="D8096" s="2"/>
      <c r="K8096" s="2"/>
    </row>
    <row r="8097" spans="2:11" x14ac:dyDescent="0.25">
      <c r="B8097"/>
      <c r="D8097" s="2"/>
      <c r="K8097" s="2"/>
    </row>
    <row r="8098" spans="2:11" x14ac:dyDescent="0.25">
      <c r="B8098"/>
      <c r="D8098" s="2"/>
      <c r="K8098" s="2"/>
    </row>
    <row r="8099" spans="2:11" x14ac:dyDescent="0.25">
      <c r="B8099"/>
      <c r="D8099" s="2"/>
      <c r="K8099" s="2"/>
    </row>
    <row r="8100" spans="2:11" x14ac:dyDescent="0.25">
      <c r="B8100"/>
      <c r="D8100" s="2"/>
      <c r="K8100" s="2"/>
    </row>
    <row r="8101" spans="2:11" x14ac:dyDescent="0.25">
      <c r="B8101"/>
      <c r="D8101" s="2"/>
      <c r="K8101" s="2"/>
    </row>
    <row r="8102" spans="2:11" x14ac:dyDescent="0.25">
      <c r="B8102"/>
      <c r="D8102" s="2"/>
      <c r="K8102" s="2"/>
    </row>
    <row r="8103" spans="2:11" x14ac:dyDescent="0.25">
      <c r="B8103"/>
      <c r="D8103" s="2"/>
      <c r="K8103" s="2"/>
    </row>
    <row r="8104" spans="2:11" x14ac:dyDescent="0.25">
      <c r="B8104"/>
      <c r="D8104" s="2"/>
      <c r="K8104" s="2"/>
    </row>
    <row r="8105" spans="2:11" x14ac:dyDescent="0.25">
      <c r="B8105"/>
      <c r="D8105" s="2"/>
      <c r="K8105" s="2"/>
    </row>
    <row r="8106" spans="2:11" x14ac:dyDescent="0.25">
      <c r="B8106"/>
      <c r="D8106" s="2"/>
      <c r="K8106" s="2"/>
    </row>
    <row r="8107" spans="2:11" x14ac:dyDescent="0.25">
      <c r="B8107"/>
      <c r="D8107" s="2"/>
      <c r="K8107" s="2"/>
    </row>
    <row r="8108" spans="2:11" x14ac:dyDescent="0.25">
      <c r="B8108"/>
      <c r="D8108" s="2"/>
      <c r="K8108" s="2"/>
    </row>
    <row r="8109" spans="2:11" x14ac:dyDescent="0.25">
      <c r="B8109"/>
      <c r="D8109" s="2"/>
      <c r="K8109" s="2"/>
    </row>
    <row r="8110" spans="2:11" x14ac:dyDescent="0.25">
      <c r="B8110"/>
      <c r="D8110" s="2"/>
      <c r="K8110" s="2"/>
    </row>
    <row r="8111" spans="2:11" x14ac:dyDescent="0.25">
      <c r="B8111"/>
      <c r="D8111" s="2"/>
      <c r="K8111" s="2"/>
    </row>
    <row r="8112" spans="2:11" x14ac:dyDescent="0.25">
      <c r="B8112"/>
      <c r="D8112" s="2"/>
      <c r="K8112" s="2"/>
    </row>
    <row r="8113" spans="2:11" x14ac:dyDescent="0.25">
      <c r="B8113"/>
      <c r="D8113" s="2"/>
      <c r="K8113" s="2"/>
    </row>
    <row r="8114" spans="2:11" x14ac:dyDescent="0.25">
      <c r="B8114"/>
      <c r="D8114" s="2"/>
      <c r="K8114" s="2"/>
    </row>
    <row r="8115" spans="2:11" x14ac:dyDescent="0.25">
      <c r="B8115"/>
      <c r="D8115" s="2"/>
      <c r="K8115" s="2"/>
    </row>
    <row r="8116" spans="2:11" x14ac:dyDescent="0.25">
      <c r="B8116"/>
      <c r="D8116" s="2"/>
      <c r="K8116" s="2"/>
    </row>
    <row r="8117" spans="2:11" x14ac:dyDescent="0.25">
      <c r="B8117"/>
      <c r="D8117" s="2"/>
      <c r="K8117" s="2"/>
    </row>
    <row r="8118" spans="2:11" x14ac:dyDescent="0.25">
      <c r="B8118"/>
      <c r="D8118" s="2"/>
      <c r="K8118" s="2"/>
    </row>
    <row r="8119" spans="2:11" x14ac:dyDescent="0.25">
      <c r="B8119"/>
      <c r="D8119" s="2"/>
      <c r="K8119" s="2"/>
    </row>
    <row r="8120" spans="2:11" x14ac:dyDescent="0.25">
      <c r="B8120"/>
      <c r="D8120" s="2"/>
      <c r="K8120" s="2"/>
    </row>
    <row r="8121" spans="2:11" x14ac:dyDescent="0.25">
      <c r="B8121"/>
      <c r="D8121" s="2"/>
      <c r="K8121" s="2"/>
    </row>
    <row r="8122" spans="2:11" x14ac:dyDescent="0.25">
      <c r="B8122"/>
      <c r="D8122" s="2"/>
      <c r="K8122" s="2"/>
    </row>
    <row r="8123" spans="2:11" x14ac:dyDescent="0.25">
      <c r="B8123"/>
      <c r="D8123" s="2"/>
      <c r="K8123" s="2"/>
    </row>
    <row r="8124" spans="2:11" x14ac:dyDescent="0.25">
      <c r="B8124"/>
      <c r="D8124" s="2"/>
      <c r="K8124" s="2"/>
    </row>
    <row r="8125" spans="2:11" x14ac:dyDescent="0.25">
      <c r="B8125"/>
      <c r="D8125" s="2"/>
      <c r="K8125" s="2"/>
    </row>
    <row r="8126" spans="2:11" x14ac:dyDescent="0.25">
      <c r="B8126"/>
      <c r="D8126" s="2"/>
      <c r="K8126" s="2"/>
    </row>
    <row r="8127" spans="2:11" x14ac:dyDescent="0.25">
      <c r="B8127"/>
      <c r="D8127" s="2"/>
      <c r="K8127" s="2"/>
    </row>
    <row r="8128" spans="2:11" x14ac:dyDescent="0.25">
      <c r="B8128"/>
      <c r="D8128" s="2"/>
      <c r="K8128" s="2"/>
    </row>
    <row r="8129" spans="2:11" x14ac:dyDescent="0.25">
      <c r="B8129"/>
      <c r="D8129" s="2"/>
      <c r="K8129" s="2"/>
    </row>
    <row r="8130" spans="2:11" x14ac:dyDescent="0.25">
      <c r="B8130"/>
      <c r="D8130" s="2"/>
      <c r="K8130" s="2"/>
    </row>
    <row r="8131" spans="2:11" x14ac:dyDescent="0.25">
      <c r="B8131"/>
      <c r="D8131" s="2"/>
      <c r="K8131" s="2"/>
    </row>
    <row r="8132" spans="2:11" x14ac:dyDescent="0.25">
      <c r="B8132"/>
      <c r="D8132" s="2"/>
      <c r="K8132" s="2"/>
    </row>
    <row r="8133" spans="2:11" x14ac:dyDescent="0.25">
      <c r="B8133"/>
      <c r="D8133" s="2"/>
      <c r="K8133" s="2"/>
    </row>
    <row r="8134" spans="2:11" x14ac:dyDescent="0.25">
      <c r="B8134"/>
      <c r="D8134" s="2"/>
      <c r="K8134" s="2"/>
    </row>
    <row r="8135" spans="2:11" x14ac:dyDescent="0.25">
      <c r="B8135"/>
      <c r="D8135" s="2"/>
      <c r="K8135" s="2"/>
    </row>
    <row r="8136" spans="2:11" x14ac:dyDescent="0.25">
      <c r="B8136"/>
      <c r="D8136" s="2"/>
      <c r="K8136" s="2"/>
    </row>
    <row r="8137" spans="2:11" x14ac:dyDescent="0.25">
      <c r="B8137"/>
      <c r="D8137" s="2"/>
      <c r="K8137" s="2"/>
    </row>
    <row r="8138" spans="2:11" x14ac:dyDescent="0.25">
      <c r="B8138"/>
      <c r="D8138" s="2"/>
      <c r="K8138" s="2"/>
    </row>
    <row r="8139" spans="2:11" x14ac:dyDescent="0.25">
      <c r="B8139"/>
      <c r="D8139" s="2"/>
      <c r="K8139" s="2"/>
    </row>
    <row r="8140" spans="2:11" x14ac:dyDescent="0.25">
      <c r="B8140"/>
      <c r="D8140" s="2"/>
      <c r="K8140" s="2"/>
    </row>
    <row r="8141" spans="2:11" x14ac:dyDescent="0.25">
      <c r="B8141"/>
      <c r="D8141" s="2"/>
      <c r="K8141" s="2"/>
    </row>
    <row r="8142" spans="2:11" x14ac:dyDescent="0.25">
      <c r="B8142"/>
      <c r="D8142" s="2"/>
      <c r="K8142" s="2"/>
    </row>
    <row r="8143" spans="2:11" x14ac:dyDescent="0.25">
      <c r="B8143"/>
      <c r="D8143" s="2"/>
      <c r="K8143" s="2"/>
    </row>
    <row r="8144" spans="2:11" x14ac:dyDescent="0.25">
      <c r="B8144"/>
      <c r="D8144" s="2"/>
      <c r="K8144" s="2"/>
    </row>
    <row r="8145" spans="2:11" x14ac:dyDescent="0.25">
      <c r="B8145"/>
      <c r="D8145" s="2"/>
      <c r="K8145" s="2"/>
    </row>
    <row r="8146" spans="2:11" x14ac:dyDescent="0.25">
      <c r="B8146"/>
      <c r="D8146" s="2"/>
      <c r="K8146" s="2"/>
    </row>
    <row r="8147" spans="2:11" x14ac:dyDescent="0.25">
      <c r="B8147"/>
      <c r="D8147" s="2"/>
      <c r="K8147" s="2"/>
    </row>
    <row r="8148" spans="2:11" x14ac:dyDescent="0.25">
      <c r="B8148"/>
      <c r="D8148" s="2"/>
      <c r="K8148" s="2"/>
    </row>
    <row r="8149" spans="2:11" x14ac:dyDescent="0.25">
      <c r="B8149"/>
      <c r="D8149" s="2"/>
      <c r="K8149" s="2"/>
    </row>
    <row r="8150" spans="2:11" x14ac:dyDescent="0.25">
      <c r="B8150"/>
      <c r="D8150" s="2"/>
      <c r="K8150" s="2"/>
    </row>
    <row r="8151" spans="2:11" x14ac:dyDescent="0.25">
      <c r="B8151"/>
      <c r="D8151" s="2"/>
      <c r="K8151" s="2"/>
    </row>
    <row r="8152" spans="2:11" x14ac:dyDescent="0.25">
      <c r="B8152"/>
      <c r="D8152" s="2"/>
      <c r="K8152" s="2"/>
    </row>
    <row r="8153" spans="2:11" x14ac:dyDescent="0.25">
      <c r="B8153"/>
      <c r="D8153" s="2"/>
      <c r="K8153" s="2"/>
    </row>
    <row r="8154" spans="2:11" x14ac:dyDescent="0.25">
      <c r="B8154"/>
      <c r="D8154" s="2"/>
      <c r="K8154" s="2"/>
    </row>
    <row r="8155" spans="2:11" x14ac:dyDescent="0.25">
      <c r="B8155"/>
      <c r="D8155" s="2"/>
      <c r="K8155" s="2"/>
    </row>
    <row r="8156" spans="2:11" x14ac:dyDescent="0.25">
      <c r="B8156"/>
      <c r="D8156" s="2"/>
      <c r="K8156" s="2"/>
    </row>
    <row r="8157" spans="2:11" x14ac:dyDescent="0.25">
      <c r="B8157"/>
      <c r="D8157" s="2"/>
      <c r="K8157" s="2"/>
    </row>
    <row r="8158" spans="2:11" x14ac:dyDescent="0.25">
      <c r="B8158"/>
      <c r="D8158" s="2"/>
      <c r="K8158" s="2"/>
    </row>
    <row r="8159" spans="2:11" x14ac:dyDescent="0.25">
      <c r="B8159"/>
      <c r="D8159" s="2"/>
      <c r="K8159" s="2"/>
    </row>
    <row r="8160" spans="2:11" x14ac:dyDescent="0.25">
      <c r="B8160"/>
      <c r="D8160" s="2"/>
      <c r="K8160" s="2"/>
    </row>
    <row r="8161" spans="2:11" x14ac:dyDescent="0.25">
      <c r="B8161"/>
      <c r="D8161" s="2"/>
      <c r="K8161" s="2"/>
    </row>
    <row r="8162" spans="2:11" x14ac:dyDescent="0.25">
      <c r="B8162"/>
      <c r="D8162" s="2"/>
      <c r="K8162" s="2"/>
    </row>
    <row r="8163" spans="2:11" x14ac:dyDescent="0.25">
      <c r="B8163"/>
      <c r="D8163" s="2"/>
      <c r="K8163" s="2"/>
    </row>
    <row r="8164" spans="2:11" x14ac:dyDescent="0.25">
      <c r="B8164"/>
      <c r="D8164" s="2"/>
      <c r="K8164" s="2"/>
    </row>
    <row r="8165" spans="2:11" x14ac:dyDescent="0.25">
      <c r="B8165"/>
      <c r="D8165" s="2"/>
      <c r="K8165" s="2"/>
    </row>
    <row r="8166" spans="2:11" x14ac:dyDescent="0.25">
      <c r="B8166"/>
      <c r="D8166" s="2"/>
      <c r="K8166" s="2"/>
    </row>
    <row r="8167" spans="2:11" x14ac:dyDescent="0.25">
      <c r="B8167"/>
      <c r="D8167" s="2"/>
      <c r="K8167" s="2"/>
    </row>
    <row r="8168" spans="2:11" x14ac:dyDescent="0.25">
      <c r="B8168"/>
      <c r="D8168" s="2"/>
      <c r="K8168" s="2"/>
    </row>
    <row r="8169" spans="2:11" x14ac:dyDescent="0.25">
      <c r="B8169"/>
      <c r="D8169" s="2"/>
      <c r="K8169" s="2"/>
    </row>
    <row r="8170" spans="2:11" x14ac:dyDescent="0.25">
      <c r="B8170"/>
      <c r="D8170" s="2"/>
      <c r="K8170" s="2"/>
    </row>
    <row r="8171" spans="2:11" x14ac:dyDescent="0.25">
      <c r="B8171"/>
      <c r="D8171" s="2"/>
      <c r="K8171" s="2"/>
    </row>
    <row r="8172" spans="2:11" x14ac:dyDescent="0.25">
      <c r="B8172"/>
      <c r="D8172" s="2"/>
      <c r="K8172" s="2"/>
    </row>
    <row r="8173" spans="2:11" x14ac:dyDescent="0.25">
      <c r="B8173"/>
      <c r="D8173" s="2"/>
      <c r="K8173" s="2"/>
    </row>
    <row r="8174" spans="2:11" x14ac:dyDescent="0.25">
      <c r="B8174"/>
      <c r="D8174" s="2"/>
      <c r="K8174" s="2"/>
    </row>
    <row r="8175" spans="2:11" x14ac:dyDescent="0.25">
      <c r="B8175"/>
      <c r="D8175" s="2"/>
      <c r="K8175" s="2"/>
    </row>
    <row r="8176" spans="2:11" x14ac:dyDescent="0.25">
      <c r="B8176"/>
      <c r="D8176" s="2"/>
      <c r="K8176" s="2"/>
    </row>
    <row r="8177" spans="2:11" x14ac:dyDescent="0.25">
      <c r="B8177"/>
      <c r="D8177" s="2"/>
      <c r="K8177" s="2"/>
    </row>
    <row r="8178" spans="2:11" x14ac:dyDescent="0.25">
      <c r="B8178"/>
      <c r="D8178" s="2"/>
      <c r="K8178" s="2"/>
    </row>
    <row r="8179" spans="2:11" x14ac:dyDescent="0.25">
      <c r="B8179"/>
      <c r="D8179" s="2"/>
      <c r="K8179" s="2"/>
    </row>
    <row r="8180" spans="2:11" x14ac:dyDescent="0.25">
      <c r="B8180"/>
      <c r="D8180" s="2"/>
      <c r="K8180" s="2"/>
    </row>
    <row r="8181" spans="2:11" x14ac:dyDescent="0.25">
      <c r="B8181"/>
      <c r="D8181" s="2"/>
      <c r="K8181" s="2"/>
    </row>
    <row r="8182" spans="2:11" x14ac:dyDescent="0.25">
      <c r="B8182"/>
      <c r="D8182" s="2"/>
      <c r="K8182" s="2"/>
    </row>
    <row r="8183" spans="2:11" x14ac:dyDescent="0.25">
      <c r="B8183"/>
      <c r="D8183" s="2"/>
      <c r="K8183" s="2"/>
    </row>
    <row r="8184" spans="2:11" x14ac:dyDescent="0.25">
      <c r="B8184"/>
      <c r="D8184" s="2"/>
      <c r="K8184" s="2"/>
    </row>
    <row r="8185" spans="2:11" x14ac:dyDescent="0.25">
      <c r="B8185"/>
      <c r="D8185" s="2"/>
      <c r="K8185" s="2"/>
    </row>
    <row r="8186" spans="2:11" x14ac:dyDescent="0.25">
      <c r="B8186"/>
      <c r="D8186" s="2"/>
      <c r="K8186" s="2"/>
    </row>
    <row r="8187" spans="2:11" x14ac:dyDescent="0.25">
      <c r="B8187"/>
      <c r="D8187" s="2"/>
      <c r="K8187" s="2"/>
    </row>
    <row r="8188" spans="2:11" x14ac:dyDescent="0.25">
      <c r="B8188"/>
      <c r="D8188" s="2"/>
      <c r="K8188" s="2"/>
    </row>
    <row r="8189" spans="2:11" x14ac:dyDescent="0.25">
      <c r="B8189"/>
      <c r="D8189" s="2"/>
      <c r="K8189" s="2"/>
    </row>
    <row r="8190" spans="2:11" x14ac:dyDescent="0.25">
      <c r="B8190"/>
      <c r="D8190" s="2"/>
      <c r="K8190" s="2"/>
    </row>
    <row r="8191" spans="2:11" x14ac:dyDescent="0.25">
      <c r="B8191"/>
      <c r="D8191" s="2"/>
      <c r="K8191" s="2"/>
    </row>
    <row r="8192" spans="2:11" x14ac:dyDescent="0.25">
      <c r="B8192"/>
      <c r="D8192" s="2"/>
      <c r="K8192" s="2"/>
    </row>
    <row r="8193" spans="2:11" x14ac:dyDescent="0.25">
      <c r="B8193"/>
      <c r="D8193" s="2"/>
      <c r="K8193" s="2"/>
    </row>
    <row r="8194" spans="2:11" x14ac:dyDescent="0.25">
      <c r="B8194"/>
      <c r="D8194" s="2"/>
      <c r="K8194" s="2"/>
    </row>
    <row r="8195" spans="2:11" x14ac:dyDescent="0.25">
      <c r="B8195"/>
      <c r="D8195" s="2"/>
      <c r="K8195" s="2"/>
    </row>
    <row r="8196" spans="2:11" x14ac:dyDescent="0.25">
      <c r="B8196"/>
      <c r="D8196" s="2"/>
      <c r="K8196" s="2"/>
    </row>
    <row r="8197" spans="2:11" x14ac:dyDescent="0.25">
      <c r="B8197"/>
      <c r="D8197" s="2"/>
      <c r="K8197" s="2"/>
    </row>
    <row r="8198" spans="2:11" x14ac:dyDescent="0.25">
      <c r="B8198"/>
      <c r="D8198" s="2"/>
      <c r="K8198" s="2"/>
    </row>
    <row r="8199" spans="2:11" x14ac:dyDescent="0.25">
      <c r="B8199"/>
      <c r="D8199" s="2"/>
      <c r="K8199" s="2"/>
    </row>
    <row r="8200" spans="2:11" x14ac:dyDescent="0.25">
      <c r="B8200"/>
      <c r="D8200" s="2"/>
      <c r="K8200" s="2"/>
    </row>
    <row r="8201" spans="2:11" x14ac:dyDescent="0.25">
      <c r="B8201"/>
      <c r="D8201" s="2"/>
      <c r="K8201" s="2"/>
    </row>
    <row r="8202" spans="2:11" x14ac:dyDescent="0.25">
      <c r="B8202"/>
      <c r="D8202" s="2"/>
      <c r="K8202" s="2"/>
    </row>
    <row r="8203" spans="2:11" x14ac:dyDescent="0.25">
      <c r="B8203"/>
      <c r="D8203" s="2"/>
      <c r="K8203" s="2"/>
    </row>
    <row r="8204" spans="2:11" x14ac:dyDescent="0.25">
      <c r="B8204"/>
      <c r="D8204" s="2"/>
      <c r="K8204" s="2"/>
    </row>
    <row r="8205" spans="2:11" x14ac:dyDescent="0.25">
      <c r="B8205"/>
      <c r="D8205" s="2"/>
      <c r="K8205" s="2"/>
    </row>
    <row r="8206" spans="2:11" x14ac:dyDescent="0.25">
      <c r="B8206"/>
      <c r="D8206" s="2"/>
      <c r="K8206" s="2"/>
    </row>
    <row r="8207" spans="2:11" x14ac:dyDescent="0.25">
      <c r="B8207"/>
      <c r="D8207" s="2"/>
      <c r="K8207" s="2"/>
    </row>
    <row r="8208" spans="2:11" x14ac:dyDescent="0.25">
      <c r="B8208"/>
      <c r="D8208" s="2"/>
      <c r="K8208" s="2"/>
    </row>
    <row r="8209" spans="2:11" x14ac:dyDescent="0.25">
      <c r="B8209"/>
      <c r="D8209" s="2"/>
      <c r="K8209" s="2"/>
    </row>
    <row r="8210" spans="2:11" x14ac:dyDescent="0.25">
      <c r="B8210"/>
      <c r="D8210" s="2"/>
      <c r="K8210" s="2"/>
    </row>
    <row r="8211" spans="2:11" x14ac:dyDescent="0.25">
      <c r="B8211"/>
      <c r="D8211" s="2"/>
      <c r="K8211" s="2"/>
    </row>
    <row r="8212" spans="2:11" x14ac:dyDescent="0.25">
      <c r="B8212"/>
      <c r="D8212" s="2"/>
      <c r="K8212" s="2"/>
    </row>
    <row r="8213" spans="2:11" x14ac:dyDescent="0.25">
      <c r="B8213"/>
      <c r="D8213" s="2"/>
      <c r="K8213" s="2"/>
    </row>
    <row r="8214" spans="2:11" x14ac:dyDescent="0.25">
      <c r="B8214"/>
      <c r="D8214" s="2"/>
      <c r="K8214" s="2"/>
    </row>
    <row r="8215" spans="2:11" x14ac:dyDescent="0.25">
      <c r="B8215"/>
      <c r="D8215" s="2"/>
      <c r="K8215" s="2"/>
    </row>
    <row r="8216" spans="2:11" x14ac:dyDescent="0.25">
      <c r="B8216"/>
      <c r="D8216" s="2"/>
      <c r="K8216" s="2"/>
    </row>
    <row r="8217" spans="2:11" x14ac:dyDescent="0.25">
      <c r="B8217"/>
      <c r="D8217" s="2"/>
      <c r="K8217" s="2"/>
    </row>
    <row r="8218" spans="2:11" x14ac:dyDescent="0.25">
      <c r="B8218"/>
      <c r="D8218" s="2"/>
      <c r="K8218" s="2"/>
    </row>
    <row r="8219" spans="2:11" x14ac:dyDescent="0.25">
      <c r="B8219"/>
      <c r="D8219" s="2"/>
      <c r="K8219" s="2"/>
    </row>
    <row r="8220" spans="2:11" x14ac:dyDescent="0.25">
      <c r="B8220"/>
      <c r="D8220" s="2"/>
      <c r="K8220" s="2"/>
    </row>
    <row r="8221" spans="2:11" x14ac:dyDescent="0.25">
      <c r="B8221"/>
      <c r="D8221" s="2"/>
      <c r="K8221" s="2"/>
    </row>
    <row r="8222" spans="2:11" x14ac:dyDescent="0.25">
      <c r="B8222"/>
      <c r="D8222" s="2"/>
      <c r="K8222" s="2"/>
    </row>
    <row r="8223" spans="2:11" x14ac:dyDescent="0.25">
      <c r="B8223"/>
      <c r="D8223" s="2"/>
      <c r="K8223" s="2"/>
    </row>
    <row r="8224" spans="2:11" x14ac:dyDescent="0.25">
      <c r="B8224"/>
      <c r="D8224" s="2"/>
      <c r="K8224" s="2"/>
    </row>
    <row r="8225" spans="2:11" x14ac:dyDescent="0.25">
      <c r="B8225"/>
      <c r="D8225" s="2"/>
      <c r="K8225" s="2"/>
    </row>
    <row r="8226" spans="2:11" x14ac:dyDescent="0.25">
      <c r="B8226"/>
      <c r="D8226" s="2"/>
      <c r="K8226" s="2"/>
    </row>
    <row r="8227" spans="2:11" x14ac:dyDescent="0.25">
      <c r="B8227"/>
      <c r="D8227" s="2"/>
      <c r="K8227" s="2"/>
    </row>
    <row r="8228" spans="2:11" x14ac:dyDescent="0.25">
      <c r="B8228"/>
      <c r="D8228" s="2"/>
      <c r="K8228" s="2"/>
    </row>
    <row r="8229" spans="2:11" x14ac:dyDescent="0.25">
      <c r="B8229"/>
      <c r="D8229" s="2"/>
      <c r="K8229" s="2"/>
    </row>
    <row r="8230" spans="2:11" x14ac:dyDescent="0.25">
      <c r="B8230"/>
      <c r="D8230" s="2"/>
      <c r="K8230" s="2"/>
    </row>
    <row r="8231" spans="2:11" x14ac:dyDescent="0.25">
      <c r="B8231"/>
      <c r="D8231" s="2"/>
      <c r="K8231" s="2"/>
    </row>
    <row r="8232" spans="2:11" x14ac:dyDescent="0.25">
      <c r="B8232"/>
      <c r="D8232" s="2"/>
      <c r="K8232" s="2"/>
    </row>
    <row r="8233" spans="2:11" x14ac:dyDescent="0.25">
      <c r="B8233"/>
      <c r="D8233" s="2"/>
      <c r="K8233" s="2"/>
    </row>
    <row r="8234" spans="2:11" x14ac:dyDescent="0.25">
      <c r="B8234"/>
      <c r="D8234" s="2"/>
      <c r="K8234" s="2"/>
    </row>
    <row r="8235" spans="2:11" x14ac:dyDescent="0.25">
      <c r="B8235"/>
      <c r="D8235" s="2"/>
      <c r="K8235" s="2"/>
    </row>
    <row r="8236" spans="2:11" x14ac:dyDescent="0.25">
      <c r="B8236"/>
      <c r="D8236" s="2"/>
      <c r="K8236" s="2"/>
    </row>
    <row r="8237" spans="2:11" x14ac:dyDescent="0.25">
      <c r="B8237"/>
      <c r="D8237" s="2"/>
      <c r="K8237" s="2"/>
    </row>
    <row r="8238" spans="2:11" x14ac:dyDescent="0.25">
      <c r="B8238"/>
      <c r="D8238" s="2"/>
      <c r="K8238" s="2"/>
    </row>
    <row r="8239" spans="2:11" x14ac:dyDescent="0.25">
      <c r="B8239"/>
      <c r="D8239" s="2"/>
      <c r="K8239" s="2"/>
    </row>
    <row r="8240" spans="2:11" x14ac:dyDescent="0.25">
      <c r="B8240"/>
      <c r="D8240" s="2"/>
      <c r="K8240" s="2"/>
    </row>
    <row r="8241" spans="2:11" x14ac:dyDescent="0.25">
      <c r="B8241"/>
      <c r="D8241" s="2"/>
      <c r="K8241" s="2"/>
    </row>
    <row r="8242" spans="2:11" x14ac:dyDescent="0.25">
      <c r="B8242"/>
      <c r="D8242" s="2"/>
      <c r="K8242" s="2"/>
    </row>
    <row r="8243" spans="2:11" x14ac:dyDescent="0.25">
      <c r="B8243"/>
      <c r="D8243" s="2"/>
      <c r="K8243" s="2"/>
    </row>
    <row r="8244" spans="2:11" x14ac:dyDescent="0.25">
      <c r="B8244"/>
      <c r="D8244" s="2"/>
      <c r="K8244" s="2"/>
    </row>
    <row r="8245" spans="2:11" x14ac:dyDescent="0.25">
      <c r="B8245"/>
      <c r="D8245" s="2"/>
      <c r="K8245" s="2"/>
    </row>
    <row r="8246" spans="2:11" x14ac:dyDescent="0.25">
      <c r="B8246"/>
      <c r="D8246" s="2"/>
      <c r="K8246" s="2"/>
    </row>
    <row r="8247" spans="2:11" x14ac:dyDescent="0.25">
      <c r="B8247"/>
      <c r="D8247" s="2"/>
      <c r="K8247" s="2"/>
    </row>
    <row r="8248" spans="2:11" x14ac:dyDescent="0.25">
      <c r="B8248"/>
      <c r="D8248" s="2"/>
      <c r="K8248" s="2"/>
    </row>
    <row r="8249" spans="2:11" x14ac:dyDescent="0.25">
      <c r="B8249"/>
      <c r="D8249" s="2"/>
      <c r="K8249" s="2"/>
    </row>
    <row r="8250" spans="2:11" x14ac:dyDescent="0.25">
      <c r="B8250"/>
      <c r="D8250" s="2"/>
      <c r="K8250" s="2"/>
    </row>
    <row r="8251" spans="2:11" x14ac:dyDescent="0.25">
      <c r="B8251"/>
      <c r="D8251" s="2"/>
      <c r="K8251" s="2"/>
    </row>
    <row r="8252" spans="2:11" x14ac:dyDescent="0.25">
      <c r="B8252"/>
      <c r="D8252" s="2"/>
      <c r="K8252" s="2"/>
    </row>
    <row r="8253" spans="2:11" x14ac:dyDescent="0.25">
      <c r="B8253"/>
      <c r="D8253" s="2"/>
      <c r="K8253" s="2"/>
    </row>
    <row r="8254" spans="2:11" x14ac:dyDescent="0.25">
      <c r="B8254"/>
      <c r="D8254" s="2"/>
      <c r="K8254" s="2"/>
    </row>
    <row r="8255" spans="2:11" x14ac:dyDescent="0.25">
      <c r="B8255"/>
      <c r="D8255" s="2"/>
      <c r="K8255" s="2"/>
    </row>
    <row r="8256" spans="2:11" x14ac:dyDescent="0.25">
      <c r="B8256"/>
      <c r="D8256" s="2"/>
      <c r="K8256" s="2"/>
    </row>
    <row r="8257" spans="2:11" x14ac:dyDescent="0.25">
      <c r="B8257"/>
      <c r="D8257" s="2"/>
      <c r="K8257" s="2"/>
    </row>
    <row r="8258" spans="2:11" x14ac:dyDescent="0.25">
      <c r="B8258"/>
      <c r="D8258" s="2"/>
      <c r="K8258" s="2"/>
    </row>
    <row r="8259" spans="2:11" x14ac:dyDescent="0.25">
      <c r="B8259"/>
      <c r="D8259" s="2"/>
      <c r="K8259" s="2"/>
    </row>
    <row r="8260" spans="2:11" x14ac:dyDescent="0.25">
      <c r="B8260"/>
      <c r="D8260" s="2"/>
      <c r="K8260" s="2"/>
    </row>
    <row r="8261" spans="2:11" x14ac:dyDescent="0.25">
      <c r="B8261"/>
      <c r="D8261" s="2"/>
      <c r="K8261" s="2"/>
    </row>
    <row r="8262" spans="2:11" x14ac:dyDescent="0.25">
      <c r="B8262"/>
      <c r="D8262" s="2"/>
      <c r="K8262" s="2"/>
    </row>
    <row r="8263" spans="2:11" x14ac:dyDescent="0.25">
      <c r="B8263"/>
      <c r="D8263" s="2"/>
      <c r="K8263" s="2"/>
    </row>
    <row r="8264" spans="2:11" x14ac:dyDescent="0.25">
      <c r="B8264"/>
      <c r="D8264" s="2"/>
      <c r="K8264" s="2"/>
    </row>
    <row r="8265" spans="2:11" x14ac:dyDescent="0.25">
      <c r="B8265"/>
      <c r="D8265" s="2"/>
      <c r="K8265" s="2"/>
    </row>
    <row r="8266" spans="2:11" x14ac:dyDescent="0.25">
      <c r="B8266"/>
      <c r="D8266" s="2"/>
      <c r="K8266" s="2"/>
    </row>
    <row r="8267" spans="2:11" x14ac:dyDescent="0.25">
      <c r="B8267"/>
      <c r="D8267" s="2"/>
      <c r="K8267" s="2"/>
    </row>
    <row r="8268" spans="2:11" x14ac:dyDescent="0.25">
      <c r="B8268"/>
      <c r="D8268" s="2"/>
      <c r="K8268" s="2"/>
    </row>
    <row r="8269" spans="2:11" x14ac:dyDescent="0.25">
      <c r="B8269"/>
      <c r="D8269" s="2"/>
      <c r="K8269" s="2"/>
    </row>
    <row r="8270" spans="2:11" x14ac:dyDescent="0.25">
      <c r="B8270"/>
      <c r="D8270" s="2"/>
      <c r="K8270" s="2"/>
    </row>
    <row r="8271" spans="2:11" x14ac:dyDescent="0.25">
      <c r="B8271"/>
      <c r="D8271" s="2"/>
      <c r="K8271" s="2"/>
    </row>
    <row r="8272" spans="2:11" x14ac:dyDescent="0.25">
      <c r="B8272"/>
      <c r="D8272" s="2"/>
      <c r="K8272" s="2"/>
    </row>
    <row r="8273" spans="2:11" x14ac:dyDescent="0.25">
      <c r="B8273"/>
      <c r="D8273" s="2"/>
      <c r="K8273" s="2"/>
    </row>
    <row r="8274" spans="2:11" x14ac:dyDescent="0.25">
      <c r="B8274"/>
      <c r="D8274" s="2"/>
      <c r="K8274" s="2"/>
    </row>
    <row r="8275" spans="2:11" x14ac:dyDescent="0.25">
      <c r="B8275"/>
      <c r="D8275" s="2"/>
      <c r="K8275" s="2"/>
    </row>
    <row r="8276" spans="2:11" x14ac:dyDescent="0.25">
      <c r="B8276"/>
      <c r="D8276" s="2"/>
      <c r="K8276" s="2"/>
    </row>
    <row r="8277" spans="2:11" x14ac:dyDescent="0.25">
      <c r="B8277"/>
      <c r="D8277" s="2"/>
      <c r="K8277" s="2"/>
    </row>
    <row r="8278" spans="2:11" x14ac:dyDescent="0.25">
      <c r="B8278"/>
      <c r="D8278" s="2"/>
      <c r="K8278" s="2"/>
    </row>
    <row r="8279" spans="2:11" x14ac:dyDescent="0.25">
      <c r="B8279"/>
      <c r="D8279" s="2"/>
      <c r="K8279" s="2"/>
    </row>
    <row r="8280" spans="2:11" x14ac:dyDescent="0.25">
      <c r="B8280"/>
      <c r="D8280" s="2"/>
      <c r="K8280" s="2"/>
    </row>
    <row r="8281" spans="2:11" x14ac:dyDescent="0.25">
      <c r="B8281"/>
      <c r="D8281" s="2"/>
      <c r="K8281" s="2"/>
    </row>
    <row r="8282" spans="2:11" x14ac:dyDescent="0.25">
      <c r="B8282"/>
      <c r="D8282" s="2"/>
      <c r="K8282" s="2"/>
    </row>
    <row r="8283" spans="2:11" x14ac:dyDescent="0.25">
      <c r="B8283"/>
      <c r="D8283" s="2"/>
      <c r="K8283" s="2"/>
    </row>
    <row r="8284" spans="2:11" x14ac:dyDescent="0.25">
      <c r="B8284"/>
      <c r="D8284" s="2"/>
      <c r="K8284" s="2"/>
    </row>
    <row r="8285" spans="2:11" x14ac:dyDescent="0.25">
      <c r="B8285"/>
      <c r="D8285" s="2"/>
      <c r="K8285" s="2"/>
    </row>
    <row r="8286" spans="2:11" x14ac:dyDescent="0.25">
      <c r="B8286"/>
      <c r="D8286" s="2"/>
      <c r="K8286" s="2"/>
    </row>
    <row r="8287" spans="2:11" x14ac:dyDescent="0.25">
      <c r="B8287"/>
      <c r="D8287" s="2"/>
      <c r="K8287" s="2"/>
    </row>
    <row r="8288" spans="2:11" x14ac:dyDescent="0.25">
      <c r="B8288"/>
      <c r="D8288" s="2"/>
      <c r="K8288" s="2"/>
    </row>
    <row r="8289" spans="2:11" x14ac:dyDescent="0.25">
      <c r="B8289"/>
      <c r="D8289" s="2"/>
      <c r="K8289" s="2"/>
    </row>
    <row r="8290" spans="2:11" x14ac:dyDescent="0.25">
      <c r="B8290"/>
      <c r="D8290" s="2"/>
      <c r="K8290" s="2"/>
    </row>
    <row r="8291" spans="2:11" x14ac:dyDescent="0.25">
      <c r="B8291"/>
      <c r="D8291" s="2"/>
      <c r="K8291" s="2"/>
    </row>
    <row r="8292" spans="2:11" x14ac:dyDescent="0.25">
      <c r="B8292"/>
      <c r="D8292" s="2"/>
      <c r="K8292" s="2"/>
    </row>
    <row r="8293" spans="2:11" x14ac:dyDescent="0.25">
      <c r="B8293"/>
      <c r="D8293" s="2"/>
      <c r="K8293" s="2"/>
    </row>
    <row r="8294" spans="2:11" x14ac:dyDescent="0.25">
      <c r="B8294"/>
      <c r="D8294" s="2"/>
      <c r="K8294" s="2"/>
    </row>
    <row r="8295" spans="2:11" x14ac:dyDescent="0.25">
      <c r="B8295"/>
      <c r="D8295" s="2"/>
      <c r="K8295" s="2"/>
    </row>
    <row r="8296" spans="2:11" x14ac:dyDescent="0.25">
      <c r="B8296"/>
      <c r="D8296" s="2"/>
      <c r="K8296" s="2"/>
    </row>
    <row r="8297" spans="2:11" x14ac:dyDescent="0.25">
      <c r="B8297"/>
      <c r="D8297" s="2"/>
      <c r="K8297" s="2"/>
    </row>
    <row r="8298" spans="2:11" x14ac:dyDescent="0.25">
      <c r="B8298"/>
      <c r="D8298" s="2"/>
      <c r="K8298" s="2"/>
    </row>
    <row r="8299" spans="2:11" x14ac:dyDescent="0.25">
      <c r="B8299"/>
      <c r="D8299" s="2"/>
      <c r="K8299" s="2"/>
    </row>
    <row r="8300" spans="2:11" x14ac:dyDescent="0.25">
      <c r="B8300"/>
      <c r="D8300" s="2"/>
      <c r="K8300" s="2"/>
    </row>
    <row r="8301" spans="2:11" x14ac:dyDescent="0.25">
      <c r="B8301"/>
      <c r="D8301" s="2"/>
      <c r="K8301" s="2"/>
    </row>
    <row r="8302" spans="2:11" x14ac:dyDescent="0.25">
      <c r="B8302"/>
      <c r="D8302" s="2"/>
      <c r="K8302" s="2"/>
    </row>
    <row r="8303" spans="2:11" x14ac:dyDescent="0.25">
      <c r="B8303"/>
      <c r="D8303" s="2"/>
      <c r="K8303" s="2"/>
    </row>
    <row r="8304" spans="2:11" x14ac:dyDescent="0.25">
      <c r="B8304"/>
      <c r="D8304" s="2"/>
      <c r="K8304" s="2"/>
    </row>
    <row r="8305" spans="2:11" x14ac:dyDescent="0.25">
      <c r="B8305"/>
      <c r="D8305" s="2"/>
      <c r="K8305" s="2"/>
    </row>
    <row r="8306" spans="2:11" x14ac:dyDescent="0.25">
      <c r="B8306"/>
      <c r="D8306" s="2"/>
      <c r="K8306" s="2"/>
    </row>
    <row r="8307" spans="2:11" x14ac:dyDescent="0.25">
      <c r="B8307"/>
      <c r="D8307" s="2"/>
      <c r="K8307" s="2"/>
    </row>
    <row r="8308" spans="2:11" x14ac:dyDescent="0.25">
      <c r="B8308"/>
      <c r="D8308" s="2"/>
      <c r="K8308" s="2"/>
    </row>
    <row r="8309" spans="2:11" x14ac:dyDescent="0.25">
      <c r="B8309"/>
      <c r="D8309" s="2"/>
      <c r="K8309" s="2"/>
    </row>
    <row r="8310" spans="2:11" x14ac:dyDescent="0.25">
      <c r="B8310"/>
      <c r="D8310" s="2"/>
      <c r="K8310" s="2"/>
    </row>
    <row r="8311" spans="2:11" x14ac:dyDescent="0.25">
      <c r="B8311"/>
      <c r="D8311" s="2"/>
      <c r="K8311" s="2"/>
    </row>
    <row r="8312" spans="2:11" x14ac:dyDescent="0.25">
      <c r="B8312"/>
      <c r="D8312" s="2"/>
      <c r="K8312" s="2"/>
    </row>
    <row r="8313" spans="2:11" x14ac:dyDescent="0.25">
      <c r="B8313"/>
      <c r="D8313" s="2"/>
      <c r="K8313" s="2"/>
    </row>
    <row r="8314" spans="2:11" x14ac:dyDescent="0.25">
      <c r="B8314"/>
      <c r="D8314" s="2"/>
      <c r="K8314" s="2"/>
    </row>
    <row r="8315" spans="2:11" x14ac:dyDescent="0.25">
      <c r="B8315"/>
      <c r="D8315" s="2"/>
      <c r="K8315" s="2"/>
    </row>
    <row r="8316" spans="2:11" x14ac:dyDescent="0.25">
      <c r="B8316"/>
      <c r="D8316" s="2"/>
      <c r="K8316" s="2"/>
    </row>
    <row r="8317" spans="2:11" x14ac:dyDescent="0.25">
      <c r="B8317"/>
      <c r="D8317" s="2"/>
      <c r="K8317" s="2"/>
    </row>
    <row r="8318" spans="2:11" x14ac:dyDescent="0.25">
      <c r="B8318"/>
      <c r="D8318" s="2"/>
      <c r="K8318" s="2"/>
    </row>
    <row r="8319" spans="2:11" x14ac:dyDescent="0.25">
      <c r="B8319"/>
      <c r="D8319" s="2"/>
      <c r="K8319" s="2"/>
    </row>
    <row r="8320" spans="2:11" x14ac:dyDescent="0.25">
      <c r="B8320"/>
      <c r="D8320" s="2"/>
      <c r="K8320" s="2"/>
    </row>
    <row r="8321" spans="2:11" x14ac:dyDescent="0.25">
      <c r="B8321"/>
      <c r="D8321" s="2"/>
      <c r="K8321" s="2"/>
    </row>
    <row r="8322" spans="2:11" x14ac:dyDescent="0.25">
      <c r="B8322"/>
      <c r="D8322" s="2"/>
      <c r="K8322" s="2"/>
    </row>
    <row r="8323" spans="2:11" x14ac:dyDescent="0.25">
      <c r="B8323"/>
      <c r="D8323" s="2"/>
      <c r="K8323" s="2"/>
    </row>
    <row r="8324" spans="2:11" x14ac:dyDescent="0.25">
      <c r="B8324"/>
      <c r="D8324" s="2"/>
      <c r="K8324" s="2"/>
    </row>
    <row r="8325" spans="2:11" x14ac:dyDescent="0.25">
      <c r="B8325"/>
      <c r="D8325" s="2"/>
      <c r="K8325" s="2"/>
    </row>
    <row r="8326" spans="2:11" x14ac:dyDescent="0.25">
      <c r="B8326"/>
      <c r="D8326" s="2"/>
      <c r="K8326" s="2"/>
    </row>
    <row r="8327" spans="2:11" x14ac:dyDescent="0.25">
      <c r="B8327"/>
      <c r="D8327" s="2"/>
      <c r="K8327" s="2"/>
    </row>
    <row r="8328" spans="2:11" x14ac:dyDescent="0.25">
      <c r="B8328"/>
      <c r="D8328" s="2"/>
      <c r="K8328" s="2"/>
    </row>
    <row r="8329" spans="2:11" x14ac:dyDescent="0.25">
      <c r="B8329"/>
      <c r="D8329" s="2"/>
      <c r="K8329" s="2"/>
    </row>
    <row r="8330" spans="2:11" x14ac:dyDescent="0.25">
      <c r="B8330"/>
      <c r="D8330" s="2"/>
      <c r="K8330" s="2"/>
    </row>
    <row r="8331" spans="2:11" x14ac:dyDescent="0.25">
      <c r="B8331"/>
      <c r="D8331" s="2"/>
      <c r="K8331" s="2"/>
    </row>
    <row r="8332" spans="2:11" x14ac:dyDescent="0.25">
      <c r="B8332"/>
      <c r="D8332" s="2"/>
      <c r="K8332" s="2"/>
    </row>
    <row r="8333" spans="2:11" x14ac:dyDescent="0.25">
      <c r="B8333"/>
      <c r="D8333" s="2"/>
      <c r="K8333" s="2"/>
    </row>
    <row r="8334" spans="2:11" x14ac:dyDescent="0.25">
      <c r="B8334"/>
      <c r="D8334" s="2"/>
      <c r="K8334" s="2"/>
    </row>
    <row r="8335" spans="2:11" x14ac:dyDescent="0.25">
      <c r="B8335"/>
      <c r="D8335" s="2"/>
      <c r="K8335" s="2"/>
    </row>
    <row r="8336" spans="2:11" x14ac:dyDescent="0.25">
      <c r="B8336"/>
      <c r="D8336" s="2"/>
      <c r="K8336" s="2"/>
    </row>
    <row r="8337" spans="2:11" x14ac:dyDescent="0.25">
      <c r="B8337"/>
      <c r="D8337" s="2"/>
      <c r="K8337" s="2"/>
    </row>
    <row r="8338" spans="2:11" x14ac:dyDescent="0.25">
      <c r="B8338"/>
      <c r="D8338" s="2"/>
      <c r="K8338" s="2"/>
    </row>
    <row r="8339" spans="2:11" x14ac:dyDescent="0.25">
      <c r="B8339"/>
      <c r="D8339" s="2"/>
      <c r="K8339" s="2"/>
    </row>
    <row r="8340" spans="2:11" x14ac:dyDescent="0.25">
      <c r="B8340"/>
      <c r="D8340" s="2"/>
      <c r="K8340" s="2"/>
    </row>
    <row r="8341" spans="2:11" x14ac:dyDescent="0.25">
      <c r="B8341"/>
      <c r="D8341" s="2"/>
      <c r="K8341" s="2"/>
    </row>
    <row r="8342" spans="2:11" x14ac:dyDescent="0.25">
      <c r="B8342"/>
      <c r="D8342" s="2"/>
      <c r="K8342" s="2"/>
    </row>
    <row r="8343" spans="2:11" x14ac:dyDescent="0.25">
      <c r="B8343"/>
      <c r="D8343" s="2"/>
      <c r="K8343" s="2"/>
    </row>
    <row r="8344" spans="2:11" x14ac:dyDescent="0.25">
      <c r="B8344"/>
      <c r="D8344" s="2"/>
      <c r="K8344" s="2"/>
    </row>
    <row r="8345" spans="2:11" x14ac:dyDescent="0.25">
      <c r="B8345"/>
      <c r="D8345" s="2"/>
      <c r="K8345" s="2"/>
    </row>
    <row r="8346" spans="2:11" x14ac:dyDescent="0.25">
      <c r="B8346"/>
      <c r="D8346" s="2"/>
      <c r="K8346" s="2"/>
    </row>
    <row r="8347" spans="2:11" x14ac:dyDescent="0.25">
      <c r="B8347"/>
      <c r="D8347" s="2"/>
      <c r="K8347" s="2"/>
    </row>
    <row r="8348" spans="2:11" x14ac:dyDescent="0.25">
      <c r="B8348"/>
      <c r="D8348" s="2"/>
      <c r="K8348" s="2"/>
    </row>
    <row r="8349" spans="2:11" x14ac:dyDescent="0.25">
      <c r="B8349"/>
      <c r="D8349" s="2"/>
      <c r="K8349" s="2"/>
    </row>
    <row r="8350" spans="2:11" x14ac:dyDescent="0.25">
      <c r="B8350"/>
      <c r="D8350" s="2"/>
      <c r="K8350" s="2"/>
    </row>
    <row r="8351" spans="2:11" x14ac:dyDescent="0.25">
      <c r="B8351"/>
      <c r="D8351" s="2"/>
      <c r="K8351" s="2"/>
    </row>
    <row r="8352" spans="2:11" x14ac:dyDescent="0.25">
      <c r="B8352"/>
      <c r="D8352" s="2"/>
      <c r="K8352" s="2"/>
    </row>
    <row r="8353" spans="2:11" x14ac:dyDescent="0.25">
      <c r="B8353"/>
      <c r="D8353" s="2"/>
      <c r="K8353" s="2"/>
    </row>
    <row r="8354" spans="2:11" x14ac:dyDescent="0.25">
      <c r="B8354"/>
      <c r="D8354" s="2"/>
      <c r="K8354" s="2"/>
    </row>
    <row r="8355" spans="2:11" x14ac:dyDescent="0.25">
      <c r="B8355"/>
      <c r="D8355" s="2"/>
      <c r="K8355" s="2"/>
    </row>
    <row r="8356" spans="2:11" x14ac:dyDescent="0.25">
      <c r="B8356"/>
      <c r="D8356" s="2"/>
      <c r="K8356" s="2"/>
    </row>
    <row r="8357" spans="2:11" x14ac:dyDescent="0.25">
      <c r="B8357"/>
      <c r="D8357" s="2"/>
      <c r="K8357" s="2"/>
    </row>
    <row r="8358" spans="2:11" x14ac:dyDescent="0.25">
      <c r="B8358"/>
      <c r="D8358" s="2"/>
      <c r="K8358" s="2"/>
    </row>
    <row r="8359" spans="2:11" x14ac:dyDescent="0.25">
      <c r="B8359"/>
      <c r="D8359" s="2"/>
      <c r="K8359" s="2"/>
    </row>
    <row r="8360" spans="2:11" x14ac:dyDescent="0.25">
      <c r="B8360"/>
      <c r="D8360" s="2"/>
      <c r="K8360" s="2"/>
    </row>
    <row r="8361" spans="2:11" x14ac:dyDescent="0.25">
      <c r="B8361"/>
      <c r="D8361" s="2"/>
      <c r="K8361" s="2"/>
    </row>
    <row r="8362" spans="2:11" x14ac:dyDescent="0.25">
      <c r="B8362"/>
      <c r="D8362" s="2"/>
      <c r="K8362" s="2"/>
    </row>
    <row r="8363" spans="2:11" x14ac:dyDescent="0.25">
      <c r="B8363"/>
      <c r="D8363" s="2"/>
      <c r="K8363" s="2"/>
    </row>
    <row r="8364" spans="2:11" x14ac:dyDescent="0.25">
      <c r="B8364"/>
      <c r="D8364" s="2"/>
      <c r="K8364" s="2"/>
    </row>
    <row r="8365" spans="2:11" x14ac:dyDescent="0.25">
      <c r="B8365"/>
      <c r="D8365" s="2"/>
      <c r="K8365" s="2"/>
    </row>
    <row r="8366" spans="2:11" x14ac:dyDescent="0.25">
      <c r="B8366"/>
      <c r="D8366" s="2"/>
      <c r="K8366" s="2"/>
    </row>
    <row r="8367" spans="2:11" x14ac:dyDescent="0.25">
      <c r="B8367"/>
      <c r="D8367" s="2"/>
      <c r="K8367" s="2"/>
    </row>
    <row r="8368" spans="2:11" x14ac:dyDescent="0.25">
      <c r="B8368"/>
      <c r="D8368" s="2"/>
      <c r="K8368" s="2"/>
    </row>
    <row r="8369" spans="2:11" x14ac:dyDescent="0.25">
      <c r="B8369"/>
      <c r="D8369" s="2"/>
      <c r="K8369" s="2"/>
    </row>
    <row r="8370" spans="2:11" x14ac:dyDescent="0.25">
      <c r="B8370"/>
      <c r="D8370" s="2"/>
      <c r="K8370" s="2"/>
    </row>
    <row r="8371" spans="2:11" x14ac:dyDescent="0.25">
      <c r="B8371"/>
      <c r="D8371" s="2"/>
      <c r="K8371" s="2"/>
    </row>
    <row r="8372" spans="2:11" x14ac:dyDescent="0.25">
      <c r="B8372"/>
      <c r="D8372" s="2"/>
      <c r="K8372" s="2"/>
    </row>
    <row r="8373" spans="2:11" x14ac:dyDescent="0.25">
      <c r="B8373"/>
      <c r="D8373" s="2"/>
      <c r="K8373" s="2"/>
    </row>
    <row r="8374" spans="2:11" x14ac:dyDescent="0.25">
      <c r="B8374"/>
      <c r="D8374" s="2"/>
      <c r="K8374" s="2"/>
    </row>
    <row r="8375" spans="2:11" x14ac:dyDescent="0.25">
      <c r="B8375"/>
      <c r="D8375" s="2"/>
      <c r="K8375" s="2"/>
    </row>
    <row r="8376" spans="2:11" x14ac:dyDescent="0.25">
      <c r="B8376"/>
      <c r="D8376" s="2"/>
      <c r="K8376" s="2"/>
    </row>
    <row r="8377" spans="2:11" x14ac:dyDescent="0.25">
      <c r="B8377"/>
      <c r="D8377" s="2"/>
      <c r="K8377" s="2"/>
    </row>
    <row r="8378" spans="2:11" x14ac:dyDescent="0.25">
      <c r="B8378"/>
      <c r="D8378" s="2"/>
      <c r="K8378" s="2"/>
    </row>
    <row r="8379" spans="2:11" x14ac:dyDescent="0.25">
      <c r="B8379"/>
      <c r="D8379" s="2"/>
      <c r="K8379" s="2"/>
    </row>
    <row r="8380" spans="2:11" x14ac:dyDescent="0.25">
      <c r="B8380"/>
      <c r="D8380" s="2"/>
      <c r="K8380" s="2"/>
    </row>
    <row r="8381" spans="2:11" x14ac:dyDescent="0.25">
      <c r="B8381"/>
      <c r="D8381" s="2"/>
      <c r="K8381" s="2"/>
    </row>
    <row r="8382" spans="2:11" x14ac:dyDescent="0.25">
      <c r="B8382"/>
      <c r="D8382" s="2"/>
      <c r="K8382" s="2"/>
    </row>
    <row r="8383" spans="2:11" x14ac:dyDescent="0.25">
      <c r="B8383"/>
      <c r="D8383" s="2"/>
      <c r="K8383" s="2"/>
    </row>
    <row r="8384" spans="2:11" x14ac:dyDescent="0.25">
      <c r="B8384"/>
      <c r="D8384" s="2"/>
      <c r="K8384" s="2"/>
    </row>
    <row r="8385" spans="2:11" x14ac:dyDescent="0.25">
      <c r="B8385"/>
      <c r="D8385" s="2"/>
      <c r="K8385" s="2"/>
    </row>
    <row r="8386" spans="2:11" x14ac:dyDescent="0.25">
      <c r="B8386"/>
      <c r="D8386" s="2"/>
      <c r="K8386" s="2"/>
    </row>
    <row r="8387" spans="2:11" x14ac:dyDescent="0.25">
      <c r="B8387"/>
      <c r="D8387" s="2"/>
      <c r="K8387" s="2"/>
    </row>
    <row r="8388" spans="2:11" x14ac:dyDescent="0.25">
      <c r="B8388"/>
      <c r="D8388" s="2"/>
      <c r="K8388" s="2"/>
    </row>
    <row r="8389" spans="2:11" x14ac:dyDescent="0.25">
      <c r="B8389"/>
      <c r="D8389" s="2"/>
      <c r="K8389" s="2"/>
    </row>
    <row r="8390" spans="2:11" x14ac:dyDescent="0.25">
      <c r="B8390"/>
      <c r="D8390" s="2"/>
      <c r="K8390" s="2"/>
    </row>
    <row r="8391" spans="2:11" x14ac:dyDescent="0.25">
      <c r="B8391"/>
      <c r="D8391" s="2"/>
      <c r="K8391" s="2"/>
    </row>
    <row r="8392" spans="2:11" x14ac:dyDescent="0.25">
      <c r="B8392"/>
      <c r="D8392" s="2"/>
      <c r="K8392" s="2"/>
    </row>
    <row r="8393" spans="2:11" x14ac:dyDescent="0.25">
      <c r="B8393"/>
      <c r="D8393" s="2"/>
      <c r="K8393" s="2"/>
    </row>
    <row r="8394" spans="2:11" x14ac:dyDescent="0.25">
      <c r="B8394"/>
      <c r="D8394" s="2"/>
      <c r="K8394" s="2"/>
    </row>
    <row r="8395" spans="2:11" x14ac:dyDescent="0.25">
      <c r="B8395"/>
      <c r="D8395" s="2"/>
      <c r="K8395" s="2"/>
    </row>
    <row r="8396" spans="2:11" x14ac:dyDescent="0.25">
      <c r="B8396"/>
      <c r="D8396" s="2"/>
      <c r="K8396" s="2"/>
    </row>
    <row r="8397" spans="2:11" x14ac:dyDescent="0.25">
      <c r="B8397"/>
      <c r="D8397" s="2"/>
      <c r="K8397" s="2"/>
    </row>
    <row r="8398" spans="2:11" x14ac:dyDescent="0.25">
      <c r="B8398"/>
      <c r="D8398" s="2"/>
      <c r="K8398" s="2"/>
    </row>
    <row r="8399" spans="2:11" x14ac:dyDescent="0.25">
      <c r="B8399"/>
      <c r="D8399" s="2"/>
      <c r="K8399" s="2"/>
    </row>
    <row r="8400" spans="2:11" x14ac:dyDescent="0.25">
      <c r="B8400"/>
      <c r="D8400" s="2"/>
      <c r="K8400" s="2"/>
    </row>
    <row r="8401" spans="2:11" x14ac:dyDescent="0.25">
      <c r="B8401"/>
      <c r="D8401" s="2"/>
      <c r="K8401" s="2"/>
    </row>
    <row r="8402" spans="2:11" x14ac:dyDescent="0.25">
      <c r="B8402"/>
      <c r="D8402" s="2"/>
      <c r="K8402" s="2"/>
    </row>
    <row r="8403" spans="2:11" x14ac:dyDescent="0.25">
      <c r="B8403"/>
      <c r="D8403" s="2"/>
      <c r="K8403" s="2"/>
    </row>
    <row r="8404" spans="2:11" x14ac:dyDescent="0.25">
      <c r="B8404"/>
      <c r="D8404" s="2"/>
      <c r="K8404" s="2"/>
    </row>
    <row r="8405" spans="2:11" x14ac:dyDescent="0.25">
      <c r="B8405"/>
      <c r="D8405" s="2"/>
      <c r="K8405" s="2"/>
    </row>
    <row r="8406" spans="2:11" x14ac:dyDescent="0.25">
      <c r="B8406"/>
      <c r="D8406" s="2"/>
      <c r="K8406" s="2"/>
    </row>
    <row r="8407" spans="2:11" x14ac:dyDescent="0.25">
      <c r="B8407"/>
      <c r="D8407" s="2"/>
      <c r="K8407" s="2"/>
    </row>
    <row r="8408" spans="2:11" x14ac:dyDescent="0.25">
      <c r="B8408"/>
      <c r="D8408" s="2"/>
      <c r="K8408" s="2"/>
    </row>
    <row r="8409" spans="2:11" x14ac:dyDescent="0.25">
      <c r="B8409"/>
      <c r="D8409" s="2"/>
      <c r="K8409" s="2"/>
    </row>
    <row r="8410" spans="2:11" x14ac:dyDescent="0.25">
      <c r="B8410"/>
      <c r="D8410" s="2"/>
      <c r="K8410" s="2"/>
    </row>
    <row r="8411" spans="2:11" x14ac:dyDescent="0.25">
      <c r="B8411"/>
      <c r="D8411" s="2"/>
      <c r="K8411" s="2"/>
    </row>
    <row r="8412" spans="2:11" x14ac:dyDescent="0.25">
      <c r="B8412"/>
      <c r="D8412" s="2"/>
      <c r="K8412" s="2"/>
    </row>
    <row r="8413" spans="2:11" x14ac:dyDescent="0.25">
      <c r="B8413"/>
      <c r="D8413" s="2"/>
      <c r="K8413" s="2"/>
    </row>
    <row r="8414" spans="2:11" x14ac:dyDescent="0.25">
      <c r="B8414"/>
      <c r="D8414" s="2"/>
      <c r="K8414" s="2"/>
    </row>
    <row r="8415" spans="2:11" x14ac:dyDescent="0.25">
      <c r="B8415"/>
      <c r="D8415" s="2"/>
      <c r="K8415" s="2"/>
    </row>
    <row r="8416" spans="2:11" x14ac:dyDescent="0.25">
      <c r="B8416"/>
      <c r="D8416" s="2"/>
      <c r="K8416" s="2"/>
    </row>
    <row r="8417" spans="2:11" x14ac:dyDescent="0.25">
      <c r="B8417"/>
      <c r="D8417" s="2"/>
      <c r="K8417" s="2"/>
    </row>
    <row r="8418" spans="2:11" x14ac:dyDescent="0.25">
      <c r="B8418"/>
      <c r="D8418" s="2"/>
      <c r="K8418" s="2"/>
    </row>
    <row r="8419" spans="2:11" x14ac:dyDescent="0.25">
      <c r="B8419"/>
      <c r="D8419" s="2"/>
      <c r="K8419" s="2"/>
    </row>
    <row r="8420" spans="2:11" x14ac:dyDescent="0.25">
      <c r="B8420"/>
      <c r="D8420" s="2"/>
      <c r="K8420" s="2"/>
    </row>
    <row r="8421" spans="2:11" x14ac:dyDescent="0.25">
      <c r="B8421"/>
      <c r="D8421" s="2"/>
      <c r="K8421" s="2"/>
    </row>
    <row r="8422" spans="2:11" x14ac:dyDescent="0.25">
      <c r="B8422"/>
      <c r="D8422" s="2"/>
      <c r="K8422" s="2"/>
    </row>
    <row r="8423" spans="2:11" x14ac:dyDescent="0.25">
      <c r="B8423"/>
      <c r="D8423" s="2"/>
      <c r="K8423" s="2"/>
    </row>
    <row r="8424" spans="2:11" x14ac:dyDescent="0.25">
      <c r="B8424"/>
      <c r="D8424" s="2"/>
      <c r="K8424" s="2"/>
    </row>
    <row r="8425" spans="2:11" x14ac:dyDescent="0.25">
      <c r="B8425"/>
      <c r="D8425" s="2"/>
      <c r="K8425" s="2"/>
    </row>
    <row r="8426" spans="2:11" x14ac:dyDescent="0.25">
      <c r="B8426"/>
      <c r="D8426" s="2"/>
      <c r="K8426" s="2"/>
    </row>
    <row r="8427" spans="2:11" x14ac:dyDescent="0.25">
      <c r="B8427"/>
      <c r="D8427" s="2"/>
      <c r="K8427" s="2"/>
    </row>
    <row r="8428" spans="2:11" x14ac:dyDescent="0.25">
      <c r="B8428"/>
      <c r="D8428" s="2"/>
      <c r="K8428" s="2"/>
    </row>
    <row r="8429" spans="2:11" x14ac:dyDescent="0.25">
      <c r="B8429"/>
      <c r="D8429" s="2"/>
      <c r="K8429" s="2"/>
    </row>
    <row r="8430" spans="2:11" x14ac:dyDescent="0.25">
      <c r="B8430"/>
      <c r="D8430" s="2"/>
      <c r="K8430" s="2"/>
    </row>
    <row r="8431" spans="2:11" x14ac:dyDescent="0.25">
      <c r="B8431"/>
      <c r="D8431" s="2"/>
      <c r="K8431" s="2"/>
    </row>
    <row r="8432" spans="2:11" x14ac:dyDescent="0.25">
      <c r="B8432"/>
      <c r="D8432" s="2"/>
      <c r="K8432" s="2"/>
    </row>
    <row r="8433" spans="2:11" x14ac:dyDescent="0.25">
      <c r="B8433"/>
      <c r="D8433" s="2"/>
      <c r="K8433" s="2"/>
    </row>
    <row r="8434" spans="2:11" x14ac:dyDescent="0.25">
      <c r="B8434"/>
      <c r="D8434" s="2"/>
      <c r="K8434" s="2"/>
    </row>
    <row r="8435" spans="2:11" x14ac:dyDescent="0.25">
      <c r="B8435"/>
      <c r="D8435" s="2"/>
      <c r="K8435" s="2"/>
    </row>
    <row r="8436" spans="2:11" x14ac:dyDescent="0.25">
      <c r="B8436"/>
      <c r="D8436" s="2"/>
      <c r="K8436" s="2"/>
    </row>
    <row r="8437" spans="2:11" x14ac:dyDescent="0.25">
      <c r="B8437"/>
      <c r="D8437" s="2"/>
      <c r="K8437" s="2"/>
    </row>
    <row r="8438" spans="2:11" x14ac:dyDescent="0.25">
      <c r="B8438"/>
      <c r="D8438" s="2"/>
      <c r="K8438" s="2"/>
    </row>
    <row r="8439" spans="2:11" x14ac:dyDescent="0.25">
      <c r="B8439"/>
      <c r="D8439" s="2"/>
      <c r="K8439" s="2"/>
    </row>
    <row r="8440" spans="2:11" x14ac:dyDescent="0.25">
      <c r="B8440"/>
      <c r="D8440" s="2"/>
      <c r="K8440" s="2"/>
    </row>
    <row r="8441" spans="2:11" x14ac:dyDescent="0.25">
      <c r="B8441"/>
      <c r="D8441" s="2"/>
      <c r="K8441" s="2"/>
    </row>
    <row r="8442" spans="2:11" x14ac:dyDescent="0.25">
      <c r="B8442"/>
      <c r="D8442" s="2"/>
      <c r="K8442" s="2"/>
    </row>
    <row r="8443" spans="2:11" x14ac:dyDescent="0.25">
      <c r="B8443"/>
      <c r="D8443" s="2"/>
      <c r="K8443" s="2"/>
    </row>
    <row r="8444" spans="2:11" x14ac:dyDescent="0.25">
      <c r="B8444"/>
      <c r="D8444" s="2"/>
      <c r="K8444" s="2"/>
    </row>
    <row r="8445" spans="2:11" x14ac:dyDescent="0.25">
      <c r="B8445"/>
      <c r="D8445" s="2"/>
      <c r="K8445" s="2"/>
    </row>
    <row r="8446" spans="2:11" x14ac:dyDescent="0.25">
      <c r="B8446"/>
      <c r="D8446" s="2"/>
      <c r="K8446" s="2"/>
    </row>
    <row r="8447" spans="2:11" x14ac:dyDescent="0.25">
      <c r="B8447"/>
      <c r="D8447" s="2"/>
      <c r="K8447" s="2"/>
    </row>
    <row r="8448" spans="2:11" x14ac:dyDescent="0.25">
      <c r="B8448"/>
      <c r="D8448" s="2"/>
      <c r="K8448" s="2"/>
    </row>
    <row r="8449" spans="2:11" x14ac:dyDescent="0.25">
      <c r="B8449"/>
      <c r="D8449" s="2"/>
      <c r="K8449" s="2"/>
    </row>
    <row r="8450" spans="2:11" x14ac:dyDescent="0.25">
      <c r="B8450"/>
      <c r="D8450" s="2"/>
      <c r="K8450" s="2"/>
    </row>
    <row r="8451" spans="2:11" x14ac:dyDescent="0.25">
      <c r="B8451"/>
      <c r="D8451" s="2"/>
      <c r="K8451" s="2"/>
    </row>
    <row r="8452" spans="2:11" x14ac:dyDescent="0.25">
      <c r="B8452"/>
      <c r="D8452" s="2"/>
      <c r="K8452" s="2"/>
    </row>
    <row r="8453" spans="2:11" x14ac:dyDescent="0.25">
      <c r="B8453"/>
      <c r="D8453" s="2"/>
      <c r="K8453" s="2"/>
    </row>
    <row r="8454" spans="2:11" x14ac:dyDescent="0.25">
      <c r="B8454"/>
      <c r="D8454" s="2"/>
      <c r="K8454" s="2"/>
    </row>
    <row r="8455" spans="2:11" x14ac:dyDescent="0.25">
      <c r="B8455"/>
      <c r="D8455" s="2"/>
      <c r="K8455" s="2"/>
    </row>
    <row r="8456" spans="2:11" x14ac:dyDescent="0.25">
      <c r="B8456"/>
      <c r="D8456" s="2"/>
      <c r="K8456" s="2"/>
    </row>
    <row r="8457" spans="2:11" x14ac:dyDescent="0.25">
      <c r="B8457"/>
      <c r="D8457" s="2"/>
      <c r="K8457" s="2"/>
    </row>
    <row r="8458" spans="2:11" x14ac:dyDescent="0.25">
      <c r="B8458"/>
      <c r="D8458" s="2"/>
      <c r="K8458" s="2"/>
    </row>
    <row r="8459" spans="2:11" x14ac:dyDescent="0.25">
      <c r="B8459"/>
      <c r="D8459" s="2"/>
      <c r="K8459" s="2"/>
    </row>
    <row r="8460" spans="2:11" x14ac:dyDescent="0.25">
      <c r="B8460"/>
      <c r="D8460" s="2"/>
      <c r="K8460" s="2"/>
    </row>
    <row r="8461" spans="2:11" x14ac:dyDescent="0.25">
      <c r="B8461"/>
      <c r="D8461" s="2"/>
      <c r="K8461" s="2"/>
    </row>
    <row r="8462" spans="2:11" x14ac:dyDescent="0.25">
      <c r="B8462"/>
      <c r="D8462" s="2"/>
      <c r="K8462" s="2"/>
    </row>
    <row r="8463" spans="2:11" x14ac:dyDescent="0.25">
      <c r="B8463"/>
      <c r="D8463" s="2"/>
      <c r="K8463" s="2"/>
    </row>
    <row r="8464" spans="2:11" x14ac:dyDescent="0.25">
      <c r="B8464"/>
      <c r="D8464" s="2"/>
      <c r="K8464" s="2"/>
    </row>
    <row r="8465" spans="2:11" x14ac:dyDescent="0.25">
      <c r="B8465"/>
      <c r="D8465" s="2"/>
      <c r="K8465" s="2"/>
    </row>
    <row r="8466" spans="2:11" x14ac:dyDescent="0.25">
      <c r="B8466"/>
      <c r="D8466" s="2"/>
      <c r="K8466" s="2"/>
    </row>
    <row r="8467" spans="2:11" x14ac:dyDescent="0.25">
      <c r="B8467"/>
      <c r="D8467" s="2"/>
      <c r="K8467" s="2"/>
    </row>
    <row r="8468" spans="2:11" x14ac:dyDescent="0.25">
      <c r="B8468"/>
      <c r="D8468" s="2"/>
      <c r="K8468" s="2"/>
    </row>
    <row r="8469" spans="2:11" x14ac:dyDescent="0.25">
      <c r="B8469"/>
      <c r="D8469" s="2"/>
      <c r="K8469" s="2"/>
    </row>
    <row r="8470" spans="2:11" x14ac:dyDescent="0.25">
      <c r="B8470"/>
      <c r="D8470" s="2"/>
      <c r="K8470" s="2"/>
    </row>
    <row r="8471" spans="2:11" x14ac:dyDescent="0.25">
      <c r="B8471"/>
      <c r="D8471" s="2"/>
      <c r="K8471" s="2"/>
    </row>
    <row r="8472" spans="2:11" x14ac:dyDescent="0.25">
      <c r="B8472"/>
      <c r="D8472" s="2"/>
      <c r="K8472" s="2"/>
    </row>
    <row r="8473" spans="2:11" x14ac:dyDescent="0.25">
      <c r="B8473"/>
      <c r="D8473" s="2"/>
      <c r="K8473" s="2"/>
    </row>
    <row r="8474" spans="2:11" x14ac:dyDescent="0.25">
      <c r="B8474"/>
      <c r="D8474" s="2"/>
      <c r="K8474" s="2"/>
    </row>
    <row r="8475" spans="2:11" x14ac:dyDescent="0.25">
      <c r="B8475"/>
      <c r="D8475" s="2"/>
      <c r="K8475" s="2"/>
    </row>
    <row r="8476" spans="2:11" x14ac:dyDescent="0.25">
      <c r="B8476"/>
      <c r="D8476" s="2"/>
      <c r="K8476" s="2"/>
    </row>
    <row r="8477" spans="2:11" x14ac:dyDescent="0.25">
      <c r="B8477"/>
      <c r="D8477" s="2"/>
      <c r="K8477" s="2"/>
    </row>
    <row r="8478" spans="2:11" x14ac:dyDescent="0.25">
      <c r="B8478"/>
      <c r="D8478" s="2"/>
      <c r="K8478" s="2"/>
    </row>
    <row r="8479" spans="2:11" x14ac:dyDescent="0.25">
      <c r="B8479"/>
      <c r="D8479" s="2"/>
      <c r="K8479" s="2"/>
    </row>
    <row r="8480" spans="2:11" x14ac:dyDescent="0.25">
      <c r="B8480"/>
      <c r="D8480" s="2"/>
      <c r="K8480" s="2"/>
    </row>
    <row r="8481" spans="2:11" x14ac:dyDescent="0.25">
      <c r="B8481"/>
      <c r="D8481" s="2"/>
      <c r="K8481" s="2"/>
    </row>
    <row r="8482" spans="2:11" x14ac:dyDescent="0.25">
      <c r="B8482"/>
      <c r="D8482" s="2"/>
      <c r="K8482" s="2"/>
    </row>
    <row r="8483" spans="2:11" x14ac:dyDescent="0.25">
      <c r="B8483"/>
      <c r="D8483" s="2"/>
      <c r="K8483" s="2"/>
    </row>
    <row r="8484" spans="2:11" x14ac:dyDescent="0.25">
      <c r="B8484"/>
      <c r="D8484" s="2"/>
      <c r="K8484" s="2"/>
    </row>
    <row r="8485" spans="2:11" x14ac:dyDescent="0.25">
      <c r="B8485"/>
      <c r="D8485" s="2"/>
      <c r="K8485" s="2"/>
    </row>
    <row r="8486" spans="2:11" x14ac:dyDescent="0.25">
      <c r="B8486"/>
      <c r="D8486" s="2"/>
      <c r="K8486" s="2"/>
    </row>
    <row r="8487" spans="2:11" x14ac:dyDescent="0.25">
      <c r="B8487"/>
      <c r="D8487" s="2"/>
      <c r="K8487" s="2"/>
    </row>
    <row r="8488" spans="2:11" x14ac:dyDescent="0.25">
      <c r="B8488"/>
      <c r="D8488" s="2"/>
      <c r="K8488" s="2"/>
    </row>
    <row r="8489" spans="2:11" x14ac:dyDescent="0.25">
      <c r="B8489"/>
      <c r="D8489" s="2"/>
      <c r="K8489" s="2"/>
    </row>
    <row r="8490" spans="2:11" x14ac:dyDescent="0.25">
      <c r="B8490"/>
      <c r="D8490" s="2"/>
      <c r="K8490" s="2"/>
    </row>
    <row r="8491" spans="2:11" x14ac:dyDescent="0.25">
      <c r="B8491"/>
      <c r="D8491" s="2"/>
      <c r="K8491" s="2"/>
    </row>
    <row r="8492" spans="2:11" x14ac:dyDescent="0.25">
      <c r="B8492"/>
      <c r="D8492" s="2"/>
      <c r="K8492" s="2"/>
    </row>
    <row r="8493" spans="2:11" x14ac:dyDescent="0.25">
      <c r="B8493"/>
      <c r="D8493" s="2"/>
      <c r="K8493" s="2"/>
    </row>
    <row r="8494" spans="2:11" x14ac:dyDescent="0.25">
      <c r="B8494"/>
      <c r="D8494" s="2"/>
      <c r="K8494" s="2"/>
    </row>
    <row r="8495" spans="2:11" x14ac:dyDescent="0.25">
      <c r="B8495"/>
      <c r="D8495" s="2"/>
      <c r="K8495" s="2"/>
    </row>
    <row r="8496" spans="2:11" x14ac:dyDescent="0.25">
      <c r="B8496"/>
      <c r="D8496" s="2"/>
      <c r="K8496" s="2"/>
    </row>
    <row r="8497" spans="2:11" x14ac:dyDescent="0.25">
      <c r="B8497"/>
      <c r="D8497" s="2"/>
      <c r="K8497" s="2"/>
    </row>
    <row r="8498" spans="2:11" x14ac:dyDescent="0.25">
      <c r="B8498"/>
      <c r="D8498" s="2"/>
      <c r="K8498" s="2"/>
    </row>
    <row r="8499" spans="2:11" x14ac:dyDescent="0.25">
      <c r="B8499"/>
      <c r="D8499" s="2"/>
      <c r="K8499" s="2"/>
    </row>
    <row r="8500" spans="2:11" x14ac:dyDescent="0.25">
      <c r="B8500"/>
      <c r="D8500" s="2"/>
      <c r="K8500" s="2"/>
    </row>
    <row r="8501" spans="2:11" x14ac:dyDescent="0.25">
      <c r="B8501"/>
      <c r="D8501" s="2"/>
      <c r="K8501" s="2"/>
    </row>
    <row r="8502" spans="2:11" x14ac:dyDescent="0.25">
      <c r="B8502"/>
      <c r="D8502" s="2"/>
      <c r="K8502" s="2"/>
    </row>
    <row r="8503" spans="2:11" x14ac:dyDescent="0.25">
      <c r="B8503"/>
      <c r="D8503" s="2"/>
      <c r="K8503" s="2"/>
    </row>
    <row r="8504" spans="2:11" x14ac:dyDescent="0.25">
      <c r="B8504"/>
      <c r="D8504" s="2"/>
      <c r="K8504" s="2"/>
    </row>
    <row r="8505" spans="2:11" x14ac:dyDescent="0.25">
      <c r="B8505"/>
      <c r="D8505" s="2"/>
      <c r="K8505" s="2"/>
    </row>
    <row r="8506" spans="2:11" x14ac:dyDescent="0.25">
      <c r="B8506"/>
      <c r="D8506" s="2"/>
      <c r="K8506" s="2"/>
    </row>
    <row r="8507" spans="2:11" x14ac:dyDescent="0.25">
      <c r="B8507"/>
      <c r="D8507" s="2"/>
      <c r="K8507" s="2"/>
    </row>
    <row r="8508" spans="2:11" x14ac:dyDescent="0.25">
      <c r="B8508"/>
      <c r="D8508" s="2"/>
      <c r="K8508" s="2"/>
    </row>
    <row r="8509" spans="2:11" x14ac:dyDescent="0.25">
      <c r="B8509"/>
      <c r="D8509" s="2"/>
      <c r="K8509" s="2"/>
    </row>
    <row r="8510" spans="2:11" x14ac:dyDescent="0.25">
      <c r="B8510"/>
      <c r="D8510" s="2"/>
      <c r="K8510" s="2"/>
    </row>
    <row r="8511" spans="2:11" x14ac:dyDescent="0.25">
      <c r="B8511"/>
      <c r="D8511" s="2"/>
      <c r="K8511" s="2"/>
    </row>
    <row r="8512" spans="2:11" x14ac:dyDescent="0.25">
      <c r="B8512"/>
      <c r="D8512" s="2"/>
      <c r="K8512" s="2"/>
    </row>
    <row r="8513" spans="2:11" x14ac:dyDescent="0.25">
      <c r="B8513"/>
      <c r="D8513" s="2"/>
      <c r="K8513" s="2"/>
    </row>
    <row r="8514" spans="2:11" x14ac:dyDescent="0.25">
      <c r="B8514"/>
      <c r="D8514" s="2"/>
      <c r="K8514" s="2"/>
    </row>
    <row r="8515" spans="2:11" x14ac:dyDescent="0.25">
      <c r="B8515"/>
      <c r="D8515" s="2"/>
      <c r="K8515" s="2"/>
    </row>
    <row r="8516" spans="2:11" x14ac:dyDescent="0.25">
      <c r="B8516"/>
      <c r="D8516" s="2"/>
      <c r="K8516" s="2"/>
    </row>
    <row r="8517" spans="2:11" x14ac:dyDescent="0.25">
      <c r="B8517"/>
      <c r="D8517" s="2"/>
      <c r="K8517" s="2"/>
    </row>
    <row r="8518" spans="2:11" x14ac:dyDescent="0.25">
      <c r="B8518"/>
      <c r="D8518" s="2"/>
      <c r="K8518" s="2"/>
    </row>
    <row r="8519" spans="2:11" x14ac:dyDescent="0.25">
      <c r="B8519"/>
      <c r="D8519" s="2"/>
      <c r="K8519" s="2"/>
    </row>
    <row r="8520" spans="2:11" x14ac:dyDescent="0.25">
      <c r="B8520"/>
      <c r="D8520" s="2"/>
      <c r="K8520" s="2"/>
    </row>
    <row r="8521" spans="2:11" x14ac:dyDescent="0.25">
      <c r="B8521"/>
      <c r="D8521" s="2"/>
      <c r="K8521" s="2"/>
    </row>
    <row r="8522" spans="2:11" x14ac:dyDescent="0.25">
      <c r="B8522"/>
      <c r="D8522" s="2"/>
      <c r="K8522" s="2"/>
    </row>
    <row r="8523" spans="2:11" x14ac:dyDescent="0.25">
      <c r="B8523"/>
      <c r="D8523" s="2"/>
      <c r="K8523" s="2"/>
    </row>
    <row r="8524" spans="2:11" x14ac:dyDescent="0.25">
      <c r="B8524"/>
      <c r="D8524" s="2"/>
      <c r="K8524" s="2"/>
    </row>
    <row r="8525" spans="2:11" x14ac:dyDescent="0.25">
      <c r="B8525"/>
      <c r="D8525" s="2"/>
      <c r="K8525" s="2"/>
    </row>
    <row r="8526" spans="2:11" x14ac:dyDescent="0.25">
      <c r="B8526"/>
      <c r="D8526" s="2"/>
      <c r="K8526" s="2"/>
    </row>
    <row r="8527" spans="2:11" x14ac:dyDescent="0.25">
      <c r="B8527"/>
      <c r="D8527" s="2"/>
      <c r="K8527" s="2"/>
    </row>
    <row r="8528" spans="2:11" x14ac:dyDescent="0.25">
      <c r="B8528"/>
      <c r="D8528" s="2"/>
      <c r="K8528" s="2"/>
    </row>
    <row r="8529" spans="2:11" x14ac:dyDescent="0.25">
      <c r="B8529"/>
      <c r="D8529" s="2"/>
      <c r="K8529" s="2"/>
    </row>
    <row r="8530" spans="2:11" x14ac:dyDescent="0.25">
      <c r="B8530"/>
      <c r="D8530" s="2"/>
      <c r="K8530" s="2"/>
    </row>
    <row r="8531" spans="2:11" x14ac:dyDescent="0.25">
      <c r="B8531"/>
      <c r="D8531" s="2"/>
      <c r="K8531" s="2"/>
    </row>
    <row r="8532" spans="2:11" x14ac:dyDescent="0.25">
      <c r="B8532"/>
      <c r="D8532" s="2"/>
      <c r="K8532" s="2"/>
    </row>
    <row r="8533" spans="2:11" x14ac:dyDescent="0.25">
      <c r="B8533"/>
      <c r="D8533" s="2"/>
      <c r="K8533" s="2"/>
    </row>
    <row r="8534" spans="2:11" x14ac:dyDescent="0.25">
      <c r="B8534"/>
      <c r="D8534" s="2"/>
      <c r="K8534" s="2"/>
    </row>
    <row r="8535" spans="2:11" x14ac:dyDescent="0.25">
      <c r="B8535"/>
      <c r="D8535" s="2"/>
      <c r="K8535" s="2"/>
    </row>
    <row r="8536" spans="2:11" x14ac:dyDescent="0.25">
      <c r="B8536"/>
      <c r="D8536" s="2"/>
      <c r="K8536" s="2"/>
    </row>
    <row r="8537" spans="2:11" x14ac:dyDescent="0.25">
      <c r="B8537"/>
      <c r="D8537" s="2"/>
      <c r="K8537" s="2"/>
    </row>
    <row r="8538" spans="2:11" x14ac:dyDescent="0.25">
      <c r="B8538"/>
      <c r="D8538" s="2"/>
      <c r="K8538" s="2"/>
    </row>
    <row r="8539" spans="2:11" x14ac:dyDescent="0.25">
      <c r="B8539"/>
      <c r="D8539" s="2"/>
      <c r="K8539" s="2"/>
    </row>
    <row r="8540" spans="2:11" x14ac:dyDescent="0.25">
      <c r="B8540"/>
      <c r="D8540" s="2"/>
      <c r="K8540" s="2"/>
    </row>
    <row r="8541" spans="2:11" x14ac:dyDescent="0.25">
      <c r="B8541"/>
      <c r="D8541" s="2"/>
      <c r="K8541" s="2"/>
    </row>
    <row r="8542" spans="2:11" x14ac:dyDescent="0.25">
      <c r="B8542"/>
      <c r="D8542" s="2"/>
      <c r="K8542" s="2"/>
    </row>
    <row r="8543" spans="2:11" x14ac:dyDescent="0.25">
      <c r="B8543"/>
      <c r="D8543" s="2"/>
      <c r="K8543" s="2"/>
    </row>
    <row r="8544" spans="2:11" x14ac:dyDescent="0.25">
      <c r="B8544"/>
      <c r="D8544" s="2"/>
      <c r="K8544" s="2"/>
    </row>
    <row r="8545" spans="2:11" x14ac:dyDescent="0.25">
      <c r="B8545"/>
      <c r="D8545" s="2"/>
      <c r="K8545" s="2"/>
    </row>
    <row r="8546" spans="2:11" x14ac:dyDescent="0.25">
      <c r="B8546"/>
      <c r="D8546" s="2"/>
      <c r="K8546" s="2"/>
    </row>
    <row r="8547" spans="2:11" x14ac:dyDescent="0.25">
      <c r="B8547"/>
      <c r="D8547" s="2"/>
      <c r="K8547" s="2"/>
    </row>
    <row r="8548" spans="2:11" x14ac:dyDescent="0.25">
      <c r="B8548"/>
      <c r="D8548" s="2"/>
      <c r="K8548" s="2"/>
    </row>
    <row r="8549" spans="2:11" x14ac:dyDescent="0.25">
      <c r="B8549"/>
      <c r="D8549" s="2"/>
      <c r="K8549" s="2"/>
    </row>
    <row r="8550" spans="2:11" x14ac:dyDescent="0.25">
      <c r="B8550"/>
      <c r="D8550" s="2"/>
      <c r="K8550" s="2"/>
    </row>
    <row r="8551" spans="2:11" x14ac:dyDescent="0.25">
      <c r="B8551"/>
      <c r="D8551" s="2"/>
      <c r="K8551" s="2"/>
    </row>
    <row r="8552" spans="2:11" x14ac:dyDescent="0.25">
      <c r="B8552"/>
      <c r="D8552" s="2"/>
      <c r="K8552" s="2"/>
    </row>
    <row r="8553" spans="2:11" x14ac:dyDescent="0.25">
      <c r="B8553"/>
      <c r="D8553" s="2"/>
      <c r="K8553" s="2"/>
    </row>
    <row r="8554" spans="2:11" x14ac:dyDescent="0.25">
      <c r="B8554"/>
      <c r="D8554" s="2"/>
      <c r="K8554" s="2"/>
    </row>
    <row r="8555" spans="2:11" x14ac:dyDescent="0.25">
      <c r="B8555"/>
      <c r="D8555" s="2"/>
      <c r="K8555" s="2"/>
    </row>
    <row r="8556" spans="2:11" x14ac:dyDescent="0.25">
      <c r="B8556"/>
      <c r="D8556" s="2"/>
      <c r="K8556" s="2"/>
    </row>
    <row r="8557" spans="2:11" x14ac:dyDescent="0.25">
      <c r="B8557"/>
      <c r="D8557" s="2"/>
      <c r="K8557" s="2"/>
    </row>
    <row r="8558" spans="2:11" x14ac:dyDescent="0.25">
      <c r="B8558"/>
      <c r="D8558" s="2"/>
      <c r="K8558" s="2"/>
    </row>
    <row r="8559" spans="2:11" x14ac:dyDescent="0.25">
      <c r="B8559"/>
      <c r="D8559" s="2"/>
      <c r="K8559" s="2"/>
    </row>
    <row r="8560" spans="2:11" x14ac:dyDescent="0.25">
      <c r="B8560"/>
      <c r="D8560" s="2"/>
      <c r="K8560" s="2"/>
    </row>
    <row r="8561" spans="2:11" x14ac:dyDescent="0.25">
      <c r="B8561"/>
      <c r="D8561" s="2"/>
      <c r="K8561" s="2"/>
    </row>
    <row r="8562" spans="2:11" x14ac:dyDescent="0.25">
      <c r="B8562"/>
      <c r="D8562" s="2"/>
      <c r="K8562" s="2"/>
    </row>
    <row r="8563" spans="2:11" x14ac:dyDescent="0.25">
      <c r="B8563"/>
      <c r="D8563" s="2"/>
      <c r="K8563" s="2"/>
    </row>
    <row r="8564" spans="2:11" x14ac:dyDescent="0.25">
      <c r="B8564"/>
      <c r="D8564" s="2"/>
      <c r="K8564" s="2"/>
    </row>
    <row r="8565" spans="2:11" x14ac:dyDescent="0.25">
      <c r="B8565"/>
      <c r="D8565" s="2"/>
      <c r="K8565" s="2"/>
    </row>
    <row r="8566" spans="2:11" x14ac:dyDescent="0.25">
      <c r="B8566"/>
      <c r="D8566" s="2"/>
      <c r="K8566" s="2"/>
    </row>
    <row r="8567" spans="2:11" x14ac:dyDescent="0.25">
      <c r="B8567"/>
      <c r="D8567" s="2"/>
      <c r="K8567" s="2"/>
    </row>
    <row r="8568" spans="2:11" x14ac:dyDescent="0.25">
      <c r="B8568"/>
      <c r="D8568" s="2"/>
      <c r="K8568" s="2"/>
    </row>
    <row r="8569" spans="2:11" x14ac:dyDescent="0.25">
      <c r="B8569"/>
      <c r="D8569" s="2"/>
      <c r="K8569" s="2"/>
    </row>
    <row r="8570" spans="2:11" x14ac:dyDescent="0.25">
      <c r="B8570"/>
      <c r="D8570" s="2"/>
      <c r="K8570" s="2"/>
    </row>
    <row r="8571" spans="2:11" x14ac:dyDescent="0.25">
      <c r="B8571"/>
      <c r="D8571" s="2"/>
      <c r="K8571" s="2"/>
    </row>
    <row r="8572" spans="2:11" x14ac:dyDescent="0.25">
      <c r="B8572"/>
      <c r="D8572" s="2"/>
      <c r="K8572" s="2"/>
    </row>
    <row r="8573" spans="2:11" x14ac:dyDescent="0.25">
      <c r="B8573"/>
      <c r="D8573" s="2"/>
      <c r="K8573" s="2"/>
    </row>
    <row r="8574" spans="2:11" x14ac:dyDescent="0.25">
      <c r="B8574"/>
      <c r="D8574" s="2"/>
      <c r="K8574" s="2"/>
    </row>
    <row r="8575" spans="2:11" x14ac:dyDescent="0.25">
      <c r="B8575"/>
      <c r="D8575" s="2"/>
      <c r="K8575" s="2"/>
    </row>
    <row r="8576" spans="2:11" x14ac:dyDescent="0.25">
      <c r="B8576"/>
      <c r="D8576" s="2"/>
      <c r="K8576" s="2"/>
    </row>
    <row r="8577" spans="2:11" x14ac:dyDescent="0.25">
      <c r="B8577"/>
      <c r="D8577" s="2"/>
      <c r="K8577" s="2"/>
    </row>
    <row r="8578" spans="2:11" x14ac:dyDescent="0.25">
      <c r="B8578"/>
      <c r="D8578" s="2"/>
      <c r="K8578" s="2"/>
    </row>
    <row r="8579" spans="2:11" x14ac:dyDescent="0.25">
      <c r="B8579"/>
      <c r="D8579" s="2"/>
      <c r="K8579" s="2"/>
    </row>
    <row r="8580" spans="2:11" x14ac:dyDescent="0.25">
      <c r="B8580"/>
      <c r="D8580" s="2"/>
      <c r="K8580" s="2"/>
    </row>
    <row r="8581" spans="2:11" x14ac:dyDescent="0.25">
      <c r="B8581"/>
      <c r="D8581" s="2"/>
      <c r="K8581" s="2"/>
    </row>
    <row r="8582" spans="2:11" x14ac:dyDescent="0.25">
      <c r="B8582"/>
      <c r="D8582" s="2"/>
      <c r="K8582" s="2"/>
    </row>
    <row r="8583" spans="2:11" x14ac:dyDescent="0.25">
      <c r="B8583"/>
      <c r="D8583" s="2"/>
      <c r="K8583" s="2"/>
    </row>
    <row r="8584" spans="2:11" x14ac:dyDescent="0.25">
      <c r="B8584"/>
      <c r="D8584" s="2"/>
      <c r="K8584" s="2"/>
    </row>
    <row r="8585" spans="2:11" x14ac:dyDescent="0.25">
      <c r="B8585"/>
      <c r="D8585" s="2"/>
      <c r="K8585" s="2"/>
    </row>
    <row r="8586" spans="2:11" x14ac:dyDescent="0.25">
      <c r="B8586"/>
      <c r="D8586" s="2"/>
      <c r="K8586" s="2"/>
    </row>
    <row r="8587" spans="2:11" x14ac:dyDescent="0.25">
      <c r="B8587"/>
      <c r="D8587" s="2"/>
      <c r="K8587" s="2"/>
    </row>
    <row r="8588" spans="2:11" x14ac:dyDescent="0.25">
      <c r="B8588"/>
      <c r="D8588" s="2"/>
      <c r="K8588" s="2"/>
    </row>
    <row r="8589" spans="2:11" x14ac:dyDescent="0.25">
      <c r="B8589"/>
      <c r="D8589" s="2"/>
      <c r="K8589" s="2"/>
    </row>
    <row r="8590" spans="2:11" x14ac:dyDescent="0.25">
      <c r="B8590"/>
      <c r="D8590" s="2"/>
      <c r="K8590" s="2"/>
    </row>
    <row r="8591" spans="2:11" x14ac:dyDescent="0.25">
      <c r="B8591"/>
      <c r="D8591" s="2"/>
      <c r="K8591" s="2"/>
    </row>
    <row r="8592" spans="2:11" x14ac:dyDescent="0.25">
      <c r="B8592"/>
      <c r="D8592" s="2"/>
      <c r="K8592" s="2"/>
    </row>
    <row r="8593" spans="2:11" x14ac:dyDescent="0.25">
      <c r="B8593"/>
      <c r="D8593" s="2"/>
      <c r="K8593" s="2"/>
    </row>
    <row r="8594" spans="2:11" x14ac:dyDescent="0.25">
      <c r="B8594"/>
      <c r="D8594" s="2"/>
      <c r="K8594" s="2"/>
    </row>
    <row r="8595" spans="2:11" x14ac:dyDescent="0.25">
      <c r="B8595"/>
      <c r="D8595" s="2"/>
      <c r="K8595" s="2"/>
    </row>
    <row r="8596" spans="2:11" x14ac:dyDescent="0.25">
      <c r="B8596"/>
      <c r="D8596" s="2"/>
      <c r="K8596" s="2"/>
    </row>
    <row r="8597" spans="2:11" x14ac:dyDescent="0.25">
      <c r="B8597"/>
      <c r="D8597" s="2"/>
      <c r="K8597" s="2"/>
    </row>
    <row r="8598" spans="2:11" x14ac:dyDescent="0.25">
      <c r="B8598"/>
      <c r="D8598" s="2"/>
      <c r="K8598" s="2"/>
    </row>
    <row r="8599" spans="2:11" x14ac:dyDescent="0.25">
      <c r="B8599"/>
      <c r="D8599" s="2"/>
      <c r="K8599" s="2"/>
    </row>
    <row r="8600" spans="2:11" x14ac:dyDescent="0.25">
      <c r="B8600"/>
      <c r="D8600" s="2"/>
      <c r="K8600" s="2"/>
    </row>
    <row r="8601" spans="2:11" x14ac:dyDescent="0.25">
      <c r="B8601"/>
      <c r="D8601" s="2"/>
      <c r="K8601" s="2"/>
    </row>
    <row r="8602" spans="2:11" x14ac:dyDescent="0.25">
      <c r="B8602"/>
      <c r="D8602" s="2"/>
      <c r="K8602" s="2"/>
    </row>
    <row r="8603" spans="2:11" x14ac:dyDescent="0.25">
      <c r="B8603"/>
      <c r="D8603" s="2"/>
      <c r="K8603" s="2"/>
    </row>
    <row r="8604" spans="2:11" x14ac:dyDescent="0.25">
      <c r="B8604"/>
      <c r="D8604" s="2"/>
      <c r="K8604" s="2"/>
    </row>
    <row r="8605" spans="2:11" x14ac:dyDescent="0.25">
      <c r="B8605"/>
      <c r="D8605" s="2"/>
      <c r="K8605" s="2"/>
    </row>
    <row r="8606" spans="2:11" x14ac:dyDescent="0.25">
      <c r="B8606"/>
      <c r="D8606" s="2"/>
      <c r="K8606" s="2"/>
    </row>
    <row r="8607" spans="2:11" x14ac:dyDescent="0.25">
      <c r="B8607"/>
      <c r="D8607" s="2"/>
      <c r="K8607" s="2"/>
    </row>
    <row r="8608" spans="2:11" x14ac:dyDescent="0.25">
      <c r="B8608"/>
      <c r="D8608" s="2"/>
      <c r="K8608" s="2"/>
    </row>
    <row r="8609" spans="2:11" x14ac:dyDescent="0.25">
      <c r="B8609"/>
      <c r="D8609" s="2"/>
      <c r="K8609" s="2"/>
    </row>
    <row r="8610" spans="2:11" x14ac:dyDescent="0.25">
      <c r="B8610"/>
      <c r="D8610" s="2"/>
      <c r="K8610" s="2"/>
    </row>
    <row r="8611" spans="2:11" x14ac:dyDescent="0.25">
      <c r="B8611"/>
      <c r="D8611" s="2"/>
      <c r="K8611" s="2"/>
    </row>
    <row r="8612" spans="2:11" x14ac:dyDescent="0.25">
      <c r="B8612"/>
      <c r="D8612" s="2"/>
      <c r="K8612" s="2"/>
    </row>
    <row r="8613" spans="2:11" x14ac:dyDescent="0.25">
      <c r="B8613"/>
      <c r="D8613" s="2"/>
      <c r="K8613" s="2"/>
    </row>
    <row r="8614" spans="2:11" x14ac:dyDescent="0.25">
      <c r="B8614"/>
      <c r="D8614" s="2"/>
      <c r="K8614" s="2"/>
    </row>
    <row r="8615" spans="2:11" x14ac:dyDescent="0.25">
      <c r="B8615"/>
      <c r="D8615" s="2"/>
      <c r="K8615" s="2"/>
    </row>
    <row r="8616" spans="2:11" x14ac:dyDescent="0.25">
      <c r="B8616"/>
      <c r="D8616" s="2"/>
      <c r="K8616" s="2"/>
    </row>
    <row r="8617" spans="2:11" x14ac:dyDescent="0.25">
      <c r="B8617"/>
      <c r="D8617" s="2"/>
      <c r="K8617" s="2"/>
    </row>
    <row r="8618" spans="2:11" x14ac:dyDescent="0.25">
      <c r="B8618"/>
      <c r="D8618" s="2"/>
      <c r="K8618" s="2"/>
    </row>
    <row r="8619" spans="2:11" x14ac:dyDescent="0.25">
      <c r="B8619"/>
      <c r="D8619" s="2"/>
      <c r="K8619" s="2"/>
    </row>
    <row r="8620" spans="2:11" x14ac:dyDescent="0.25">
      <c r="B8620"/>
      <c r="D8620" s="2"/>
      <c r="K8620" s="2"/>
    </row>
    <row r="8621" spans="2:11" x14ac:dyDescent="0.25">
      <c r="B8621"/>
      <c r="D8621" s="2"/>
      <c r="K8621" s="2"/>
    </row>
    <row r="8622" spans="2:11" x14ac:dyDescent="0.25">
      <c r="B8622"/>
      <c r="D8622" s="2"/>
      <c r="K8622" s="2"/>
    </row>
    <row r="8623" spans="2:11" x14ac:dyDescent="0.25">
      <c r="B8623"/>
      <c r="D8623" s="2"/>
      <c r="K8623" s="2"/>
    </row>
    <row r="8624" spans="2:11" x14ac:dyDescent="0.25">
      <c r="B8624"/>
      <c r="D8624" s="2"/>
      <c r="K8624" s="2"/>
    </row>
    <row r="8625" spans="2:11" x14ac:dyDescent="0.25">
      <c r="B8625"/>
      <c r="D8625" s="2"/>
      <c r="K8625" s="2"/>
    </row>
    <row r="8626" spans="2:11" x14ac:dyDescent="0.25">
      <c r="B8626"/>
      <c r="D8626" s="2"/>
      <c r="K8626" s="2"/>
    </row>
    <row r="8627" spans="2:11" x14ac:dyDescent="0.25">
      <c r="B8627"/>
      <c r="D8627" s="2"/>
      <c r="K8627" s="2"/>
    </row>
    <row r="8628" spans="2:11" x14ac:dyDescent="0.25">
      <c r="B8628"/>
      <c r="D8628" s="2"/>
      <c r="K8628" s="2"/>
    </row>
    <row r="8629" spans="2:11" x14ac:dyDescent="0.25">
      <c r="B8629"/>
      <c r="D8629" s="2"/>
      <c r="K8629" s="2"/>
    </row>
    <row r="8630" spans="2:11" x14ac:dyDescent="0.25">
      <c r="B8630"/>
      <c r="D8630" s="2"/>
      <c r="K8630" s="2"/>
    </row>
    <row r="8631" spans="2:11" x14ac:dyDescent="0.25">
      <c r="B8631"/>
      <c r="D8631" s="2"/>
      <c r="K8631" s="2"/>
    </row>
    <row r="8632" spans="2:11" x14ac:dyDescent="0.25">
      <c r="B8632"/>
      <c r="D8632" s="2"/>
      <c r="K8632" s="2"/>
    </row>
    <row r="8633" spans="2:11" x14ac:dyDescent="0.25">
      <c r="B8633"/>
      <c r="D8633" s="2"/>
      <c r="K8633" s="2"/>
    </row>
    <row r="8634" spans="2:11" x14ac:dyDescent="0.25">
      <c r="B8634"/>
      <c r="D8634" s="2"/>
      <c r="K8634" s="2"/>
    </row>
    <row r="8635" spans="2:11" x14ac:dyDescent="0.25">
      <c r="B8635"/>
      <c r="D8635" s="2"/>
      <c r="K8635" s="2"/>
    </row>
    <row r="8636" spans="2:11" x14ac:dyDescent="0.25">
      <c r="B8636"/>
      <c r="D8636" s="2"/>
      <c r="K8636" s="2"/>
    </row>
    <row r="8637" spans="2:11" x14ac:dyDescent="0.25">
      <c r="B8637"/>
      <c r="D8637" s="2"/>
      <c r="K8637" s="2"/>
    </row>
    <row r="8638" spans="2:11" x14ac:dyDescent="0.25">
      <c r="B8638"/>
      <c r="D8638" s="2"/>
      <c r="K8638" s="2"/>
    </row>
    <row r="8639" spans="2:11" x14ac:dyDescent="0.25">
      <c r="B8639"/>
      <c r="D8639" s="2"/>
      <c r="K8639" s="2"/>
    </row>
    <row r="8640" spans="2:11" x14ac:dyDescent="0.25">
      <c r="B8640"/>
      <c r="D8640" s="2"/>
      <c r="K8640" s="2"/>
    </row>
    <row r="8641" spans="2:11" x14ac:dyDescent="0.25">
      <c r="B8641"/>
      <c r="D8641" s="2"/>
      <c r="K8641" s="2"/>
    </row>
    <row r="8642" spans="2:11" x14ac:dyDescent="0.25">
      <c r="B8642"/>
      <c r="D8642" s="2"/>
      <c r="K8642" s="2"/>
    </row>
    <row r="8643" spans="2:11" x14ac:dyDescent="0.25">
      <c r="B8643"/>
      <c r="D8643" s="2"/>
      <c r="K8643" s="2"/>
    </row>
    <row r="8644" spans="2:11" x14ac:dyDescent="0.25">
      <c r="B8644"/>
      <c r="D8644" s="2"/>
      <c r="K8644" s="2"/>
    </row>
    <row r="8645" spans="2:11" x14ac:dyDescent="0.25">
      <c r="B8645"/>
      <c r="D8645" s="2"/>
      <c r="K8645" s="2"/>
    </row>
    <row r="8646" spans="2:11" x14ac:dyDescent="0.25">
      <c r="B8646"/>
      <c r="D8646" s="2"/>
      <c r="K8646" s="2"/>
    </row>
    <row r="8647" spans="2:11" x14ac:dyDescent="0.25">
      <c r="B8647"/>
      <c r="D8647" s="2"/>
      <c r="K8647" s="2"/>
    </row>
    <row r="8648" spans="2:11" x14ac:dyDescent="0.25">
      <c r="B8648"/>
      <c r="D8648" s="2"/>
      <c r="K8648" s="2"/>
    </row>
    <row r="8649" spans="2:11" x14ac:dyDescent="0.25">
      <c r="B8649"/>
      <c r="D8649" s="2"/>
      <c r="K8649" s="2"/>
    </row>
    <row r="8650" spans="2:11" x14ac:dyDescent="0.25">
      <c r="B8650"/>
      <c r="D8650" s="2"/>
      <c r="K8650" s="2"/>
    </row>
    <row r="8651" spans="2:11" x14ac:dyDescent="0.25">
      <c r="B8651"/>
      <c r="D8651" s="2"/>
      <c r="K8651" s="2"/>
    </row>
    <row r="8652" spans="2:11" x14ac:dyDescent="0.25">
      <c r="B8652"/>
      <c r="D8652" s="2"/>
      <c r="K8652" s="2"/>
    </row>
    <row r="8653" spans="2:11" x14ac:dyDescent="0.25">
      <c r="B8653"/>
      <c r="D8653" s="2"/>
      <c r="K8653" s="2"/>
    </row>
    <row r="8654" spans="2:11" x14ac:dyDescent="0.25">
      <c r="B8654"/>
      <c r="D8654" s="2"/>
      <c r="K8654" s="2"/>
    </row>
    <row r="8655" spans="2:11" x14ac:dyDescent="0.25">
      <c r="B8655"/>
      <c r="D8655" s="2"/>
      <c r="K8655" s="2"/>
    </row>
    <row r="8656" spans="2:11" x14ac:dyDescent="0.25">
      <c r="B8656"/>
      <c r="D8656" s="2"/>
      <c r="K8656" s="2"/>
    </row>
    <row r="8657" spans="2:11" x14ac:dyDescent="0.25">
      <c r="B8657"/>
      <c r="D8657" s="2"/>
      <c r="K8657" s="2"/>
    </row>
    <row r="8658" spans="2:11" x14ac:dyDescent="0.25">
      <c r="B8658"/>
      <c r="D8658" s="2"/>
      <c r="K8658" s="2"/>
    </row>
    <row r="8659" spans="2:11" x14ac:dyDescent="0.25">
      <c r="B8659"/>
      <c r="D8659" s="2"/>
      <c r="K8659" s="2"/>
    </row>
    <row r="8660" spans="2:11" x14ac:dyDescent="0.25">
      <c r="B8660"/>
      <c r="D8660" s="2"/>
      <c r="K8660" s="2"/>
    </row>
    <row r="8661" spans="2:11" x14ac:dyDescent="0.25">
      <c r="B8661"/>
      <c r="D8661" s="2"/>
      <c r="K8661" s="2"/>
    </row>
    <row r="8662" spans="2:11" x14ac:dyDescent="0.25">
      <c r="B8662"/>
      <c r="D8662" s="2"/>
      <c r="K8662" s="2"/>
    </row>
    <row r="8663" spans="2:11" x14ac:dyDescent="0.25">
      <c r="B8663"/>
      <c r="D8663" s="2"/>
      <c r="K8663" s="2"/>
    </row>
    <row r="8664" spans="2:11" x14ac:dyDescent="0.25">
      <c r="B8664"/>
      <c r="D8664" s="2"/>
      <c r="K8664" s="2"/>
    </row>
    <row r="8665" spans="2:11" x14ac:dyDescent="0.25">
      <c r="B8665"/>
      <c r="D8665" s="2"/>
      <c r="K8665" s="2"/>
    </row>
    <row r="8666" spans="2:11" x14ac:dyDescent="0.25">
      <c r="B8666"/>
      <c r="D8666" s="2"/>
      <c r="K8666" s="2"/>
    </row>
    <row r="8667" spans="2:11" x14ac:dyDescent="0.25">
      <c r="B8667"/>
      <c r="D8667" s="2"/>
      <c r="K8667" s="2"/>
    </row>
    <row r="8668" spans="2:11" x14ac:dyDescent="0.25">
      <c r="B8668"/>
      <c r="D8668" s="2"/>
      <c r="K8668" s="2"/>
    </row>
    <row r="8669" spans="2:11" x14ac:dyDescent="0.25">
      <c r="B8669"/>
      <c r="D8669" s="2"/>
      <c r="K8669" s="2"/>
    </row>
    <row r="8670" spans="2:11" x14ac:dyDescent="0.25">
      <c r="B8670"/>
      <c r="D8670" s="2"/>
      <c r="K8670" s="2"/>
    </row>
    <row r="8671" spans="2:11" x14ac:dyDescent="0.25">
      <c r="B8671"/>
      <c r="D8671" s="2"/>
      <c r="K8671" s="2"/>
    </row>
    <row r="8672" spans="2:11" x14ac:dyDescent="0.25">
      <c r="B8672"/>
      <c r="D8672" s="2"/>
      <c r="K8672" s="2"/>
    </row>
    <row r="8673" spans="2:11" x14ac:dyDescent="0.25">
      <c r="B8673"/>
      <c r="D8673" s="2"/>
      <c r="K8673" s="2"/>
    </row>
    <row r="8674" spans="2:11" x14ac:dyDescent="0.25">
      <c r="B8674"/>
      <c r="D8674" s="2"/>
      <c r="K8674" s="2"/>
    </row>
    <row r="8675" spans="2:11" x14ac:dyDescent="0.25">
      <c r="B8675"/>
      <c r="D8675" s="2"/>
      <c r="K8675" s="2"/>
    </row>
    <row r="8676" spans="2:11" x14ac:dyDescent="0.25">
      <c r="B8676"/>
      <c r="D8676" s="2"/>
      <c r="K8676" s="2"/>
    </row>
    <row r="8677" spans="2:11" x14ac:dyDescent="0.25">
      <c r="B8677"/>
      <c r="D8677" s="2"/>
      <c r="K8677" s="2"/>
    </row>
    <row r="8678" spans="2:11" x14ac:dyDescent="0.25">
      <c r="B8678"/>
      <c r="D8678" s="2"/>
      <c r="K8678" s="2"/>
    </row>
    <row r="8679" spans="2:11" x14ac:dyDescent="0.25">
      <c r="B8679"/>
      <c r="D8679" s="2"/>
      <c r="K8679" s="2"/>
    </row>
    <row r="8680" spans="2:11" x14ac:dyDescent="0.25">
      <c r="B8680"/>
      <c r="D8680" s="2"/>
      <c r="K8680" s="2"/>
    </row>
    <row r="8681" spans="2:11" x14ac:dyDescent="0.25">
      <c r="B8681"/>
      <c r="D8681" s="2"/>
      <c r="K8681" s="2"/>
    </row>
    <row r="8682" spans="2:11" x14ac:dyDescent="0.25">
      <c r="B8682"/>
      <c r="D8682" s="2"/>
      <c r="K8682" s="2"/>
    </row>
    <row r="8683" spans="2:11" x14ac:dyDescent="0.25">
      <c r="B8683"/>
      <c r="D8683" s="2"/>
      <c r="K8683" s="2"/>
    </row>
    <row r="8684" spans="2:11" x14ac:dyDescent="0.25">
      <c r="B8684"/>
      <c r="D8684" s="2"/>
      <c r="K8684" s="2"/>
    </row>
    <row r="8685" spans="2:11" x14ac:dyDescent="0.25">
      <c r="B8685"/>
      <c r="D8685" s="2"/>
      <c r="K8685" s="2"/>
    </row>
    <row r="8686" spans="2:11" x14ac:dyDescent="0.25">
      <c r="B8686"/>
      <c r="D8686" s="2"/>
      <c r="K8686" s="2"/>
    </row>
    <row r="8687" spans="2:11" x14ac:dyDescent="0.25">
      <c r="B8687"/>
      <c r="D8687" s="2"/>
      <c r="K8687" s="2"/>
    </row>
    <row r="8688" spans="2:11" x14ac:dyDescent="0.25">
      <c r="B8688"/>
      <c r="D8688" s="2"/>
      <c r="K8688" s="2"/>
    </row>
    <row r="8689" spans="2:11" x14ac:dyDescent="0.25">
      <c r="B8689"/>
      <c r="D8689" s="2"/>
      <c r="K8689" s="2"/>
    </row>
    <row r="8690" spans="2:11" x14ac:dyDescent="0.25">
      <c r="B8690"/>
      <c r="D8690" s="2"/>
      <c r="K8690" s="2"/>
    </row>
    <row r="8691" spans="2:11" x14ac:dyDescent="0.25">
      <c r="B8691"/>
      <c r="D8691" s="2"/>
      <c r="K8691" s="2"/>
    </row>
    <row r="8692" spans="2:11" x14ac:dyDescent="0.25">
      <c r="B8692"/>
      <c r="D8692" s="2"/>
      <c r="K8692" s="2"/>
    </row>
    <row r="8693" spans="2:11" x14ac:dyDescent="0.25">
      <c r="B8693"/>
      <c r="D8693" s="2"/>
      <c r="K8693" s="2"/>
    </row>
    <row r="8694" spans="2:11" x14ac:dyDescent="0.25">
      <c r="B8694"/>
      <c r="D8694" s="2"/>
      <c r="K8694" s="2"/>
    </row>
    <row r="8695" spans="2:11" x14ac:dyDescent="0.25">
      <c r="B8695"/>
      <c r="D8695" s="2"/>
      <c r="K8695" s="2"/>
    </row>
    <row r="8696" spans="2:11" x14ac:dyDescent="0.25">
      <c r="B8696"/>
      <c r="D8696" s="2"/>
      <c r="K8696" s="2"/>
    </row>
    <row r="8697" spans="2:11" x14ac:dyDescent="0.25">
      <c r="B8697"/>
      <c r="D8697" s="2"/>
      <c r="K8697" s="2"/>
    </row>
    <row r="8698" spans="2:11" x14ac:dyDescent="0.25">
      <c r="B8698"/>
      <c r="D8698" s="2"/>
      <c r="K8698" s="2"/>
    </row>
    <row r="8699" spans="2:11" x14ac:dyDescent="0.25">
      <c r="B8699"/>
      <c r="D8699" s="2"/>
      <c r="K8699" s="2"/>
    </row>
    <row r="8700" spans="2:11" x14ac:dyDescent="0.25">
      <c r="B8700"/>
      <c r="D8700" s="2"/>
      <c r="K8700" s="2"/>
    </row>
    <row r="8701" spans="2:11" x14ac:dyDescent="0.25">
      <c r="B8701"/>
      <c r="D8701" s="2"/>
      <c r="K8701" s="2"/>
    </row>
    <row r="8702" spans="2:11" x14ac:dyDescent="0.25">
      <c r="B8702"/>
      <c r="D8702" s="2"/>
      <c r="K8702" s="2"/>
    </row>
    <row r="8703" spans="2:11" x14ac:dyDescent="0.25">
      <c r="B8703"/>
      <c r="D8703" s="2"/>
      <c r="K8703" s="2"/>
    </row>
    <row r="8704" spans="2:11" x14ac:dyDescent="0.25">
      <c r="B8704"/>
      <c r="D8704" s="2"/>
      <c r="K8704" s="2"/>
    </row>
    <row r="8705" spans="2:11" x14ac:dyDescent="0.25">
      <c r="B8705"/>
      <c r="D8705" s="2"/>
      <c r="K8705" s="2"/>
    </row>
    <row r="8706" spans="2:11" x14ac:dyDescent="0.25">
      <c r="B8706"/>
      <c r="D8706" s="2"/>
      <c r="K8706" s="2"/>
    </row>
    <row r="8707" spans="2:11" x14ac:dyDescent="0.25">
      <c r="B8707"/>
      <c r="D8707" s="2"/>
      <c r="K8707" s="2"/>
    </row>
    <row r="8708" spans="2:11" x14ac:dyDescent="0.25">
      <c r="B8708"/>
      <c r="D8708" s="2"/>
      <c r="K8708" s="2"/>
    </row>
    <row r="8709" spans="2:11" x14ac:dyDescent="0.25">
      <c r="B8709"/>
      <c r="D8709" s="2"/>
      <c r="K8709" s="2"/>
    </row>
    <row r="8710" spans="2:11" x14ac:dyDescent="0.25">
      <c r="B8710"/>
      <c r="D8710" s="2"/>
      <c r="K8710" s="2"/>
    </row>
    <row r="8711" spans="2:11" x14ac:dyDescent="0.25">
      <c r="B8711"/>
      <c r="D8711" s="2"/>
      <c r="K8711" s="2"/>
    </row>
    <row r="8712" spans="2:11" x14ac:dyDescent="0.25">
      <c r="B8712"/>
      <c r="D8712" s="2"/>
      <c r="K8712" s="2"/>
    </row>
    <row r="8713" spans="2:11" x14ac:dyDescent="0.25">
      <c r="B8713"/>
      <c r="D8713" s="2"/>
      <c r="K8713" s="2"/>
    </row>
    <row r="8714" spans="2:11" x14ac:dyDescent="0.25">
      <c r="B8714"/>
      <c r="D8714" s="2"/>
      <c r="K8714" s="2"/>
    </row>
    <row r="8715" spans="2:11" x14ac:dyDescent="0.25">
      <c r="B8715"/>
      <c r="D8715" s="2"/>
      <c r="K8715" s="2"/>
    </row>
    <row r="8716" spans="2:11" x14ac:dyDescent="0.25">
      <c r="B8716"/>
      <c r="D8716" s="2"/>
      <c r="K8716" s="2"/>
    </row>
    <row r="8717" spans="2:11" x14ac:dyDescent="0.25">
      <c r="B8717"/>
      <c r="D8717" s="2"/>
      <c r="K8717" s="2"/>
    </row>
    <row r="8718" spans="2:11" x14ac:dyDescent="0.25">
      <c r="B8718"/>
      <c r="D8718" s="2"/>
      <c r="K8718" s="2"/>
    </row>
    <row r="8719" spans="2:11" x14ac:dyDescent="0.25">
      <c r="B8719"/>
      <c r="D8719" s="2"/>
      <c r="K8719" s="2"/>
    </row>
    <row r="8720" spans="2:11" x14ac:dyDescent="0.25">
      <c r="B8720"/>
      <c r="D8720" s="2"/>
      <c r="K8720" s="2"/>
    </row>
    <row r="8721" spans="2:11" x14ac:dyDescent="0.25">
      <c r="B8721"/>
      <c r="D8721" s="2"/>
      <c r="K8721" s="2"/>
    </row>
    <row r="8722" spans="2:11" x14ac:dyDescent="0.25">
      <c r="B8722"/>
      <c r="D8722" s="2"/>
      <c r="K8722" s="2"/>
    </row>
    <row r="8723" spans="2:11" x14ac:dyDescent="0.25">
      <c r="B8723"/>
      <c r="D8723" s="2"/>
      <c r="K8723" s="2"/>
    </row>
    <row r="8724" spans="2:11" x14ac:dyDescent="0.25">
      <c r="B8724"/>
      <c r="D8724" s="2"/>
      <c r="K8724" s="2"/>
    </row>
    <row r="8725" spans="2:11" x14ac:dyDescent="0.25">
      <c r="B8725"/>
      <c r="D8725" s="2"/>
      <c r="K8725" s="2"/>
    </row>
    <row r="8726" spans="2:11" x14ac:dyDescent="0.25">
      <c r="B8726"/>
      <c r="D8726" s="2"/>
      <c r="K8726" s="2"/>
    </row>
    <row r="8727" spans="2:11" x14ac:dyDescent="0.25">
      <c r="B8727"/>
      <c r="D8727" s="2"/>
      <c r="K8727" s="2"/>
    </row>
    <row r="8728" spans="2:11" x14ac:dyDescent="0.25">
      <c r="B8728"/>
      <c r="D8728" s="2"/>
      <c r="K8728" s="2"/>
    </row>
    <row r="8729" spans="2:11" x14ac:dyDescent="0.25">
      <c r="B8729"/>
      <c r="D8729" s="2"/>
      <c r="K8729" s="2"/>
    </row>
    <row r="8730" spans="2:11" x14ac:dyDescent="0.25">
      <c r="B8730"/>
      <c r="D8730" s="2"/>
      <c r="K8730" s="2"/>
    </row>
    <row r="8731" spans="2:11" x14ac:dyDescent="0.25">
      <c r="B8731"/>
      <c r="D8731" s="2"/>
      <c r="K8731" s="2"/>
    </row>
    <row r="8732" spans="2:11" x14ac:dyDescent="0.25">
      <c r="B8732"/>
      <c r="D8732" s="2"/>
      <c r="K8732" s="2"/>
    </row>
    <row r="8733" spans="2:11" x14ac:dyDescent="0.25">
      <c r="B8733"/>
      <c r="D8733" s="2"/>
      <c r="K8733" s="2"/>
    </row>
    <row r="8734" spans="2:11" x14ac:dyDescent="0.25">
      <c r="B8734"/>
      <c r="D8734" s="2"/>
      <c r="K8734" s="2"/>
    </row>
    <row r="8735" spans="2:11" x14ac:dyDescent="0.25">
      <c r="B8735"/>
      <c r="D8735" s="2"/>
      <c r="K8735" s="2"/>
    </row>
    <row r="8736" spans="2:11" x14ac:dyDescent="0.25">
      <c r="B8736"/>
      <c r="D8736" s="2"/>
      <c r="K8736" s="2"/>
    </row>
    <row r="8737" spans="2:11" x14ac:dyDescent="0.25">
      <c r="B8737"/>
      <c r="D8737" s="2"/>
      <c r="K8737" s="2"/>
    </row>
    <row r="8738" spans="2:11" x14ac:dyDescent="0.25">
      <c r="B8738"/>
      <c r="D8738" s="2"/>
      <c r="K8738" s="2"/>
    </row>
    <row r="8739" spans="2:11" x14ac:dyDescent="0.25">
      <c r="B8739"/>
      <c r="D8739" s="2"/>
      <c r="K8739" s="2"/>
    </row>
    <row r="8740" spans="2:11" x14ac:dyDescent="0.25">
      <c r="B8740"/>
      <c r="D8740" s="2"/>
      <c r="K8740" s="2"/>
    </row>
    <row r="8741" spans="2:11" x14ac:dyDescent="0.25">
      <c r="B8741"/>
      <c r="D8741" s="2"/>
      <c r="K8741" s="2"/>
    </row>
    <row r="8742" spans="2:11" x14ac:dyDescent="0.25">
      <c r="B8742"/>
      <c r="D8742" s="2"/>
      <c r="K8742" s="2"/>
    </row>
    <row r="8743" spans="2:11" x14ac:dyDescent="0.25">
      <c r="B8743"/>
      <c r="D8743" s="2"/>
      <c r="K8743" s="2"/>
    </row>
    <row r="8744" spans="2:11" x14ac:dyDescent="0.25">
      <c r="B8744"/>
      <c r="D8744" s="2"/>
      <c r="K8744" s="2"/>
    </row>
    <row r="8745" spans="2:11" x14ac:dyDescent="0.25">
      <c r="B8745"/>
      <c r="D8745" s="2"/>
      <c r="K8745" s="2"/>
    </row>
    <row r="8746" spans="2:11" x14ac:dyDescent="0.25">
      <c r="B8746"/>
      <c r="D8746" s="2"/>
      <c r="K8746" s="2"/>
    </row>
    <row r="8747" spans="2:11" x14ac:dyDescent="0.25">
      <c r="B8747"/>
      <c r="D8747" s="2"/>
      <c r="K8747" s="2"/>
    </row>
    <row r="8748" spans="2:11" x14ac:dyDescent="0.25">
      <c r="B8748"/>
      <c r="D8748" s="2"/>
      <c r="K8748" s="2"/>
    </row>
    <row r="8749" spans="2:11" x14ac:dyDescent="0.25">
      <c r="B8749"/>
      <c r="D8749" s="2"/>
      <c r="K8749" s="2"/>
    </row>
    <row r="8750" spans="2:11" x14ac:dyDescent="0.25">
      <c r="B8750"/>
      <c r="D8750" s="2"/>
      <c r="K8750" s="2"/>
    </row>
    <row r="8751" spans="2:11" x14ac:dyDescent="0.25">
      <c r="B8751"/>
      <c r="D8751" s="2"/>
      <c r="K8751" s="2"/>
    </row>
    <row r="8752" spans="2:11" x14ac:dyDescent="0.25">
      <c r="B8752"/>
      <c r="D8752" s="2"/>
      <c r="K8752" s="2"/>
    </row>
    <row r="8753" spans="2:11" x14ac:dyDescent="0.25">
      <c r="B8753"/>
      <c r="D8753" s="2"/>
      <c r="K8753" s="2"/>
    </row>
    <row r="8754" spans="2:11" x14ac:dyDescent="0.25">
      <c r="B8754"/>
      <c r="D8754" s="2"/>
      <c r="K8754" s="2"/>
    </row>
    <row r="8755" spans="2:11" x14ac:dyDescent="0.25">
      <c r="B8755"/>
      <c r="D8755" s="2"/>
      <c r="K8755" s="2"/>
    </row>
    <row r="8756" spans="2:11" x14ac:dyDescent="0.25">
      <c r="B8756"/>
      <c r="D8756" s="2"/>
      <c r="K8756" s="2"/>
    </row>
    <row r="8757" spans="2:11" x14ac:dyDescent="0.25">
      <c r="B8757"/>
      <c r="D8757" s="2"/>
      <c r="K8757" s="2"/>
    </row>
    <row r="8758" spans="2:11" x14ac:dyDescent="0.25">
      <c r="B8758"/>
      <c r="D8758" s="2"/>
      <c r="K8758" s="2"/>
    </row>
    <row r="8759" spans="2:11" x14ac:dyDescent="0.25">
      <c r="B8759"/>
      <c r="D8759" s="2"/>
      <c r="K8759" s="2"/>
    </row>
    <row r="8760" spans="2:11" x14ac:dyDescent="0.25">
      <c r="B8760"/>
      <c r="D8760" s="2"/>
      <c r="K8760" s="2"/>
    </row>
    <row r="8761" spans="2:11" x14ac:dyDescent="0.25">
      <c r="B8761"/>
      <c r="D8761" s="2"/>
      <c r="K8761" s="2"/>
    </row>
    <row r="8762" spans="2:11" x14ac:dyDescent="0.25">
      <c r="B8762"/>
      <c r="D8762" s="2"/>
      <c r="K8762" s="2"/>
    </row>
    <row r="8763" spans="2:11" x14ac:dyDescent="0.25">
      <c r="B8763"/>
      <c r="D8763" s="2"/>
      <c r="K8763" s="2"/>
    </row>
    <row r="8764" spans="2:11" x14ac:dyDescent="0.25">
      <c r="B8764"/>
      <c r="D8764" s="2"/>
      <c r="K8764" s="2"/>
    </row>
    <row r="8765" spans="2:11" x14ac:dyDescent="0.25">
      <c r="B8765"/>
      <c r="D8765" s="2"/>
      <c r="K8765" s="2"/>
    </row>
    <row r="8766" spans="2:11" x14ac:dyDescent="0.25">
      <c r="B8766"/>
      <c r="D8766" s="2"/>
      <c r="K8766" s="2"/>
    </row>
    <row r="8767" spans="2:11" x14ac:dyDescent="0.25">
      <c r="B8767"/>
      <c r="D8767" s="2"/>
      <c r="K8767" s="2"/>
    </row>
    <row r="8768" spans="2:11" x14ac:dyDescent="0.25">
      <c r="B8768"/>
      <c r="D8768" s="2"/>
      <c r="K8768" s="2"/>
    </row>
    <row r="8769" spans="2:11" x14ac:dyDescent="0.25">
      <c r="B8769"/>
      <c r="D8769" s="2"/>
      <c r="K8769" s="2"/>
    </row>
    <row r="8770" spans="2:11" x14ac:dyDescent="0.25">
      <c r="B8770"/>
      <c r="D8770" s="2"/>
      <c r="K8770" s="2"/>
    </row>
    <row r="8771" spans="2:11" x14ac:dyDescent="0.25">
      <c r="B8771"/>
      <c r="D8771" s="2"/>
      <c r="K8771" s="2"/>
    </row>
    <row r="8772" spans="2:11" x14ac:dyDescent="0.25">
      <c r="B8772"/>
      <c r="D8772" s="2"/>
      <c r="K8772" s="2"/>
    </row>
    <row r="8773" spans="2:11" x14ac:dyDescent="0.25">
      <c r="B8773"/>
      <c r="D8773" s="2"/>
      <c r="K8773" s="2"/>
    </row>
    <row r="8774" spans="2:11" x14ac:dyDescent="0.25">
      <c r="B8774"/>
      <c r="D8774" s="2"/>
      <c r="K8774" s="2"/>
    </row>
    <row r="8775" spans="2:11" x14ac:dyDescent="0.25">
      <c r="B8775"/>
      <c r="D8775" s="2"/>
      <c r="K8775" s="2"/>
    </row>
    <row r="8776" spans="2:11" x14ac:dyDescent="0.25">
      <c r="B8776"/>
      <c r="D8776" s="2"/>
      <c r="K8776" s="2"/>
    </row>
    <row r="8777" spans="2:11" x14ac:dyDescent="0.25">
      <c r="B8777"/>
      <c r="D8777" s="2"/>
      <c r="K8777" s="2"/>
    </row>
    <row r="8778" spans="2:11" x14ac:dyDescent="0.25">
      <c r="B8778"/>
      <c r="D8778" s="2"/>
      <c r="K8778" s="2"/>
    </row>
    <row r="8779" spans="2:11" x14ac:dyDescent="0.25">
      <c r="B8779"/>
      <c r="D8779" s="2"/>
      <c r="K8779" s="2"/>
    </row>
    <row r="8780" spans="2:11" x14ac:dyDescent="0.25">
      <c r="B8780"/>
      <c r="D8780" s="2"/>
      <c r="K8780" s="2"/>
    </row>
    <row r="8781" spans="2:11" x14ac:dyDescent="0.25">
      <c r="B8781"/>
      <c r="D8781" s="2"/>
      <c r="K8781" s="2"/>
    </row>
    <row r="8782" spans="2:11" x14ac:dyDescent="0.25">
      <c r="B8782"/>
      <c r="D8782" s="2"/>
      <c r="K8782" s="2"/>
    </row>
    <row r="8783" spans="2:11" x14ac:dyDescent="0.25">
      <c r="B8783"/>
      <c r="D8783" s="2"/>
      <c r="K8783" s="2"/>
    </row>
    <row r="8784" spans="2:11" x14ac:dyDescent="0.25">
      <c r="B8784"/>
      <c r="D8784" s="2"/>
      <c r="K8784" s="2"/>
    </row>
    <row r="8785" spans="2:11" x14ac:dyDescent="0.25">
      <c r="B8785"/>
      <c r="D8785" s="2"/>
      <c r="K8785" s="2"/>
    </row>
    <row r="8786" spans="2:11" x14ac:dyDescent="0.25">
      <c r="B8786"/>
      <c r="D8786" s="2"/>
      <c r="K8786" s="2"/>
    </row>
    <row r="8787" spans="2:11" x14ac:dyDescent="0.25">
      <c r="B8787"/>
      <c r="D8787" s="2"/>
      <c r="K8787" s="2"/>
    </row>
    <row r="8788" spans="2:11" x14ac:dyDescent="0.25">
      <c r="B8788"/>
      <c r="D8788" s="2"/>
      <c r="K8788" s="2"/>
    </row>
    <row r="8789" spans="2:11" x14ac:dyDescent="0.25">
      <c r="B8789"/>
      <c r="D8789" s="2"/>
      <c r="K8789" s="2"/>
    </row>
    <row r="8790" spans="2:11" x14ac:dyDescent="0.25">
      <c r="B8790"/>
      <c r="D8790" s="2"/>
      <c r="K8790" s="2"/>
    </row>
    <row r="8791" spans="2:11" x14ac:dyDescent="0.25">
      <c r="B8791"/>
      <c r="D8791" s="2"/>
      <c r="K8791" s="2"/>
    </row>
    <row r="8792" spans="2:11" x14ac:dyDescent="0.25">
      <c r="B8792"/>
      <c r="D8792" s="2"/>
      <c r="K8792" s="2"/>
    </row>
    <row r="8793" spans="2:11" x14ac:dyDescent="0.25">
      <c r="B8793"/>
      <c r="D8793" s="2"/>
      <c r="K8793" s="2"/>
    </row>
    <row r="8794" spans="2:11" x14ac:dyDescent="0.25">
      <c r="B8794"/>
      <c r="D8794" s="2"/>
      <c r="K8794" s="2"/>
    </row>
    <row r="8795" spans="2:11" x14ac:dyDescent="0.25">
      <c r="B8795"/>
      <c r="D8795" s="2"/>
      <c r="K8795" s="2"/>
    </row>
    <row r="8796" spans="2:11" x14ac:dyDescent="0.25">
      <c r="B8796"/>
      <c r="D8796" s="2"/>
      <c r="K8796" s="2"/>
    </row>
    <row r="8797" spans="2:11" x14ac:dyDescent="0.25">
      <c r="B8797"/>
      <c r="D8797" s="2"/>
      <c r="K8797" s="2"/>
    </row>
    <row r="8798" spans="2:11" x14ac:dyDescent="0.25">
      <c r="B8798"/>
      <c r="D8798" s="2"/>
      <c r="K8798" s="2"/>
    </row>
    <row r="8799" spans="2:11" x14ac:dyDescent="0.25">
      <c r="B8799"/>
      <c r="D8799" s="2"/>
      <c r="K8799" s="2"/>
    </row>
    <row r="8800" spans="2:11" x14ac:dyDescent="0.25">
      <c r="B8800"/>
      <c r="D8800" s="2"/>
      <c r="K8800" s="2"/>
    </row>
    <row r="8801" spans="2:11" x14ac:dyDescent="0.25">
      <c r="B8801"/>
      <c r="D8801" s="2"/>
      <c r="K8801" s="2"/>
    </row>
    <row r="8802" spans="2:11" x14ac:dyDescent="0.25">
      <c r="B8802"/>
      <c r="D8802" s="2"/>
      <c r="K8802" s="2"/>
    </row>
    <row r="8803" spans="2:11" x14ac:dyDescent="0.25">
      <c r="B8803"/>
      <c r="D8803" s="2"/>
      <c r="K8803" s="2"/>
    </row>
    <row r="8804" spans="2:11" x14ac:dyDescent="0.25">
      <c r="B8804"/>
      <c r="D8804" s="2"/>
      <c r="K8804" s="2"/>
    </row>
    <row r="8805" spans="2:11" x14ac:dyDescent="0.25">
      <c r="B8805"/>
      <c r="D8805" s="2"/>
      <c r="K8805" s="2"/>
    </row>
    <row r="8806" spans="2:11" x14ac:dyDescent="0.25">
      <c r="B8806"/>
      <c r="D8806" s="2"/>
      <c r="K8806" s="2"/>
    </row>
    <row r="8807" spans="2:11" x14ac:dyDescent="0.25">
      <c r="B8807"/>
      <c r="D8807" s="2"/>
      <c r="K8807" s="2"/>
    </row>
    <row r="8808" spans="2:11" x14ac:dyDescent="0.25">
      <c r="B8808"/>
      <c r="D8808" s="2"/>
      <c r="K8808" s="2"/>
    </row>
    <row r="8809" spans="2:11" x14ac:dyDescent="0.25">
      <c r="B8809"/>
      <c r="D8809" s="2"/>
      <c r="K8809" s="2"/>
    </row>
    <row r="8810" spans="2:11" x14ac:dyDescent="0.25">
      <c r="B8810"/>
      <c r="D8810" s="2"/>
      <c r="K8810" s="2"/>
    </row>
    <row r="8811" spans="2:11" x14ac:dyDescent="0.25">
      <c r="B8811"/>
      <c r="D8811" s="2"/>
      <c r="K8811" s="2"/>
    </row>
    <row r="8812" spans="2:11" x14ac:dyDescent="0.25">
      <c r="B8812"/>
      <c r="D8812" s="2"/>
      <c r="K8812" s="2"/>
    </row>
    <row r="8813" spans="2:11" x14ac:dyDescent="0.25">
      <c r="B8813"/>
      <c r="D8813" s="2"/>
      <c r="K8813" s="2"/>
    </row>
    <row r="8814" spans="2:11" x14ac:dyDescent="0.25">
      <c r="B8814"/>
      <c r="D8814" s="2"/>
      <c r="K8814" s="2"/>
    </row>
    <row r="8815" spans="2:11" x14ac:dyDescent="0.25">
      <c r="B8815"/>
      <c r="D8815" s="2"/>
      <c r="K8815" s="2"/>
    </row>
    <row r="8816" spans="2:11" x14ac:dyDescent="0.25">
      <c r="B8816"/>
      <c r="D8816" s="2"/>
      <c r="K8816" s="2"/>
    </row>
    <row r="8817" spans="2:11" x14ac:dyDescent="0.25">
      <c r="B8817"/>
      <c r="D8817" s="2"/>
      <c r="K8817" s="2"/>
    </row>
    <row r="8818" spans="2:11" x14ac:dyDescent="0.25">
      <c r="B8818"/>
      <c r="D8818" s="2"/>
      <c r="K8818" s="2"/>
    </row>
    <row r="8819" spans="2:11" x14ac:dyDescent="0.25">
      <c r="B8819"/>
      <c r="D8819" s="2"/>
      <c r="K8819" s="2"/>
    </row>
    <row r="8820" spans="2:11" x14ac:dyDescent="0.25">
      <c r="B8820"/>
      <c r="D8820" s="2"/>
      <c r="K8820" s="2"/>
    </row>
    <row r="8821" spans="2:11" x14ac:dyDescent="0.25">
      <c r="B8821"/>
      <c r="D8821" s="2"/>
      <c r="K8821" s="2"/>
    </row>
    <row r="8822" spans="2:11" x14ac:dyDescent="0.25">
      <c r="B8822"/>
      <c r="D8822" s="2"/>
      <c r="K8822" s="2"/>
    </row>
    <row r="8823" spans="2:11" x14ac:dyDescent="0.25">
      <c r="B8823"/>
      <c r="D8823" s="2"/>
      <c r="K8823" s="2"/>
    </row>
    <row r="8824" spans="2:11" x14ac:dyDescent="0.25">
      <c r="B8824"/>
      <c r="D8824" s="2"/>
      <c r="K8824" s="2"/>
    </row>
    <row r="8825" spans="2:11" x14ac:dyDescent="0.25">
      <c r="B8825"/>
      <c r="D8825" s="2"/>
      <c r="K8825" s="2"/>
    </row>
    <row r="8826" spans="2:11" x14ac:dyDescent="0.25">
      <c r="B8826"/>
      <c r="D8826" s="2"/>
      <c r="K8826" s="2"/>
    </row>
    <row r="8827" spans="2:11" x14ac:dyDescent="0.25">
      <c r="B8827"/>
      <c r="D8827" s="2"/>
      <c r="K8827" s="2"/>
    </row>
    <row r="8828" spans="2:11" x14ac:dyDescent="0.25">
      <c r="B8828"/>
      <c r="D8828" s="2"/>
      <c r="K8828" s="2"/>
    </row>
    <row r="8829" spans="2:11" x14ac:dyDescent="0.25">
      <c r="B8829"/>
      <c r="D8829" s="2"/>
      <c r="K8829" s="2"/>
    </row>
    <row r="8830" spans="2:11" x14ac:dyDescent="0.25">
      <c r="B8830"/>
      <c r="D8830" s="2"/>
      <c r="K8830" s="2"/>
    </row>
    <row r="8831" spans="2:11" x14ac:dyDescent="0.25">
      <c r="B8831"/>
      <c r="D8831" s="2"/>
      <c r="K8831" s="2"/>
    </row>
    <row r="8832" spans="2:11" x14ac:dyDescent="0.25">
      <c r="B8832"/>
      <c r="D8832" s="2"/>
      <c r="K8832" s="2"/>
    </row>
    <row r="8833" spans="2:11" x14ac:dyDescent="0.25">
      <c r="B8833"/>
      <c r="D8833" s="2"/>
      <c r="K8833" s="2"/>
    </row>
    <row r="8834" spans="2:11" x14ac:dyDescent="0.25">
      <c r="B8834"/>
      <c r="D8834" s="2"/>
      <c r="K8834" s="2"/>
    </row>
    <row r="8835" spans="2:11" x14ac:dyDescent="0.25">
      <c r="B8835"/>
      <c r="D8835" s="2"/>
      <c r="K8835" s="2"/>
    </row>
    <row r="8836" spans="2:11" x14ac:dyDescent="0.25">
      <c r="B8836"/>
      <c r="D8836" s="2"/>
      <c r="K8836" s="2"/>
    </row>
    <row r="8837" spans="2:11" x14ac:dyDescent="0.25">
      <c r="B8837"/>
      <c r="D8837" s="2"/>
      <c r="K8837" s="2"/>
    </row>
    <row r="8838" spans="2:11" x14ac:dyDescent="0.25">
      <c r="B8838"/>
      <c r="D8838" s="2"/>
      <c r="K8838" s="2"/>
    </row>
    <row r="8839" spans="2:11" x14ac:dyDescent="0.25">
      <c r="B8839"/>
      <c r="D8839" s="2"/>
      <c r="K8839" s="2"/>
    </row>
    <row r="8840" spans="2:11" x14ac:dyDescent="0.25">
      <c r="B8840"/>
      <c r="D8840" s="2"/>
      <c r="K8840" s="2"/>
    </row>
    <row r="8841" spans="2:11" x14ac:dyDescent="0.25">
      <c r="B8841"/>
      <c r="D8841" s="2"/>
      <c r="K8841" s="2"/>
    </row>
    <row r="8842" spans="2:11" x14ac:dyDescent="0.25">
      <c r="B8842"/>
      <c r="D8842" s="2"/>
      <c r="K8842" s="2"/>
    </row>
    <row r="8843" spans="2:11" x14ac:dyDescent="0.25">
      <c r="B8843"/>
      <c r="D8843" s="2"/>
      <c r="K8843" s="2"/>
    </row>
    <row r="8844" spans="2:11" x14ac:dyDescent="0.25">
      <c r="B8844"/>
      <c r="D8844" s="2"/>
      <c r="K8844" s="2"/>
    </row>
    <row r="8845" spans="2:11" x14ac:dyDescent="0.25">
      <c r="B8845"/>
      <c r="D8845" s="2"/>
      <c r="K8845" s="2"/>
    </row>
    <row r="8846" spans="2:11" x14ac:dyDescent="0.25">
      <c r="B8846"/>
      <c r="D8846" s="2"/>
      <c r="K8846" s="2"/>
    </row>
    <row r="8847" spans="2:11" x14ac:dyDescent="0.25">
      <c r="B8847"/>
      <c r="D8847" s="2"/>
      <c r="K8847" s="2"/>
    </row>
    <row r="8848" spans="2:11" x14ac:dyDescent="0.25">
      <c r="B8848"/>
      <c r="D8848" s="2"/>
      <c r="K8848" s="2"/>
    </row>
    <row r="8849" spans="2:11" x14ac:dyDescent="0.25">
      <c r="B8849"/>
      <c r="D8849" s="2"/>
      <c r="K8849" s="2"/>
    </row>
    <row r="8850" spans="2:11" x14ac:dyDescent="0.25">
      <c r="B8850"/>
      <c r="D8850" s="2"/>
      <c r="K8850" s="2"/>
    </row>
    <row r="8851" spans="2:11" x14ac:dyDescent="0.25">
      <c r="B8851"/>
      <c r="D8851" s="2"/>
      <c r="K8851" s="2"/>
    </row>
    <row r="8852" spans="2:11" x14ac:dyDescent="0.25">
      <c r="B8852"/>
      <c r="D8852" s="2"/>
      <c r="K8852" s="2"/>
    </row>
    <row r="8853" spans="2:11" x14ac:dyDescent="0.25">
      <c r="B8853"/>
      <c r="D8853" s="2"/>
      <c r="K8853" s="2"/>
    </row>
    <row r="8854" spans="2:11" x14ac:dyDescent="0.25">
      <c r="B8854"/>
      <c r="D8854" s="2"/>
      <c r="K8854" s="2"/>
    </row>
    <row r="8855" spans="2:11" x14ac:dyDescent="0.25">
      <c r="B8855"/>
      <c r="D8855" s="2"/>
      <c r="K8855" s="2"/>
    </row>
    <row r="8856" spans="2:11" x14ac:dyDescent="0.25">
      <c r="B8856"/>
      <c r="D8856" s="2"/>
      <c r="K8856" s="2"/>
    </row>
    <row r="8857" spans="2:11" x14ac:dyDescent="0.25">
      <c r="B8857"/>
      <c r="D8857" s="2"/>
      <c r="K8857" s="2"/>
    </row>
    <row r="8858" spans="2:11" x14ac:dyDescent="0.25">
      <c r="B8858"/>
      <c r="D8858" s="2"/>
      <c r="K8858" s="2"/>
    </row>
    <row r="8859" spans="2:11" x14ac:dyDescent="0.25">
      <c r="B8859"/>
      <c r="D8859" s="2"/>
      <c r="K8859" s="2"/>
    </row>
    <row r="8860" spans="2:11" x14ac:dyDescent="0.25">
      <c r="B8860"/>
      <c r="D8860" s="2"/>
      <c r="K8860" s="2"/>
    </row>
    <row r="8861" spans="2:11" x14ac:dyDescent="0.25">
      <c r="B8861"/>
      <c r="D8861" s="2"/>
      <c r="K8861" s="2"/>
    </row>
    <row r="8862" spans="2:11" x14ac:dyDescent="0.25">
      <c r="B8862"/>
      <c r="D8862" s="2"/>
      <c r="K8862" s="2"/>
    </row>
    <row r="8863" spans="2:11" x14ac:dyDescent="0.25">
      <c r="B8863"/>
      <c r="D8863" s="2"/>
      <c r="K8863" s="2"/>
    </row>
    <row r="8864" spans="2:11" x14ac:dyDescent="0.25">
      <c r="B8864"/>
      <c r="D8864" s="2"/>
      <c r="K8864" s="2"/>
    </row>
    <row r="8865" spans="2:11" x14ac:dyDescent="0.25">
      <c r="B8865"/>
      <c r="D8865" s="2"/>
      <c r="K8865" s="2"/>
    </row>
    <row r="8866" spans="2:11" x14ac:dyDescent="0.25">
      <c r="B8866"/>
      <c r="D8866" s="2"/>
      <c r="K8866" s="2"/>
    </row>
    <row r="8867" spans="2:11" x14ac:dyDescent="0.25">
      <c r="B8867"/>
      <c r="D8867" s="2"/>
      <c r="K8867" s="2"/>
    </row>
    <row r="8868" spans="2:11" x14ac:dyDescent="0.25">
      <c r="B8868"/>
      <c r="D8868" s="2"/>
      <c r="K8868" s="2"/>
    </row>
    <row r="8869" spans="2:11" x14ac:dyDescent="0.25">
      <c r="B8869"/>
      <c r="D8869" s="2"/>
      <c r="K8869" s="2"/>
    </row>
    <row r="8870" spans="2:11" x14ac:dyDescent="0.25">
      <c r="B8870"/>
      <c r="D8870" s="2"/>
      <c r="K8870" s="2"/>
    </row>
    <row r="8871" spans="2:11" x14ac:dyDescent="0.25">
      <c r="B8871"/>
      <c r="D8871" s="2"/>
      <c r="K8871" s="2"/>
    </row>
    <row r="8872" spans="2:11" x14ac:dyDescent="0.25">
      <c r="B8872"/>
      <c r="D8872" s="2"/>
      <c r="K8872" s="2"/>
    </row>
    <row r="8873" spans="2:11" x14ac:dyDescent="0.25">
      <c r="B8873"/>
      <c r="D8873" s="2"/>
      <c r="K8873" s="2"/>
    </row>
    <row r="8874" spans="2:11" x14ac:dyDescent="0.25">
      <c r="B8874"/>
      <c r="D8874" s="2"/>
      <c r="K8874" s="2"/>
    </row>
    <row r="8875" spans="2:11" x14ac:dyDescent="0.25">
      <c r="B8875"/>
      <c r="D8875" s="2"/>
      <c r="K8875" s="2"/>
    </row>
    <row r="8876" spans="2:11" x14ac:dyDescent="0.25">
      <c r="B8876"/>
      <c r="D8876" s="2"/>
      <c r="K8876" s="2"/>
    </row>
    <row r="8877" spans="2:11" x14ac:dyDescent="0.25">
      <c r="B8877"/>
      <c r="D8877" s="2"/>
      <c r="K8877" s="2"/>
    </row>
    <row r="8878" spans="2:11" x14ac:dyDescent="0.25">
      <c r="B8878"/>
      <c r="D8878" s="2"/>
      <c r="K8878" s="2"/>
    </row>
    <row r="8879" spans="2:11" x14ac:dyDescent="0.25">
      <c r="B8879"/>
      <c r="D8879" s="2"/>
      <c r="K8879" s="2"/>
    </row>
    <row r="8880" spans="2:11" x14ac:dyDescent="0.25">
      <c r="B8880"/>
      <c r="D8880" s="2"/>
      <c r="K8880" s="2"/>
    </row>
    <row r="8881" spans="2:11" x14ac:dyDescent="0.25">
      <c r="B8881"/>
      <c r="D8881" s="2"/>
      <c r="K8881" s="2"/>
    </row>
    <row r="8882" spans="2:11" x14ac:dyDescent="0.25">
      <c r="B8882"/>
      <c r="D8882" s="2"/>
      <c r="K8882" s="2"/>
    </row>
    <row r="8883" spans="2:11" x14ac:dyDescent="0.25">
      <c r="B8883"/>
      <c r="D8883" s="2"/>
      <c r="K8883" s="2"/>
    </row>
    <row r="8884" spans="2:11" x14ac:dyDescent="0.25">
      <c r="B8884"/>
      <c r="D8884" s="2"/>
      <c r="K8884" s="2"/>
    </row>
    <row r="8885" spans="2:11" x14ac:dyDescent="0.25">
      <c r="B8885"/>
      <c r="D8885" s="2"/>
      <c r="K8885" s="2"/>
    </row>
    <row r="8886" spans="2:11" x14ac:dyDescent="0.25">
      <c r="B8886"/>
      <c r="D8886" s="2"/>
      <c r="K8886" s="2"/>
    </row>
    <row r="8887" spans="2:11" x14ac:dyDescent="0.25">
      <c r="B8887"/>
      <c r="D8887" s="2"/>
      <c r="K8887" s="2"/>
    </row>
    <row r="8888" spans="2:11" x14ac:dyDescent="0.25">
      <c r="B8888"/>
      <c r="D8888" s="2"/>
      <c r="K8888" s="2"/>
    </row>
    <row r="8889" spans="2:11" x14ac:dyDescent="0.25">
      <c r="B8889"/>
      <c r="D8889" s="2"/>
      <c r="K8889" s="2"/>
    </row>
    <row r="8890" spans="2:11" x14ac:dyDescent="0.25">
      <c r="B8890"/>
      <c r="D8890" s="2"/>
      <c r="K8890" s="2"/>
    </row>
    <row r="8891" spans="2:11" x14ac:dyDescent="0.25">
      <c r="B8891"/>
      <c r="D8891" s="2"/>
      <c r="K8891" s="2"/>
    </row>
    <row r="8892" spans="2:11" x14ac:dyDescent="0.25">
      <c r="B8892"/>
      <c r="D8892" s="2"/>
      <c r="K8892" s="2"/>
    </row>
    <row r="8893" spans="2:11" x14ac:dyDescent="0.25">
      <c r="B8893"/>
      <c r="D8893" s="2"/>
      <c r="K8893" s="2"/>
    </row>
    <row r="8894" spans="2:11" x14ac:dyDescent="0.25">
      <c r="B8894"/>
      <c r="D8894" s="2"/>
      <c r="K8894" s="2"/>
    </row>
    <row r="8895" spans="2:11" x14ac:dyDescent="0.25">
      <c r="B8895"/>
      <c r="D8895" s="2"/>
      <c r="K8895" s="2"/>
    </row>
    <row r="8896" spans="2:11" x14ac:dyDescent="0.25">
      <c r="B8896"/>
      <c r="D8896" s="2"/>
      <c r="K8896" s="2"/>
    </row>
    <row r="8897" spans="2:11" x14ac:dyDescent="0.25">
      <c r="B8897"/>
      <c r="D8897" s="2"/>
      <c r="K8897" s="2"/>
    </row>
    <row r="8898" spans="2:11" x14ac:dyDescent="0.25">
      <c r="B8898"/>
      <c r="D8898" s="2"/>
      <c r="K8898" s="2"/>
    </row>
    <row r="8899" spans="2:11" x14ac:dyDescent="0.25">
      <c r="B8899"/>
      <c r="D8899" s="2"/>
      <c r="K8899" s="2"/>
    </row>
    <row r="8900" spans="2:11" x14ac:dyDescent="0.25">
      <c r="B8900"/>
      <c r="D8900" s="2"/>
      <c r="K8900" s="2"/>
    </row>
    <row r="8901" spans="2:11" x14ac:dyDescent="0.25">
      <c r="B8901"/>
      <c r="D8901" s="2"/>
      <c r="K8901" s="2"/>
    </row>
    <row r="8902" spans="2:11" x14ac:dyDescent="0.25">
      <c r="B8902"/>
      <c r="D8902" s="2"/>
      <c r="K8902" s="2"/>
    </row>
    <row r="8903" spans="2:11" x14ac:dyDescent="0.25">
      <c r="B8903"/>
      <c r="D8903" s="2"/>
      <c r="K8903" s="2"/>
    </row>
    <row r="8904" spans="2:11" x14ac:dyDescent="0.25">
      <c r="B8904"/>
      <c r="D8904" s="2"/>
      <c r="K8904" s="2"/>
    </row>
    <row r="8905" spans="2:11" x14ac:dyDescent="0.25">
      <c r="B8905"/>
      <c r="D8905" s="2"/>
      <c r="K8905" s="2"/>
    </row>
    <row r="8906" spans="2:11" x14ac:dyDescent="0.25">
      <c r="B8906"/>
      <c r="D8906" s="2"/>
      <c r="K8906" s="2"/>
    </row>
    <row r="8907" spans="2:11" x14ac:dyDescent="0.25">
      <c r="B8907"/>
      <c r="D8907" s="2"/>
      <c r="K8907" s="2"/>
    </row>
    <row r="8908" spans="2:11" x14ac:dyDescent="0.25">
      <c r="B8908"/>
      <c r="D8908" s="2"/>
      <c r="K8908" s="2"/>
    </row>
    <row r="8909" spans="2:11" x14ac:dyDescent="0.25">
      <c r="B8909"/>
      <c r="D8909" s="2"/>
      <c r="K8909" s="2"/>
    </row>
    <row r="8910" spans="2:11" x14ac:dyDescent="0.25">
      <c r="B8910"/>
      <c r="D8910" s="2"/>
      <c r="K8910" s="2"/>
    </row>
    <row r="8911" spans="2:11" x14ac:dyDescent="0.25">
      <c r="B8911"/>
      <c r="D8911" s="2"/>
      <c r="K8911" s="2"/>
    </row>
    <row r="8912" spans="2:11" x14ac:dyDescent="0.25">
      <c r="B8912"/>
      <c r="D8912" s="2"/>
      <c r="K8912" s="2"/>
    </row>
    <row r="8913" spans="2:11" x14ac:dyDescent="0.25">
      <c r="B8913"/>
      <c r="D8913" s="2"/>
      <c r="K8913" s="2"/>
    </row>
    <row r="8914" spans="2:11" x14ac:dyDescent="0.25">
      <c r="B8914"/>
      <c r="D8914" s="2"/>
      <c r="K8914" s="2"/>
    </row>
    <row r="8915" spans="2:11" x14ac:dyDescent="0.25">
      <c r="B8915"/>
      <c r="D8915" s="2"/>
      <c r="K8915" s="2"/>
    </row>
    <row r="8916" spans="2:11" x14ac:dyDescent="0.25">
      <c r="B8916"/>
      <c r="D8916" s="2"/>
      <c r="K8916" s="2"/>
    </row>
    <row r="8917" spans="2:11" x14ac:dyDescent="0.25">
      <c r="B8917"/>
      <c r="D8917" s="2"/>
      <c r="K8917" s="2"/>
    </row>
    <row r="8918" spans="2:11" x14ac:dyDescent="0.25">
      <c r="B8918"/>
      <c r="D8918" s="2"/>
      <c r="K8918" s="2"/>
    </row>
    <row r="8919" spans="2:11" x14ac:dyDescent="0.25">
      <c r="B8919"/>
      <c r="D8919" s="2"/>
      <c r="K8919" s="2"/>
    </row>
    <row r="8920" spans="2:11" x14ac:dyDescent="0.25">
      <c r="B8920"/>
      <c r="D8920" s="2"/>
      <c r="K8920" s="2"/>
    </row>
    <row r="8921" spans="2:11" x14ac:dyDescent="0.25">
      <c r="B8921"/>
      <c r="D8921" s="2"/>
      <c r="K8921" s="2"/>
    </row>
    <row r="8922" spans="2:11" x14ac:dyDescent="0.25">
      <c r="B8922"/>
      <c r="D8922" s="2"/>
      <c r="K8922" s="2"/>
    </row>
    <row r="8923" spans="2:11" x14ac:dyDescent="0.25">
      <c r="B8923"/>
      <c r="D8923" s="2"/>
      <c r="K8923" s="2"/>
    </row>
    <row r="8924" spans="2:11" x14ac:dyDescent="0.25">
      <c r="B8924"/>
      <c r="D8924" s="2"/>
      <c r="K8924" s="2"/>
    </row>
    <row r="8925" spans="2:11" x14ac:dyDescent="0.25">
      <c r="B8925"/>
      <c r="D8925" s="2"/>
      <c r="K8925" s="2"/>
    </row>
    <row r="8926" spans="2:11" x14ac:dyDescent="0.25">
      <c r="B8926"/>
      <c r="D8926" s="2"/>
      <c r="K8926" s="2"/>
    </row>
    <row r="8927" spans="2:11" x14ac:dyDescent="0.25">
      <c r="B8927"/>
      <c r="D8927" s="2"/>
      <c r="K8927" s="2"/>
    </row>
    <row r="8928" spans="2:11" x14ac:dyDescent="0.25">
      <c r="B8928"/>
      <c r="D8928" s="2"/>
      <c r="K8928" s="2"/>
    </row>
    <row r="8929" spans="2:11" x14ac:dyDescent="0.25">
      <c r="B8929"/>
      <c r="D8929" s="2"/>
      <c r="K8929" s="2"/>
    </row>
    <row r="8930" spans="2:11" x14ac:dyDescent="0.25">
      <c r="B8930"/>
      <c r="D8930" s="2"/>
      <c r="K8930" s="2"/>
    </row>
    <row r="8931" spans="2:11" x14ac:dyDescent="0.25">
      <c r="B8931"/>
      <c r="D8931" s="2"/>
      <c r="K8931" s="2"/>
    </row>
    <row r="8932" spans="2:11" x14ac:dyDescent="0.25">
      <c r="B8932"/>
      <c r="D8932" s="2"/>
      <c r="K8932" s="2"/>
    </row>
    <row r="8933" spans="2:11" x14ac:dyDescent="0.25">
      <c r="B8933"/>
      <c r="D8933" s="2"/>
      <c r="K8933" s="2"/>
    </row>
    <row r="8934" spans="2:11" x14ac:dyDescent="0.25">
      <c r="B8934"/>
      <c r="D8934" s="2"/>
      <c r="K8934" s="2"/>
    </row>
    <row r="8935" spans="2:11" x14ac:dyDescent="0.25">
      <c r="B8935"/>
      <c r="D8935" s="2"/>
      <c r="K8935" s="2"/>
    </row>
    <row r="8936" spans="2:11" x14ac:dyDescent="0.25">
      <c r="B8936"/>
      <c r="D8936" s="2"/>
      <c r="K8936" s="2"/>
    </row>
    <row r="8937" spans="2:11" x14ac:dyDescent="0.25">
      <c r="B8937"/>
      <c r="D8937" s="2"/>
      <c r="K8937" s="2"/>
    </row>
    <row r="8938" spans="2:11" x14ac:dyDescent="0.25">
      <c r="B8938"/>
      <c r="D8938" s="2"/>
      <c r="K8938" s="2"/>
    </row>
    <row r="8939" spans="2:11" x14ac:dyDescent="0.25">
      <c r="B8939"/>
      <c r="D8939" s="2"/>
      <c r="K8939" s="2"/>
    </row>
    <row r="8940" spans="2:11" x14ac:dyDescent="0.25">
      <c r="B8940"/>
      <c r="D8940" s="2"/>
      <c r="K8940" s="2"/>
    </row>
    <row r="8941" spans="2:11" x14ac:dyDescent="0.25">
      <c r="B8941"/>
      <c r="D8941" s="2"/>
      <c r="K8941" s="2"/>
    </row>
    <row r="8942" spans="2:11" x14ac:dyDescent="0.25">
      <c r="B8942"/>
      <c r="D8942" s="2"/>
      <c r="K8942" s="2"/>
    </row>
    <row r="8943" spans="2:11" x14ac:dyDescent="0.25">
      <c r="B8943"/>
      <c r="D8943" s="2"/>
      <c r="K8943" s="2"/>
    </row>
    <row r="8944" spans="2:11" x14ac:dyDescent="0.25">
      <c r="B8944"/>
      <c r="D8944" s="2"/>
      <c r="K8944" s="2"/>
    </row>
    <row r="8945" spans="2:11" x14ac:dyDescent="0.25">
      <c r="B8945"/>
      <c r="D8945" s="2"/>
      <c r="K8945" s="2"/>
    </row>
    <row r="8946" spans="2:11" x14ac:dyDescent="0.25">
      <c r="B8946"/>
      <c r="D8946" s="2"/>
      <c r="K8946" s="2"/>
    </row>
    <row r="8947" spans="2:11" x14ac:dyDescent="0.25">
      <c r="B8947"/>
      <c r="D8947" s="2"/>
      <c r="K8947" s="2"/>
    </row>
    <row r="8948" spans="2:11" x14ac:dyDescent="0.25">
      <c r="B8948"/>
      <c r="D8948" s="2"/>
      <c r="K8948" s="2"/>
    </row>
    <row r="8949" spans="2:11" x14ac:dyDescent="0.25">
      <c r="B8949"/>
      <c r="D8949" s="2"/>
      <c r="K8949" s="2"/>
    </row>
    <row r="8950" spans="2:11" x14ac:dyDescent="0.25">
      <c r="B8950"/>
      <c r="D8950" s="2"/>
      <c r="K8950" s="2"/>
    </row>
    <row r="8951" spans="2:11" x14ac:dyDescent="0.25">
      <c r="B8951"/>
      <c r="D8951" s="2"/>
      <c r="K8951" s="2"/>
    </row>
    <row r="8952" spans="2:11" x14ac:dyDescent="0.25">
      <c r="B8952"/>
      <c r="D8952" s="2"/>
      <c r="K8952" s="2"/>
    </row>
    <row r="8953" spans="2:11" x14ac:dyDescent="0.25">
      <c r="B8953"/>
      <c r="D8953" s="2"/>
      <c r="K8953" s="2"/>
    </row>
    <row r="8954" spans="2:11" x14ac:dyDescent="0.25">
      <c r="B8954"/>
      <c r="D8954" s="2"/>
      <c r="K8954" s="2"/>
    </row>
    <row r="8955" spans="2:11" x14ac:dyDescent="0.25">
      <c r="B8955"/>
      <c r="D8955" s="2"/>
      <c r="K8955" s="2"/>
    </row>
    <row r="8956" spans="2:11" x14ac:dyDescent="0.25">
      <c r="B8956"/>
      <c r="D8956" s="2"/>
      <c r="K8956" s="2"/>
    </row>
    <row r="8957" spans="2:11" x14ac:dyDescent="0.25">
      <c r="B8957"/>
      <c r="D8957" s="2"/>
      <c r="K8957" s="2"/>
    </row>
    <row r="8958" spans="2:11" x14ac:dyDescent="0.25">
      <c r="B8958"/>
      <c r="D8958" s="2"/>
      <c r="K8958" s="2"/>
    </row>
    <row r="8959" spans="2:11" x14ac:dyDescent="0.25">
      <c r="B8959"/>
      <c r="D8959" s="2"/>
      <c r="K8959" s="2"/>
    </row>
    <row r="8960" spans="2:11" x14ac:dyDescent="0.25">
      <c r="B8960"/>
      <c r="D8960" s="2"/>
      <c r="K8960" s="2"/>
    </row>
    <row r="8961" spans="2:11" x14ac:dyDescent="0.25">
      <c r="B8961"/>
      <c r="D8961" s="2"/>
      <c r="K8961" s="2"/>
    </row>
    <row r="8962" spans="2:11" x14ac:dyDescent="0.25">
      <c r="B8962"/>
      <c r="D8962" s="2"/>
      <c r="K8962" s="2"/>
    </row>
    <row r="8963" spans="2:11" x14ac:dyDescent="0.25">
      <c r="B8963"/>
      <c r="D8963" s="2"/>
      <c r="K8963" s="2"/>
    </row>
    <row r="8964" spans="2:11" x14ac:dyDescent="0.25">
      <c r="B8964"/>
      <c r="D8964" s="2"/>
      <c r="K8964" s="2"/>
    </row>
    <row r="8965" spans="2:11" x14ac:dyDescent="0.25">
      <c r="B8965"/>
      <c r="D8965" s="2"/>
      <c r="K8965" s="2"/>
    </row>
    <row r="8966" spans="2:11" x14ac:dyDescent="0.25">
      <c r="B8966"/>
      <c r="D8966" s="2"/>
      <c r="K8966" s="2"/>
    </row>
    <row r="8967" spans="2:11" x14ac:dyDescent="0.25">
      <c r="B8967"/>
      <c r="D8967" s="2"/>
      <c r="K8967" s="2"/>
    </row>
    <row r="8968" spans="2:11" x14ac:dyDescent="0.25">
      <c r="B8968"/>
      <c r="D8968" s="2"/>
      <c r="K8968" s="2"/>
    </row>
    <row r="8969" spans="2:11" x14ac:dyDescent="0.25">
      <c r="B8969"/>
      <c r="D8969" s="2"/>
      <c r="K8969" s="2"/>
    </row>
    <row r="8970" spans="2:11" x14ac:dyDescent="0.25">
      <c r="B8970"/>
      <c r="D8970" s="2"/>
      <c r="K8970" s="2"/>
    </row>
    <row r="8971" spans="2:11" x14ac:dyDescent="0.25">
      <c r="B8971"/>
      <c r="D8971" s="2"/>
      <c r="K8971" s="2"/>
    </row>
    <row r="8972" spans="2:11" x14ac:dyDescent="0.25">
      <c r="B8972"/>
      <c r="D8972" s="2"/>
      <c r="K8972" s="2"/>
    </row>
    <row r="8973" spans="2:11" x14ac:dyDescent="0.25">
      <c r="B8973"/>
      <c r="D8973" s="2"/>
      <c r="K8973" s="2"/>
    </row>
    <row r="8974" spans="2:11" x14ac:dyDescent="0.25">
      <c r="B8974"/>
      <c r="D8974" s="2"/>
      <c r="K8974" s="2"/>
    </row>
    <row r="8975" spans="2:11" x14ac:dyDescent="0.25">
      <c r="B8975"/>
      <c r="D8975" s="2"/>
      <c r="K8975" s="2"/>
    </row>
    <row r="8976" spans="2:11" x14ac:dyDescent="0.25">
      <c r="B8976"/>
      <c r="D8976" s="2"/>
      <c r="K8976" s="2"/>
    </row>
    <row r="8977" spans="2:11" x14ac:dyDescent="0.25">
      <c r="B8977"/>
      <c r="D8977" s="2"/>
      <c r="K8977" s="2"/>
    </row>
    <row r="8978" spans="2:11" x14ac:dyDescent="0.25">
      <c r="B8978"/>
      <c r="D8978" s="2"/>
      <c r="K8978" s="2"/>
    </row>
    <row r="8979" spans="2:11" x14ac:dyDescent="0.25">
      <c r="B8979"/>
      <c r="D8979" s="2"/>
      <c r="K8979" s="2"/>
    </row>
    <row r="8980" spans="2:11" x14ac:dyDescent="0.25">
      <c r="B8980"/>
      <c r="D8980" s="2"/>
      <c r="K8980" s="2"/>
    </row>
    <row r="8981" spans="2:11" x14ac:dyDescent="0.25">
      <c r="B8981"/>
      <c r="D8981" s="2"/>
      <c r="K8981" s="2"/>
    </row>
    <row r="8982" spans="2:11" x14ac:dyDescent="0.25">
      <c r="B8982"/>
      <c r="D8982" s="2"/>
      <c r="K8982" s="2"/>
    </row>
    <row r="8983" spans="2:11" x14ac:dyDescent="0.25">
      <c r="B8983"/>
      <c r="D8983" s="2"/>
      <c r="K8983" s="2"/>
    </row>
    <row r="8984" spans="2:11" x14ac:dyDescent="0.25">
      <c r="B8984"/>
      <c r="D8984" s="2"/>
      <c r="K8984" s="2"/>
    </row>
    <row r="8985" spans="2:11" x14ac:dyDescent="0.25">
      <c r="B8985"/>
      <c r="D8985" s="2"/>
      <c r="K8985" s="2"/>
    </row>
    <row r="8986" spans="2:11" x14ac:dyDescent="0.25">
      <c r="B8986"/>
      <c r="D8986" s="2"/>
      <c r="K8986" s="2"/>
    </row>
    <row r="8987" spans="2:11" x14ac:dyDescent="0.25">
      <c r="B8987"/>
      <c r="D8987" s="2"/>
      <c r="K8987" s="2"/>
    </row>
    <row r="8988" spans="2:11" x14ac:dyDescent="0.25">
      <c r="B8988"/>
      <c r="D8988" s="2"/>
      <c r="K8988" s="2"/>
    </row>
    <row r="8989" spans="2:11" x14ac:dyDescent="0.25">
      <c r="B8989"/>
      <c r="D8989" s="2"/>
      <c r="K8989" s="2"/>
    </row>
    <row r="8990" spans="2:11" x14ac:dyDescent="0.25">
      <c r="B8990"/>
      <c r="D8990" s="2"/>
      <c r="K8990" s="2"/>
    </row>
    <row r="8991" spans="2:11" x14ac:dyDescent="0.25">
      <c r="B8991"/>
      <c r="D8991" s="2"/>
      <c r="K8991" s="2"/>
    </row>
    <row r="8992" spans="2:11" x14ac:dyDescent="0.25">
      <c r="B8992"/>
      <c r="D8992" s="2"/>
      <c r="K8992" s="2"/>
    </row>
    <row r="8993" spans="2:11" x14ac:dyDescent="0.25">
      <c r="B8993"/>
      <c r="D8993" s="2"/>
      <c r="K8993" s="2"/>
    </row>
    <row r="8994" spans="2:11" x14ac:dyDescent="0.25">
      <c r="B8994"/>
      <c r="D8994" s="2"/>
      <c r="K8994" s="2"/>
    </row>
    <row r="8995" spans="2:11" x14ac:dyDescent="0.25">
      <c r="B8995"/>
      <c r="D8995" s="2"/>
      <c r="K8995" s="2"/>
    </row>
    <row r="8996" spans="2:11" x14ac:dyDescent="0.25">
      <c r="B8996"/>
      <c r="D8996" s="2"/>
      <c r="K8996" s="2"/>
    </row>
    <row r="8997" spans="2:11" x14ac:dyDescent="0.25">
      <c r="B8997"/>
      <c r="D8997" s="2"/>
      <c r="K8997" s="2"/>
    </row>
    <row r="8998" spans="2:11" x14ac:dyDescent="0.25">
      <c r="B8998"/>
      <c r="D8998" s="2"/>
      <c r="K8998" s="2"/>
    </row>
    <row r="8999" spans="2:11" x14ac:dyDescent="0.25">
      <c r="B8999"/>
      <c r="D8999" s="2"/>
      <c r="K8999" s="2"/>
    </row>
    <row r="9000" spans="2:11" x14ac:dyDescent="0.25">
      <c r="B9000"/>
      <c r="D9000" s="2"/>
      <c r="K9000" s="2"/>
    </row>
    <row r="9001" spans="2:11" x14ac:dyDescent="0.25">
      <c r="B9001"/>
      <c r="D9001" s="2"/>
      <c r="K9001" s="2"/>
    </row>
    <row r="9002" spans="2:11" x14ac:dyDescent="0.25">
      <c r="B9002"/>
      <c r="D9002" s="2"/>
      <c r="K9002" s="2"/>
    </row>
    <row r="9003" spans="2:11" x14ac:dyDescent="0.25">
      <c r="B9003"/>
      <c r="D9003" s="2"/>
      <c r="K9003" s="2"/>
    </row>
    <row r="9004" spans="2:11" x14ac:dyDescent="0.25">
      <c r="B9004"/>
      <c r="D9004" s="2"/>
      <c r="K9004" s="2"/>
    </row>
    <row r="9005" spans="2:11" x14ac:dyDescent="0.25">
      <c r="B9005"/>
      <c r="D9005" s="2"/>
      <c r="K9005" s="2"/>
    </row>
    <row r="9006" spans="2:11" x14ac:dyDescent="0.25">
      <c r="B9006"/>
      <c r="D9006" s="2"/>
      <c r="K9006" s="2"/>
    </row>
    <row r="9007" spans="2:11" x14ac:dyDescent="0.25">
      <c r="B9007"/>
      <c r="D9007" s="2"/>
      <c r="K9007" s="2"/>
    </row>
    <row r="9008" spans="2:11" x14ac:dyDescent="0.25">
      <c r="B9008"/>
      <c r="D9008" s="2"/>
      <c r="K9008" s="2"/>
    </row>
    <row r="9009" spans="2:11" x14ac:dyDescent="0.25">
      <c r="B9009"/>
      <c r="D9009" s="2"/>
      <c r="K9009" s="2"/>
    </row>
    <row r="9010" spans="2:11" x14ac:dyDescent="0.25">
      <c r="B9010"/>
      <c r="D9010" s="2"/>
      <c r="K9010" s="2"/>
    </row>
    <row r="9011" spans="2:11" x14ac:dyDescent="0.25">
      <c r="B9011"/>
      <c r="D9011" s="2"/>
      <c r="K9011" s="2"/>
    </row>
    <row r="9012" spans="2:11" x14ac:dyDescent="0.25">
      <c r="B9012"/>
      <c r="D9012" s="2"/>
      <c r="K9012" s="2"/>
    </row>
    <row r="9013" spans="2:11" x14ac:dyDescent="0.25">
      <c r="B9013"/>
      <c r="D9013" s="2"/>
      <c r="K9013" s="2"/>
    </row>
    <row r="9014" spans="2:11" x14ac:dyDescent="0.25">
      <c r="B9014"/>
      <c r="D9014" s="2"/>
      <c r="K9014" s="2"/>
    </row>
    <row r="9015" spans="2:11" x14ac:dyDescent="0.25">
      <c r="B9015"/>
      <c r="D9015" s="2"/>
      <c r="K9015" s="2"/>
    </row>
    <row r="9016" spans="2:11" x14ac:dyDescent="0.25">
      <c r="B9016"/>
      <c r="D9016" s="2"/>
      <c r="K9016" s="2"/>
    </row>
    <row r="9017" spans="2:11" x14ac:dyDescent="0.25">
      <c r="B9017"/>
      <c r="D9017" s="2"/>
      <c r="K9017" s="2"/>
    </row>
    <row r="9018" spans="2:11" x14ac:dyDescent="0.25">
      <c r="B9018"/>
      <c r="D9018" s="2"/>
      <c r="K9018" s="2"/>
    </row>
    <row r="9019" spans="2:11" x14ac:dyDescent="0.25">
      <c r="B9019"/>
      <c r="D9019" s="2"/>
      <c r="K9019" s="2"/>
    </row>
    <row r="9020" spans="2:11" x14ac:dyDescent="0.25">
      <c r="B9020"/>
      <c r="D9020" s="2"/>
      <c r="K9020" s="2"/>
    </row>
    <row r="9021" spans="2:11" x14ac:dyDescent="0.25">
      <c r="B9021"/>
      <c r="D9021" s="2"/>
      <c r="K9021" s="2"/>
    </row>
    <row r="9022" spans="2:11" x14ac:dyDescent="0.25">
      <c r="B9022"/>
      <c r="D9022" s="2"/>
      <c r="K9022" s="2"/>
    </row>
    <row r="9023" spans="2:11" x14ac:dyDescent="0.25">
      <c r="B9023"/>
      <c r="D9023" s="2"/>
      <c r="K9023" s="2"/>
    </row>
    <row r="9024" spans="2:11" x14ac:dyDescent="0.25">
      <c r="B9024"/>
      <c r="D9024" s="2"/>
      <c r="K9024" s="2"/>
    </row>
    <row r="9025" spans="2:11" x14ac:dyDescent="0.25">
      <c r="B9025"/>
      <c r="D9025" s="2"/>
      <c r="K9025" s="2"/>
    </row>
    <row r="9026" spans="2:11" x14ac:dyDescent="0.25">
      <c r="B9026"/>
      <c r="D9026" s="2"/>
      <c r="K9026" s="2"/>
    </row>
    <row r="9027" spans="2:11" x14ac:dyDescent="0.25">
      <c r="B9027"/>
      <c r="D9027" s="2"/>
      <c r="K9027" s="2"/>
    </row>
    <row r="9028" spans="2:11" x14ac:dyDescent="0.25">
      <c r="B9028"/>
      <c r="D9028" s="2"/>
      <c r="K9028" s="2"/>
    </row>
    <row r="9029" spans="2:11" x14ac:dyDescent="0.25">
      <c r="B9029"/>
      <c r="D9029" s="2"/>
      <c r="K9029" s="2"/>
    </row>
    <row r="9030" spans="2:11" x14ac:dyDescent="0.25">
      <c r="B9030"/>
      <c r="D9030" s="2"/>
      <c r="K9030" s="2"/>
    </row>
    <row r="9031" spans="2:11" x14ac:dyDescent="0.25">
      <c r="B9031"/>
      <c r="D9031" s="2"/>
      <c r="K9031" s="2"/>
    </row>
    <row r="9032" spans="2:11" x14ac:dyDescent="0.25">
      <c r="B9032"/>
      <c r="D9032" s="2"/>
      <c r="K9032" s="2"/>
    </row>
    <row r="9033" spans="2:11" x14ac:dyDescent="0.25">
      <c r="B9033"/>
      <c r="D9033" s="2"/>
      <c r="K9033" s="2"/>
    </row>
    <row r="9034" spans="2:11" x14ac:dyDescent="0.25">
      <c r="B9034"/>
      <c r="D9034" s="2"/>
      <c r="K9034" s="2"/>
    </row>
    <row r="9035" spans="2:11" x14ac:dyDescent="0.25">
      <c r="B9035"/>
      <c r="D9035" s="2"/>
      <c r="K9035" s="2"/>
    </row>
    <row r="9036" spans="2:11" x14ac:dyDescent="0.25">
      <c r="B9036"/>
      <c r="D9036" s="2"/>
      <c r="K9036" s="2"/>
    </row>
    <row r="9037" spans="2:11" x14ac:dyDescent="0.25">
      <c r="B9037"/>
      <c r="D9037" s="2"/>
      <c r="K9037" s="2"/>
    </row>
    <row r="9038" spans="2:11" x14ac:dyDescent="0.25">
      <c r="B9038"/>
      <c r="D9038" s="2"/>
      <c r="K9038" s="2"/>
    </row>
    <row r="9039" spans="2:11" x14ac:dyDescent="0.25">
      <c r="B9039"/>
      <c r="D9039" s="2"/>
      <c r="K9039" s="2"/>
    </row>
    <row r="9040" spans="2:11" x14ac:dyDescent="0.25">
      <c r="B9040"/>
      <c r="D9040" s="2"/>
      <c r="K9040" s="2"/>
    </row>
    <row r="9041" spans="2:11" x14ac:dyDescent="0.25">
      <c r="B9041"/>
      <c r="D9041" s="2"/>
      <c r="K9041" s="2"/>
    </row>
    <row r="9042" spans="2:11" x14ac:dyDescent="0.25">
      <c r="B9042"/>
      <c r="D9042" s="2"/>
      <c r="K9042" s="2"/>
    </row>
    <row r="9043" spans="2:11" x14ac:dyDescent="0.25">
      <c r="B9043"/>
      <c r="D9043" s="2"/>
      <c r="K9043" s="2"/>
    </row>
    <row r="9044" spans="2:11" x14ac:dyDescent="0.25">
      <c r="B9044"/>
      <c r="D9044" s="2"/>
      <c r="K9044" s="2"/>
    </row>
    <row r="9045" spans="2:11" x14ac:dyDescent="0.25">
      <c r="B9045"/>
      <c r="D9045" s="2"/>
      <c r="K9045" s="2"/>
    </row>
    <row r="9046" spans="2:11" x14ac:dyDescent="0.25">
      <c r="B9046"/>
      <c r="D9046" s="2"/>
      <c r="K9046" s="2"/>
    </row>
    <row r="9047" spans="2:11" x14ac:dyDescent="0.25">
      <c r="B9047"/>
      <c r="D9047" s="2"/>
      <c r="K9047" s="2"/>
    </row>
    <row r="9048" spans="2:11" x14ac:dyDescent="0.25">
      <c r="B9048"/>
      <c r="D9048" s="2"/>
      <c r="K9048" s="2"/>
    </row>
    <row r="9049" spans="2:11" x14ac:dyDescent="0.25">
      <c r="B9049"/>
      <c r="D9049" s="2"/>
      <c r="K9049" s="2"/>
    </row>
    <row r="9050" spans="2:11" x14ac:dyDescent="0.25">
      <c r="B9050"/>
      <c r="D9050" s="2"/>
      <c r="K9050" s="2"/>
    </row>
    <row r="9051" spans="2:11" x14ac:dyDescent="0.25">
      <c r="B9051"/>
      <c r="D9051" s="2"/>
      <c r="K9051" s="2"/>
    </row>
    <row r="9052" spans="2:11" x14ac:dyDescent="0.25">
      <c r="B9052"/>
      <c r="D9052" s="2"/>
      <c r="K9052" s="2"/>
    </row>
    <row r="9053" spans="2:11" x14ac:dyDescent="0.25">
      <c r="B9053"/>
      <c r="D9053" s="2"/>
      <c r="K9053" s="2"/>
    </row>
    <row r="9054" spans="2:11" x14ac:dyDescent="0.25">
      <c r="B9054"/>
      <c r="D9054" s="2"/>
      <c r="K9054" s="2"/>
    </row>
    <row r="9055" spans="2:11" x14ac:dyDescent="0.25">
      <c r="B9055"/>
      <c r="D9055" s="2"/>
      <c r="K9055" s="2"/>
    </row>
    <row r="9056" spans="2:11" x14ac:dyDescent="0.25">
      <c r="B9056"/>
      <c r="D9056" s="2"/>
      <c r="K9056" s="2"/>
    </row>
    <row r="9057" spans="2:11" x14ac:dyDescent="0.25">
      <c r="B9057"/>
      <c r="D9057" s="2"/>
      <c r="K9057" s="2"/>
    </row>
    <row r="9058" spans="2:11" x14ac:dyDescent="0.25">
      <c r="B9058"/>
      <c r="D9058" s="2"/>
      <c r="K9058" s="2"/>
    </row>
    <row r="9059" spans="2:11" x14ac:dyDescent="0.25">
      <c r="B9059"/>
      <c r="D9059" s="2"/>
      <c r="K9059" s="2"/>
    </row>
    <row r="9060" spans="2:11" x14ac:dyDescent="0.25">
      <c r="B9060"/>
      <c r="D9060" s="2"/>
      <c r="K9060" s="2"/>
    </row>
    <row r="9061" spans="2:11" x14ac:dyDescent="0.25">
      <c r="B9061"/>
      <c r="D9061" s="2"/>
      <c r="K9061" s="2"/>
    </row>
    <row r="9062" spans="2:11" x14ac:dyDescent="0.25">
      <c r="B9062"/>
      <c r="D9062" s="2"/>
      <c r="K9062" s="2"/>
    </row>
    <row r="9063" spans="2:11" x14ac:dyDescent="0.25">
      <c r="B9063"/>
      <c r="D9063" s="2"/>
      <c r="K9063" s="2"/>
    </row>
    <row r="9064" spans="2:11" x14ac:dyDescent="0.25">
      <c r="B9064"/>
      <c r="D9064" s="2"/>
      <c r="K9064" s="2"/>
    </row>
    <row r="9065" spans="2:11" x14ac:dyDescent="0.25">
      <c r="B9065"/>
      <c r="D9065" s="2"/>
      <c r="K9065" s="2"/>
    </row>
    <row r="9066" spans="2:11" x14ac:dyDescent="0.25">
      <c r="B9066"/>
      <c r="D9066" s="2"/>
      <c r="K9066" s="2"/>
    </row>
    <row r="9067" spans="2:11" x14ac:dyDescent="0.25">
      <c r="B9067"/>
      <c r="D9067" s="2"/>
      <c r="K9067" s="2"/>
    </row>
    <row r="9068" spans="2:11" x14ac:dyDescent="0.25">
      <c r="B9068"/>
      <c r="D9068" s="2"/>
      <c r="K9068" s="2"/>
    </row>
    <row r="9069" spans="2:11" x14ac:dyDescent="0.25">
      <c r="B9069"/>
      <c r="D9069" s="2"/>
      <c r="K9069" s="2"/>
    </row>
    <row r="9070" spans="2:11" x14ac:dyDescent="0.25">
      <c r="B9070"/>
      <c r="D9070" s="2"/>
      <c r="K9070" s="2"/>
    </row>
    <row r="9071" spans="2:11" x14ac:dyDescent="0.25">
      <c r="B9071"/>
      <c r="D9071" s="2"/>
      <c r="K9071" s="2"/>
    </row>
    <row r="9072" spans="2:11" x14ac:dyDescent="0.25">
      <c r="B9072"/>
      <c r="D9072" s="2"/>
      <c r="K9072" s="2"/>
    </row>
    <row r="9073" spans="2:11" x14ac:dyDescent="0.25">
      <c r="B9073"/>
      <c r="D9073" s="2"/>
      <c r="K9073" s="2"/>
    </row>
    <row r="9074" spans="2:11" x14ac:dyDescent="0.25">
      <c r="B9074"/>
      <c r="D9074" s="2"/>
      <c r="K9074" s="2"/>
    </row>
    <row r="9075" spans="2:11" x14ac:dyDescent="0.25">
      <c r="B9075"/>
      <c r="D9075" s="2"/>
      <c r="K9075" s="2"/>
    </row>
    <row r="9076" spans="2:11" x14ac:dyDescent="0.25">
      <c r="B9076"/>
      <c r="D9076" s="2"/>
      <c r="K9076" s="2"/>
    </row>
    <row r="9077" spans="2:11" x14ac:dyDescent="0.25">
      <c r="B9077"/>
      <c r="D9077" s="2"/>
      <c r="K9077" s="2"/>
    </row>
    <row r="9078" spans="2:11" x14ac:dyDescent="0.25">
      <c r="B9078"/>
      <c r="D9078" s="2"/>
      <c r="K9078" s="2"/>
    </row>
    <row r="9079" spans="2:11" x14ac:dyDescent="0.25">
      <c r="B9079"/>
      <c r="D9079" s="2"/>
      <c r="K9079" s="2"/>
    </row>
    <row r="9080" spans="2:11" x14ac:dyDescent="0.25">
      <c r="B9080"/>
      <c r="D9080" s="2"/>
      <c r="K9080" s="2"/>
    </row>
    <row r="9081" spans="2:11" x14ac:dyDescent="0.25">
      <c r="B9081"/>
      <c r="D9081" s="2"/>
      <c r="K9081" s="2"/>
    </row>
    <row r="9082" spans="2:11" x14ac:dyDescent="0.25">
      <c r="B9082"/>
      <c r="D9082" s="2"/>
      <c r="K9082" s="2"/>
    </row>
    <row r="9083" spans="2:11" x14ac:dyDescent="0.25">
      <c r="B9083"/>
      <c r="D9083" s="2"/>
      <c r="K9083" s="2"/>
    </row>
    <row r="9084" spans="2:11" x14ac:dyDescent="0.25">
      <c r="B9084"/>
      <c r="D9084" s="2"/>
      <c r="K9084" s="2"/>
    </row>
    <row r="9085" spans="2:11" x14ac:dyDescent="0.25">
      <c r="B9085"/>
      <c r="D9085" s="2"/>
      <c r="K9085" s="2"/>
    </row>
    <row r="9086" spans="2:11" x14ac:dyDescent="0.25">
      <c r="B9086"/>
      <c r="D9086" s="2"/>
      <c r="K9086" s="2"/>
    </row>
    <row r="9087" spans="2:11" x14ac:dyDescent="0.25">
      <c r="B9087"/>
      <c r="D9087" s="2"/>
      <c r="K9087" s="2"/>
    </row>
    <row r="9088" spans="2:11" x14ac:dyDescent="0.25">
      <c r="B9088"/>
      <c r="D9088" s="2"/>
      <c r="K9088" s="2"/>
    </row>
    <row r="9089" spans="2:11" x14ac:dyDescent="0.25">
      <c r="B9089"/>
      <c r="D9089" s="2"/>
      <c r="K9089" s="2"/>
    </row>
    <row r="9090" spans="2:11" x14ac:dyDescent="0.25">
      <c r="B9090"/>
      <c r="D9090" s="2"/>
      <c r="K9090" s="2"/>
    </row>
    <row r="9091" spans="2:11" x14ac:dyDescent="0.25">
      <c r="B9091"/>
      <c r="D9091" s="2"/>
      <c r="K9091" s="2"/>
    </row>
    <row r="9092" spans="2:11" x14ac:dyDescent="0.25">
      <c r="B9092"/>
      <c r="D9092" s="2"/>
      <c r="K9092" s="2"/>
    </row>
    <row r="9093" spans="2:11" x14ac:dyDescent="0.25">
      <c r="B9093"/>
      <c r="D9093" s="2"/>
      <c r="K9093" s="2"/>
    </row>
    <row r="9094" spans="2:11" x14ac:dyDescent="0.25">
      <c r="B9094"/>
      <c r="D9094" s="2"/>
      <c r="K9094" s="2"/>
    </row>
    <row r="9095" spans="2:11" x14ac:dyDescent="0.25">
      <c r="B9095"/>
      <c r="D9095" s="2"/>
      <c r="K9095" s="2"/>
    </row>
    <row r="9096" spans="2:11" x14ac:dyDescent="0.25">
      <c r="B9096"/>
      <c r="D9096" s="2"/>
      <c r="K9096" s="2"/>
    </row>
    <row r="9097" spans="2:11" x14ac:dyDescent="0.25">
      <c r="B9097"/>
      <c r="D9097" s="2"/>
      <c r="K9097" s="2"/>
    </row>
    <row r="9098" spans="2:11" x14ac:dyDescent="0.25">
      <c r="B9098"/>
      <c r="D9098" s="2"/>
      <c r="K9098" s="2"/>
    </row>
    <row r="9099" spans="2:11" x14ac:dyDescent="0.25">
      <c r="B9099"/>
      <c r="D9099" s="2"/>
      <c r="K9099" s="2"/>
    </row>
    <row r="9100" spans="2:11" x14ac:dyDescent="0.25">
      <c r="B9100"/>
      <c r="D9100" s="2"/>
      <c r="K9100" s="2"/>
    </row>
    <row r="9101" spans="2:11" x14ac:dyDescent="0.25">
      <c r="B9101"/>
      <c r="D9101" s="2"/>
      <c r="K9101" s="2"/>
    </row>
    <row r="9102" spans="2:11" x14ac:dyDescent="0.25">
      <c r="B9102"/>
      <c r="D9102" s="2"/>
      <c r="K9102" s="2"/>
    </row>
    <row r="9103" spans="2:11" x14ac:dyDescent="0.25">
      <c r="B9103"/>
      <c r="D9103" s="2"/>
      <c r="K9103" s="2"/>
    </row>
    <row r="9104" spans="2:11" x14ac:dyDescent="0.25">
      <c r="B9104"/>
      <c r="D9104" s="2"/>
      <c r="K9104" s="2"/>
    </row>
    <row r="9105" spans="2:11" x14ac:dyDescent="0.25">
      <c r="B9105"/>
      <c r="D9105" s="2"/>
      <c r="K9105" s="2"/>
    </row>
    <row r="9106" spans="2:11" x14ac:dyDescent="0.25">
      <c r="B9106"/>
      <c r="D9106" s="2"/>
      <c r="K9106" s="2"/>
    </row>
    <row r="9107" spans="2:11" x14ac:dyDescent="0.25">
      <c r="B9107"/>
      <c r="D9107" s="2"/>
      <c r="K9107" s="2"/>
    </row>
    <row r="9108" spans="2:11" x14ac:dyDescent="0.25">
      <c r="B9108"/>
      <c r="D9108" s="2"/>
      <c r="K9108" s="2"/>
    </row>
    <row r="9109" spans="2:11" x14ac:dyDescent="0.25">
      <c r="B9109"/>
      <c r="D9109" s="2"/>
      <c r="K9109" s="2"/>
    </row>
    <row r="9110" spans="2:11" x14ac:dyDescent="0.25">
      <c r="B9110"/>
      <c r="D9110" s="2"/>
      <c r="K9110" s="2"/>
    </row>
    <row r="9111" spans="2:11" x14ac:dyDescent="0.25">
      <c r="B9111"/>
      <c r="D9111" s="2"/>
      <c r="K9111" s="2"/>
    </row>
    <row r="9112" spans="2:11" x14ac:dyDescent="0.25">
      <c r="B9112"/>
      <c r="D9112" s="2"/>
      <c r="K9112" s="2"/>
    </row>
    <row r="9113" spans="2:11" x14ac:dyDescent="0.25">
      <c r="B9113"/>
      <c r="D9113" s="2"/>
      <c r="K9113" s="2"/>
    </row>
    <row r="9114" spans="2:11" x14ac:dyDescent="0.25">
      <c r="B9114"/>
      <c r="D9114" s="2"/>
      <c r="K9114" s="2"/>
    </row>
    <row r="9115" spans="2:11" x14ac:dyDescent="0.25">
      <c r="B9115"/>
      <c r="D9115" s="2"/>
      <c r="K9115" s="2"/>
    </row>
    <row r="9116" spans="2:11" x14ac:dyDescent="0.25">
      <c r="B9116"/>
      <c r="D9116" s="2"/>
      <c r="K9116" s="2"/>
    </row>
    <row r="9117" spans="2:11" x14ac:dyDescent="0.25">
      <c r="B9117"/>
      <c r="D9117" s="2"/>
      <c r="K9117" s="2"/>
    </row>
    <row r="9118" spans="2:11" x14ac:dyDescent="0.25">
      <c r="B9118"/>
      <c r="D9118" s="2"/>
      <c r="K9118" s="2"/>
    </row>
    <row r="9119" spans="2:11" x14ac:dyDescent="0.25">
      <c r="B9119"/>
      <c r="D9119" s="2"/>
      <c r="K9119" s="2"/>
    </row>
    <row r="9120" spans="2:11" x14ac:dyDescent="0.25">
      <c r="B9120"/>
      <c r="D9120" s="2"/>
      <c r="K9120" s="2"/>
    </row>
    <row r="9121" spans="2:11" x14ac:dyDescent="0.25">
      <c r="B9121"/>
      <c r="D9121" s="2"/>
      <c r="K9121" s="2"/>
    </row>
    <row r="9122" spans="2:11" x14ac:dyDescent="0.25">
      <c r="B9122"/>
      <c r="D9122" s="2"/>
      <c r="K9122" s="2"/>
    </row>
    <row r="9123" spans="2:11" x14ac:dyDescent="0.25">
      <c r="B9123"/>
      <c r="D9123" s="2"/>
      <c r="K9123" s="2"/>
    </row>
    <row r="9124" spans="2:11" x14ac:dyDescent="0.25">
      <c r="B9124"/>
      <c r="D9124" s="2"/>
      <c r="K9124" s="2"/>
    </row>
    <row r="9125" spans="2:11" x14ac:dyDescent="0.25">
      <c r="B9125"/>
      <c r="D9125" s="2"/>
      <c r="K9125" s="2"/>
    </row>
    <row r="9126" spans="2:11" x14ac:dyDescent="0.25">
      <c r="B9126"/>
      <c r="D9126" s="2"/>
      <c r="K9126" s="2"/>
    </row>
    <row r="9127" spans="2:11" x14ac:dyDescent="0.25">
      <c r="B9127"/>
      <c r="D9127" s="2"/>
      <c r="K9127" s="2"/>
    </row>
    <row r="9128" spans="2:11" x14ac:dyDescent="0.25">
      <c r="B9128"/>
      <c r="D9128" s="2"/>
      <c r="K9128" s="2"/>
    </row>
    <row r="9129" spans="2:11" x14ac:dyDescent="0.25">
      <c r="B9129"/>
      <c r="D9129" s="2"/>
      <c r="K9129" s="2"/>
    </row>
    <row r="9130" spans="2:11" x14ac:dyDescent="0.25">
      <c r="B9130"/>
      <c r="D9130" s="2"/>
      <c r="K9130" s="2"/>
    </row>
    <row r="9131" spans="2:11" x14ac:dyDescent="0.25">
      <c r="B9131"/>
      <c r="D9131" s="2"/>
      <c r="K9131" s="2"/>
    </row>
    <row r="9132" spans="2:11" x14ac:dyDescent="0.25">
      <c r="B9132"/>
      <c r="D9132" s="2"/>
      <c r="K9132" s="2"/>
    </row>
    <row r="9133" spans="2:11" x14ac:dyDescent="0.25">
      <c r="B9133"/>
      <c r="D9133" s="2"/>
      <c r="K9133" s="2"/>
    </row>
    <row r="9134" spans="2:11" x14ac:dyDescent="0.25">
      <c r="B9134"/>
      <c r="D9134" s="2"/>
      <c r="K9134" s="2"/>
    </row>
    <row r="9135" spans="2:11" x14ac:dyDescent="0.25">
      <c r="B9135"/>
      <c r="D9135" s="2"/>
      <c r="K9135" s="2"/>
    </row>
    <row r="9136" spans="2:11" x14ac:dyDescent="0.25">
      <c r="B9136"/>
      <c r="D9136" s="2"/>
      <c r="K9136" s="2"/>
    </row>
    <row r="9137" spans="2:11" x14ac:dyDescent="0.25">
      <c r="B9137"/>
      <c r="D9137" s="2"/>
      <c r="K9137" s="2"/>
    </row>
    <row r="9138" spans="2:11" x14ac:dyDescent="0.25">
      <c r="B9138"/>
      <c r="D9138" s="2"/>
      <c r="K9138" s="2"/>
    </row>
    <row r="9139" spans="2:11" x14ac:dyDescent="0.25">
      <c r="B9139"/>
      <c r="D9139" s="2"/>
      <c r="K9139" s="2"/>
    </row>
    <row r="9140" spans="2:11" x14ac:dyDescent="0.25">
      <c r="B9140"/>
      <c r="D9140" s="2"/>
      <c r="K9140" s="2"/>
    </row>
    <row r="9141" spans="2:11" x14ac:dyDescent="0.25">
      <c r="B9141"/>
      <c r="D9141" s="2"/>
      <c r="K9141" s="2"/>
    </row>
    <row r="9142" spans="2:11" x14ac:dyDescent="0.25">
      <c r="B9142"/>
      <c r="D9142" s="2"/>
      <c r="K9142" s="2"/>
    </row>
    <row r="9143" spans="2:11" x14ac:dyDescent="0.25">
      <c r="B9143"/>
      <c r="D9143" s="2"/>
      <c r="K9143" s="2"/>
    </row>
    <row r="9144" spans="2:11" x14ac:dyDescent="0.25">
      <c r="B9144"/>
      <c r="D9144" s="2"/>
      <c r="K9144" s="2"/>
    </row>
    <row r="9145" spans="2:11" x14ac:dyDescent="0.25">
      <c r="B9145"/>
      <c r="D9145" s="2"/>
      <c r="K9145" s="2"/>
    </row>
    <row r="9146" spans="2:11" x14ac:dyDescent="0.25">
      <c r="B9146"/>
      <c r="D9146" s="2"/>
      <c r="K9146" s="2"/>
    </row>
    <row r="9147" spans="2:11" x14ac:dyDescent="0.25">
      <c r="B9147"/>
      <c r="D9147" s="2"/>
      <c r="K9147" s="2"/>
    </row>
    <row r="9148" spans="2:11" x14ac:dyDescent="0.25">
      <c r="B9148"/>
      <c r="D9148" s="2"/>
      <c r="K9148" s="2"/>
    </row>
    <row r="9149" spans="2:11" x14ac:dyDescent="0.25">
      <c r="B9149"/>
      <c r="D9149" s="2"/>
      <c r="K9149" s="2"/>
    </row>
    <row r="9150" spans="2:11" x14ac:dyDescent="0.25">
      <c r="B9150"/>
      <c r="D9150" s="2"/>
      <c r="K9150" s="2"/>
    </row>
    <row r="9151" spans="2:11" x14ac:dyDescent="0.25">
      <c r="B9151"/>
      <c r="D9151" s="2"/>
      <c r="K9151" s="2"/>
    </row>
    <row r="9152" spans="2:11" x14ac:dyDescent="0.25">
      <c r="B9152"/>
      <c r="D9152" s="2"/>
      <c r="K9152" s="2"/>
    </row>
    <row r="9153" spans="2:11" x14ac:dyDescent="0.25">
      <c r="B9153"/>
      <c r="D9153" s="2"/>
      <c r="K9153" s="2"/>
    </row>
    <row r="9154" spans="2:11" x14ac:dyDescent="0.25">
      <c r="B9154"/>
      <c r="D9154" s="2"/>
      <c r="K9154" s="2"/>
    </row>
    <row r="9155" spans="2:11" x14ac:dyDescent="0.25">
      <c r="B9155"/>
      <c r="D9155" s="2"/>
      <c r="K9155" s="2"/>
    </row>
    <row r="9156" spans="2:11" x14ac:dyDescent="0.25">
      <c r="B9156"/>
      <c r="D9156" s="2"/>
      <c r="K9156" s="2"/>
    </row>
    <row r="9157" spans="2:11" x14ac:dyDescent="0.25">
      <c r="B9157"/>
      <c r="D9157" s="2"/>
      <c r="K9157" s="2"/>
    </row>
    <row r="9158" spans="2:11" x14ac:dyDescent="0.25">
      <c r="B9158"/>
      <c r="D9158" s="2"/>
      <c r="K9158" s="2"/>
    </row>
    <row r="9159" spans="2:11" x14ac:dyDescent="0.25">
      <c r="B9159"/>
      <c r="D9159" s="2"/>
      <c r="K9159" s="2"/>
    </row>
    <row r="9160" spans="2:11" x14ac:dyDescent="0.25">
      <c r="B9160"/>
      <c r="D9160" s="2"/>
      <c r="K9160" s="2"/>
    </row>
    <row r="9161" spans="2:11" x14ac:dyDescent="0.25">
      <c r="B9161"/>
      <c r="D9161" s="2"/>
      <c r="K9161" s="2"/>
    </row>
    <row r="9162" spans="2:11" x14ac:dyDescent="0.25">
      <c r="B9162"/>
      <c r="D9162" s="2"/>
      <c r="K9162" s="2"/>
    </row>
    <row r="9163" spans="2:11" x14ac:dyDescent="0.25">
      <c r="B9163"/>
      <c r="D9163" s="2"/>
      <c r="K9163" s="2"/>
    </row>
    <row r="9164" spans="2:11" x14ac:dyDescent="0.25">
      <c r="B9164"/>
      <c r="D9164" s="2"/>
      <c r="K9164" s="2"/>
    </row>
    <row r="9165" spans="2:11" x14ac:dyDescent="0.25">
      <c r="B9165"/>
      <c r="D9165" s="2"/>
      <c r="K9165" s="2"/>
    </row>
    <row r="9166" spans="2:11" x14ac:dyDescent="0.25">
      <c r="B9166"/>
      <c r="D9166" s="2"/>
      <c r="K9166" s="2"/>
    </row>
    <row r="9167" spans="2:11" x14ac:dyDescent="0.25">
      <c r="B9167"/>
      <c r="D9167" s="2"/>
      <c r="K9167" s="2"/>
    </row>
    <row r="9168" spans="2:11" x14ac:dyDescent="0.25">
      <c r="B9168"/>
      <c r="D9168" s="2"/>
      <c r="K9168" s="2"/>
    </row>
    <row r="9169" spans="2:11" x14ac:dyDescent="0.25">
      <c r="B9169"/>
      <c r="D9169" s="2"/>
      <c r="K9169" s="2"/>
    </row>
    <row r="9170" spans="2:11" x14ac:dyDescent="0.25">
      <c r="B9170"/>
      <c r="D9170" s="2"/>
      <c r="K9170" s="2"/>
    </row>
    <row r="9171" spans="2:11" x14ac:dyDescent="0.25">
      <c r="B9171"/>
      <c r="D9171" s="2"/>
      <c r="K9171" s="2"/>
    </row>
    <row r="9172" spans="2:11" x14ac:dyDescent="0.25">
      <c r="B9172"/>
      <c r="D9172" s="2"/>
      <c r="K9172" s="2"/>
    </row>
    <row r="9173" spans="2:11" x14ac:dyDescent="0.25">
      <c r="B9173"/>
      <c r="D9173" s="2"/>
      <c r="K9173" s="2"/>
    </row>
    <row r="9174" spans="2:11" x14ac:dyDescent="0.25">
      <c r="B9174"/>
      <c r="D9174" s="2"/>
      <c r="K9174" s="2"/>
    </row>
    <row r="9175" spans="2:11" x14ac:dyDescent="0.25">
      <c r="B9175"/>
      <c r="D9175" s="2"/>
      <c r="K9175" s="2"/>
    </row>
    <row r="9176" spans="2:11" x14ac:dyDescent="0.25">
      <c r="B9176"/>
      <c r="D9176" s="2"/>
      <c r="K9176" s="2"/>
    </row>
    <row r="9177" spans="2:11" x14ac:dyDescent="0.25">
      <c r="B9177"/>
      <c r="D9177" s="2"/>
      <c r="K9177" s="2"/>
    </row>
    <row r="9178" spans="2:11" x14ac:dyDescent="0.25">
      <c r="B9178"/>
      <c r="D9178" s="2"/>
      <c r="K9178" s="2"/>
    </row>
    <row r="9179" spans="2:11" x14ac:dyDescent="0.25">
      <c r="B9179"/>
      <c r="D9179" s="2"/>
      <c r="K9179" s="2"/>
    </row>
    <row r="9180" spans="2:11" x14ac:dyDescent="0.25">
      <c r="B9180"/>
      <c r="D9180" s="2"/>
      <c r="K9180" s="2"/>
    </row>
    <row r="9181" spans="2:11" x14ac:dyDescent="0.25">
      <c r="B9181"/>
      <c r="D9181" s="2"/>
      <c r="K9181" s="2"/>
    </row>
    <row r="9182" spans="2:11" x14ac:dyDescent="0.25">
      <c r="B9182"/>
      <c r="D9182" s="2"/>
      <c r="K9182" s="2"/>
    </row>
    <row r="9183" spans="2:11" x14ac:dyDescent="0.25">
      <c r="B9183"/>
      <c r="D9183" s="2"/>
      <c r="K9183" s="2"/>
    </row>
    <row r="9184" spans="2:11" x14ac:dyDescent="0.25">
      <c r="B9184"/>
      <c r="D9184" s="2"/>
      <c r="K9184" s="2"/>
    </row>
    <row r="9185" spans="2:11" x14ac:dyDescent="0.25">
      <c r="B9185"/>
      <c r="D9185" s="2"/>
      <c r="K9185" s="2"/>
    </row>
    <row r="9186" spans="2:11" x14ac:dyDescent="0.25">
      <c r="B9186"/>
      <c r="D9186" s="2"/>
      <c r="K9186" s="2"/>
    </row>
    <row r="9187" spans="2:11" x14ac:dyDescent="0.25">
      <c r="B9187"/>
      <c r="D9187" s="2"/>
      <c r="K9187" s="2"/>
    </row>
    <row r="9188" spans="2:11" x14ac:dyDescent="0.25">
      <c r="B9188"/>
      <c r="D9188" s="2"/>
      <c r="K9188" s="2"/>
    </row>
    <row r="9189" spans="2:11" x14ac:dyDescent="0.25">
      <c r="B9189"/>
      <c r="D9189" s="2"/>
      <c r="K9189" s="2"/>
    </row>
    <row r="9190" spans="2:11" x14ac:dyDescent="0.25">
      <c r="B9190"/>
      <c r="D9190" s="2"/>
      <c r="K9190" s="2"/>
    </row>
    <row r="9191" spans="2:11" x14ac:dyDescent="0.25">
      <c r="B9191"/>
      <c r="D9191" s="2"/>
      <c r="K9191" s="2"/>
    </row>
    <row r="9192" spans="2:11" x14ac:dyDescent="0.25">
      <c r="B9192"/>
      <c r="D9192" s="2"/>
      <c r="K9192" s="2"/>
    </row>
    <row r="9193" spans="2:11" x14ac:dyDescent="0.25">
      <c r="B9193"/>
      <c r="D9193" s="2"/>
      <c r="K9193" s="2"/>
    </row>
    <row r="9194" spans="2:11" x14ac:dyDescent="0.25">
      <c r="B9194"/>
      <c r="D9194" s="2"/>
      <c r="K9194" s="2"/>
    </row>
    <row r="9195" spans="2:11" x14ac:dyDescent="0.25">
      <c r="B9195"/>
      <c r="D9195" s="2"/>
      <c r="K9195" s="2"/>
    </row>
    <row r="9196" spans="2:11" x14ac:dyDescent="0.25">
      <c r="B9196"/>
      <c r="D9196" s="2"/>
      <c r="K9196" s="2"/>
    </row>
    <row r="9197" spans="2:11" x14ac:dyDescent="0.25">
      <c r="B9197"/>
      <c r="D9197" s="2"/>
      <c r="K9197" s="2"/>
    </row>
    <row r="9198" spans="2:11" x14ac:dyDescent="0.25">
      <c r="B9198"/>
      <c r="D9198" s="2"/>
      <c r="K9198" s="2"/>
    </row>
    <row r="9199" spans="2:11" x14ac:dyDescent="0.25">
      <c r="B9199"/>
      <c r="D9199" s="2"/>
      <c r="K9199" s="2"/>
    </row>
    <row r="9200" spans="2:11" x14ac:dyDescent="0.25">
      <c r="B9200"/>
      <c r="D9200" s="2"/>
      <c r="K9200" s="2"/>
    </row>
    <row r="9201" spans="2:11" x14ac:dyDescent="0.25">
      <c r="B9201"/>
      <c r="D9201" s="2"/>
      <c r="K9201" s="2"/>
    </row>
    <row r="9202" spans="2:11" x14ac:dyDescent="0.25">
      <c r="B9202"/>
      <c r="D9202" s="2"/>
      <c r="K9202" s="2"/>
    </row>
    <row r="9203" spans="2:11" x14ac:dyDescent="0.25">
      <c r="B9203"/>
      <c r="D9203" s="2"/>
      <c r="K9203" s="2"/>
    </row>
    <row r="9204" spans="2:11" x14ac:dyDescent="0.25">
      <c r="B9204"/>
      <c r="D9204" s="2"/>
      <c r="K9204" s="2"/>
    </row>
    <row r="9205" spans="2:11" x14ac:dyDescent="0.25">
      <c r="B9205"/>
      <c r="D9205" s="2"/>
      <c r="K9205" s="2"/>
    </row>
    <row r="9206" spans="2:11" x14ac:dyDescent="0.25">
      <c r="B9206"/>
      <c r="D9206" s="2"/>
      <c r="K9206" s="2"/>
    </row>
    <row r="9207" spans="2:11" x14ac:dyDescent="0.25">
      <c r="B9207"/>
      <c r="D9207" s="2"/>
      <c r="K9207" s="2"/>
    </row>
    <row r="9208" spans="2:11" x14ac:dyDescent="0.25">
      <c r="B9208"/>
      <c r="D9208" s="2"/>
      <c r="K9208" s="2"/>
    </row>
    <row r="9209" spans="2:11" x14ac:dyDescent="0.25">
      <c r="B9209"/>
      <c r="D9209" s="2"/>
      <c r="K9209" s="2"/>
    </row>
    <row r="9210" spans="2:11" x14ac:dyDescent="0.25">
      <c r="B9210"/>
      <c r="D9210" s="2"/>
      <c r="K9210" s="2"/>
    </row>
    <row r="9211" spans="2:11" x14ac:dyDescent="0.25">
      <c r="B9211"/>
      <c r="D9211" s="2"/>
      <c r="K9211" s="2"/>
    </row>
    <row r="9212" spans="2:11" x14ac:dyDescent="0.25">
      <c r="B9212"/>
      <c r="D9212" s="2"/>
      <c r="K9212" s="2"/>
    </row>
    <row r="9213" spans="2:11" x14ac:dyDescent="0.25">
      <c r="B9213"/>
      <c r="D9213" s="2"/>
      <c r="K9213" s="2"/>
    </row>
    <row r="9214" spans="2:11" x14ac:dyDescent="0.25">
      <c r="B9214"/>
      <c r="D9214" s="2"/>
      <c r="K9214" s="2"/>
    </row>
    <row r="9215" spans="2:11" x14ac:dyDescent="0.25">
      <c r="B9215"/>
      <c r="D9215" s="2"/>
      <c r="K9215" s="2"/>
    </row>
    <row r="9216" spans="2:11" x14ac:dyDescent="0.25">
      <c r="B9216"/>
      <c r="D9216" s="2"/>
      <c r="K9216" s="2"/>
    </row>
    <row r="9217" spans="2:11" x14ac:dyDescent="0.25">
      <c r="B9217"/>
      <c r="D9217" s="2"/>
      <c r="K9217" s="2"/>
    </row>
    <row r="9218" spans="2:11" x14ac:dyDescent="0.25">
      <c r="B9218"/>
      <c r="D9218" s="2"/>
      <c r="K9218" s="2"/>
    </row>
    <row r="9219" spans="2:11" x14ac:dyDescent="0.25">
      <c r="B9219"/>
      <c r="D9219" s="2"/>
      <c r="K9219" s="2"/>
    </row>
    <row r="9220" spans="2:11" x14ac:dyDescent="0.25">
      <c r="B9220"/>
      <c r="D9220" s="2"/>
      <c r="K9220" s="2"/>
    </row>
    <row r="9221" spans="2:11" x14ac:dyDescent="0.25">
      <c r="B9221"/>
      <c r="D9221" s="2"/>
      <c r="K9221" s="2"/>
    </row>
    <row r="9222" spans="2:11" x14ac:dyDescent="0.25">
      <c r="B9222"/>
      <c r="D9222" s="2"/>
      <c r="K9222" s="2"/>
    </row>
    <row r="9223" spans="2:11" x14ac:dyDescent="0.25">
      <c r="B9223"/>
      <c r="D9223" s="2"/>
      <c r="K9223" s="2"/>
    </row>
    <row r="9224" spans="2:11" x14ac:dyDescent="0.25">
      <c r="B9224"/>
      <c r="D9224" s="2"/>
      <c r="K9224" s="2"/>
    </row>
    <row r="9225" spans="2:11" x14ac:dyDescent="0.25">
      <c r="B9225"/>
      <c r="D9225" s="2"/>
      <c r="K9225" s="2"/>
    </row>
    <row r="9226" spans="2:11" x14ac:dyDescent="0.25">
      <c r="B9226"/>
      <c r="D9226" s="2"/>
      <c r="K9226" s="2"/>
    </row>
    <row r="9227" spans="2:11" x14ac:dyDescent="0.25">
      <c r="B9227"/>
      <c r="D9227" s="2"/>
      <c r="K9227" s="2"/>
    </row>
    <row r="9228" spans="2:11" x14ac:dyDescent="0.25">
      <c r="B9228"/>
      <c r="D9228" s="2"/>
      <c r="K9228" s="2"/>
    </row>
    <row r="9229" spans="2:11" x14ac:dyDescent="0.25">
      <c r="B9229"/>
      <c r="D9229" s="2"/>
      <c r="K9229" s="2"/>
    </row>
    <row r="9230" spans="2:11" x14ac:dyDescent="0.25">
      <c r="B9230"/>
      <c r="D9230" s="2"/>
      <c r="K9230" s="2"/>
    </row>
    <row r="9231" spans="2:11" x14ac:dyDescent="0.25">
      <c r="B9231"/>
      <c r="D9231" s="2"/>
      <c r="K9231" s="2"/>
    </row>
    <row r="9232" spans="2:11" x14ac:dyDescent="0.25">
      <c r="B9232"/>
      <c r="D9232" s="2"/>
      <c r="K9232" s="2"/>
    </row>
    <row r="9233" spans="2:11" x14ac:dyDescent="0.25">
      <c r="B9233"/>
      <c r="D9233" s="2"/>
      <c r="K9233" s="2"/>
    </row>
    <row r="9234" spans="2:11" x14ac:dyDescent="0.25">
      <c r="B9234"/>
      <c r="D9234" s="2"/>
      <c r="K9234" s="2"/>
    </row>
    <row r="9235" spans="2:11" x14ac:dyDescent="0.25">
      <c r="B9235"/>
      <c r="D9235" s="2"/>
      <c r="K9235" s="2"/>
    </row>
    <row r="9236" spans="2:11" x14ac:dyDescent="0.25">
      <c r="B9236"/>
      <c r="D9236" s="2"/>
      <c r="K9236" s="2"/>
    </row>
    <row r="9237" spans="2:11" x14ac:dyDescent="0.25">
      <c r="B9237"/>
      <c r="D9237" s="2"/>
      <c r="K9237" s="2"/>
    </row>
    <row r="9238" spans="2:11" x14ac:dyDescent="0.25">
      <c r="B9238"/>
      <c r="D9238" s="2"/>
      <c r="K9238" s="2"/>
    </row>
    <row r="9239" spans="2:11" x14ac:dyDescent="0.25">
      <c r="B9239"/>
      <c r="D9239" s="2"/>
      <c r="K9239" s="2"/>
    </row>
    <row r="9240" spans="2:11" x14ac:dyDescent="0.25">
      <c r="B9240"/>
      <c r="D9240" s="2"/>
      <c r="K9240" s="2"/>
    </row>
    <row r="9241" spans="2:11" x14ac:dyDescent="0.25">
      <c r="B9241"/>
      <c r="D9241" s="2"/>
      <c r="K9241" s="2"/>
    </row>
    <row r="9242" spans="2:11" x14ac:dyDescent="0.25">
      <c r="B9242"/>
      <c r="D9242" s="2"/>
      <c r="K9242" s="2"/>
    </row>
    <row r="9243" spans="2:11" x14ac:dyDescent="0.25">
      <c r="B9243"/>
      <c r="D9243" s="2"/>
      <c r="K9243" s="2"/>
    </row>
    <row r="9244" spans="2:11" x14ac:dyDescent="0.25">
      <c r="B9244"/>
      <c r="D9244" s="2"/>
      <c r="K9244" s="2"/>
    </row>
    <row r="9245" spans="2:11" x14ac:dyDescent="0.25">
      <c r="B9245"/>
      <c r="D9245" s="2"/>
      <c r="K9245" s="2"/>
    </row>
    <row r="9246" spans="2:11" x14ac:dyDescent="0.25">
      <c r="B9246"/>
      <c r="D9246" s="2"/>
      <c r="K9246" s="2"/>
    </row>
    <row r="9247" spans="2:11" x14ac:dyDescent="0.25">
      <c r="B9247"/>
      <c r="D9247" s="2"/>
      <c r="K9247" s="2"/>
    </row>
    <row r="9248" spans="2:11" x14ac:dyDescent="0.25">
      <c r="B9248"/>
      <c r="D9248" s="2"/>
      <c r="K9248" s="2"/>
    </row>
    <row r="9249" spans="2:11" x14ac:dyDescent="0.25">
      <c r="B9249"/>
      <c r="D9249" s="2"/>
      <c r="K9249" s="2"/>
    </row>
    <row r="9250" spans="2:11" x14ac:dyDescent="0.25">
      <c r="B9250"/>
      <c r="D9250" s="2"/>
      <c r="K9250" s="2"/>
    </row>
    <row r="9251" spans="2:11" x14ac:dyDescent="0.25">
      <c r="B9251"/>
      <c r="D9251" s="2"/>
      <c r="K9251" s="2"/>
    </row>
    <row r="9252" spans="2:11" x14ac:dyDescent="0.25">
      <c r="B9252"/>
      <c r="D9252" s="2"/>
      <c r="K9252" s="2"/>
    </row>
    <row r="9253" spans="2:11" x14ac:dyDescent="0.25">
      <c r="B9253"/>
      <c r="D9253" s="2"/>
      <c r="K9253" s="2"/>
    </row>
    <row r="9254" spans="2:11" x14ac:dyDescent="0.25">
      <c r="B9254"/>
      <c r="D9254" s="2"/>
      <c r="K9254" s="2"/>
    </row>
    <row r="9255" spans="2:11" x14ac:dyDescent="0.25">
      <c r="B9255"/>
      <c r="D9255" s="2"/>
      <c r="K9255" s="2"/>
    </row>
    <row r="9256" spans="2:11" x14ac:dyDescent="0.25">
      <c r="B9256"/>
      <c r="D9256" s="2"/>
      <c r="K9256" s="2"/>
    </row>
    <row r="9257" spans="2:11" x14ac:dyDescent="0.25">
      <c r="B9257"/>
      <c r="D9257" s="2"/>
      <c r="K9257" s="2"/>
    </row>
    <row r="9258" spans="2:11" x14ac:dyDescent="0.25">
      <c r="B9258"/>
      <c r="D9258" s="2"/>
      <c r="K9258" s="2"/>
    </row>
    <row r="9259" spans="2:11" x14ac:dyDescent="0.25">
      <c r="B9259"/>
      <c r="D9259" s="2"/>
      <c r="K9259" s="2"/>
    </row>
    <row r="9260" spans="2:11" x14ac:dyDescent="0.25">
      <c r="B9260"/>
      <c r="D9260" s="2"/>
      <c r="K9260" s="2"/>
    </row>
    <row r="9261" spans="2:11" x14ac:dyDescent="0.25">
      <c r="B9261"/>
      <c r="D9261" s="2"/>
      <c r="K9261" s="2"/>
    </row>
    <row r="9262" spans="2:11" x14ac:dyDescent="0.25">
      <c r="B9262"/>
      <c r="D9262" s="2"/>
      <c r="K9262" s="2"/>
    </row>
    <row r="9263" spans="2:11" x14ac:dyDescent="0.25">
      <c r="B9263"/>
      <c r="D9263" s="2"/>
      <c r="K9263" s="2"/>
    </row>
    <row r="9264" spans="2:11" x14ac:dyDescent="0.25">
      <c r="B9264"/>
      <c r="D9264" s="2"/>
      <c r="K9264" s="2"/>
    </row>
    <row r="9265" spans="2:11" x14ac:dyDescent="0.25">
      <c r="B9265"/>
      <c r="D9265" s="2"/>
      <c r="K9265" s="2"/>
    </row>
    <row r="9266" spans="2:11" x14ac:dyDescent="0.25">
      <c r="B9266"/>
      <c r="D9266" s="2"/>
      <c r="K9266" s="2"/>
    </row>
    <row r="9267" spans="2:11" x14ac:dyDescent="0.25">
      <c r="B9267"/>
      <c r="D9267" s="2"/>
      <c r="K9267" s="2"/>
    </row>
    <row r="9268" spans="2:11" x14ac:dyDescent="0.25">
      <c r="B9268"/>
      <c r="D9268" s="2"/>
      <c r="K9268" s="2"/>
    </row>
    <row r="9269" spans="2:11" x14ac:dyDescent="0.25">
      <c r="B9269"/>
      <c r="D9269" s="2"/>
      <c r="K9269" s="2"/>
    </row>
    <row r="9270" spans="2:11" x14ac:dyDescent="0.25">
      <c r="B9270"/>
      <c r="D9270" s="2"/>
      <c r="K9270" s="2"/>
    </row>
    <row r="9271" spans="2:11" x14ac:dyDescent="0.25">
      <c r="B9271"/>
      <c r="D9271" s="2"/>
      <c r="K9271" s="2"/>
    </row>
    <row r="9272" spans="2:11" x14ac:dyDescent="0.25">
      <c r="B9272"/>
      <c r="D9272" s="2"/>
      <c r="K9272" s="2"/>
    </row>
    <row r="9273" spans="2:11" x14ac:dyDescent="0.25">
      <c r="B9273"/>
      <c r="D9273" s="2"/>
      <c r="K9273" s="2"/>
    </row>
    <row r="9274" spans="2:11" x14ac:dyDescent="0.25">
      <c r="B9274"/>
      <c r="D9274" s="2"/>
      <c r="K9274" s="2"/>
    </row>
    <row r="9275" spans="2:11" x14ac:dyDescent="0.25">
      <c r="B9275"/>
      <c r="D9275" s="2"/>
      <c r="K9275" s="2"/>
    </row>
    <row r="9276" spans="2:11" x14ac:dyDescent="0.25">
      <c r="B9276"/>
      <c r="D9276" s="2"/>
      <c r="K9276" s="2"/>
    </row>
    <row r="9277" spans="2:11" x14ac:dyDescent="0.25">
      <c r="B9277"/>
      <c r="D9277" s="2"/>
      <c r="K9277" s="2"/>
    </row>
    <row r="9278" spans="2:11" x14ac:dyDescent="0.25">
      <c r="B9278"/>
      <c r="D9278" s="2"/>
      <c r="K9278" s="2"/>
    </row>
    <row r="9279" spans="2:11" x14ac:dyDescent="0.25">
      <c r="B9279"/>
      <c r="D9279" s="2"/>
      <c r="K9279" s="2"/>
    </row>
    <row r="9280" spans="2:11" x14ac:dyDescent="0.25">
      <c r="B9280"/>
      <c r="D9280" s="2"/>
      <c r="K9280" s="2"/>
    </row>
    <row r="9281" spans="2:11" x14ac:dyDescent="0.25">
      <c r="B9281"/>
      <c r="D9281" s="2"/>
      <c r="K9281" s="2"/>
    </row>
    <row r="9282" spans="2:11" x14ac:dyDescent="0.25">
      <c r="B9282"/>
      <c r="D9282" s="2"/>
      <c r="K9282" s="2"/>
    </row>
    <row r="9283" spans="2:11" x14ac:dyDescent="0.25">
      <c r="B9283"/>
      <c r="D9283" s="2"/>
      <c r="K9283" s="2"/>
    </row>
    <row r="9284" spans="2:11" x14ac:dyDescent="0.25">
      <c r="B9284"/>
      <c r="D9284" s="2"/>
      <c r="K9284" s="2"/>
    </row>
    <row r="9285" spans="2:11" x14ac:dyDescent="0.25">
      <c r="B9285"/>
      <c r="D9285" s="2"/>
      <c r="K9285" s="2"/>
    </row>
    <row r="9286" spans="2:11" x14ac:dyDescent="0.25">
      <c r="B9286"/>
      <c r="D9286" s="2"/>
      <c r="K9286" s="2"/>
    </row>
    <row r="9287" spans="2:11" x14ac:dyDescent="0.25">
      <c r="B9287"/>
      <c r="D9287" s="2"/>
      <c r="K9287" s="2"/>
    </row>
    <row r="9288" spans="2:11" x14ac:dyDescent="0.25">
      <c r="B9288"/>
      <c r="D9288" s="2"/>
      <c r="K9288" s="2"/>
    </row>
    <row r="9289" spans="2:11" x14ac:dyDescent="0.25">
      <c r="B9289"/>
      <c r="D9289" s="2"/>
      <c r="K9289" s="2"/>
    </row>
    <row r="9290" spans="2:11" x14ac:dyDescent="0.25">
      <c r="B9290"/>
      <c r="D9290" s="2"/>
      <c r="K9290" s="2"/>
    </row>
    <row r="9291" spans="2:11" x14ac:dyDescent="0.25">
      <c r="B9291"/>
      <c r="D9291" s="2"/>
      <c r="K9291" s="2"/>
    </row>
    <row r="9292" spans="2:11" x14ac:dyDescent="0.25">
      <c r="B9292"/>
      <c r="D9292" s="2"/>
      <c r="K9292" s="2"/>
    </row>
    <row r="9293" spans="2:11" x14ac:dyDescent="0.25">
      <c r="B9293"/>
      <c r="D9293" s="2"/>
      <c r="K9293" s="2"/>
    </row>
    <row r="9294" spans="2:11" x14ac:dyDescent="0.25">
      <c r="B9294"/>
      <c r="D9294" s="2"/>
      <c r="K9294" s="2"/>
    </row>
    <row r="9295" spans="2:11" x14ac:dyDescent="0.25">
      <c r="B9295"/>
      <c r="D9295" s="2"/>
      <c r="K9295" s="2"/>
    </row>
    <row r="9296" spans="2:11" x14ac:dyDescent="0.25">
      <c r="B9296"/>
      <c r="D9296" s="2"/>
      <c r="K9296" s="2"/>
    </row>
    <row r="9297" spans="2:11" x14ac:dyDescent="0.25">
      <c r="B9297"/>
      <c r="D9297" s="2"/>
      <c r="K9297" s="2"/>
    </row>
    <row r="9298" spans="2:11" x14ac:dyDescent="0.25">
      <c r="B9298"/>
      <c r="D9298" s="2"/>
      <c r="K9298" s="2"/>
    </row>
    <row r="9299" spans="2:11" x14ac:dyDescent="0.25">
      <c r="B9299"/>
      <c r="D9299" s="2"/>
      <c r="K9299" s="2"/>
    </row>
    <row r="9300" spans="2:11" x14ac:dyDescent="0.25">
      <c r="B9300"/>
      <c r="D9300" s="2"/>
      <c r="K9300" s="2"/>
    </row>
    <row r="9301" spans="2:11" x14ac:dyDescent="0.25">
      <c r="B9301"/>
      <c r="D9301" s="2"/>
      <c r="K9301" s="2"/>
    </row>
    <row r="9302" spans="2:11" x14ac:dyDescent="0.25">
      <c r="B9302"/>
      <c r="D9302" s="2"/>
      <c r="K9302" s="2"/>
    </row>
    <row r="9303" spans="2:11" x14ac:dyDescent="0.25">
      <c r="B9303"/>
      <c r="D9303" s="2"/>
      <c r="K9303" s="2"/>
    </row>
    <row r="9304" spans="2:11" x14ac:dyDescent="0.25">
      <c r="B9304"/>
      <c r="D9304" s="2"/>
      <c r="K9304" s="2"/>
    </row>
    <row r="9305" spans="2:11" x14ac:dyDescent="0.25">
      <c r="B9305"/>
      <c r="D9305" s="2"/>
      <c r="K9305" s="2"/>
    </row>
    <row r="9306" spans="2:11" x14ac:dyDescent="0.25">
      <c r="B9306"/>
      <c r="D9306" s="2"/>
      <c r="K9306" s="2"/>
    </row>
    <row r="9307" spans="2:11" x14ac:dyDescent="0.25">
      <c r="B9307"/>
      <c r="D9307" s="2"/>
      <c r="K9307" s="2"/>
    </row>
    <row r="9308" spans="2:11" x14ac:dyDescent="0.25">
      <c r="B9308"/>
      <c r="D9308" s="2"/>
      <c r="K9308" s="2"/>
    </row>
    <row r="9309" spans="2:11" x14ac:dyDescent="0.25">
      <c r="B9309"/>
      <c r="D9309" s="2"/>
      <c r="K9309" s="2"/>
    </row>
    <row r="9310" spans="2:11" x14ac:dyDescent="0.25">
      <c r="B9310"/>
      <c r="D9310" s="2"/>
      <c r="K9310" s="2"/>
    </row>
    <row r="9311" spans="2:11" x14ac:dyDescent="0.25">
      <c r="B9311"/>
      <c r="D9311" s="2"/>
      <c r="K9311" s="2"/>
    </row>
    <row r="9312" spans="2:11" x14ac:dyDescent="0.25">
      <c r="B9312"/>
      <c r="D9312" s="2"/>
      <c r="K9312" s="2"/>
    </row>
    <row r="9313" spans="2:11" x14ac:dyDescent="0.25">
      <c r="B9313"/>
      <c r="D9313" s="2"/>
      <c r="K9313" s="2"/>
    </row>
    <row r="9314" spans="2:11" x14ac:dyDescent="0.25">
      <c r="B9314"/>
      <c r="D9314" s="2"/>
      <c r="K9314" s="2"/>
    </row>
    <row r="9315" spans="2:11" x14ac:dyDescent="0.25">
      <c r="B9315"/>
      <c r="D9315" s="2"/>
      <c r="K9315" s="2"/>
    </row>
    <row r="9316" spans="2:11" x14ac:dyDescent="0.25">
      <c r="B9316"/>
      <c r="D9316" s="2"/>
      <c r="K9316" s="2"/>
    </row>
    <row r="9317" spans="2:11" x14ac:dyDescent="0.25">
      <c r="B9317"/>
      <c r="D9317" s="2"/>
      <c r="K9317" s="2"/>
    </row>
    <row r="9318" spans="2:11" x14ac:dyDescent="0.25">
      <c r="B9318"/>
      <c r="D9318" s="2"/>
      <c r="K9318" s="2"/>
    </row>
    <row r="9319" spans="2:11" x14ac:dyDescent="0.25">
      <c r="B9319"/>
      <c r="D9319" s="2"/>
      <c r="K9319" s="2"/>
    </row>
    <row r="9320" spans="2:11" x14ac:dyDescent="0.25">
      <c r="B9320"/>
      <c r="D9320" s="2"/>
      <c r="K9320" s="2"/>
    </row>
    <row r="9321" spans="2:11" x14ac:dyDescent="0.25">
      <c r="B9321"/>
      <c r="D9321" s="2"/>
      <c r="K9321" s="2"/>
    </row>
    <row r="9322" spans="2:11" x14ac:dyDescent="0.25">
      <c r="B9322"/>
      <c r="D9322" s="2"/>
      <c r="K9322" s="2"/>
    </row>
    <row r="9323" spans="2:11" x14ac:dyDescent="0.25">
      <c r="B9323"/>
      <c r="D9323" s="2"/>
      <c r="K9323" s="2"/>
    </row>
    <row r="9324" spans="2:11" x14ac:dyDescent="0.25">
      <c r="B9324"/>
      <c r="D9324" s="2"/>
      <c r="K9324" s="2"/>
    </row>
    <row r="9325" spans="2:11" x14ac:dyDescent="0.25">
      <c r="B9325"/>
      <c r="D9325" s="2"/>
      <c r="K9325" s="2"/>
    </row>
    <row r="9326" spans="2:11" x14ac:dyDescent="0.25">
      <c r="B9326"/>
      <c r="D9326" s="2"/>
      <c r="K9326" s="2"/>
    </row>
    <row r="9327" spans="2:11" x14ac:dyDescent="0.25">
      <c r="B9327"/>
      <c r="D9327" s="2"/>
      <c r="K9327" s="2"/>
    </row>
    <row r="9328" spans="2:11" x14ac:dyDescent="0.25">
      <c r="B9328"/>
      <c r="D9328" s="2"/>
      <c r="K9328" s="2"/>
    </row>
    <row r="9329" spans="2:11" x14ac:dyDescent="0.25">
      <c r="B9329"/>
      <c r="D9329" s="2"/>
      <c r="K9329" s="2"/>
    </row>
    <row r="9330" spans="2:11" x14ac:dyDescent="0.25">
      <c r="B9330"/>
      <c r="D9330" s="2"/>
      <c r="K9330" s="2"/>
    </row>
    <row r="9331" spans="2:11" x14ac:dyDescent="0.25">
      <c r="B9331"/>
      <c r="D9331" s="2"/>
      <c r="K9331" s="2"/>
    </row>
    <row r="9332" spans="2:11" x14ac:dyDescent="0.25">
      <c r="B9332"/>
      <c r="D9332" s="2"/>
      <c r="K9332" s="2"/>
    </row>
    <row r="9333" spans="2:11" x14ac:dyDescent="0.25">
      <c r="B9333"/>
      <c r="D9333" s="2"/>
      <c r="K9333" s="2"/>
    </row>
    <row r="9334" spans="2:11" x14ac:dyDescent="0.25">
      <c r="B9334"/>
      <c r="D9334" s="2"/>
      <c r="K9334" s="2"/>
    </row>
    <row r="9335" spans="2:11" x14ac:dyDescent="0.25">
      <c r="B9335"/>
      <c r="D9335" s="2"/>
      <c r="K9335" s="2"/>
    </row>
    <row r="9336" spans="2:11" x14ac:dyDescent="0.25">
      <c r="B9336"/>
      <c r="D9336" s="2"/>
      <c r="K9336" s="2"/>
    </row>
    <row r="9337" spans="2:11" x14ac:dyDescent="0.25">
      <c r="B9337"/>
      <c r="D9337" s="2"/>
      <c r="K9337" s="2"/>
    </row>
    <row r="9338" spans="2:11" x14ac:dyDescent="0.25">
      <c r="B9338"/>
      <c r="D9338" s="2"/>
      <c r="K9338" s="2"/>
    </row>
    <row r="9339" spans="2:11" x14ac:dyDescent="0.25">
      <c r="B9339"/>
      <c r="D9339" s="2"/>
      <c r="K9339" s="2"/>
    </row>
    <row r="9340" spans="2:11" x14ac:dyDescent="0.25">
      <c r="B9340"/>
      <c r="D9340" s="2"/>
      <c r="K9340" s="2"/>
    </row>
    <row r="9341" spans="2:11" x14ac:dyDescent="0.25">
      <c r="B9341"/>
      <c r="D9341" s="2"/>
      <c r="K9341" s="2"/>
    </row>
    <row r="9342" spans="2:11" x14ac:dyDescent="0.25">
      <c r="B9342"/>
      <c r="D9342" s="2"/>
      <c r="K9342" s="2"/>
    </row>
    <row r="9343" spans="2:11" x14ac:dyDescent="0.25">
      <c r="B9343"/>
      <c r="D9343" s="2"/>
      <c r="K9343" s="2"/>
    </row>
    <row r="9344" spans="2:11" x14ac:dyDescent="0.25">
      <c r="B9344"/>
      <c r="D9344" s="2"/>
      <c r="K9344" s="2"/>
    </row>
    <row r="9345" spans="2:11" x14ac:dyDescent="0.25">
      <c r="B9345"/>
      <c r="D9345" s="2"/>
      <c r="K9345" s="2"/>
    </row>
    <row r="9346" spans="2:11" x14ac:dyDescent="0.25">
      <c r="B9346"/>
      <c r="D9346" s="2"/>
      <c r="K9346" s="2"/>
    </row>
    <row r="9347" spans="2:11" x14ac:dyDescent="0.25">
      <c r="B9347"/>
      <c r="D9347" s="2"/>
      <c r="K9347" s="2"/>
    </row>
    <row r="9348" spans="2:11" x14ac:dyDescent="0.25">
      <c r="B9348"/>
      <c r="D9348" s="2"/>
      <c r="K9348" s="2"/>
    </row>
    <row r="9349" spans="2:11" x14ac:dyDescent="0.25">
      <c r="B9349"/>
      <c r="D9349" s="2"/>
      <c r="K9349" s="2"/>
    </row>
    <row r="9350" spans="2:11" x14ac:dyDescent="0.25">
      <c r="B9350"/>
      <c r="D9350" s="2"/>
      <c r="K9350" s="2"/>
    </row>
    <row r="9351" spans="2:11" x14ac:dyDescent="0.25">
      <c r="B9351"/>
      <c r="D9351" s="2"/>
      <c r="K9351" s="2"/>
    </row>
    <row r="9352" spans="2:11" x14ac:dyDescent="0.25">
      <c r="B9352"/>
      <c r="D9352" s="2"/>
      <c r="K9352" s="2"/>
    </row>
    <row r="9353" spans="2:11" x14ac:dyDescent="0.25">
      <c r="B9353"/>
      <c r="D9353" s="2"/>
      <c r="K9353" s="2"/>
    </row>
    <row r="9354" spans="2:11" x14ac:dyDescent="0.25">
      <c r="B9354"/>
      <c r="D9354" s="2"/>
      <c r="K9354" s="2"/>
    </row>
    <row r="9355" spans="2:11" x14ac:dyDescent="0.25">
      <c r="B9355"/>
      <c r="D9355" s="2"/>
      <c r="K9355" s="2"/>
    </row>
    <row r="9356" spans="2:11" x14ac:dyDescent="0.25">
      <c r="B9356"/>
      <c r="D9356" s="2"/>
      <c r="K9356" s="2"/>
    </row>
    <row r="9357" spans="2:11" x14ac:dyDescent="0.25">
      <c r="B9357"/>
      <c r="D9357" s="2"/>
      <c r="K9357" s="2"/>
    </row>
    <row r="9358" spans="2:11" x14ac:dyDescent="0.25">
      <c r="B9358"/>
      <c r="D9358" s="2"/>
      <c r="K9358" s="2"/>
    </row>
    <row r="9359" spans="2:11" x14ac:dyDescent="0.25">
      <c r="B9359"/>
      <c r="D9359" s="2"/>
      <c r="K9359" s="2"/>
    </row>
    <row r="9360" spans="2:11" x14ac:dyDescent="0.25">
      <c r="B9360"/>
      <c r="D9360" s="2"/>
      <c r="K9360" s="2"/>
    </row>
    <row r="9361" spans="2:11" x14ac:dyDescent="0.25">
      <c r="B9361"/>
      <c r="D9361" s="2"/>
      <c r="K9361" s="2"/>
    </row>
    <row r="9362" spans="2:11" x14ac:dyDescent="0.25">
      <c r="B9362"/>
      <c r="D9362" s="2"/>
      <c r="K9362" s="2"/>
    </row>
    <row r="9363" spans="2:11" x14ac:dyDescent="0.25">
      <c r="B9363"/>
      <c r="D9363" s="2"/>
      <c r="K9363" s="2"/>
    </row>
    <row r="9364" spans="2:11" x14ac:dyDescent="0.25">
      <c r="B9364"/>
      <c r="D9364" s="2"/>
      <c r="K9364" s="2"/>
    </row>
    <row r="9365" spans="2:11" x14ac:dyDescent="0.25">
      <c r="B9365"/>
      <c r="D9365" s="2"/>
      <c r="K9365" s="2"/>
    </row>
    <row r="9366" spans="2:11" x14ac:dyDescent="0.25">
      <c r="B9366"/>
      <c r="D9366" s="2"/>
      <c r="K9366" s="2"/>
    </row>
    <row r="9367" spans="2:11" x14ac:dyDescent="0.25">
      <c r="B9367"/>
      <c r="D9367" s="2"/>
      <c r="K9367" s="2"/>
    </row>
    <row r="9368" spans="2:11" x14ac:dyDescent="0.25">
      <c r="B9368"/>
      <c r="D9368" s="2"/>
      <c r="K9368" s="2"/>
    </row>
    <row r="9369" spans="2:11" x14ac:dyDescent="0.25">
      <c r="B9369"/>
      <c r="D9369" s="2"/>
      <c r="K9369" s="2"/>
    </row>
    <row r="9370" spans="2:11" x14ac:dyDescent="0.25">
      <c r="B9370"/>
      <c r="D9370" s="2"/>
      <c r="K9370" s="2"/>
    </row>
    <row r="9371" spans="2:11" x14ac:dyDescent="0.25">
      <c r="B9371"/>
      <c r="D9371" s="2"/>
      <c r="K9371" s="2"/>
    </row>
    <row r="9372" spans="2:11" x14ac:dyDescent="0.25">
      <c r="B9372"/>
      <c r="D9372" s="2"/>
      <c r="K9372" s="2"/>
    </row>
    <row r="9373" spans="2:11" x14ac:dyDescent="0.25">
      <c r="B9373"/>
      <c r="D9373" s="2"/>
      <c r="K9373" s="2"/>
    </row>
    <row r="9374" spans="2:11" x14ac:dyDescent="0.25">
      <c r="B9374"/>
      <c r="D9374" s="2"/>
      <c r="K9374" s="2"/>
    </row>
    <row r="9375" spans="2:11" x14ac:dyDescent="0.25">
      <c r="B9375"/>
      <c r="D9375" s="2"/>
      <c r="K9375" s="2"/>
    </row>
    <row r="9376" spans="2:11" x14ac:dyDescent="0.25">
      <c r="B9376"/>
      <c r="D9376" s="2"/>
      <c r="K9376" s="2"/>
    </row>
    <row r="9377" spans="2:11" x14ac:dyDescent="0.25">
      <c r="B9377"/>
      <c r="D9377" s="2"/>
      <c r="K9377" s="2"/>
    </row>
    <row r="9378" spans="2:11" x14ac:dyDescent="0.25">
      <c r="B9378"/>
      <c r="D9378" s="2"/>
      <c r="K9378" s="2"/>
    </row>
    <row r="9379" spans="2:11" x14ac:dyDescent="0.25">
      <c r="B9379"/>
      <c r="D9379" s="2"/>
      <c r="K9379" s="2"/>
    </row>
    <row r="9380" spans="2:11" x14ac:dyDescent="0.25">
      <c r="B9380"/>
      <c r="D9380" s="2"/>
      <c r="K9380" s="2"/>
    </row>
    <row r="9381" spans="2:11" x14ac:dyDescent="0.25">
      <c r="B9381"/>
      <c r="D9381" s="2"/>
      <c r="K9381" s="2"/>
    </row>
    <row r="9382" spans="2:11" x14ac:dyDescent="0.25">
      <c r="B9382"/>
      <c r="D9382" s="2"/>
      <c r="K9382" s="2"/>
    </row>
    <row r="9383" spans="2:11" x14ac:dyDescent="0.25">
      <c r="B9383"/>
      <c r="D9383" s="2"/>
      <c r="K9383" s="2"/>
    </row>
    <row r="9384" spans="2:11" x14ac:dyDescent="0.25">
      <c r="B9384"/>
      <c r="D9384" s="2"/>
      <c r="K9384" s="2"/>
    </row>
    <row r="9385" spans="2:11" x14ac:dyDescent="0.25">
      <c r="B9385"/>
      <c r="D9385" s="2"/>
      <c r="K9385" s="2"/>
    </row>
    <row r="9386" spans="2:11" x14ac:dyDescent="0.25">
      <c r="B9386"/>
      <c r="D9386" s="2"/>
      <c r="K9386" s="2"/>
    </row>
    <row r="9387" spans="2:11" x14ac:dyDescent="0.25">
      <c r="B9387"/>
      <c r="D9387" s="2"/>
      <c r="K9387" s="2"/>
    </row>
    <row r="9388" spans="2:11" x14ac:dyDescent="0.25">
      <c r="B9388"/>
      <c r="D9388" s="2"/>
      <c r="K9388" s="2"/>
    </row>
    <row r="9389" spans="2:11" x14ac:dyDescent="0.25">
      <c r="B9389"/>
      <c r="D9389" s="2"/>
      <c r="K9389" s="2"/>
    </row>
    <row r="9390" spans="2:11" x14ac:dyDescent="0.25">
      <c r="B9390"/>
      <c r="D9390" s="2"/>
      <c r="K9390" s="2"/>
    </row>
    <row r="9391" spans="2:11" x14ac:dyDescent="0.25">
      <c r="B9391"/>
      <c r="D9391" s="2"/>
      <c r="K9391" s="2"/>
    </row>
    <row r="9392" spans="2:11" x14ac:dyDescent="0.25">
      <c r="B9392"/>
      <c r="D9392" s="2"/>
      <c r="K9392" s="2"/>
    </row>
    <row r="9393" spans="2:11" x14ac:dyDescent="0.25">
      <c r="B9393"/>
      <c r="D9393" s="2"/>
      <c r="K9393" s="2"/>
    </row>
    <row r="9394" spans="2:11" x14ac:dyDescent="0.25">
      <c r="B9394"/>
      <c r="D9394" s="2"/>
      <c r="K9394" s="2"/>
    </row>
    <row r="9395" spans="2:11" x14ac:dyDescent="0.25">
      <c r="B9395"/>
      <c r="D9395" s="2"/>
      <c r="K9395" s="2"/>
    </row>
    <row r="9396" spans="2:11" x14ac:dyDescent="0.25">
      <c r="B9396"/>
      <c r="D9396" s="2"/>
      <c r="K9396" s="2"/>
    </row>
    <row r="9397" spans="2:11" x14ac:dyDescent="0.25">
      <c r="B9397"/>
      <c r="D9397" s="2"/>
      <c r="K9397" s="2"/>
    </row>
    <row r="9398" spans="2:11" x14ac:dyDescent="0.25">
      <c r="B9398"/>
      <c r="D9398" s="2"/>
      <c r="K9398" s="2"/>
    </row>
    <row r="9399" spans="2:11" x14ac:dyDescent="0.25">
      <c r="B9399"/>
      <c r="D9399" s="2"/>
      <c r="K9399" s="2"/>
    </row>
    <row r="9400" spans="2:11" x14ac:dyDescent="0.25">
      <c r="B9400"/>
      <c r="D9400" s="2"/>
      <c r="K9400" s="2"/>
    </row>
    <row r="9401" spans="2:11" x14ac:dyDescent="0.25">
      <c r="B9401"/>
      <c r="D9401" s="2"/>
      <c r="K9401" s="2"/>
    </row>
    <row r="9402" spans="2:11" x14ac:dyDescent="0.25">
      <c r="B9402"/>
      <c r="D9402" s="2"/>
      <c r="K9402" s="2"/>
    </row>
    <row r="9403" spans="2:11" x14ac:dyDescent="0.25">
      <c r="B9403"/>
      <c r="D9403" s="2"/>
      <c r="K9403" s="2"/>
    </row>
    <row r="9404" spans="2:11" x14ac:dyDescent="0.25">
      <c r="B9404"/>
      <c r="D9404" s="2"/>
      <c r="K9404" s="2"/>
    </row>
    <row r="9405" spans="2:11" x14ac:dyDescent="0.25">
      <c r="B9405"/>
      <c r="D9405" s="2"/>
      <c r="K9405" s="2"/>
    </row>
    <row r="9406" spans="2:11" x14ac:dyDescent="0.25">
      <c r="B9406"/>
      <c r="D9406" s="2"/>
      <c r="K9406" s="2"/>
    </row>
    <row r="9407" spans="2:11" x14ac:dyDescent="0.25">
      <c r="B9407"/>
      <c r="D9407" s="2"/>
      <c r="K9407" s="2"/>
    </row>
    <row r="9408" spans="2:11" x14ac:dyDescent="0.25">
      <c r="B9408"/>
      <c r="D9408" s="2"/>
      <c r="K9408" s="2"/>
    </row>
    <row r="9409" spans="2:11" x14ac:dyDescent="0.25">
      <c r="B9409"/>
      <c r="D9409" s="2"/>
      <c r="K9409" s="2"/>
    </row>
    <row r="9410" spans="2:11" x14ac:dyDescent="0.25">
      <c r="B9410"/>
      <c r="D9410" s="2"/>
      <c r="K9410" s="2"/>
    </row>
    <row r="9411" spans="2:11" x14ac:dyDescent="0.25">
      <c r="B9411"/>
      <c r="D9411" s="2"/>
      <c r="K9411" s="2"/>
    </row>
    <row r="9412" spans="2:11" x14ac:dyDescent="0.25">
      <c r="B9412"/>
      <c r="D9412" s="2"/>
      <c r="K9412" s="2"/>
    </row>
    <row r="9413" spans="2:11" x14ac:dyDescent="0.25">
      <c r="B9413"/>
      <c r="D9413" s="2"/>
      <c r="K9413" s="2"/>
    </row>
    <row r="9414" spans="2:11" x14ac:dyDescent="0.25">
      <c r="B9414"/>
      <c r="D9414" s="2"/>
      <c r="K9414" s="2"/>
    </row>
    <row r="9415" spans="2:11" x14ac:dyDescent="0.25">
      <c r="B9415"/>
      <c r="D9415" s="2"/>
      <c r="K9415" s="2"/>
    </row>
    <row r="9416" spans="2:11" x14ac:dyDescent="0.25">
      <c r="B9416"/>
      <c r="D9416" s="2"/>
      <c r="K9416" s="2"/>
    </row>
    <row r="9417" spans="2:11" x14ac:dyDescent="0.25">
      <c r="B9417"/>
      <c r="D9417" s="2"/>
      <c r="K9417" s="2"/>
    </row>
    <row r="9418" spans="2:11" x14ac:dyDescent="0.25">
      <c r="B9418"/>
      <c r="D9418" s="2"/>
      <c r="K9418" s="2"/>
    </row>
    <row r="9419" spans="2:11" x14ac:dyDescent="0.25">
      <c r="B9419"/>
      <c r="D9419" s="2"/>
      <c r="K9419" s="2"/>
    </row>
    <row r="9420" spans="2:11" x14ac:dyDescent="0.25">
      <c r="B9420"/>
      <c r="D9420" s="2"/>
      <c r="K9420" s="2"/>
    </row>
    <row r="9421" spans="2:11" x14ac:dyDescent="0.25">
      <c r="B9421"/>
      <c r="D9421" s="2"/>
      <c r="K9421" s="2"/>
    </row>
    <row r="9422" spans="2:11" x14ac:dyDescent="0.25">
      <c r="B9422"/>
      <c r="D9422" s="2"/>
      <c r="K9422" s="2"/>
    </row>
    <row r="9423" spans="2:11" x14ac:dyDescent="0.25">
      <c r="B9423"/>
      <c r="D9423" s="2"/>
      <c r="K9423" s="2"/>
    </row>
    <row r="9424" spans="2:11" x14ac:dyDescent="0.25">
      <c r="B9424"/>
      <c r="D9424" s="2"/>
      <c r="K9424" s="2"/>
    </row>
    <row r="9425" spans="2:11" x14ac:dyDescent="0.25">
      <c r="B9425"/>
      <c r="D9425" s="2"/>
      <c r="K9425" s="2"/>
    </row>
    <row r="9426" spans="2:11" x14ac:dyDescent="0.25">
      <c r="B9426"/>
      <c r="D9426" s="2"/>
      <c r="K9426" s="2"/>
    </row>
    <row r="9427" spans="2:11" x14ac:dyDescent="0.25">
      <c r="B9427"/>
      <c r="D9427" s="2"/>
      <c r="K9427" s="2"/>
    </row>
    <row r="9428" spans="2:11" x14ac:dyDescent="0.25">
      <c r="B9428"/>
      <c r="D9428" s="2"/>
      <c r="K9428" s="2"/>
    </row>
    <row r="9429" spans="2:11" x14ac:dyDescent="0.25">
      <c r="B9429"/>
      <c r="D9429" s="2"/>
      <c r="K9429" s="2"/>
    </row>
    <row r="9430" spans="2:11" x14ac:dyDescent="0.25">
      <c r="B9430"/>
      <c r="D9430" s="2"/>
      <c r="K9430" s="2"/>
    </row>
    <row r="9431" spans="2:11" x14ac:dyDescent="0.25">
      <c r="B9431"/>
      <c r="D9431" s="2"/>
      <c r="K9431" s="2"/>
    </row>
    <row r="9432" spans="2:11" x14ac:dyDescent="0.25">
      <c r="B9432"/>
      <c r="D9432" s="2"/>
      <c r="K9432" s="2"/>
    </row>
    <row r="9433" spans="2:11" x14ac:dyDescent="0.25">
      <c r="B9433"/>
      <c r="D9433" s="2"/>
      <c r="K9433" s="2"/>
    </row>
    <row r="9434" spans="2:11" x14ac:dyDescent="0.25">
      <c r="B9434"/>
      <c r="D9434" s="2"/>
      <c r="K9434" s="2"/>
    </row>
    <row r="9435" spans="2:11" x14ac:dyDescent="0.25">
      <c r="B9435"/>
      <c r="D9435" s="2"/>
      <c r="K9435" s="2"/>
    </row>
    <row r="9436" spans="2:11" x14ac:dyDescent="0.25">
      <c r="B9436"/>
      <c r="D9436" s="2"/>
      <c r="K9436" s="2"/>
    </row>
    <row r="9437" spans="2:11" x14ac:dyDescent="0.25">
      <c r="B9437"/>
      <c r="D9437" s="2"/>
      <c r="K9437" s="2"/>
    </row>
    <row r="9438" spans="2:11" x14ac:dyDescent="0.25">
      <c r="B9438"/>
      <c r="D9438" s="2"/>
      <c r="K9438" s="2"/>
    </row>
    <row r="9439" spans="2:11" x14ac:dyDescent="0.25">
      <c r="B9439"/>
      <c r="D9439" s="2"/>
      <c r="K9439" s="2"/>
    </row>
    <row r="9440" spans="2:11" x14ac:dyDescent="0.25">
      <c r="B9440"/>
      <c r="D9440" s="2"/>
      <c r="K9440" s="2"/>
    </row>
    <row r="9441" spans="2:11" x14ac:dyDescent="0.25">
      <c r="B9441"/>
      <c r="D9441" s="2"/>
      <c r="K9441" s="2"/>
    </row>
    <row r="9442" spans="2:11" x14ac:dyDescent="0.25">
      <c r="B9442"/>
      <c r="D9442" s="2"/>
      <c r="K9442" s="2"/>
    </row>
    <row r="9443" spans="2:11" x14ac:dyDescent="0.25">
      <c r="B9443"/>
      <c r="D9443" s="2"/>
      <c r="K9443" s="2"/>
    </row>
    <row r="9444" spans="2:11" x14ac:dyDescent="0.25">
      <c r="B9444"/>
      <c r="D9444" s="2"/>
      <c r="K9444" s="2"/>
    </row>
    <row r="9445" spans="2:11" x14ac:dyDescent="0.25">
      <c r="B9445"/>
      <c r="D9445" s="2"/>
      <c r="K9445" s="2"/>
    </row>
    <row r="9446" spans="2:11" x14ac:dyDescent="0.25">
      <c r="B9446"/>
      <c r="D9446" s="2"/>
      <c r="K9446" s="2"/>
    </row>
    <row r="9447" spans="2:11" x14ac:dyDescent="0.25">
      <c r="B9447"/>
      <c r="D9447" s="2"/>
      <c r="K9447" s="2"/>
    </row>
    <row r="9448" spans="2:11" x14ac:dyDescent="0.25">
      <c r="B9448"/>
      <c r="D9448" s="2"/>
      <c r="K9448" s="2"/>
    </row>
    <row r="9449" spans="2:11" x14ac:dyDescent="0.25">
      <c r="B9449"/>
      <c r="D9449" s="2"/>
      <c r="K9449" s="2"/>
    </row>
    <row r="9450" spans="2:11" x14ac:dyDescent="0.25">
      <c r="B9450"/>
      <c r="D9450" s="2"/>
      <c r="K9450" s="2"/>
    </row>
    <row r="9451" spans="2:11" x14ac:dyDescent="0.25">
      <c r="B9451"/>
      <c r="D9451" s="2"/>
      <c r="K9451" s="2"/>
    </row>
    <row r="9452" spans="2:11" x14ac:dyDescent="0.25">
      <c r="B9452"/>
      <c r="D9452" s="2"/>
      <c r="K9452" s="2"/>
    </row>
    <row r="9453" spans="2:11" x14ac:dyDescent="0.25">
      <c r="B9453"/>
      <c r="D9453" s="2"/>
      <c r="K9453" s="2"/>
    </row>
    <row r="9454" spans="2:11" x14ac:dyDescent="0.25">
      <c r="B9454"/>
      <c r="D9454" s="2"/>
      <c r="K9454" s="2"/>
    </row>
    <row r="9455" spans="2:11" x14ac:dyDescent="0.25">
      <c r="B9455"/>
      <c r="D9455" s="2"/>
      <c r="K9455" s="2"/>
    </row>
    <row r="9456" spans="2:11" x14ac:dyDescent="0.25">
      <c r="B9456"/>
      <c r="D9456" s="2"/>
      <c r="K9456" s="2"/>
    </row>
    <row r="9457" spans="2:11" x14ac:dyDescent="0.25">
      <c r="B9457"/>
      <c r="D9457" s="2"/>
      <c r="K9457" s="2"/>
    </row>
    <row r="9458" spans="2:11" x14ac:dyDescent="0.25">
      <c r="B9458"/>
      <c r="D9458" s="2"/>
      <c r="K9458" s="2"/>
    </row>
    <row r="9459" spans="2:11" x14ac:dyDescent="0.25">
      <c r="B9459"/>
      <c r="D9459" s="2"/>
      <c r="K9459" s="2"/>
    </row>
    <row r="9460" spans="2:11" x14ac:dyDescent="0.25">
      <c r="B9460"/>
      <c r="D9460" s="2"/>
      <c r="K9460" s="2"/>
    </row>
    <row r="9461" spans="2:11" x14ac:dyDescent="0.25">
      <c r="B9461"/>
      <c r="D9461" s="2"/>
      <c r="K9461" s="2"/>
    </row>
    <row r="9462" spans="2:11" x14ac:dyDescent="0.25">
      <c r="B9462"/>
      <c r="D9462" s="2"/>
      <c r="K9462" s="2"/>
    </row>
    <row r="9463" spans="2:11" x14ac:dyDescent="0.25">
      <c r="B9463"/>
      <c r="D9463" s="2"/>
      <c r="K9463" s="2"/>
    </row>
    <row r="9464" spans="2:11" x14ac:dyDescent="0.25">
      <c r="B9464"/>
      <c r="D9464" s="2"/>
      <c r="K9464" s="2"/>
    </row>
    <row r="9465" spans="2:11" x14ac:dyDescent="0.25">
      <c r="B9465"/>
      <c r="D9465" s="2"/>
      <c r="K9465" s="2"/>
    </row>
    <row r="9466" spans="2:11" x14ac:dyDescent="0.25">
      <c r="B9466"/>
      <c r="D9466" s="2"/>
      <c r="K9466" s="2"/>
    </row>
    <row r="9467" spans="2:11" x14ac:dyDescent="0.25">
      <c r="B9467"/>
      <c r="D9467" s="2"/>
      <c r="K9467" s="2"/>
    </row>
    <row r="9468" spans="2:11" x14ac:dyDescent="0.25">
      <c r="B9468"/>
      <c r="D9468" s="2"/>
      <c r="K9468" s="2"/>
    </row>
    <row r="9469" spans="2:11" x14ac:dyDescent="0.25">
      <c r="B9469"/>
      <c r="D9469" s="2"/>
      <c r="K9469" s="2"/>
    </row>
    <row r="9470" spans="2:11" x14ac:dyDescent="0.25">
      <c r="B9470"/>
      <c r="D9470" s="2"/>
      <c r="K9470" s="2"/>
    </row>
    <row r="9471" spans="2:11" x14ac:dyDescent="0.25">
      <c r="B9471"/>
      <c r="D9471" s="2"/>
      <c r="K9471" s="2"/>
    </row>
    <row r="9472" spans="2:11" x14ac:dyDescent="0.25">
      <c r="B9472"/>
      <c r="D9472" s="2"/>
      <c r="K9472" s="2"/>
    </row>
    <row r="9473" spans="2:11" x14ac:dyDescent="0.25">
      <c r="B9473"/>
      <c r="D9473" s="2"/>
      <c r="K9473" s="2"/>
    </row>
    <row r="9474" spans="2:11" x14ac:dyDescent="0.25">
      <c r="B9474"/>
      <c r="D9474" s="2"/>
      <c r="K9474" s="2"/>
    </row>
    <row r="9475" spans="2:11" x14ac:dyDescent="0.25">
      <c r="B9475"/>
      <c r="D9475" s="2"/>
      <c r="K9475" s="2"/>
    </row>
    <row r="9476" spans="2:11" x14ac:dyDescent="0.25">
      <c r="B9476"/>
      <c r="D9476" s="2"/>
      <c r="K9476" s="2"/>
    </row>
    <row r="9477" spans="2:11" x14ac:dyDescent="0.25">
      <c r="B9477"/>
      <c r="D9477" s="2"/>
      <c r="K9477" s="2"/>
    </row>
    <row r="9478" spans="2:11" x14ac:dyDescent="0.25">
      <c r="B9478"/>
      <c r="D9478" s="2"/>
      <c r="K9478" s="2"/>
    </row>
    <row r="9479" spans="2:11" x14ac:dyDescent="0.25">
      <c r="B9479"/>
      <c r="D9479" s="2"/>
      <c r="K9479" s="2"/>
    </row>
    <row r="9480" spans="2:11" x14ac:dyDescent="0.25">
      <c r="B9480"/>
      <c r="D9480" s="2"/>
      <c r="K9480" s="2"/>
    </row>
    <row r="9481" spans="2:11" x14ac:dyDescent="0.25">
      <c r="B9481"/>
      <c r="D9481" s="2"/>
      <c r="K9481" s="2"/>
    </row>
    <row r="9482" spans="2:11" x14ac:dyDescent="0.25">
      <c r="B9482"/>
      <c r="D9482" s="2"/>
      <c r="K9482" s="2"/>
    </row>
    <row r="9483" spans="2:11" x14ac:dyDescent="0.25">
      <c r="B9483"/>
      <c r="D9483" s="2"/>
      <c r="K9483" s="2"/>
    </row>
    <row r="9484" spans="2:11" x14ac:dyDescent="0.25">
      <c r="B9484"/>
      <c r="D9484" s="2"/>
      <c r="K9484" s="2"/>
    </row>
    <row r="9485" spans="2:11" x14ac:dyDescent="0.25">
      <c r="B9485"/>
      <c r="D9485" s="2"/>
      <c r="K9485" s="2"/>
    </row>
    <row r="9486" spans="2:11" x14ac:dyDescent="0.25">
      <c r="B9486"/>
      <c r="D9486" s="2"/>
      <c r="K9486" s="2"/>
    </row>
    <row r="9487" spans="2:11" x14ac:dyDescent="0.25">
      <c r="B9487"/>
      <c r="D9487" s="2"/>
      <c r="K9487" s="2"/>
    </row>
    <row r="9488" spans="2:11" x14ac:dyDescent="0.25">
      <c r="B9488"/>
      <c r="D9488" s="2"/>
      <c r="K9488" s="2"/>
    </row>
    <row r="9489" spans="2:11" x14ac:dyDescent="0.25">
      <c r="B9489"/>
      <c r="D9489" s="2"/>
      <c r="K9489" s="2"/>
    </row>
    <row r="9490" spans="2:11" x14ac:dyDescent="0.25">
      <c r="B9490"/>
      <c r="D9490" s="2"/>
      <c r="K9490" s="2"/>
    </row>
    <row r="9491" spans="2:11" x14ac:dyDescent="0.25">
      <c r="B9491"/>
      <c r="D9491" s="2"/>
      <c r="K9491" s="2"/>
    </row>
    <row r="9492" spans="2:11" x14ac:dyDescent="0.25">
      <c r="B9492"/>
      <c r="D9492" s="2"/>
      <c r="K9492" s="2"/>
    </row>
    <row r="9493" spans="2:11" x14ac:dyDescent="0.25">
      <c r="B9493"/>
      <c r="D9493" s="2"/>
      <c r="K9493" s="2"/>
    </row>
    <row r="9494" spans="2:11" x14ac:dyDescent="0.25">
      <c r="B9494"/>
      <c r="D9494" s="2"/>
      <c r="K9494" s="2"/>
    </row>
    <row r="9495" spans="2:11" x14ac:dyDescent="0.25">
      <c r="B9495"/>
      <c r="D9495" s="2"/>
      <c r="K9495" s="2"/>
    </row>
    <row r="9496" spans="2:11" x14ac:dyDescent="0.25">
      <c r="B9496"/>
      <c r="D9496" s="2"/>
      <c r="K9496" s="2"/>
    </row>
    <row r="9497" spans="2:11" x14ac:dyDescent="0.25">
      <c r="B9497"/>
      <c r="D9497" s="2"/>
      <c r="K9497" s="2"/>
    </row>
    <row r="9498" spans="2:11" x14ac:dyDescent="0.25">
      <c r="B9498"/>
      <c r="D9498" s="2"/>
      <c r="K9498" s="2"/>
    </row>
    <row r="9499" spans="2:11" x14ac:dyDescent="0.25">
      <c r="B9499"/>
      <c r="D9499" s="2"/>
      <c r="K9499" s="2"/>
    </row>
    <row r="9500" spans="2:11" x14ac:dyDescent="0.25">
      <c r="B9500"/>
      <c r="D9500" s="2"/>
      <c r="K9500" s="2"/>
    </row>
    <row r="9501" spans="2:11" x14ac:dyDescent="0.25">
      <c r="B9501"/>
      <c r="D9501" s="2"/>
      <c r="K9501" s="2"/>
    </row>
    <row r="9502" spans="2:11" x14ac:dyDescent="0.25">
      <c r="B9502"/>
      <c r="D9502" s="2"/>
      <c r="K9502" s="2"/>
    </row>
    <row r="9503" spans="2:11" x14ac:dyDescent="0.25">
      <c r="B9503"/>
      <c r="D9503" s="2"/>
      <c r="K9503" s="2"/>
    </row>
    <row r="9504" spans="2:11" x14ac:dyDescent="0.25">
      <c r="B9504"/>
      <c r="D9504" s="2"/>
      <c r="K9504" s="2"/>
    </row>
    <row r="9505" spans="2:11" x14ac:dyDescent="0.25">
      <c r="B9505"/>
      <c r="D9505" s="2"/>
      <c r="K9505" s="2"/>
    </row>
    <row r="9506" spans="2:11" x14ac:dyDescent="0.25">
      <c r="B9506"/>
      <c r="D9506" s="2"/>
      <c r="K9506" s="2"/>
    </row>
    <row r="9507" spans="2:11" x14ac:dyDescent="0.25">
      <c r="B9507"/>
      <c r="D9507" s="2"/>
      <c r="K9507" s="2"/>
    </row>
    <row r="9508" spans="2:11" x14ac:dyDescent="0.25">
      <c r="B9508"/>
      <c r="D9508" s="2"/>
      <c r="K9508" s="2"/>
    </row>
    <row r="9509" spans="2:11" x14ac:dyDescent="0.25">
      <c r="B9509"/>
      <c r="D9509" s="2"/>
      <c r="K9509" s="2"/>
    </row>
    <row r="9510" spans="2:11" x14ac:dyDescent="0.25">
      <c r="B9510"/>
      <c r="D9510" s="2"/>
      <c r="K9510" s="2"/>
    </row>
    <row r="9511" spans="2:11" x14ac:dyDescent="0.25">
      <c r="B9511"/>
      <c r="D9511" s="2"/>
      <c r="K9511" s="2"/>
    </row>
    <row r="9512" spans="2:11" x14ac:dyDescent="0.25">
      <c r="B9512"/>
      <c r="D9512" s="2"/>
      <c r="K9512" s="2"/>
    </row>
    <row r="9513" spans="2:11" x14ac:dyDescent="0.25">
      <c r="B9513"/>
      <c r="D9513" s="2"/>
      <c r="K9513" s="2"/>
    </row>
    <row r="9514" spans="2:11" x14ac:dyDescent="0.25">
      <c r="B9514"/>
      <c r="D9514" s="2"/>
      <c r="K9514" s="2"/>
    </row>
    <row r="9515" spans="2:11" x14ac:dyDescent="0.25">
      <c r="B9515"/>
      <c r="D9515" s="2"/>
      <c r="K9515" s="2"/>
    </row>
    <row r="9516" spans="2:11" x14ac:dyDescent="0.25">
      <c r="B9516"/>
      <c r="D9516" s="2"/>
      <c r="K9516" s="2"/>
    </row>
    <row r="9517" spans="2:11" x14ac:dyDescent="0.25">
      <c r="B9517"/>
      <c r="D9517" s="2"/>
      <c r="K9517" s="2"/>
    </row>
    <row r="9518" spans="2:11" x14ac:dyDescent="0.25">
      <c r="B9518"/>
      <c r="D9518" s="2"/>
      <c r="K9518" s="2"/>
    </row>
    <row r="9519" spans="2:11" x14ac:dyDescent="0.25">
      <c r="B9519"/>
      <c r="D9519" s="2"/>
      <c r="K9519" s="2"/>
    </row>
    <row r="9520" spans="2:11" x14ac:dyDescent="0.25">
      <c r="B9520"/>
      <c r="D9520" s="2"/>
      <c r="K9520" s="2"/>
    </row>
    <row r="9521" spans="2:11" x14ac:dyDescent="0.25">
      <c r="B9521"/>
      <c r="D9521" s="2"/>
      <c r="K9521" s="2"/>
    </row>
    <row r="9522" spans="2:11" x14ac:dyDescent="0.25">
      <c r="B9522"/>
      <c r="D9522" s="2"/>
      <c r="K9522" s="2"/>
    </row>
    <row r="9523" spans="2:11" x14ac:dyDescent="0.25">
      <c r="B9523"/>
      <c r="D9523" s="2"/>
      <c r="K9523" s="2"/>
    </row>
    <row r="9524" spans="2:11" x14ac:dyDescent="0.25">
      <c r="B9524"/>
      <c r="D9524" s="2"/>
      <c r="K9524" s="2"/>
    </row>
    <row r="9525" spans="2:11" x14ac:dyDescent="0.25">
      <c r="B9525"/>
      <c r="D9525" s="2"/>
      <c r="K9525" s="2"/>
    </row>
    <row r="9526" spans="2:11" x14ac:dyDescent="0.25">
      <c r="B9526"/>
      <c r="D9526" s="2"/>
      <c r="K9526" s="2"/>
    </row>
    <row r="9527" spans="2:11" x14ac:dyDescent="0.25">
      <c r="B9527"/>
      <c r="D9527" s="2"/>
      <c r="K9527" s="2"/>
    </row>
    <row r="9528" spans="2:11" x14ac:dyDescent="0.25">
      <c r="B9528"/>
      <c r="D9528" s="2"/>
      <c r="K9528" s="2"/>
    </row>
    <row r="9529" spans="2:11" x14ac:dyDescent="0.25">
      <c r="B9529"/>
      <c r="D9529" s="2"/>
      <c r="K9529" s="2"/>
    </row>
    <row r="9530" spans="2:11" x14ac:dyDescent="0.25">
      <c r="B9530"/>
      <c r="D9530" s="2"/>
      <c r="K9530" s="2"/>
    </row>
    <row r="9531" spans="2:11" x14ac:dyDescent="0.25">
      <c r="B9531"/>
      <c r="D9531" s="2"/>
      <c r="K9531" s="2"/>
    </row>
    <row r="9532" spans="2:11" x14ac:dyDescent="0.25">
      <c r="B9532"/>
      <c r="D9532" s="2"/>
      <c r="K9532" s="2"/>
    </row>
    <row r="9533" spans="2:11" x14ac:dyDescent="0.25">
      <c r="B9533"/>
      <c r="D9533" s="2"/>
      <c r="K9533" s="2"/>
    </row>
    <row r="9534" spans="2:11" x14ac:dyDescent="0.25">
      <c r="B9534"/>
      <c r="D9534" s="2"/>
      <c r="K9534" s="2"/>
    </row>
    <row r="9535" spans="2:11" x14ac:dyDescent="0.25">
      <c r="B9535"/>
      <c r="D9535" s="2"/>
      <c r="K9535" s="2"/>
    </row>
    <row r="9536" spans="2:11" x14ac:dyDescent="0.25">
      <c r="B9536"/>
      <c r="D9536" s="2"/>
      <c r="K9536" s="2"/>
    </row>
    <row r="9537" spans="2:11" x14ac:dyDescent="0.25">
      <c r="B9537"/>
      <c r="D9537" s="2"/>
      <c r="K9537" s="2"/>
    </row>
    <row r="9538" spans="2:11" x14ac:dyDescent="0.25">
      <c r="B9538"/>
      <c r="D9538" s="2"/>
      <c r="K9538" s="2"/>
    </row>
    <row r="9539" spans="2:11" x14ac:dyDescent="0.25">
      <c r="B9539"/>
      <c r="D9539" s="2"/>
      <c r="K9539" s="2"/>
    </row>
    <row r="9540" spans="2:11" x14ac:dyDescent="0.25">
      <c r="B9540"/>
      <c r="D9540" s="2"/>
      <c r="K9540" s="2"/>
    </row>
    <row r="9541" spans="2:11" x14ac:dyDescent="0.25">
      <c r="B9541"/>
      <c r="D9541" s="2"/>
      <c r="K9541" s="2"/>
    </row>
    <row r="9542" spans="2:11" x14ac:dyDescent="0.25">
      <c r="B9542"/>
      <c r="D9542" s="2"/>
      <c r="K9542" s="2"/>
    </row>
    <row r="9543" spans="2:11" x14ac:dyDescent="0.25">
      <c r="B9543"/>
      <c r="D9543" s="2"/>
      <c r="K9543" s="2"/>
    </row>
    <row r="9544" spans="2:11" x14ac:dyDescent="0.25">
      <c r="B9544"/>
      <c r="D9544" s="2"/>
      <c r="K9544" s="2"/>
    </row>
    <row r="9545" spans="2:11" x14ac:dyDescent="0.25">
      <c r="B9545"/>
      <c r="D9545" s="2"/>
      <c r="K9545" s="2"/>
    </row>
    <row r="9546" spans="2:11" x14ac:dyDescent="0.25">
      <c r="B9546"/>
      <c r="D9546" s="2"/>
      <c r="K9546" s="2"/>
    </row>
    <row r="9547" spans="2:11" x14ac:dyDescent="0.25">
      <c r="B9547"/>
      <c r="D9547" s="2"/>
      <c r="K9547" s="2"/>
    </row>
    <row r="9548" spans="2:11" x14ac:dyDescent="0.25">
      <c r="B9548"/>
      <c r="D9548" s="2"/>
      <c r="K9548" s="2"/>
    </row>
    <row r="9549" spans="2:11" x14ac:dyDescent="0.25">
      <c r="B9549"/>
      <c r="D9549" s="2"/>
      <c r="K9549" s="2"/>
    </row>
    <row r="9550" spans="2:11" x14ac:dyDescent="0.25">
      <c r="B9550"/>
      <c r="D9550" s="2"/>
      <c r="K9550" s="2"/>
    </row>
    <row r="9551" spans="2:11" x14ac:dyDescent="0.25">
      <c r="B9551"/>
      <c r="D9551" s="2"/>
      <c r="K9551" s="2"/>
    </row>
    <row r="9552" spans="2:11" x14ac:dyDescent="0.25">
      <c r="B9552"/>
      <c r="D9552" s="2"/>
      <c r="K9552" s="2"/>
    </row>
    <row r="9553" spans="2:11" x14ac:dyDescent="0.25">
      <c r="B9553"/>
      <c r="D9553" s="2"/>
      <c r="K9553" s="2"/>
    </row>
    <row r="9554" spans="2:11" x14ac:dyDescent="0.25">
      <c r="B9554"/>
      <c r="D9554" s="2"/>
      <c r="K9554" s="2"/>
    </row>
    <row r="9555" spans="2:11" x14ac:dyDescent="0.25">
      <c r="B9555"/>
      <c r="D9555" s="2"/>
      <c r="K9555" s="2"/>
    </row>
    <row r="9556" spans="2:11" x14ac:dyDescent="0.25">
      <c r="B9556"/>
      <c r="D9556" s="2"/>
      <c r="K9556" s="2"/>
    </row>
    <row r="9557" spans="2:11" x14ac:dyDescent="0.25">
      <c r="B9557"/>
      <c r="D9557" s="2"/>
      <c r="K9557" s="2"/>
    </row>
    <row r="9558" spans="2:11" x14ac:dyDescent="0.25">
      <c r="B9558"/>
      <c r="D9558" s="2"/>
      <c r="K9558" s="2"/>
    </row>
    <row r="9559" spans="2:11" x14ac:dyDescent="0.25">
      <c r="B9559"/>
      <c r="D9559" s="2"/>
      <c r="K9559" s="2"/>
    </row>
    <row r="9560" spans="2:11" x14ac:dyDescent="0.25">
      <c r="B9560"/>
      <c r="D9560" s="2"/>
      <c r="K9560" s="2"/>
    </row>
    <row r="9561" spans="2:11" x14ac:dyDescent="0.25">
      <c r="B9561"/>
      <c r="D9561" s="2"/>
      <c r="K9561" s="2"/>
    </row>
    <row r="9562" spans="2:11" x14ac:dyDescent="0.25">
      <c r="B9562"/>
      <c r="D9562" s="2"/>
      <c r="K9562" s="2"/>
    </row>
    <row r="9563" spans="2:11" x14ac:dyDescent="0.25">
      <c r="B9563"/>
      <c r="D9563" s="2"/>
      <c r="K9563" s="2"/>
    </row>
    <row r="9564" spans="2:11" x14ac:dyDescent="0.25">
      <c r="B9564"/>
      <c r="D9564" s="2"/>
      <c r="K9564" s="2"/>
    </row>
    <row r="9565" spans="2:11" x14ac:dyDescent="0.25">
      <c r="B9565"/>
      <c r="D9565" s="2"/>
      <c r="K9565" s="2"/>
    </row>
    <row r="9566" spans="2:11" x14ac:dyDescent="0.25">
      <c r="B9566"/>
      <c r="D9566" s="2"/>
      <c r="K9566" s="2"/>
    </row>
    <row r="9567" spans="2:11" x14ac:dyDescent="0.25">
      <c r="B9567"/>
      <c r="D9567" s="2"/>
      <c r="K9567" s="2"/>
    </row>
    <row r="9568" spans="2:11" x14ac:dyDescent="0.25">
      <c r="B9568"/>
      <c r="D9568" s="2"/>
      <c r="K9568" s="2"/>
    </row>
    <row r="9569" spans="2:11" x14ac:dyDescent="0.25">
      <c r="B9569"/>
      <c r="D9569" s="2"/>
      <c r="K9569" s="2"/>
    </row>
    <row r="9570" spans="2:11" x14ac:dyDescent="0.25">
      <c r="B9570"/>
      <c r="D9570" s="2"/>
      <c r="K9570" s="2"/>
    </row>
    <row r="9571" spans="2:11" x14ac:dyDescent="0.25">
      <c r="B9571"/>
      <c r="D9571" s="2"/>
      <c r="K9571" s="2"/>
    </row>
    <row r="9572" spans="2:11" x14ac:dyDescent="0.25">
      <c r="B9572"/>
      <c r="D9572" s="2"/>
      <c r="K9572" s="2"/>
    </row>
    <row r="9573" spans="2:11" x14ac:dyDescent="0.25">
      <c r="B9573"/>
      <c r="D9573" s="2"/>
      <c r="K9573" s="2"/>
    </row>
    <row r="9574" spans="2:11" x14ac:dyDescent="0.25">
      <c r="B9574"/>
      <c r="D9574" s="2"/>
      <c r="K9574" s="2"/>
    </row>
    <row r="9575" spans="2:11" x14ac:dyDescent="0.25">
      <c r="B9575"/>
      <c r="D9575" s="2"/>
      <c r="K9575" s="2"/>
    </row>
    <row r="9576" spans="2:11" x14ac:dyDescent="0.25">
      <c r="B9576"/>
      <c r="D9576" s="2"/>
      <c r="K9576" s="2"/>
    </row>
    <row r="9577" spans="2:11" x14ac:dyDescent="0.25">
      <c r="B9577"/>
      <c r="D9577" s="2"/>
      <c r="K9577" s="2"/>
    </row>
    <row r="9578" spans="2:11" x14ac:dyDescent="0.25">
      <c r="B9578"/>
      <c r="D9578" s="2"/>
      <c r="K9578" s="2"/>
    </row>
    <row r="9579" spans="2:11" x14ac:dyDescent="0.25">
      <c r="B9579"/>
      <c r="D9579" s="2"/>
      <c r="K9579" s="2"/>
    </row>
    <row r="9580" spans="2:11" x14ac:dyDescent="0.25">
      <c r="B9580"/>
      <c r="D9580" s="2"/>
      <c r="K9580" s="2"/>
    </row>
    <row r="9581" spans="2:11" x14ac:dyDescent="0.25">
      <c r="B9581"/>
      <c r="D9581" s="2"/>
      <c r="K9581" s="2"/>
    </row>
    <row r="9582" spans="2:11" x14ac:dyDescent="0.25">
      <c r="B9582"/>
      <c r="D9582" s="2"/>
      <c r="K9582" s="2"/>
    </row>
    <row r="9583" spans="2:11" x14ac:dyDescent="0.25">
      <c r="B9583"/>
      <c r="D9583" s="2"/>
      <c r="K9583" s="2"/>
    </row>
    <row r="9584" spans="2:11" x14ac:dyDescent="0.25">
      <c r="B9584"/>
      <c r="D9584" s="2"/>
      <c r="K9584" s="2"/>
    </row>
    <row r="9585" spans="2:11" x14ac:dyDescent="0.25">
      <c r="B9585"/>
      <c r="D9585" s="2"/>
      <c r="K9585" s="2"/>
    </row>
    <row r="9586" spans="2:11" x14ac:dyDescent="0.25">
      <c r="B9586"/>
      <c r="D9586" s="2"/>
      <c r="K9586" s="2"/>
    </row>
    <row r="9587" spans="2:11" x14ac:dyDescent="0.25">
      <c r="B9587"/>
      <c r="D9587" s="2"/>
      <c r="K9587" s="2"/>
    </row>
    <row r="9588" spans="2:11" x14ac:dyDescent="0.25">
      <c r="B9588"/>
      <c r="D9588" s="2"/>
      <c r="K9588" s="2"/>
    </row>
    <row r="9589" spans="2:11" x14ac:dyDescent="0.25">
      <c r="B9589"/>
      <c r="D9589" s="2"/>
      <c r="K9589" s="2"/>
    </row>
    <row r="9590" spans="2:11" x14ac:dyDescent="0.25">
      <c r="B9590"/>
      <c r="D9590" s="2"/>
      <c r="K9590" s="2"/>
    </row>
    <row r="9591" spans="2:11" x14ac:dyDescent="0.25">
      <c r="B9591"/>
      <c r="D9591" s="2"/>
      <c r="K9591" s="2"/>
    </row>
    <row r="9592" spans="2:11" x14ac:dyDescent="0.25">
      <c r="B9592"/>
      <c r="D9592" s="2"/>
      <c r="K9592" s="2"/>
    </row>
    <row r="9593" spans="2:11" x14ac:dyDescent="0.25">
      <c r="B9593"/>
      <c r="D9593" s="2"/>
      <c r="K9593" s="2"/>
    </row>
    <row r="9594" spans="2:11" x14ac:dyDescent="0.25">
      <c r="B9594"/>
      <c r="D9594" s="2"/>
      <c r="K9594" s="2"/>
    </row>
    <row r="9595" spans="2:11" x14ac:dyDescent="0.25">
      <c r="B9595"/>
      <c r="D9595" s="2"/>
      <c r="K9595" s="2"/>
    </row>
    <row r="9596" spans="2:11" x14ac:dyDescent="0.25">
      <c r="B9596"/>
      <c r="D9596" s="2"/>
      <c r="K9596" s="2"/>
    </row>
    <row r="9597" spans="2:11" x14ac:dyDescent="0.25">
      <c r="B9597"/>
      <c r="D9597" s="2"/>
      <c r="K9597" s="2"/>
    </row>
    <row r="9598" spans="2:11" x14ac:dyDescent="0.25">
      <c r="B9598"/>
      <c r="D9598" s="2"/>
      <c r="K9598" s="2"/>
    </row>
    <row r="9599" spans="2:11" x14ac:dyDescent="0.25">
      <c r="B9599"/>
      <c r="D9599" s="2"/>
      <c r="K9599" s="2"/>
    </row>
    <row r="9600" spans="2:11" x14ac:dyDescent="0.25">
      <c r="B9600"/>
      <c r="D9600" s="2"/>
      <c r="K9600" s="2"/>
    </row>
    <row r="9601" spans="2:11" x14ac:dyDescent="0.25">
      <c r="B9601"/>
      <c r="D9601" s="2"/>
      <c r="K9601" s="2"/>
    </row>
    <row r="9602" spans="2:11" x14ac:dyDescent="0.25">
      <c r="B9602"/>
      <c r="D9602" s="2"/>
      <c r="K9602" s="2"/>
    </row>
    <row r="9603" spans="2:11" x14ac:dyDescent="0.25">
      <c r="B9603"/>
      <c r="D9603" s="2"/>
      <c r="K9603" s="2"/>
    </row>
    <row r="9604" spans="2:11" x14ac:dyDescent="0.25">
      <c r="B9604"/>
      <c r="D9604" s="2"/>
      <c r="K9604" s="2"/>
    </row>
    <row r="9605" spans="2:11" x14ac:dyDescent="0.25">
      <c r="B9605"/>
      <c r="D9605" s="2"/>
      <c r="K9605" s="2"/>
    </row>
    <row r="9606" spans="2:11" x14ac:dyDescent="0.25">
      <c r="B9606"/>
      <c r="D9606" s="2"/>
      <c r="K9606" s="2"/>
    </row>
    <row r="9607" spans="2:11" x14ac:dyDescent="0.25">
      <c r="B9607"/>
      <c r="D9607" s="2"/>
      <c r="K9607" s="2"/>
    </row>
    <row r="9608" spans="2:11" x14ac:dyDescent="0.25">
      <c r="B9608"/>
      <c r="D9608" s="2"/>
      <c r="K9608" s="2"/>
    </row>
    <row r="9609" spans="2:11" x14ac:dyDescent="0.25">
      <c r="B9609"/>
      <c r="D9609" s="2"/>
      <c r="K9609" s="2"/>
    </row>
    <row r="9610" spans="2:11" x14ac:dyDescent="0.25">
      <c r="B9610"/>
      <c r="D9610" s="2"/>
      <c r="K9610" s="2"/>
    </row>
    <row r="9611" spans="2:11" x14ac:dyDescent="0.25">
      <c r="B9611"/>
      <c r="D9611" s="2"/>
      <c r="K9611" s="2"/>
    </row>
    <row r="9612" spans="2:11" x14ac:dyDescent="0.25">
      <c r="B9612"/>
      <c r="D9612" s="2"/>
      <c r="K9612" s="2"/>
    </row>
    <row r="9613" spans="2:11" x14ac:dyDescent="0.25">
      <c r="B9613"/>
      <c r="D9613" s="2"/>
      <c r="K9613" s="2"/>
    </row>
    <row r="9614" spans="2:11" x14ac:dyDescent="0.25">
      <c r="B9614"/>
      <c r="D9614" s="2"/>
      <c r="K9614" s="2"/>
    </row>
    <row r="9615" spans="2:11" x14ac:dyDescent="0.25">
      <c r="B9615"/>
      <c r="D9615" s="2"/>
      <c r="K9615" s="2"/>
    </row>
    <row r="9616" spans="2:11" x14ac:dyDescent="0.25">
      <c r="B9616"/>
      <c r="D9616" s="2"/>
      <c r="K9616" s="2"/>
    </row>
    <row r="9617" spans="2:11" x14ac:dyDescent="0.25">
      <c r="B9617"/>
      <c r="D9617" s="2"/>
      <c r="K9617" s="2"/>
    </row>
    <row r="9618" spans="2:11" x14ac:dyDescent="0.25">
      <c r="B9618"/>
      <c r="D9618" s="2"/>
      <c r="K9618" s="2"/>
    </row>
    <row r="9619" spans="2:11" x14ac:dyDescent="0.25">
      <c r="B9619"/>
      <c r="D9619" s="2"/>
      <c r="K9619" s="2"/>
    </row>
    <row r="9620" spans="2:11" x14ac:dyDescent="0.25">
      <c r="B9620"/>
      <c r="D9620" s="2"/>
      <c r="K9620" s="2"/>
    </row>
    <row r="9621" spans="2:11" x14ac:dyDescent="0.25">
      <c r="B9621"/>
      <c r="D9621" s="2"/>
      <c r="K9621" s="2"/>
    </row>
    <row r="9622" spans="2:11" x14ac:dyDescent="0.25">
      <c r="B9622"/>
      <c r="D9622" s="2"/>
      <c r="K9622" s="2"/>
    </row>
    <row r="9623" spans="2:11" x14ac:dyDescent="0.25">
      <c r="B9623"/>
      <c r="D9623" s="2"/>
      <c r="K9623" s="2"/>
    </row>
    <row r="9624" spans="2:11" x14ac:dyDescent="0.25">
      <c r="B9624"/>
      <c r="D9624" s="2"/>
      <c r="K9624" s="2"/>
    </row>
    <row r="9625" spans="2:11" x14ac:dyDescent="0.25">
      <c r="B9625"/>
      <c r="D9625" s="2"/>
      <c r="K9625" s="2"/>
    </row>
    <row r="9626" spans="2:11" x14ac:dyDescent="0.25">
      <c r="B9626"/>
      <c r="D9626" s="2"/>
      <c r="K9626" s="2"/>
    </row>
    <row r="9627" spans="2:11" x14ac:dyDescent="0.25">
      <c r="B9627"/>
      <c r="D9627" s="2"/>
      <c r="K9627" s="2"/>
    </row>
    <row r="9628" spans="2:11" x14ac:dyDescent="0.25">
      <c r="B9628"/>
      <c r="D9628" s="2"/>
      <c r="K9628" s="2"/>
    </row>
    <row r="9629" spans="2:11" x14ac:dyDescent="0.25">
      <c r="B9629"/>
      <c r="D9629" s="2"/>
      <c r="K9629" s="2"/>
    </row>
    <row r="9630" spans="2:11" x14ac:dyDescent="0.25">
      <c r="B9630"/>
      <c r="D9630" s="2"/>
      <c r="K9630" s="2"/>
    </row>
    <row r="9631" spans="2:11" x14ac:dyDescent="0.25">
      <c r="B9631"/>
      <c r="D9631" s="2"/>
      <c r="K9631" s="2"/>
    </row>
    <row r="9632" spans="2:11" x14ac:dyDescent="0.25">
      <c r="B9632"/>
      <c r="D9632" s="2"/>
      <c r="K9632" s="2"/>
    </row>
    <row r="9633" spans="2:11" x14ac:dyDescent="0.25">
      <c r="B9633"/>
      <c r="D9633" s="2"/>
      <c r="K9633" s="2"/>
    </row>
    <row r="9634" spans="2:11" x14ac:dyDescent="0.25">
      <c r="B9634"/>
      <c r="D9634" s="2"/>
      <c r="K9634" s="2"/>
    </row>
    <row r="9635" spans="2:11" x14ac:dyDescent="0.25">
      <c r="B9635"/>
      <c r="D9635" s="2"/>
      <c r="K9635" s="2"/>
    </row>
    <row r="9636" spans="2:11" x14ac:dyDescent="0.25">
      <c r="B9636"/>
      <c r="D9636" s="2"/>
      <c r="K9636" s="2"/>
    </row>
    <row r="9637" spans="2:11" x14ac:dyDescent="0.25">
      <c r="B9637"/>
      <c r="D9637" s="2"/>
      <c r="K9637" s="2"/>
    </row>
    <row r="9638" spans="2:11" x14ac:dyDescent="0.25">
      <c r="B9638"/>
      <c r="D9638" s="2"/>
      <c r="K9638" s="2"/>
    </row>
    <row r="9639" spans="2:11" x14ac:dyDescent="0.25">
      <c r="B9639"/>
      <c r="D9639" s="2"/>
      <c r="K9639" s="2"/>
    </row>
    <row r="9640" spans="2:11" x14ac:dyDescent="0.25">
      <c r="B9640"/>
      <c r="D9640" s="2"/>
      <c r="K9640" s="2"/>
    </row>
    <row r="9641" spans="2:11" x14ac:dyDescent="0.25">
      <c r="B9641"/>
      <c r="D9641" s="2"/>
      <c r="K9641" s="2"/>
    </row>
    <row r="9642" spans="2:11" x14ac:dyDescent="0.25">
      <c r="B9642"/>
      <c r="D9642" s="2"/>
      <c r="K9642" s="2"/>
    </row>
    <row r="9643" spans="2:11" x14ac:dyDescent="0.25">
      <c r="B9643"/>
      <c r="D9643" s="2"/>
      <c r="K9643" s="2"/>
    </row>
    <row r="9644" spans="2:11" x14ac:dyDescent="0.25">
      <c r="B9644"/>
      <c r="D9644" s="2"/>
      <c r="K9644" s="2"/>
    </row>
    <row r="9645" spans="2:11" x14ac:dyDescent="0.25">
      <c r="B9645"/>
      <c r="D9645" s="2"/>
      <c r="K9645" s="2"/>
    </row>
    <row r="9646" spans="2:11" x14ac:dyDescent="0.25">
      <c r="B9646"/>
      <c r="D9646" s="2"/>
      <c r="K9646" s="2"/>
    </row>
    <row r="9647" spans="2:11" x14ac:dyDescent="0.25">
      <c r="B9647"/>
      <c r="D9647" s="2"/>
      <c r="K9647" s="2"/>
    </row>
    <row r="9648" spans="2:11" x14ac:dyDescent="0.25">
      <c r="B9648"/>
      <c r="D9648" s="2"/>
      <c r="K9648" s="2"/>
    </row>
    <row r="9649" spans="2:11" x14ac:dyDescent="0.25">
      <c r="B9649"/>
      <c r="D9649" s="2"/>
      <c r="K9649" s="2"/>
    </row>
    <row r="9650" spans="2:11" x14ac:dyDescent="0.25">
      <c r="B9650"/>
      <c r="D9650" s="2"/>
      <c r="K9650" s="2"/>
    </row>
    <row r="9651" spans="2:11" x14ac:dyDescent="0.25">
      <c r="B9651"/>
      <c r="D9651" s="2"/>
      <c r="K9651" s="2"/>
    </row>
    <row r="9652" spans="2:11" x14ac:dyDescent="0.25">
      <c r="B9652"/>
      <c r="D9652" s="2"/>
      <c r="K9652" s="2"/>
    </row>
    <row r="9653" spans="2:11" x14ac:dyDescent="0.25">
      <c r="B9653"/>
      <c r="D9653" s="2"/>
      <c r="K9653" s="2"/>
    </row>
    <row r="9654" spans="2:11" x14ac:dyDescent="0.25">
      <c r="B9654"/>
      <c r="D9654" s="2"/>
      <c r="K9654" s="2"/>
    </row>
    <row r="9655" spans="2:11" x14ac:dyDescent="0.25">
      <c r="B9655"/>
      <c r="D9655" s="2"/>
      <c r="K9655" s="2"/>
    </row>
    <row r="9656" spans="2:11" x14ac:dyDescent="0.25">
      <c r="B9656"/>
      <c r="D9656" s="2"/>
      <c r="K9656" s="2"/>
    </row>
    <row r="9657" spans="2:11" x14ac:dyDescent="0.25">
      <c r="B9657"/>
      <c r="D9657" s="2"/>
      <c r="K9657" s="2"/>
    </row>
    <row r="9658" spans="2:11" x14ac:dyDescent="0.25">
      <c r="B9658"/>
      <c r="D9658" s="2"/>
      <c r="K9658" s="2"/>
    </row>
    <row r="9659" spans="2:11" x14ac:dyDescent="0.25">
      <c r="B9659"/>
      <c r="D9659" s="2"/>
      <c r="K9659" s="2"/>
    </row>
    <row r="9660" spans="2:11" x14ac:dyDescent="0.25">
      <c r="B9660"/>
      <c r="D9660" s="2"/>
      <c r="K9660" s="2"/>
    </row>
    <row r="9661" spans="2:11" x14ac:dyDescent="0.25">
      <c r="B9661"/>
      <c r="D9661" s="2"/>
      <c r="K9661" s="2"/>
    </row>
    <row r="9662" spans="2:11" x14ac:dyDescent="0.25">
      <c r="B9662"/>
      <c r="D9662" s="2"/>
      <c r="K9662" s="2"/>
    </row>
    <row r="9663" spans="2:11" x14ac:dyDescent="0.25">
      <c r="B9663"/>
      <c r="D9663" s="2"/>
      <c r="K9663" s="2"/>
    </row>
    <row r="9664" spans="2:11" x14ac:dyDescent="0.25">
      <c r="B9664"/>
      <c r="D9664" s="2"/>
      <c r="K9664" s="2"/>
    </row>
    <row r="9665" spans="2:11" x14ac:dyDescent="0.25">
      <c r="B9665"/>
      <c r="D9665" s="2"/>
      <c r="K9665" s="2"/>
    </row>
    <row r="9666" spans="2:11" x14ac:dyDescent="0.25">
      <c r="B9666"/>
      <c r="D9666" s="2"/>
      <c r="K9666" s="2"/>
    </row>
    <row r="9667" spans="2:11" x14ac:dyDescent="0.25">
      <c r="B9667"/>
      <c r="D9667" s="2"/>
      <c r="K9667" s="2"/>
    </row>
    <row r="9668" spans="2:11" x14ac:dyDescent="0.25">
      <c r="B9668"/>
      <c r="D9668" s="2"/>
      <c r="K9668" s="2"/>
    </row>
    <row r="9669" spans="2:11" x14ac:dyDescent="0.25">
      <c r="B9669"/>
      <c r="D9669" s="2"/>
      <c r="K9669" s="2"/>
    </row>
    <row r="9670" spans="2:11" x14ac:dyDescent="0.25">
      <c r="B9670"/>
      <c r="D9670" s="2"/>
      <c r="K9670" s="2"/>
    </row>
    <row r="9671" spans="2:11" x14ac:dyDescent="0.25">
      <c r="B9671"/>
      <c r="D9671" s="2"/>
      <c r="K9671" s="2"/>
    </row>
    <row r="9672" spans="2:11" x14ac:dyDescent="0.25">
      <c r="B9672"/>
      <c r="D9672" s="2"/>
      <c r="K9672" s="2"/>
    </row>
    <row r="9673" spans="2:11" x14ac:dyDescent="0.25">
      <c r="B9673"/>
      <c r="D9673" s="2"/>
      <c r="K9673" s="2"/>
    </row>
    <row r="9674" spans="2:11" x14ac:dyDescent="0.25">
      <c r="B9674"/>
      <c r="D9674" s="2"/>
      <c r="K9674" s="2"/>
    </row>
    <row r="9675" spans="2:11" x14ac:dyDescent="0.25">
      <c r="B9675"/>
      <c r="D9675" s="2"/>
      <c r="K9675" s="2"/>
    </row>
    <row r="9676" spans="2:11" x14ac:dyDescent="0.25">
      <c r="B9676"/>
      <c r="D9676" s="2"/>
      <c r="K9676" s="2"/>
    </row>
    <row r="9677" spans="2:11" x14ac:dyDescent="0.25">
      <c r="B9677"/>
      <c r="D9677" s="2"/>
      <c r="K9677" s="2"/>
    </row>
    <row r="9678" spans="2:11" x14ac:dyDescent="0.25">
      <c r="B9678"/>
      <c r="D9678" s="2"/>
      <c r="K9678" s="2"/>
    </row>
    <row r="9679" spans="2:11" x14ac:dyDescent="0.25">
      <c r="B9679"/>
      <c r="D9679" s="2"/>
      <c r="K9679" s="2"/>
    </row>
    <row r="9680" spans="2:11" x14ac:dyDescent="0.25">
      <c r="B9680"/>
      <c r="D9680" s="2"/>
      <c r="K9680" s="2"/>
    </row>
    <row r="9681" spans="2:11" x14ac:dyDescent="0.25">
      <c r="B9681"/>
      <c r="D9681" s="2"/>
      <c r="K9681" s="2"/>
    </row>
    <row r="9682" spans="2:11" x14ac:dyDescent="0.25">
      <c r="B9682"/>
      <c r="D9682" s="2"/>
      <c r="K9682" s="2"/>
    </row>
    <row r="9683" spans="2:11" x14ac:dyDescent="0.25">
      <c r="B9683"/>
      <c r="D9683" s="2"/>
      <c r="K9683" s="2"/>
    </row>
    <row r="9684" spans="2:11" x14ac:dyDescent="0.25">
      <c r="B9684"/>
      <c r="D9684" s="2"/>
      <c r="K9684" s="2"/>
    </row>
    <row r="9685" spans="2:11" x14ac:dyDescent="0.25">
      <c r="B9685"/>
      <c r="D9685" s="2"/>
      <c r="K9685" s="2"/>
    </row>
    <row r="9686" spans="2:11" x14ac:dyDescent="0.25">
      <c r="B9686"/>
      <c r="D9686" s="2"/>
      <c r="K9686" s="2"/>
    </row>
    <row r="9687" spans="2:11" x14ac:dyDescent="0.25">
      <c r="B9687"/>
      <c r="D9687" s="2"/>
      <c r="K9687" s="2"/>
    </row>
    <row r="9688" spans="2:11" x14ac:dyDescent="0.25">
      <c r="B9688"/>
      <c r="D9688" s="2"/>
      <c r="K9688" s="2"/>
    </row>
    <row r="9689" spans="2:11" x14ac:dyDescent="0.25">
      <c r="B9689"/>
      <c r="D9689" s="2"/>
      <c r="K9689" s="2"/>
    </row>
    <row r="9690" spans="2:11" x14ac:dyDescent="0.25">
      <c r="B9690"/>
      <c r="D9690" s="2"/>
      <c r="K9690" s="2"/>
    </row>
    <row r="9691" spans="2:11" x14ac:dyDescent="0.25">
      <c r="B9691"/>
      <c r="D9691" s="2"/>
      <c r="K9691" s="2"/>
    </row>
    <row r="9692" spans="2:11" x14ac:dyDescent="0.25">
      <c r="B9692"/>
      <c r="D9692" s="2"/>
      <c r="K9692" s="2"/>
    </row>
    <row r="9693" spans="2:11" x14ac:dyDescent="0.25">
      <c r="B9693"/>
      <c r="D9693" s="2"/>
      <c r="K9693" s="2"/>
    </row>
    <row r="9694" spans="2:11" x14ac:dyDescent="0.25">
      <c r="B9694"/>
      <c r="D9694" s="2"/>
      <c r="K9694" s="2"/>
    </row>
    <row r="9695" spans="2:11" x14ac:dyDescent="0.25">
      <c r="B9695"/>
      <c r="D9695" s="2"/>
      <c r="K9695" s="2"/>
    </row>
    <row r="9696" spans="2:11" x14ac:dyDescent="0.25">
      <c r="B9696"/>
      <c r="D9696" s="2"/>
      <c r="K9696" s="2"/>
    </row>
    <row r="9697" spans="2:11" x14ac:dyDescent="0.25">
      <c r="B9697"/>
      <c r="D9697" s="2"/>
      <c r="K9697" s="2"/>
    </row>
    <row r="9698" spans="2:11" x14ac:dyDescent="0.25">
      <c r="B9698"/>
      <c r="D9698" s="2"/>
      <c r="K9698" s="2"/>
    </row>
    <row r="9699" spans="2:11" x14ac:dyDescent="0.25">
      <c r="B9699"/>
      <c r="D9699" s="2"/>
      <c r="K9699" s="2"/>
    </row>
    <row r="9700" spans="2:11" x14ac:dyDescent="0.25">
      <c r="B9700"/>
      <c r="D9700" s="2"/>
      <c r="K9700" s="2"/>
    </row>
    <row r="9701" spans="2:11" x14ac:dyDescent="0.25">
      <c r="B9701"/>
      <c r="D9701" s="2"/>
      <c r="K9701" s="2"/>
    </row>
    <row r="9702" spans="2:11" x14ac:dyDescent="0.25">
      <c r="B9702"/>
      <c r="D9702" s="2"/>
      <c r="K9702" s="2"/>
    </row>
    <row r="9703" spans="2:11" x14ac:dyDescent="0.25">
      <c r="B9703"/>
      <c r="D9703" s="2"/>
      <c r="K9703" s="2"/>
    </row>
    <row r="9704" spans="2:11" x14ac:dyDescent="0.25">
      <c r="B9704"/>
      <c r="D9704" s="2"/>
      <c r="K9704" s="2"/>
    </row>
    <row r="9705" spans="2:11" x14ac:dyDescent="0.25">
      <c r="B9705"/>
      <c r="D9705" s="2"/>
      <c r="K9705" s="2"/>
    </row>
    <row r="9706" spans="2:11" x14ac:dyDescent="0.25">
      <c r="B9706"/>
      <c r="D9706" s="2"/>
      <c r="K9706" s="2"/>
    </row>
    <row r="9707" spans="2:11" x14ac:dyDescent="0.25">
      <c r="B9707"/>
      <c r="D9707" s="2"/>
      <c r="K9707" s="2"/>
    </row>
    <row r="9708" spans="2:11" x14ac:dyDescent="0.25">
      <c r="B9708"/>
      <c r="D9708" s="2"/>
      <c r="K9708" s="2"/>
    </row>
    <row r="9709" spans="2:11" x14ac:dyDescent="0.25">
      <c r="B9709"/>
      <c r="D9709" s="2"/>
      <c r="K9709" s="2"/>
    </row>
    <row r="9710" spans="2:11" x14ac:dyDescent="0.25">
      <c r="B9710"/>
      <c r="D9710" s="2"/>
      <c r="K9710" s="2"/>
    </row>
    <row r="9711" spans="2:11" x14ac:dyDescent="0.25">
      <c r="B9711"/>
      <c r="D9711" s="2"/>
      <c r="K9711" s="2"/>
    </row>
    <row r="9712" spans="2:11" x14ac:dyDescent="0.25">
      <c r="B9712"/>
      <c r="D9712" s="2"/>
      <c r="K9712" s="2"/>
    </row>
    <row r="9713" spans="2:11" x14ac:dyDescent="0.25">
      <c r="B9713"/>
      <c r="D9713" s="2"/>
      <c r="K9713" s="2"/>
    </row>
    <row r="9714" spans="2:11" x14ac:dyDescent="0.25">
      <c r="B9714"/>
      <c r="D9714" s="2"/>
      <c r="K9714" s="2"/>
    </row>
    <row r="9715" spans="2:11" x14ac:dyDescent="0.25">
      <c r="B9715"/>
      <c r="D9715" s="2"/>
      <c r="K9715" s="2"/>
    </row>
    <row r="9716" spans="2:11" x14ac:dyDescent="0.25">
      <c r="B9716"/>
      <c r="D9716" s="2"/>
      <c r="K9716" s="2"/>
    </row>
    <row r="9717" spans="2:11" x14ac:dyDescent="0.25">
      <c r="B9717"/>
      <c r="D9717" s="2"/>
      <c r="K9717" s="2"/>
    </row>
    <row r="9718" spans="2:11" x14ac:dyDescent="0.25">
      <c r="B9718"/>
      <c r="D9718" s="2"/>
      <c r="K9718" s="2"/>
    </row>
    <row r="9719" spans="2:11" x14ac:dyDescent="0.25">
      <c r="B9719"/>
      <c r="D9719" s="2"/>
      <c r="K9719" s="2"/>
    </row>
    <row r="9720" spans="2:11" x14ac:dyDescent="0.25">
      <c r="B9720"/>
      <c r="D9720" s="2"/>
      <c r="K9720" s="2"/>
    </row>
    <row r="9721" spans="2:11" x14ac:dyDescent="0.25">
      <c r="B9721"/>
      <c r="D9721" s="2"/>
      <c r="K9721" s="2"/>
    </row>
    <row r="9722" spans="2:11" x14ac:dyDescent="0.25">
      <c r="B9722"/>
      <c r="D9722" s="2"/>
      <c r="K9722" s="2"/>
    </row>
    <row r="9723" spans="2:11" x14ac:dyDescent="0.25">
      <c r="B9723"/>
      <c r="D9723" s="2"/>
      <c r="K9723" s="2"/>
    </row>
    <row r="9724" spans="2:11" x14ac:dyDescent="0.25">
      <c r="B9724"/>
      <c r="D9724" s="2"/>
      <c r="K9724" s="2"/>
    </row>
    <row r="9725" spans="2:11" x14ac:dyDescent="0.25">
      <c r="B9725"/>
      <c r="D9725" s="2"/>
      <c r="K9725" s="2"/>
    </row>
    <row r="9726" spans="2:11" x14ac:dyDescent="0.25">
      <c r="B9726"/>
      <c r="D9726" s="2"/>
      <c r="K9726" s="2"/>
    </row>
    <row r="9727" spans="2:11" x14ac:dyDescent="0.25">
      <c r="B9727"/>
      <c r="D9727" s="2"/>
      <c r="K9727" s="2"/>
    </row>
    <row r="9728" spans="2:11" x14ac:dyDescent="0.25">
      <c r="B9728"/>
      <c r="D9728" s="2"/>
      <c r="K9728" s="2"/>
    </row>
    <row r="9729" spans="2:11" x14ac:dyDescent="0.25">
      <c r="B9729"/>
      <c r="D9729" s="2"/>
      <c r="K9729" s="2"/>
    </row>
    <row r="9730" spans="2:11" x14ac:dyDescent="0.25">
      <c r="B9730"/>
      <c r="D9730" s="2"/>
      <c r="K9730" s="2"/>
    </row>
    <row r="9731" spans="2:11" x14ac:dyDescent="0.25">
      <c r="B9731"/>
      <c r="D9731" s="2"/>
      <c r="K9731" s="2"/>
    </row>
    <row r="9732" spans="2:11" x14ac:dyDescent="0.25">
      <c r="B9732"/>
      <c r="D9732" s="2"/>
      <c r="K9732" s="2"/>
    </row>
    <row r="9733" spans="2:11" x14ac:dyDescent="0.25">
      <c r="B9733"/>
      <c r="D9733" s="2"/>
      <c r="K9733" s="2"/>
    </row>
    <row r="9734" spans="2:11" x14ac:dyDescent="0.25">
      <c r="B9734"/>
      <c r="D9734" s="2"/>
      <c r="K9734" s="2"/>
    </row>
    <row r="9735" spans="2:11" x14ac:dyDescent="0.25">
      <c r="B9735"/>
      <c r="D9735" s="2"/>
      <c r="K9735" s="2"/>
    </row>
    <row r="9736" spans="2:11" x14ac:dyDescent="0.25">
      <c r="B9736"/>
      <c r="D9736" s="2"/>
      <c r="K9736" s="2"/>
    </row>
    <row r="9737" spans="2:11" x14ac:dyDescent="0.25">
      <c r="B9737"/>
      <c r="D9737" s="2"/>
      <c r="K9737" s="2"/>
    </row>
    <row r="9738" spans="2:11" x14ac:dyDescent="0.25">
      <c r="B9738"/>
      <c r="D9738" s="2"/>
      <c r="K9738" s="2"/>
    </row>
    <row r="9739" spans="2:11" x14ac:dyDescent="0.25">
      <c r="B9739"/>
      <c r="D9739" s="2"/>
      <c r="K9739" s="2"/>
    </row>
    <row r="9740" spans="2:11" x14ac:dyDescent="0.25">
      <c r="B9740"/>
      <c r="D9740" s="2"/>
      <c r="K9740" s="2"/>
    </row>
    <row r="9741" spans="2:11" x14ac:dyDescent="0.25">
      <c r="B9741"/>
      <c r="D9741" s="2"/>
      <c r="K9741" s="2"/>
    </row>
    <row r="9742" spans="2:11" x14ac:dyDescent="0.25">
      <c r="B9742"/>
      <c r="D9742" s="2"/>
      <c r="K9742" s="2"/>
    </row>
    <row r="9743" spans="2:11" x14ac:dyDescent="0.25">
      <c r="B9743"/>
      <c r="D9743" s="2"/>
      <c r="K9743" s="2"/>
    </row>
    <row r="9744" spans="2:11" x14ac:dyDescent="0.25">
      <c r="B9744"/>
      <c r="D9744" s="2"/>
      <c r="K9744" s="2"/>
    </row>
    <row r="9745" spans="2:11" x14ac:dyDescent="0.25">
      <c r="B9745"/>
      <c r="D9745" s="2"/>
      <c r="K9745" s="2"/>
    </row>
    <row r="9746" spans="2:11" x14ac:dyDescent="0.25">
      <c r="B9746"/>
      <c r="D9746" s="2"/>
      <c r="K9746" s="2"/>
    </row>
    <row r="9747" spans="2:11" x14ac:dyDescent="0.25">
      <c r="B9747"/>
      <c r="D9747" s="2"/>
      <c r="K9747" s="2"/>
    </row>
    <row r="9748" spans="2:11" x14ac:dyDescent="0.25">
      <c r="B9748"/>
      <c r="D9748" s="2"/>
      <c r="K9748" s="2"/>
    </row>
    <row r="9749" spans="2:11" x14ac:dyDescent="0.25">
      <c r="B9749"/>
      <c r="D9749" s="2"/>
      <c r="K9749" s="2"/>
    </row>
    <row r="9750" spans="2:11" x14ac:dyDescent="0.25">
      <c r="B9750"/>
      <c r="D9750" s="2"/>
      <c r="K9750" s="2"/>
    </row>
    <row r="9751" spans="2:11" x14ac:dyDescent="0.25">
      <c r="B9751"/>
      <c r="D9751" s="2"/>
      <c r="K9751" s="2"/>
    </row>
    <row r="9752" spans="2:11" x14ac:dyDescent="0.25">
      <c r="B9752"/>
      <c r="D9752" s="2"/>
      <c r="K9752" s="2"/>
    </row>
    <row r="9753" spans="2:11" x14ac:dyDescent="0.25">
      <c r="B9753"/>
      <c r="D9753" s="2"/>
      <c r="K9753" s="2"/>
    </row>
    <row r="9754" spans="2:11" x14ac:dyDescent="0.25">
      <c r="B9754"/>
      <c r="D9754" s="2"/>
      <c r="K9754" s="2"/>
    </row>
    <row r="9755" spans="2:11" x14ac:dyDescent="0.25">
      <c r="B9755"/>
      <c r="D9755" s="2"/>
      <c r="K9755" s="2"/>
    </row>
    <row r="9756" spans="2:11" x14ac:dyDescent="0.25">
      <c r="B9756"/>
      <c r="D9756" s="2"/>
      <c r="K9756" s="2"/>
    </row>
    <row r="9757" spans="2:11" x14ac:dyDescent="0.25">
      <c r="B9757"/>
      <c r="D9757" s="2"/>
      <c r="K9757" s="2"/>
    </row>
    <row r="9758" spans="2:11" x14ac:dyDescent="0.25">
      <c r="B9758"/>
      <c r="D9758" s="2"/>
      <c r="K9758" s="2"/>
    </row>
    <row r="9759" spans="2:11" x14ac:dyDescent="0.25">
      <c r="B9759"/>
      <c r="D9759" s="2"/>
      <c r="K9759" s="2"/>
    </row>
    <row r="9760" spans="2:11" x14ac:dyDescent="0.25">
      <c r="B9760"/>
      <c r="D9760" s="2"/>
      <c r="K9760" s="2"/>
    </row>
    <row r="9761" spans="2:11" x14ac:dyDescent="0.25">
      <c r="B9761"/>
      <c r="D9761" s="2"/>
      <c r="K9761" s="2"/>
    </row>
    <row r="9762" spans="2:11" x14ac:dyDescent="0.25">
      <c r="B9762"/>
      <c r="D9762" s="2"/>
      <c r="K9762" s="2"/>
    </row>
    <row r="9763" spans="2:11" x14ac:dyDescent="0.25">
      <c r="B9763"/>
      <c r="D9763" s="2"/>
      <c r="K9763" s="2"/>
    </row>
    <row r="9764" spans="2:11" x14ac:dyDescent="0.25">
      <c r="B9764"/>
      <c r="D9764" s="2"/>
      <c r="K9764" s="2"/>
    </row>
    <row r="9765" spans="2:11" x14ac:dyDescent="0.25">
      <c r="B9765"/>
      <c r="D9765" s="2"/>
      <c r="K9765" s="2"/>
    </row>
    <row r="9766" spans="2:11" x14ac:dyDescent="0.25">
      <c r="B9766"/>
      <c r="D9766" s="2"/>
      <c r="K9766" s="2"/>
    </row>
    <row r="9767" spans="2:11" x14ac:dyDescent="0.25">
      <c r="B9767"/>
      <c r="D9767" s="2"/>
      <c r="K9767" s="2"/>
    </row>
    <row r="9768" spans="2:11" x14ac:dyDescent="0.25">
      <c r="B9768"/>
      <c r="D9768" s="2"/>
      <c r="K9768" s="2"/>
    </row>
    <row r="9769" spans="2:11" x14ac:dyDescent="0.25">
      <c r="B9769"/>
      <c r="D9769" s="2"/>
      <c r="K9769" s="2"/>
    </row>
    <row r="9770" spans="2:11" x14ac:dyDescent="0.25">
      <c r="B9770"/>
      <c r="D9770" s="2"/>
      <c r="K9770" s="2"/>
    </row>
    <row r="9771" spans="2:11" x14ac:dyDescent="0.25">
      <c r="B9771"/>
      <c r="D9771" s="2"/>
      <c r="K9771" s="2"/>
    </row>
    <row r="9772" spans="2:11" x14ac:dyDescent="0.25">
      <c r="B9772"/>
      <c r="D9772" s="2"/>
      <c r="K9772" s="2"/>
    </row>
    <row r="9773" spans="2:11" x14ac:dyDescent="0.25">
      <c r="B9773"/>
      <c r="D9773" s="2"/>
      <c r="K9773" s="2"/>
    </row>
    <row r="9774" spans="2:11" x14ac:dyDescent="0.25">
      <c r="B9774"/>
      <c r="D9774" s="2"/>
      <c r="K9774" s="2"/>
    </row>
    <row r="9775" spans="2:11" x14ac:dyDescent="0.25">
      <c r="B9775"/>
      <c r="D9775" s="2"/>
      <c r="K9775" s="2"/>
    </row>
    <row r="9776" spans="2:11" x14ac:dyDescent="0.25">
      <c r="B9776"/>
      <c r="D9776" s="2"/>
      <c r="K9776" s="2"/>
    </row>
    <row r="9777" spans="2:11" x14ac:dyDescent="0.25">
      <c r="B9777"/>
      <c r="D9777" s="2"/>
      <c r="K9777" s="2"/>
    </row>
    <row r="9778" spans="2:11" x14ac:dyDescent="0.25">
      <c r="B9778"/>
      <c r="D9778" s="2"/>
      <c r="K9778" s="2"/>
    </row>
    <row r="9779" spans="2:11" x14ac:dyDescent="0.25">
      <c r="B9779"/>
      <c r="D9779" s="2"/>
      <c r="K9779" s="2"/>
    </row>
    <row r="9780" spans="2:11" x14ac:dyDescent="0.25">
      <c r="B9780"/>
      <c r="D9780" s="2"/>
      <c r="K9780" s="2"/>
    </row>
    <row r="9781" spans="2:11" x14ac:dyDescent="0.25">
      <c r="B9781"/>
      <c r="D9781" s="2"/>
      <c r="K9781" s="2"/>
    </row>
    <row r="9782" spans="2:11" x14ac:dyDescent="0.25">
      <c r="B9782"/>
      <c r="D9782" s="2"/>
      <c r="K9782" s="2"/>
    </row>
    <row r="9783" spans="2:11" x14ac:dyDescent="0.25">
      <c r="B9783"/>
      <c r="D9783" s="2"/>
      <c r="K9783" s="2"/>
    </row>
    <row r="9784" spans="2:11" x14ac:dyDescent="0.25">
      <c r="B9784"/>
      <c r="D9784" s="2"/>
      <c r="K9784" s="2"/>
    </row>
    <row r="9785" spans="2:11" x14ac:dyDescent="0.25">
      <c r="B9785"/>
      <c r="D9785" s="2"/>
      <c r="K9785" s="2"/>
    </row>
    <row r="9786" spans="2:11" x14ac:dyDescent="0.25">
      <c r="B9786"/>
      <c r="D9786" s="2"/>
      <c r="K9786" s="2"/>
    </row>
    <row r="9787" spans="2:11" x14ac:dyDescent="0.25">
      <c r="B9787"/>
      <c r="D9787" s="2"/>
      <c r="K9787" s="2"/>
    </row>
    <row r="9788" spans="2:11" x14ac:dyDescent="0.25">
      <c r="B9788"/>
      <c r="D9788" s="2"/>
      <c r="K9788" s="2"/>
    </row>
    <row r="9789" spans="2:11" x14ac:dyDescent="0.25">
      <c r="B9789"/>
      <c r="D9789" s="2"/>
      <c r="K9789" s="2"/>
    </row>
    <row r="9790" spans="2:11" x14ac:dyDescent="0.25">
      <c r="B9790"/>
      <c r="D9790" s="2"/>
      <c r="K9790" s="2"/>
    </row>
    <row r="9791" spans="2:11" x14ac:dyDescent="0.25">
      <c r="B9791"/>
      <c r="D9791" s="2"/>
      <c r="K9791" s="2"/>
    </row>
    <row r="9792" spans="2:11" x14ac:dyDescent="0.25">
      <c r="B9792"/>
      <c r="D9792" s="2"/>
      <c r="K9792" s="2"/>
    </row>
    <row r="9793" spans="2:11" x14ac:dyDescent="0.25">
      <c r="B9793"/>
      <c r="D9793" s="2"/>
      <c r="K9793" s="2"/>
    </row>
    <row r="9794" spans="2:11" x14ac:dyDescent="0.25">
      <c r="B9794"/>
      <c r="D9794" s="2"/>
      <c r="K9794" s="2"/>
    </row>
    <row r="9795" spans="2:11" x14ac:dyDescent="0.25">
      <c r="B9795"/>
      <c r="D9795" s="2"/>
      <c r="K9795" s="2"/>
    </row>
    <row r="9796" spans="2:11" x14ac:dyDescent="0.25">
      <c r="B9796"/>
      <c r="D9796" s="2"/>
      <c r="K9796" s="2"/>
    </row>
    <row r="9797" spans="2:11" x14ac:dyDescent="0.25">
      <c r="B9797"/>
      <c r="D9797" s="2"/>
      <c r="K9797" s="2"/>
    </row>
    <row r="9798" spans="2:11" x14ac:dyDescent="0.25">
      <c r="B9798"/>
      <c r="D9798" s="2"/>
      <c r="K9798" s="2"/>
    </row>
    <row r="9799" spans="2:11" x14ac:dyDescent="0.25">
      <c r="B9799"/>
      <c r="D9799" s="2"/>
      <c r="K9799" s="2"/>
    </row>
    <row r="9800" spans="2:11" x14ac:dyDescent="0.25">
      <c r="B9800"/>
      <c r="D9800" s="2"/>
      <c r="K9800" s="2"/>
    </row>
    <row r="9801" spans="2:11" x14ac:dyDescent="0.25">
      <c r="B9801"/>
      <c r="D9801" s="2"/>
      <c r="K9801" s="2"/>
    </row>
    <row r="9802" spans="2:11" x14ac:dyDescent="0.25">
      <c r="B9802"/>
      <c r="D9802" s="2"/>
      <c r="K9802" s="2"/>
    </row>
    <row r="9803" spans="2:11" x14ac:dyDescent="0.25">
      <c r="B9803"/>
      <c r="D9803" s="2"/>
      <c r="K9803" s="2"/>
    </row>
    <row r="9804" spans="2:11" x14ac:dyDescent="0.25">
      <c r="B9804"/>
      <c r="D9804" s="2"/>
      <c r="K9804" s="2"/>
    </row>
    <row r="9805" spans="2:11" x14ac:dyDescent="0.25">
      <c r="B9805"/>
      <c r="D9805" s="2"/>
      <c r="K9805" s="2"/>
    </row>
    <row r="9806" spans="2:11" x14ac:dyDescent="0.25">
      <c r="B9806"/>
      <c r="D9806" s="2"/>
      <c r="K9806" s="2"/>
    </row>
    <row r="9807" spans="2:11" x14ac:dyDescent="0.25">
      <c r="B9807"/>
      <c r="D9807" s="2"/>
      <c r="K9807" s="2"/>
    </row>
    <row r="9808" spans="2:11" x14ac:dyDescent="0.25">
      <c r="B9808"/>
      <c r="D9808" s="2"/>
      <c r="K9808" s="2"/>
    </row>
    <row r="9809" spans="2:11" x14ac:dyDescent="0.25">
      <c r="B9809"/>
      <c r="D9809" s="2"/>
      <c r="K9809" s="2"/>
    </row>
    <row r="9810" spans="2:11" x14ac:dyDescent="0.25">
      <c r="B9810"/>
      <c r="D9810" s="2"/>
      <c r="K9810" s="2"/>
    </row>
    <row r="9811" spans="2:11" x14ac:dyDescent="0.25">
      <c r="B9811"/>
      <c r="D9811" s="2"/>
      <c r="K9811" s="2"/>
    </row>
    <row r="9812" spans="2:11" x14ac:dyDescent="0.25">
      <c r="B9812"/>
      <c r="D9812" s="2"/>
      <c r="K9812" s="2"/>
    </row>
    <row r="9813" spans="2:11" x14ac:dyDescent="0.25">
      <c r="B9813"/>
      <c r="D9813" s="2"/>
      <c r="K9813" s="2"/>
    </row>
    <row r="9814" spans="2:11" x14ac:dyDescent="0.25">
      <c r="B9814"/>
      <c r="D9814" s="2"/>
      <c r="K9814" s="2"/>
    </row>
    <row r="9815" spans="2:11" x14ac:dyDescent="0.25">
      <c r="B9815"/>
      <c r="D9815" s="2"/>
      <c r="K9815" s="2"/>
    </row>
    <row r="9816" spans="2:11" x14ac:dyDescent="0.25">
      <c r="B9816"/>
      <c r="D9816" s="2"/>
      <c r="K9816" s="2"/>
    </row>
    <row r="9817" spans="2:11" x14ac:dyDescent="0.25">
      <c r="B9817"/>
      <c r="D9817" s="2"/>
      <c r="K9817" s="2"/>
    </row>
    <row r="9818" spans="2:11" x14ac:dyDescent="0.25">
      <c r="B9818"/>
      <c r="D9818" s="2"/>
      <c r="K9818" s="2"/>
    </row>
    <row r="9819" spans="2:11" x14ac:dyDescent="0.25">
      <c r="B9819"/>
      <c r="D9819" s="2"/>
      <c r="K9819" s="2"/>
    </row>
    <row r="9820" spans="2:11" x14ac:dyDescent="0.25">
      <c r="B9820"/>
      <c r="D9820" s="2"/>
      <c r="K9820" s="2"/>
    </row>
    <row r="9821" spans="2:11" x14ac:dyDescent="0.25">
      <c r="B9821"/>
      <c r="D9821" s="2"/>
      <c r="K9821" s="2"/>
    </row>
    <row r="9822" spans="2:11" x14ac:dyDescent="0.25">
      <c r="B9822"/>
      <c r="D9822" s="2"/>
      <c r="K9822" s="2"/>
    </row>
    <row r="9823" spans="2:11" x14ac:dyDescent="0.25">
      <c r="B9823"/>
      <c r="D9823" s="2"/>
      <c r="K9823" s="2"/>
    </row>
    <row r="9824" spans="2:11" x14ac:dyDescent="0.25">
      <c r="B9824"/>
      <c r="D9824" s="2"/>
      <c r="K9824" s="2"/>
    </row>
    <row r="9825" spans="2:11" x14ac:dyDescent="0.25">
      <c r="B9825"/>
      <c r="D9825" s="2"/>
      <c r="K9825" s="2"/>
    </row>
    <row r="9826" spans="2:11" x14ac:dyDescent="0.25">
      <c r="B9826"/>
      <c r="D9826" s="2"/>
      <c r="K9826" s="2"/>
    </row>
    <row r="9827" spans="2:11" x14ac:dyDescent="0.25">
      <c r="B9827"/>
      <c r="D9827" s="2"/>
      <c r="K9827" s="2"/>
    </row>
    <row r="9828" spans="2:11" x14ac:dyDescent="0.25">
      <c r="B9828"/>
      <c r="D9828" s="2"/>
      <c r="K9828" s="2"/>
    </row>
    <row r="9829" spans="2:11" x14ac:dyDescent="0.25">
      <c r="B9829"/>
      <c r="D9829" s="2"/>
      <c r="K9829" s="2"/>
    </row>
    <row r="9830" spans="2:11" x14ac:dyDescent="0.25">
      <c r="B9830"/>
      <c r="D9830" s="2"/>
      <c r="K9830" s="2"/>
    </row>
    <row r="9831" spans="2:11" x14ac:dyDescent="0.25">
      <c r="B9831"/>
      <c r="D9831" s="2"/>
      <c r="K9831" s="2"/>
    </row>
    <row r="9832" spans="2:11" x14ac:dyDescent="0.25">
      <c r="B9832"/>
      <c r="D9832" s="2"/>
      <c r="K9832" s="2"/>
    </row>
    <row r="9833" spans="2:11" x14ac:dyDescent="0.25">
      <c r="B9833"/>
      <c r="D9833" s="2"/>
      <c r="K9833" s="2"/>
    </row>
    <row r="9834" spans="2:11" x14ac:dyDescent="0.25">
      <c r="B9834"/>
      <c r="D9834" s="2"/>
      <c r="K9834" s="2"/>
    </row>
    <row r="9835" spans="2:11" x14ac:dyDescent="0.25">
      <c r="B9835"/>
      <c r="D9835" s="2"/>
      <c r="K9835" s="2"/>
    </row>
    <row r="9836" spans="2:11" x14ac:dyDescent="0.25">
      <c r="B9836"/>
      <c r="D9836" s="2"/>
      <c r="K9836" s="2"/>
    </row>
    <row r="9837" spans="2:11" x14ac:dyDescent="0.25">
      <c r="B9837"/>
      <c r="D9837" s="2"/>
      <c r="K9837" s="2"/>
    </row>
    <row r="9838" spans="2:11" x14ac:dyDescent="0.25">
      <c r="B9838"/>
      <c r="D9838" s="2"/>
      <c r="K9838" s="2"/>
    </row>
    <row r="9839" spans="2:11" x14ac:dyDescent="0.25">
      <c r="B9839"/>
      <c r="D9839" s="2"/>
      <c r="K9839" s="2"/>
    </row>
    <row r="9840" spans="2:11" x14ac:dyDescent="0.25">
      <c r="B9840"/>
      <c r="D9840" s="2"/>
      <c r="K9840" s="2"/>
    </row>
    <row r="9841" spans="2:11" x14ac:dyDescent="0.25">
      <c r="B9841"/>
      <c r="D9841" s="2"/>
      <c r="K9841" s="2"/>
    </row>
    <row r="9842" spans="2:11" x14ac:dyDescent="0.25">
      <c r="B9842"/>
      <c r="D9842" s="2"/>
      <c r="K9842" s="2"/>
    </row>
    <row r="9843" spans="2:11" x14ac:dyDescent="0.25">
      <c r="B9843"/>
      <c r="D9843" s="2"/>
      <c r="K9843" s="2"/>
    </row>
    <row r="9844" spans="2:11" x14ac:dyDescent="0.25">
      <c r="B9844"/>
      <c r="D9844" s="2"/>
      <c r="K9844" s="2"/>
    </row>
    <row r="9845" spans="2:11" x14ac:dyDescent="0.25">
      <c r="B9845"/>
      <c r="D9845" s="2"/>
      <c r="K9845" s="2"/>
    </row>
    <row r="9846" spans="2:11" x14ac:dyDescent="0.25">
      <c r="B9846"/>
      <c r="D9846" s="2"/>
      <c r="K9846" s="2"/>
    </row>
    <row r="9847" spans="2:11" x14ac:dyDescent="0.25">
      <c r="B9847"/>
      <c r="D9847" s="2"/>
      <c r="K9847" s="2"/>
    </row>
    <row r="9848" spans="2:11" x14ac:dyDescent="0.25">
      <c r="B9848"/>
      <c r="D9848" s="2"/>
      <c r="K9848" s="2"/>
    </row>
    <row r="9849" spans="2:11" x14ac:dyDescent="0.25">
      <c r="B9849"/>
      <c r="D9849" s="2"/>
      <c r="K9849" s="2"/>
    </row>
    <row r="9850" spans="2:11" x14ac:dyDescent="0.25">
      <c r="B9850"/>
      <c r="D9850" s="2"/>
      <c r="K9850" s="2"/>
    </row>
    <row r="9851" spans="2:11" x14ac:dyDescent="0.25">
      <c r="B9851"/>
      <c r="D9851" s="2"/>
      <c r="K9851" s="2"/>
    </row>
    <row r="9852" spans="2:11" x14ac:dyDescent="0.25">
      <c r="B9852"/>
      <c r="D9852" s="2"/>
      <c r="K9852" s="2"/>
    </row>
    <row r="9853" spans="2:11" x14ac:dyDescent="0.25">
      <c r="B9853"/>
      <c r="D9853" s="2"/>
      <c r="K9853" s="2"/>
    </row>
    <row r="9854" spans="2:11" x14ac:dyDescent="0.25">
      <c r="B9854"/>
      <c r="D9854" s="2"/>
      <c r="K9854" s="2"/>
    </row>
    <row r="9855" spans="2:11" x14ac:dyDescent="0.25">
      <c r="B9855"/>
      <c r="D9855" s="2"/>
      <c r="K9855" s="2"/>
    </row>
    <row r="9856" spans="2:11" x14ac:dyDescent="0.25">
      <c r="B9856"/>
      <c r="D9856" s="2"/>
      <c r="K9856" s="2"/>
    </row>
    <row r="9857" spans="2:11" x14ac:dyDescent="0.25">
      <c r="B9857"/>
      <c r="D9857" s="2"/>
      <c r="K9857" s="2"/>
    </row>
    <row r="9858" spans="2:11" x14ac:dyDescent="0.25">
      <c r="B9858"/>
      <c r="D9858" s="2"/>
      <c r="K9858" s="2"/>
    </row>
    <row r="9859" spans="2:11" x14ac:dyDescent="0.25">
      <c r="B9859"/>
      <c r="D9859" s="2"/>
      <c r="K9859" s="2"/>
    </row>
    <row r="9860" spans="2:11" x14ac:dyDescent="0.25">
      <c r="B9860"/>
      <c r="D9860" s="2"/>
      <c r="K9860" s="2"/>
    </row>
    <row r="9861" spans="2:11" x14ac:dyDescent="0.25">
      <c r="B9861"/>
      <c r="D9861" s="2"/>
      <c r="K9861" s="2"/>
    </row>
    <row r="9862" spans="2:11" x14ac:dyDescent="0.25">
      <c r="B9862"/>
      <c r="D9862" s="2"/>
      <c r="K9862" s="2"/>
    </row>
    <row r="9863" spans="2:11" x14ac:dyDescent="0.25">
      <c r="B9863"/>
      <c r="D9863" s="2"/>
      <c r="K9863" s="2"/>
    </row>
    <row r="9864" spans="2:11" x14ac:dyDescent="0.25">
      <c r="B9864"/>
      <c r="D9864" s="2"/>
      <c r="K9864" s="2"/>
    </row>
    <row r="9865" spans="2:11" x14ac:dyDescent="0.25">
      <c r="B9865"/>
      <c r="D9865" s="2"/>
      <c r="K9865" s="2"/>
    </row>
    <row r="9866" spans="2:11" x14ac:dyDescent="0.25">
      <c r="B9866"/>
      <c r="D9866" s="2"/>
      <c r="K9866" s="2"/>
    </row>
    <row r="9867" spans="2:11" x14ac:dyDescent="0.25">
      <c r="B9867"/>
      <c r="D9867" s="2"/>
      <c r="K9867" s="2"/>
    </row>
    <row r="9868" spans="2:11" x14ac:dyDescent="0.25">
      <c r="B9868"/>
      <c r="D9868" s="2"/>
      <c r="K9868" s="2"/>
    </row>
    <row r="9869" spans="2:11" x14ac:dyDescent="0.25">
      <c r="B9869"/>
      <c r="D9869" s="2"/>
      <c r="K9869" s="2"/>
    </row>
    <row r="9870" spans="2:11" x14ac:dyDescent="0.25">
      <c r="B9870"/>
      <c r="D9870" s="2"/>
      <c r="K9870" s="2"/>
    </row>
    <row r="9871" spans="2:11" x14ac:dyDescent="0.25">
      <c r="B9871"/>
      <c r="D9871" s="2"/>
      <c r="K9871" s="2"/>
    </row>
    <row r="9872" spans="2:11" x14ac:dyDescent="0.25">
      <c r="B9872"/>
      <c r="D9872" s="2"/>
      <c r="K9872" s="2"/>
    </row>
    <row r="9873" spans="2:11" x14ac:dyDescent="0.25">
      <c r="B9873"/>
      <c r="D9873" s="2"/>
      <c r="K9873" s="2"/>
    </row>
    <row r="9874" spans="2:11" x14ac:dyDescent="0.25">
      <c r="B9874"/>
      <c r="D9874" s="2"/>
      <c r="K9874" s="2"/>
    </row>
    <row r="9875" spans="2:11" x14ac:dyDescent="0.25">
      <c r="B9875"/>
      <c r="D9875" s="2"/>
      <c r="K9875" s="2"/>
    </row>
    <row r="9876" spans="2:11" x14ac:dyDescent="0.25">
      <c r="B9876"/>
      <c r="D9876" s="2"/>
      <c r="K9876" s="2"/>
    </row>
    <row r="9877" spans="2:11" x14ac:dyDescent="0.25">
      <c r="B9877"/>
      <c r="D9877" s="2"/>
      <c r="K9877" s="2"/>
    </row>
    <row r="9878" spans="2:11" x14ac:dyDescent="0.25">
      <c r="B9878"/>
      <c r="D9878" s="2"/>
      <c r="K9878" s="2"/>
    </row>
    <row r="9879" spans="2:11" x14ac:dyDescent="0.25">
      <c r="B9879"/>
      <c r="D9879" s="2"/>
      <c r="K9879" s="2"/>
    </row>
    <row r="9880" spans="2:11" x14ac:dyDescent="0.25">
      <c r="B9880"/>
      <c r="D9880" s="2"/>
      <c r="K9880" s="2"/>
    </row>
    <row r="9881" spans="2:11" x14ac:dyDescent="0.25">
      <c r="B9881"/>
      <c r="D9881" s="2"/>
      <c r="K9881" s="2"/>
    </row>
    <row r="9882" spans="2:11" x14ac:dyDescent="0.25">
      <c r="B9882"/>
      <c r="D9882" s="2"/>
      <c r="K9882" s="2"/>
    </row>
    <row r="9883" spans="2:11" x14ac:dyDescent="0.25">
      <c r="B9883"/>
      <c r="D9883" s="2"/>
      <c r="K9883" s="2"/>
    </row>
    <row r="9884" spans="2:11" x14ac:dyDescent="0.25">
      <c r="B9884"/>
      <c r="D9884" s="2"/>
      <c r="K9884" s="2"/>
    </row>
    <row r="9885" spans="2:11" x14ac:dyDescent="0.25">
      <c r="B9885"/>
      <c r="D9885" s="2"/>
      <c r="K9885" s="2"/>
    </row>
    <row r="9886" spans="2:11" x14ac:dyDescent="0.25">
      <c r="B9886"/>
      <c r="D9886" s="2"/>
      <c r="K9886" s="2"/>
    </row>
    <row r="9887" spans="2:11" x14ac:dyDescent="0.25">
      <c r="B9887"/>
      <c r="D9887" s="2"/>
      <c r="K9887" s="2"/>
    </row>
    <row r="9888" spans="2:11" x14ac:dyDescent="0.25">
      <c r="B9888"/>
      <c r="D9888" s="2"/>
      <c r="K9888" s="2"/>
    </row>
    <row r="9889" spans="2:11" x14ac:dyDescent="0.25">
      <c r="B9889"/>
      <c r="D9889" s="2"/>
      <c r="K9889" s="2"/>
    </row>
    <row r="9890" spans="2:11" x14ac:dyDescent="0.25">
      <c r="B9890"/>
      <c r="D9890" s="2"/>
      <c r="K9890" s="2"/>
    </row>
    <row r="9891" spans="2:11" x14ac:dyDescent="0.25">
      <c r="B9891"/>
      <c r="D9891" s="2"/>
      <c r="K9891" s="2"/>
    </row>
    <row r="9892" spans="2:11" x14ac:dyDescent="0.25">
      <c r="B9892"/>
      <c r="D9892" s="2"/>
      <c r="K9892" s="2"/>
    </row>
    <row r="9893" spans="2:11" x14ac:dyDescent="0.25">
      <c r="B9893"/>
      <c r="D9893" s="2"/>
      <c r="K9893" s="2"/>
    </row>
    <row r="9894" spans="2:11" x14ac:dyDescent="0.25">
      <c r="B9894"/>
      <c r="D9894" s="2"/>
      <c r="K9894" s="2"/>
    </row>
    <row r="9895" spans="2:11" x14ac:dyDescent="0.25">
      <c r="B9895"/>
      <c r="D9895" s="2"/>
      <c r="K9895" s="2"/>
    </row>
    <row r="9896" spans="2:11" x14ac:dyDescent="0.25">
      <c r="B9896"/>
      <c r="D9896" s="2"/>
      <c r="K9896" s="2"/>
    </row>
    <row r="9897" spans="2:11" x14ac:dyDescent="0.25">
      <c r="B9897"/>
      <c r="D9897" s="2"/>
      <c r="K9897" s="2"/>
    </row>
    <row r="9898" spans="2:11" x14ac:dyDescent="0.25">
      <c r="B9898"/>
      <c r="D9898" s="2"/>
      <c r="K9898" s="2"/>
    </row>
    <row r="9899" spans="2:11" x14ac:dyDescent="0.25">
      <c r="B9899"/>
      <c r="D9899" s="2"/>
      <c r="K9899" s="2"/>
    </row>
    <row r="9900" spans="2:11" x14ac:dyDescent="0.25">
      <c r="B9900"/>
      <c r="D9900" s="2"/>
      <c r="K9900" s="2"/>
    </row>
    <row r="9901" spans="2:11" x14ac:dyDescent="0.25">
      <c r="B9901"/>
      <c r="D9901" s="2"/>
      <c r="K9901" s="2"/>
    </row>
    <row r="9902" spans="2:11" x14ac:dyDescent="0.25">
      <c r="B9902"/>
      <c r="D9902" s="2"/>
      <c r="K9902" s="2"/>
    </row>
    <row r="9903" spans="2:11" x14ac:dyDescent="0.25">
      <c r="B9903"/>
      <c r="D9903" s="2"/>
      <c r="K9903" s="2"/>
    </row>
    <row r="9904" spans="2:11" x14ac:dyDescent="0.25">
      <c r="B9904"/>
      <c r="D9904" s="2"/>
      <c r="K9904" s="2"/>
    </row>
    <row r="9905" spans="2:11" x14ac:dyDescent="0.25">
      <c r="B9905"/>
      <c r="D9905" s="2"/>
      <c r="K9905" s="2"/>
    </row>
    <row r="9906" spans="2:11" x14ac:dyDescent="0.25">
      <c r="B9906"/>
      <c r="D9906" s="2"/>
      <c r="K9906" s="2"/>
    </row>
    <row r="9907" spans="2:11" x14ac:dyDescent="0.25">
      <c r="B9907"/>
      <c r="D9907" s="2"/>
      <c r="K9907" s="2"/>
    </row>
    <row r="9908" spans="2:11" x14ac:dyDescent="0.25">
      <c r="B9908"/>
      <c r="D9908" s="2"/>
      <c r="K9908" s="2"/>
    </row>
    <row r="9909" spans="2:11" x14ac:dyDescent="0.25">
      <c r="B9909"/>
      <c r="D9909" s="2"/>
      <c r="K9909" s="2"/>
    </row>
    <row r="9910" spans="2:11" x14ac:dyDescent="0.25">
      <c r="B9910"/>
      <c r="D9910" s="2"/>
      <c r="K9910" s="2"/>
    </row>
    <row r="9911" spans="2:11" x14ac:dyDescent="0.25">
      <c r="B9911"/>
      <c r="D9911" s="2"/>
      <c r="K9911" s="2"/>
    </row>
    <row r="9912" spans="2:11" x14ac:dyDescent="0.25">
      <c r="B9912"/>
      <c r="D9912" s="2"/>
      <c r="K9912" s="2"/>
    </row>
    <row r="9913" spans="2:11" x14ac:dyDescent="0.25">
      <c r="B9913"/>
      <c r="D9913" s="2"/>
      <c r="K9913" s="2"/>
    </row>
    <row r="9914" spans="2:11" x14ac:dyDescent="0.25">
      <c r="B9914"/>
      <c r="D9914" s="2"/>
      <c r="K9914" s="2"/>
    </row>
    <row r="9915" spans="2:11" x14ac:dyDescent="0.25">
      <c r="B9915"/>
      <c r="D9915" s="2"/>
      <c r="K9915" s="2"/>
    </row>
    <row r="9916" spans="2:11" x14ac:dyDescent="0.25">
      <c r="B9916"/>
      <c r="D9916" s="2"/>
      <c r="K9916" s="2"/>
    </row>
    <row r="9917" spans="2:11" x14ac:dyDescent="0.25">
      <c r="B9917"/>
      <c r="D9917" s="2"/>
      <c r="K9917" s="2"/>
    </row>
    <row r="9918" spans="2:11" x14ac:dyDescent="0.25">
      <c r="B9918"/>
      <c r="D9918" s="2"/>
      <c r="K9918" s="2"/>
    </row>
    <row r="9919" spans="2:11" x14ac:dyDescent="0.25">
      <c r="B9919"/>
      <c r="D9919" s="2"/>
      <c r="K9919" s="2"/>
    </row>
    <row r="9920" spans="2:11" x14ac:dyDescent="0.25">
      <c r="B9920"/>
      <c r="D9920" s="2"/>
      <c r="K9920" s="2"/>
    </row>
    <row r="9921" spans="2:11" x14ac:dyDescent="0.25">
      <c r="B9921"/>
      <c r="D9921" s="2"/>
      <c r="K9921" s="2"/>
    </row>
    <row r="9922" spans="2:11" x14ac:dyDescent="0.25">
      <c r="B9922"/>
      <c r="D9922" s="2"/>
      <c r="K9922" s="2"/>
    </row>
    <row r="9923" spans="2:11" x14ac:dyDescent="0.25">
      <c r="B9923"/>
      <c r="D9923" s="2"/>
      <c r="K9923" s="2"/>
    </row>
    <row r="9924" spans="2:11" x14ac:dyDescent="0.25">
      <c r="B9924"/>
      <c r="D9924" s="2"/>
      <c r="K9924" s="2"/>
    </row>
    <row r="9925" spans="2:11" x14ac:dyDescent="0.25">
      <c r="B9925"/>
      <c r="D9925" s="2"/>
      <c r="K9925" s="2"/>
    </row>
    <row r="9926" spans="2:11" x14ac:dyDescent="0.25">
      <c r="B9926"/>
      <c r="D9926" s="2"/>
      <c r="K9926" s="2"/>
    </row>
    <row r="9927" spans="2:11" x14ac:dyDescent="0.25">
      <c r="B9927"/>
      <c r="D9927" s="2"/>
      <c r="K9927" s="2"/>
    </row>
    <row r="9928" spans="2:11" x14ac:dyDescent="0.25">
      <c r="B9928"/>
      <c r="D9928" s="2"/>
      <c r="K9928" s="2"/>
    </row>
    <row r="9929" spans="2:11" x14ac:dyDescent="0.25">
      <c r="B9929"/>
      <c r="D9929" s="2"/>
      <c r="K9929" s="2"/>
    </row>
    <row r="9930" spans="2:11" x14ac:dyDescent="0.25">
      <c r="B9930"/>
      <c r="D9930" s="2"/>
      <c r="K9930" s="2"/>
    </row>
    <row r="9931" spans="2:11" x14ac:dyDescent="0.25">
      <c r="B9931"/>
      <c r="D9931" s="2"/>
      <c r="K9931" s="2"/>
    </row>
    <row r="9932" spans="2:11" x14ac:dyDescent="0.25">
      <c r="B9932"/>
      <c r="D9932" s="2"/>
      <c r="K9932" s="2"/>
    </row>
    <row r="9933" spans="2:11" x14ac:dyDescent="0.25">
      <c r="B9933"/>
      <c r="D9933" s="2"/>
      <c r="K9933" s="2"/>
    </row>
    <row r="9934" spans="2:11" x14ac:dyDescent="0.25">
      <c r="B9934"/>
      <c r="D9934" s="2"/>
      <c r="K9934" s="2"/>
    </row>
    <row r="9935" spans="2:11" x14ac:dyDescent="0.25">
      <c r="B9935"/>
      <c r="D9935" s="2"/>
      <c r="K9935" s="2"/>
    </row>
    <row r="9936" spans="2:11" x14ac:dyDescent="0.25">
      <c r="B9936"/>
      <c r="D9936" s="2"/>
      <c r="K9936" s="2"/>
    </row>
    <row r="9937" spans="2:11" x14ac:dyDescent="0.25">
      <c r="B9937"/>
      <c r="D9937" s="2"/>
      <c r="K9937" s="2"/>
    </row>
    <row r="9938" spans="2:11" x14ac:dyDescent="0.25">
      <c r="B9938"/>
      <c r="D9938" s="2"/>
      <c r="K9938" s="2"/>
    </row>
    <row r="9939" spans="2:11" x14ac:dyDescent="0.25">
      <c r="B9939"/>
      <c r="D9939" s="2"/>
      <c r="K9939" s="2"/>
    </row>
    <row r="9940" spans="2:11" x14ac:dyDescent="0.25">
      <c r="B9940"/>
      <c r="D9940" s="2"/>
      <c r="K9940" s="2"/>
    </row>
    <row r="9941" spans="2:11" x14ac:dyDescent="0.25">
      <c r="B9941"/>
      <c r="D9941" s="2"/>
      <c r="K9941" s="2"/>
    </row>
    <row r="9942" spans="2:11" x14ac:dyDescent="0.25">
      <c r="B9942"/>
      <c r="D9942" s="2"/>
      <c r="K9942" s="2"/>
    </row>
    <row r="9943" spans="2:11" x14ac:dyDescent="0.25">
      <c r="B9943"/>
      <c r="D9943" s="2"/>
      <c r="K9943" s="2"/>
    </row>
    <row r="9944" spans="2:11" x14ac:dyDescent="0.25">
      <c r="B9944"/>
      <c r="D9944" s="2"/>
      <c r="K9944" s="2"/>
    </row>
    <row r="9945" spans="2:11" x14ac:dyDescent="0.25">
      <c r="B9945"/>
      <c r="D9945" s="2"/>
      <c r="K9945" s="2"/>
    </row>
    <row r="9946" spans="2:11" x14ac:dyDescent="0.25">
      <c r="B9946"/>
      <c r="D9946" s="2"/>
      <c r="K9946" s="2"/>
    </row>
    <row r="9947" spans="2:11" x14ac:dyDescent="0.25">
      <c r="B9947"/>
      <c r="D9947" s="2"/>
      <c r="K9947" s="2"/>
    </row>
    <row r="9948" spans="2:11" x14ac:dyDescent="0.25">
      <c r="B9948"/>
      <c r="D9948" s="2"/>
      <c r="K9948" s="2"/>
    </row>
    <row r="9949" spans="2:11" x14ac:dyDescent="0.25">
      <c r="B9949"/>
      <c r="D9949" s="2"/>
      <c r="K9949" s="2"/>
    </row>
    <row r="9950" spans="2:11" x14ac:dyDescent="0.25">
      <c r="B9950"/>
      <c r="D9950" s="2"/>
      <c r="K9950" s="2"/>
    </row>
    <row r="9951" spans="2:11" x14ac:dyDescent="0.25">
      <c r="B9951"/>
      <c r="D9951" s="2"/>
      <c r="K9951" s="2"/>
    </row>
    <row r="9952" spans="2:11" x14ac:dyDescent="0.25">
      <c r="B9952"/>
      <c r="D9952" s="2"/>
      <c r="K9952" s="2"/>
    </row>
    <row r="9953" spans="2:11" x14ac:dyDescent="0.25">
      <c r="B9953"/>
      <c r="D9953" s="2"/>
      <c r="K9953" s="2"/>
    </row>
    <row r="9954" spans="2:11" x14ac:dyDescent="0.25">
      <c r="B9954"/>
      <c r="D9954" s="2"/>
      <c r="K9954" s="2"/>
    </row>
    <row r="9955" spans="2:11" x14ac:dyDescent="0.25">
      <c r="B9955"/>
      <c r="D9955" s="2"/>
      <c r="K9955" s="2"/>
    </row>
    <row r="9956" spans="2:11" x14ac:dyDescent="0.25">
      <c r="B9956"/>
      <c r="D9956" s="2"/>
      <c r="K9956" s="2"/>
    </row>
    <row r="9957" spans="2:11" x14ac:dyDescent="0.25">
      <c r="B9957"/>
      <c r="D9957" s="2"/>
      <c r="K9957" s="2"/>
    </row>
    <row r="9958" spans="2:11" x14ac:dyDescent="0.25">
      <c r="B9958"/>
      <c r="D9958" s="2"/>
      <c r="K9958" s="2"/>
    </row>
    <row r="9959" spans="2:11" x14ac:dyDescent="0.25">
      <c r="B9959"/>
      <c r="D9959" s="2"/>
      <c r="K9959" s="2"/>
    </row>
    <row r="9960" spans="2:11" x14ac:dyDescent="0.25">
      <c r="B9960"/>
      <c r="D9960" s="2"/>
      <c r="K9960" s="2"/>
    </row>
    <row r="9961" spans="2:11" x14ac:dyDescent="0.25">
      <c r="B9961"/>
      <c r="D9961" s="2"/>
      <c r="K9961" s="2"/>
    </row>
    <row r="9962" spans="2:11" x14ac:dyDescent="0.25">
      <c r="B9962"/>
      <c r="D9962" s="2"/>
      <c r="K9962" s="2"/>
    </row>
    <row r="9963" spans="2:11" x14ac:dyDescent="0.25">
      <c r="B9963"/>
      <c r="D9963" s="2"/>
      <c r="K9963" s="2"/>
    </row>
    <row r="9964" spans="2:11" x14ac:dyDescent="0.25">
      <c r="B9964"/>
      <c r="D9964" s="2"/>
      <c r="K9964" s="2"/>
    </row>
    <row r="9965" spans="2:11" x14ac:dyDescent="0.25">
      <c r="B9965"/>
      <c r="D9965" s="2"/>
      <c r="K9965" s="2"/>
    </row>
    <row r="9966" spans="2:11" x14ac:dyDescent="0.25">
      <c r="B9966"/>
      <c r="D9966" s="2"/>
      <c r="K9966" s="2"/>
    </row>
    <row r="9967" spans="2:11" x14ac:dyDescent="0.25">
      <c r="B9967"/>
      <c r="D9967" s="2"/>
      <c r="K9967" s="2"/>
    </row>
    <row r="9968" spans="2:11" x14ac:dyDescent="0.25">
      <c r="B9968"/>
      <c r="D9968" s="2"/>
      <c r="K9968" s="2"/>
    </row>
    <row r="9969" spans="2:11" x14ac:dyDescent="0.25">
      <c r="B9969"/>
      <c r="D9969" s="2"/>
      <c r="K9969" s="2"/>
    </row>
    <row r="9970" spans="2:11" x14ac:dyDescent="0.25">
      <c r="B9970"/>
      <c r="D9970" s="2"/>
      <c r="K9970" s="2"/>
    </row>
    <row r="9971" spans="2:11" x14ac:dyDescent="0.25">
      <c r="B9971"/>
      <c r="D9971" s="2"/>
      <c r="K9971" s="2"/>
    </row>
    <row r="9972" spans="2:11" x14ac:dyDescent="0.25">
      <c r="B9972"/>
      <c r="D9972" s="2"/>
      <c r="K9972" s="2"/>
    </row>
    <row r="9973" spans="2:11" x14ac:dyDescent="0.25">
      <c r="B9973"/>
      <c r="D9973" s="2"/>
      <c r="K9973" s="2"/>
    </row>
    <row r="9974" spans="2:11" x14ac:dyDescent="0.25">
      <c r="B9974"/>
      <c r="D9974" s="2"/>
      <c r="K9974" s="2"/>
    </row>
    <row r="9975" spans="2:11" x14ac:dyDescent="0.25">
      <c r="B9975"/>
      <c r="D9975" s="2"/>
      <c r="K9975" s="2"/>
    </row>
    <row r="9976" spans="2:11" x14ac:dyDescent="0.25">
      <c r="B9976"/>
      <c r="D9976" s="2"/>
      <c r="K9976" s="2"/>
    </row>
    <row r="9977" spans="2:11" x14ac:dyDescent="0.25">
      <c r="B9977"/>
      <c r="D9977" s="2"/>
      <c r="K9977" s="2"/>
    </row>
    <row r="9978" spans="2:11" x14ac:dyDescent="0.25">
      <c r="B9978"/>
      <c r="D9978" s="2"/>
      <c r="K9978" s="2"/>
    </row>
    <row r="9979" spans="2:11" x14ac:dyDescent="0.25">
      <c r="B9979"/>
      <c r="D9979" s="2"/>
      <c r="K9979" s="2"/>
    </row>
    <row r="9980" spans="2:11" x14ac:dyDescent="0.25">
      <c r="B9980"/>
      <c r="D9980" s="2"/>
      <c r="K9980" s="2"/>
    </row>
    <row r="9981" spans="2:11" x14ac:dyDescent="0.25">
      <c r="B9981"/>
      <c r="D9981" s="2"/>
      <c r="K9981" s="2"/>
    </row>
    <row r="9982" spans="2:11" x14ac:dyDescent="0.25">
      <c r="B9982"/>
      <c r="D9982" s="2"/>
      <c r="K9982" s="2"/>
    </row>
    <row r="9983" spans="2:11" x14ac:dyDescent="0.25">
      <c r="B9983"/>
      <c r="D9983" s="2"/>
      <c r="K9983" s="2"/>
    </row>
    <row r="9984" spans="2:11" x14ac:dyDescent="0.25">
      <c r="B9984"/>
      <c r="D9984" s="2"/>
      <c r="K9984" s="2"/>
    </row>
    <row r="9985" spans="2:11" x14ac:dyDescent="0.25">
      <c r="B9985"/>
      <c r="D9985" s="2"/>
      <c r="K9985" s="2"/>
    </row>
    <row r="9986" spans="2:11" x14ac:dyDescent="0.25">
      <c r="B9986"/>
      <c r="D9986" s="2"/>
      <c r="K9986" s="2"/>
    </row>
    <row r="9987" spans="2:11" x14ac:dyDescent="0.25">
      <c r="B9987"/>
      <c r="D9987" s="2"/>
      <c r="K9987" s="2"/>
    </row>
    <row r="9988" spans="2:11" x14ac:dyDescent="0.25">
      <c r="B9988"/>
      <c r="D9988" s="2"/>
      <c r="K9988" s="2"/>
    </row>
    <row r="9989" spans="2:11" x14ac:dyDescent="0.25">
      <c r="B9989"/>
      <c r="D9989" s="2"/>
      <c r="K9989" s="2"/>
    </row>
    <row r="9990" spans="2:11" x14ac:dyDescent="0.25">
      <c r="B9990"/>
      <c r="D9990" s="2"/>
      <c r="K9990" s="2"/>
    </row>
    <row r="9991" spans="2:11" x14ac:dyDescent="0.25">
      <c r="B9991"/>
      <c r="D9991" s="2"/>
      <c r="K9991" s="2"/>
    </row>
    <row r="9992" spans="2:11" x14ac:dyDescent="0.25">
      <c r="B9992"/>
      <c r="D9992" s="2"/>
      <c r="K9992" s="2"/>
    </row>
    <row r="9993" spans="2:11" x14ac:dyDescent="0.25">
      <c r="B9993"/>
      <c r="D9993" s="2"/>
      <c r="K9993" s="2"/>
    </row>
    <row r="9994" spans="2:11" x14ac:dyDescent="0.25">
      <c r="B9994"/>
      <c r="D9994" s="2"/>
      <c r="K9994" s="2"/>
    </row>
    <row r="9995" spans="2:11" x14ac:dyDescent="0.25">
      <c r="B9995"/>
      <c r="D9995" s="2"/>
      <c r="K9995" s="2"/>
    </row>
    <row r="9996" spans="2:11" x14ac:dyDescent="0.25">
      <c r="B9996"/>
      <c r="D9996" s="2"/>
      <c r="K9996" s="2"/>
    </row>
    <row r="9997" spans="2:11" x14ac:dyDescent="0.25">
      <c r="B9997"/>
      <c r="D9997" s="2"/>
      <c r="K9997" s="2"/>
    </row>
    <row r="9998" spans="2:11" x14ac:dyDescent="0.25">
      <c r="B9998"/>
      <c r="D9998" s="2"/>
      <c r="K9998" s="2"/>
    </row>
    <row r="9999" spans="2:11" x14ac:dyDescent="0.25">
      <c r="B9999"/>
      <c r="D9999" s="2"/>
      <c r="K9999" s="2"/>
    </row>
    <row r="10000" spans="2:11" x14ac:dyDescent="0.25">
      <c r="B10000"/>
      <c r="D10000" s="2"/>
      <c r="K10000" s="2"/>
    </row>
    <row r="10001" spans="2:11" x14ac:dyDescent="0.25">
      <c r="B10001"/>
      <c r="D10001" s="2"/>
      <c r="K10001" s="2"/>
    </row>
    <row r="10002" spans="2:11" x14ac:dyDescent="0.25">
      <c r="B10002"/>
      <c r="D10002" s="2"/>
      <c r="K10002" s="2"/>
    </row>
    <row r="10003" spans="2:11" x14ac:dyDescent="0.25">
      <c r="B10003"/>
      <c r="D10003" s="2"/>
      <c r="K10003" s="2"/>
    </row>
    <row r="10004" spans="2:11" x14ac:dyDescent="0.25">
      <c r="B10004"/>
      <c r="D10004" s="2"/>
      <c r="K10004" s="2"/>
    </row>
    <row r="10005" spans="2:11" x14ac:dyDescent="0.25">
      <c r="B10005"/>
      <c r="D10005" s="2"/>
      <c r="K10005" s="2"/>
    </row>
    <row r="10006" spans="2:11" x14ac:dyDescent="0.25">
      <c r="B10006"/>
      <c r="D10006" s="2"/>
      <c r="K10006" s="2"/>
    </row>
    <row r="10007" spans="2:11" x14ac:dyDescent="0.25">
      <c r="B10007"/>
      <c r="D10007" s="2"/>
      <c r="K10007" s="2"/>
    </row>
    <row r="10008" spans="2:11" x14ac:dyDescent="0.25">
      <c r="B10008"/>
      <c r="D10008" s="2"/>
      <c r="K10008" s="2"/>
    </row>
    <row r="10009" spans="2:11" x14ac:dyDescent="0.25">
      <c r="B10009"/>
      <c r="D10009" s="2"/>
      <c r="K10009" s="2"/>
    </row>
    <row r="10010" spans="2:11" x14ac:dyDescent="0.25">
      <c r="B10010"/>
      <c r="D10010" s="2"/>
      <c r="K10010" s="2"/>
    </row>
    <row r="10011" spans="2:11" x14ac:dyDescent="0.25">
      <c r="B10011"/>
      <c r="D10011" s="2"/>
      <c r="K10011" s="2"/>
    </row>
    <row r="10012" spans="2:11" x14ac:dyDescent="0.25">
      <c r="B10012"/>
      <c r="D10012" s="2"/>
      <c r="K10012" s="2"/>
    </row>
    <row r="10013" spans="2:11" x14ac:dyDescent="0.25">
      <c r="B10013"/>
      <c r="D10013" s="2"/>
      <c r="K10013" s="2"/>
    </row>
    <row r="10014" spans="2:11" x14ac:dyDescent="0.25">
      <c r="B10014"/>
      <c r="D10014" s="2"/>
      <c r="K10014" s="2"/>
    </row>
    <row r="10015" spans="2:11" x14ac:dyDescent="0.25">
      <c r="B10015"/>
      <c r="D10015" s="2"/>
      <c r="K10015" s="2"/>
    </row>
    <row r="10016" spans="2:11" x14ac:dyDescent="0.25">
      <c r="B10016"/>
      <c r="D10016" s="2"/>
      <c r="K10016" s="2"/>
    </row>
    <row r="10017" spans="2:11" x14ac:dyDescent="0.25">
      <c r="B10017"/>
      <c r="D10017" s="2"/>
      <c r="K10017" s="2"/>
    </row>
    <row r="10018" spans="2:11" x14ac:dyDescent="0.25">
      <c r="B10018"/>
      <c r="D10018" s="2"/>
      <c r="K10018" s="2"/>
    </row>
    <row r="10019" spans="2:11" x14ac:dyDescent="0.25">
      <c r="B10019"/>
      <c r="D10019" s="2"/>
      <c r="K10019" s="2"/>
    </row>
    <row r="10020" spans="2:11" x14ac:dyDescent="0.25">
      <c r="B10020"/>
      <c r="D10020" s="2"/>
      <c r="K10020" s="2"/>
    </row>
    <row r="10021" spans="2:11" x14ac:dyDescent="0.25">
      <c r="B10021"/>
      <c r="D10021" s="2"/>
      <c r="K10021" s="2"/>
    </row>
    <row r="10022" spans="2:11" x14ac:dyDescent="0.25">
      <c r="B10022"/>
      <c r="D10022" s="2"/>
      <c r="K10022" s="2"/>
    </row>
    <row r="10023" spans="2:11" x14ac:dyDescent="0.25">
      <c r="B10023"/>
      <c r="D10023" s="2"/>
      <c r="K10023" s="2"/>
    </row>
    <row r="10024" spans="2:11" x14ac:dyDescent="0.25">
      <c r="B10024"/>
      <c r="D10024" s="2"/>
      <c r="K10024" s="2"/>
    </row>
    <row r="10025" spans="2:11" x14ac:dyDescent="0.25">
      <c r="B10025"/>
      <c r="D10025" s="2"/>
      <c r="K10025" s="2"/>
    </row>
    <row r="10026" spans="2:11" x14ac:dyDescent="0.25">
      <c r="B10026"/>
      <c r="D10026" s="2"/>
      <c r="K10026" s="2"/>
    </row>
    <row r="10027" spans="2:11" x14ac:dyDescent="0.25">
      <c r="B10027"/>
      <c r="D10027" s="2"/>
      <c r="K10027" s="2"/>
    </row>
    <row r="10028" spans="2:11" x14ac:dyDescent="0.25">
      <c r="B10028"/>
      <c r="D10028" s="2"/>
      <c r="K10028" s="2"/>
    </row>
    <row r="10029" spans="2:11" x14ac:dyDescent="0.25">
      <c r="B10029"/>
      <c r="D10029" s="2"/>
      <c r="K10029" s="2"/>
    </row>
    <row r="10030" spans="2:11" x14ac:dyDescent="0.25">
      <c r="B10030"/>
      <c r="D10030" s="2"/>
      <c r="K10030" s="2"/>
    </row>
    <row r="10031" spans="2:11" x14ac:dyDescent="0.25">
      <c r="B10031"/>
      <c r="D10031" s="2"/>
      <c r="K10031" s="2"/>
    </row>
    <row r="10032" spans="2:11" x14ac:dyDescent="0.25">
      <c r="B10032"/>
      <c r="D10032" s="2"/>
      <c r="K10032" s="2"/>
    </row>
    <row r="10033" spans="2:11" x14ac:dyDescent="0.25">
      <c r="B10033"/>
      <c r="D10033" s="2"/>
      <c r="K10033" s="2"/>
    </row>
    <row r="10034" spans="2:11" x14ac:dyDescent="0.25">
      <c r="B10034"/>
      <c r="D10034" s="2"/>
      <c r="K10034" s="2"/>
    </row>
    <row r="10035" spans="2:11" x14ac:dyDescent="0.25">
      <c r="B10035"/>
      <c r="D10035" s="2"/>
      <c r="K10035" s="2"/>
    </row>
    <row r="10036" spans="2:11" x14ac:dyDescent="0.25">
      <c r="B10036"/>
      <c r="D10036" s="2"/>
      <c r="K10036" s="2"/>
    </row>
    <row r="10037" spans="2:11" x14ac:dyDescent="0.25">
      <c r="B10037"/>
      <c r="D10037" s="2"/>
      <c r="K10037" s="2"/>
    </row>
    <row r="10038" spans="2:11" x14ac:dyDescent="0.25">
      <c r="B10038"/>
      <c r="D10038" s="2"/>
      <c r="K10038" s="2"/>
    </row>
    <row r="10039" spans="2:11" x14ac:dyDescent="0.25">
      <c r="B10039"/>
      <c r="D10039" s="2"/>
      <c r="K10039" s="2"/>
    </row>
    <row r="10040" spans="2:11" x14ac:dyDescent="0.25">
      <c r="B10040"/>
      <c r="D10040" s="2"/>
      <c r="K10040" s="2"/>
    </row>
    <row r="10041" spans="2:11" x14ac:dyDescent="0.25">
      <c r="B10041"/>
      <c r="D10041" s="2"/>
      <c r="K10041" s="2"/>
    </row>
    <row r="10042" spans="2:11" x14ac:dyDescent="0.25">
      <c r="B10042"/>
      <c r="D10042" s="2"/>
      <c r="K10042" s="2"/>
    </row>
    <row r="10043" spans="2:11" x14ac:dyDescent="0.25">
      <c r="B10043"/>
      <c r="D10043" s="2"/>
      <c r="K10043" s="2"/>
    </row>
    <row r="10044" spans="2:11" x14ac:dyDescent="0.25">
      <c r="B10044"/>
      <c r="D10044" s="2"/>
      <c r="K10044" s="2"/>
    </row>
    <row r="10045" spans="2:11" x14ac:dyDescent="0.25">
      <c r="B10045"/>
      <c r="D10045" s="2"/>
      <c r="K10045" s="2"/>
    </row>
    <row r="10046" spans="2:11" x14ac:dyDescent="0.25">
      <c r="B10046"/>
      <c r="D10046" s="2"/>
      <c r="K10046" s="2"/>
    </row>
    <row r="10047" spans="2:11" x14ac:dyDescent="0.25">
      <c r="B10047"/>
      <c r="D10047" s="2"/>
      <c r="K10047" s="2"/>
    </row>
    <row r="10048" spans="2:11" x14ac:dyDescent="0.25">
      <c r="B10048"/>
      <c r="D10048" s="2"/>
      <c r="K10048" s="2"/>
    </row>
    <row r="10049" spans="2:11" x14ac:dyDescent="0.25">
      <c r="B10049"/>
      <c r="D10049" s="2"/>
      <c r="K10049" s="2"/>
    </row>
    <row r="10050" spans="2:11" x14ac:dyDescent="0.25">
      <c r="B10050"/>
      <c r="D10050" s="2"/>
      <c r="K10050" s="2"/>
    </row>
    <row r="10051" spans="2:11" x14ac:dyDescent="0.25">
      <c r="B10051"/>
      <c r="D10051" s="2"/>
      <c r="K10051" s="2"/>
    </row>
    <row r="10052" spans="2:11" x14ac:dyDescent="0.25">
      <c r="B10052"/>
      <c r="D10052" s="2"/>
      <c r="K10052" s="2"/>
    </row>
    <row r="10053" spans="2:11" x14ac:dyDescent="0.25">
      <c r="B10053"/>
      <c r="D10053" s="2"/>
      <c r="K10053" s="2"/>
    </row>
    <row r="10054" spans="2:11" x14ac:dyDescent="0.25">
      <c r="B10054"/>
      <c r="D10054" s="2"/>
      <c r="K10054" s="2"/>
    </row>
    <row r="10055" spans="2:11" x14ac:dyDescent="0.25">
      <c r="B10055"/>
      <c r="D10055" s="2"/>
      <c r="K10055" s="2"/>
    </row>
    <row r="10056" spans="2:11" x14ac:dyDescent="0.25">
      <c r="B10056"/>
      <c r="D10056" s="2"/>
      <c r="K10056" s="2"/>
    </row>
    <row r="10057" spans="2:11" x14ac:dyDescent="0.25">
      <c r="B10057"/>
      <c r="D10057" s="2"/>
      <c r="K10057" s="2"/>
    </row>
    <row r="10058" spans="2:11" x14ac:dyDescent="0.25">
      <c r="B10058"/>
      <c r="D10058" s="2"/>
      <c r="K10058" s="2"/>
    </row>
    <row r="10059" spans="2:11" x14ac:dyDescent="0.25">
      <c r="B10059"/>
      <c r="D10059" s="2"/>
      <c r="K10059" s="2"/>
    </row>
    <row r="10060" spans="2:11" x14ac:dyDescent="0.25">
      <c r="B10060"/>
      <c r="D10060" s="2"/>
      <c r="K10060" s="2"/>
    </row>
    <row r="10061" spans="2:11" x14ac:dyDescent="0.25">
      <c r="B10061"/>
      <c r="D10061" s="2"/>
      <c r="K10061" s="2"/>
    </row>
    <row r="10062" spans="2:11" x14ac:dyDescent="0.25">
      <c r="B10062"/>
      <c r="D10062" s="2"/>
      <c r="K10062" s="2"/>
    </row>
    <row r="10063" spans="2:11" x14ac:dyDescent="0.25">
      <c r="B10063"/>
      <c r="D10063" s="2"/>
      <c r="K10063" s="2"/>
    </row>
    <row r="10064" spans="2:11" x14ac:dyDescent="0.25">
      <c r="B10064"/>
      <c r="D10064" s="2"/>
      <c r="K10064" s="2"/>
    </row>
    <row r="10065" spans="2:11" x14ac:dyDescent="0.25">
      <c r="B10065"/>
      <c r="D10065" s="2"/>
      <c r="K10065" s="2"/>
    </row>
    <row r="10066" spans="2:11" x14ac:dyDescent="0.25">
      <c r="B10066"/>
      <c r="D10066" s="2"/>
      <c r="K10066" s="2"/>
    </row>
    <row r="10067" spans="2:11" x14ac:dyDescent="0.25">
      <c r="B10067"/>
      <c r="D10067" s="2"/>
      <c r="K10067" s="2"/>
    </row>
    <row r="10068" spans="2:11" x14ac:dyDescent="0.25">
      <c r="B10068"/>
      <c r="D10068" s="2"/>
      <c r="K10068" s="2"/>
    </row>
    <row r="10069" spans="2:11" x14ac:dyDescent="0.25">
      <c r="B10069"/>
      <c r="D10069" s="2"/>
      <c r="K10069" s="2"/>
    </row>
    <row r="10070" spans="2:11" x14ac:dyDescent="0.25">
      <c r="B10070"/>
      <c r="D10070" s="2"/>
      <c r="K10070" s="2"/>
    </row>
    <row r="10071" spans="2:11" x14ac:dyDescent="0.25">
      <c r="B10071"/>
      <c r="D10071" s="2"/>
      <c r="K10071" s="2"/>
    </row>
    <row r="10072" spans="2:11" x14ac:dyDescent="0.25">
      <c r="B10072"/>
      <c r="D10072" s="2"/>
      <c r="K10072" s="2"/>
    </row>
    <row r="10073" spans="2:11" x14ac:dyDescent="0.25">
      <c r="B10073"/>
      <c r="D10073" s="2"/>
      <c r="K10073" s="2"/>
    </row>
    <row r="10074" spans="2:11" x14ac:dyDescent="0.25">
      <c r="B10074"/>
      <c r="D10074" s="2"/>
      <c r="K10074" s="2"/>
    </row>
    <row r="10075" spans="2:11" x14ac:dyDescent="0.25">
      <c r="B10075"/>
      <c r="D10075" s="2"/>
      <c r="K10075" s="2"/>
    </row>
    <row r="10076" spans="2:11" x14ac:dyDescent="0.25">
      <c r="B10076"/>
      <c r="D10076" s="2"/>
      <c r="K10076" s="2"/>
    </row>
    <row r="10077" spans="2:11" x14ac:dyDescent="0.25">
      <c r="B10077"/>
      <c r="D10077" s="2"/>
      <c r="K10077" s="2"/>
    </row>
    <row r="10078" spans="2:11" x14ac:dyDescent="0.25">
      <c r="B10078"/>
      <c r="D10078" s="2"/>
      <c r="K10078" s="2"/>
    </row>
    <row r="10079" spans="2:11" x14ac:dyDescent="0.25">
      <c r="B10079"/>
      <c r="D10079" s="2"/>
      <c r="K10079" s="2"/>
    </row>
    <row r="10080" spans="2:11" x14ac:dyDescent="0.25">
      <c r="B10080"/>
      <c r="D10080" s="2"/>
      <c r="K10080" s="2"/>
    </row>
    <row r="10081" spans="2:11" x14ac:dyDescent="0.25">
      <c r="B10081"/>
      <c r="D10081" s="2"/>
      <c r="K10081" s="2"/>
    </row>
    <row r="10082" spans="2:11" x14ac:dyDescent="0.25">
      <c r="B10082"/>
      <c r="D10082" s="2"/>
      <c r="K10082" s="2"/>
    </row>
    <row r="10083" spans="2:11" x14ac:dyDescent="0.25">
      <c r="B10083"/>
      <c r="D10083" s="2"/>
      <c r="K10083" s="2"/>
    </row>
    <row r="10084" spans="2:11" x14ac:dyDescent="0.25">
      <c r="B10084"/>
      <c r="D10084" s="2"/>
      <c r="K10084" s="2"/>
    </row>
    <row r="10085" spans="2:11" x14ac:dyDescent="0.25">
      <c r="B10085"/>
      <c r="D10085" s="2"/>
      <c r="K10085" s="2"/>
    </row>
    <row r="10086" spans="2:11" x14ac:dyDescent="0.25">
      <c r="B10086"/>
      <c r="D10086" s="2"/>
      <c r="K10086" s="2"/>
    </row>
    <row r="10087" spans="2:11" x14ac:dyDescent="0.25">
      <c r="B10087"/>
      <c r="D10087" s="2"/>
      <c r="K10087" s="2"/>
    </row>
    <row r="10088" spans="2:11" x14ac:dyDescent="0.25">
      <c r="B10088"/>
      <c r="D10088" s="2"/>
      <c r="K10088" s="2"/>
    </row>
    <row r="10089" spans="2:11" x14ac:dyDescent="0.25">
      <c r="B10089"/>
      <c r="D10089" s="2"/>
      <c r="K10089" s="2"/>
    </row>
    <row r="10090" spans="2:11" x14ac:dyDescent="0.25">
      <c r="B10090"/>
      <c r="D10090" s="2"/>
      <c r="K10090" s="2"/>
    </row>
    <row r="10091" spans="2:11" x14ac:dyDescent="0.25">
      <c r="B10091"/>
      <c r="D10091" s="2"/>
      <c r="K10091" s="2"/>
    </row>
    <row r="10092" spans="2:11" x14ac:dyDescent="0.25">
      <c r="B10092"/>
      <c r="D10092" s="2"/>
      <c r="K10092" s="2"/>
    </row>
    <row r="10093" spans="2:11" x14ac:dyDescent="0.25">
      <c r="B10093"/>
      <c r="D10093" s="2"/>
      <c r="K10093" s="2"/>
    </row>
    <row r="10094" spans="2:11" x14ac:dyDescent="0.25">
      <c r="B10094"/>
      <c r="D10094" s="2"/>
      <c r="K10094" s="2"/>
    </row>
    <row r="10095" spans="2:11" x14ac:dyDescent="0.25">
      <c r="B10095"/>
      <c r="D10095" s="2"/>
      <c r="K10095" s="2"/>
    </row>
    <row r="10096" spans="2:11" x14ac:dyDescent="0.25">
      <c r="B10096"/>
      <c r="D10096" s="2"/>
      <c r="K10096" s="2"/>
    </row>
    <row r="10097" spans="2:11" x14ac:dyDescent="0.25">
      <c r="B10097"/>
      <c r="D10097" s="2"/>
      <c r="K10097" s="2"/>
    </row>
    <row r="10098" spans="2:11" x14ac:dyDescent="0.25">
      <c r="B10098"/>
      <c r="D10098" s="2"/>
      <c r="K10098" s="2"/>
    </row>
    <row r="10099" spans="2:11" x14ac:dyDescent="0.25">
      <c r="B10099"/>
      <c r="D10099" s="2"/>
      <c r="K10099" s="2"/>
    </row>
    <row r="10100" spans="2:11" x14ac:dyDescent="0.25">
      <c r="B10100"/>
      <c r="D10100" s="2"/>
      <c r="K10100" s="2"/>
    </row>
    <row r="10101" spans="2:11" x14ac:dyDescent="0.25">
      <c r="B10101"/>
      <c r="D10101" s="2"/>
      <c r="K10101" s="2"/>
    </row>
    <row r="10102" spans="2:11" x14ac:dyDescent="0.25">
      <c r="B10102"/>
      <c r="D10102" s="2"/>
      <c r="K10102" s="2"/>
    </row>
    <row r="10103" spans="2:11" x14ac:dyDescent="0.25">
      <c r="B10103"/>
      <c r="D10103" s="2"/>
      <c r="K10103" s="2"/>
    </row>
    <row r="10104" spans="2:11" x14ac:dyDescent="0.25">
      <c r="B10104"/>
      <c r="D10104" s="2"/>
      <c r="K10104" s="2"/>
    </row>
    <row r="10105" spans="2:11" x14ac:dyDescent="0.25">
      <c r="B10105"/>
      <c r="D10105" s="2"/>
      <c r="K10105" s="2"/>
    </row>
    <row r="10106" spans="2:11" x14ac:dyDescent="0.25">
      <c r="B10106"/>
      <c r="D10106" s="2"/>
      <c r="K10106" s="2"/>
    </row>
    <row r="10107" spans="2:11" x14ac:dyDescent="0.25">
      <c r="B10107"/>
      <c r="D10107" s="2"/>
      <c r="K10107" s="2"/>
    </row>
    <row r="10108" spans="2:11" x14ac:dyDescent="0.25">
      <c r="B10108"/>
      <c r="D10108" s="2"/>
      <c r="K10108" s="2"/>
    </row>
    <row r="10109" spans="2:11" x14ac:dyDescent="0.25">
      <c r="B10109"/>
      <c r="D10109" s="2"/>
      <c r="K10109" s="2"/>
    </row>
    <row r="10110" spans="2:11" x14ac:dyDescent="0.25">
      <c r="B10110"/>
      <c r="D10110" s="2"/>
      <c r="K10110" s="2"/>
    </row>
    <row r="10111" spans="2:11" x14ac:dyDescent="0.25">
      <c r="B10111"/>
      <c r="D10111" s="2"/>
      <c r="K10111" s="2"/>
    </row>
    <row r="10112" spans="2:11" x14ac:dyDescent="0.25">
      <c r="B10112"/>
      <c r="D10112" s="2"/>
      <c r="K10112" s="2"/>
    </row>
    <row r="10113" spans="2:11" x14ac:dyDescent="0.25">
      <c r="B10113"/>
      <c r="D10113" s="2"/>
      <c r="K10113" s="2"/>
    </row>
    <row r="10114" spans="2:11" x14ac:dyDescent="0.25">
      <c r="B10114"/>
      <c r="D10114" s="2"/>
      <c r="K10114" s="2"/>
    </row>
    <row r="10115" spans="2:11" x14ac:dyDescent="0.25">
      <c r="B10115"/>
      <c r="D10115" s="2"/>
      <c r="K10115" s="2"/>
    </row>
    <row r="10116" spans="2:11" x14ac:dyDescent="0.25">
      <c r="B10116"/>
      <c r="D10116" s="2"/>
      <c r="K10116" s="2"/>
    </row>
    <row r="10117" spans="2:11" x14ac:dyDescent="0.25">
      <c r="B10117"/>
      <c r="D10117" s="2"/>
      <c r="K10117" s="2"/>
    </row>
    <row r="10118" spans="2:11" x14ac:dyDescent="0.25">
      <c r="B10118"/>
      <c r="D10118" s="2"/>
      <c r="K10118" s="2"/>
    </row>
    <row r="10119" spans="2:11" x14ac:dyDescent="0.25">
      <c r="B10119"/>
      <c r="D10119" s="2"/>
      <c r="K10119" s="2"/>
    </row>
    <row r="10120" spans="2:11" x14ac:dyDescent="0.25">
      <c r="B10120"/>
      <c r="D10120" s="2"/>
      <c r="K10120" s="2"/>
    </row>
    <row r="10121" spans="2:11" x14ac:dyDescent="0.25">
      <c r="B10121"/>
      <c r="D10121" s="2"/>
      <c r="K10121" s="2"/>
    </row>
    <row r="10122" spans="2:11" x14ac:dyDescent="0.25">
      <c r="B10122"/>
      <c r="D10122" s="2"/>
      <c r="K10122" s="2"/>
    </row>
    <row r="10123" spans="2:11" x14ac:dyDescent="0.25">
      <c r="B10123"/>
      <c r="D10123" s="2"/>
      <c r="K10123" s="2"/>
    </row>
    <row r="10124" spans="2:11" x14ac:dyDescent="0.25">
      <c r="B10124"/>
      <c r="D10124" s="2"/>
      <c r="K10124" s="2"/>
    </row>
    <row r="10125" spans="2:11" x14ac:dyDescent="0.25">
      <c r="B10125"/>
      <c r="D10125" s="2"/>
      <c r="K10125" s="2"/>
    </row>
    <row r="10126" spans="2:11" x14ac:dyDescent="0.25">
      <c r="B10126"/>
      <c r="D10126" s="2"/>
      <c r="K10126" s="2"/>
    </row>
    <row r="10127" spans="2:11" x14ac:dyDescent="0.25">
      <c r="B10127"/>
      <c r="D10127" s="2"/>
      <c r="K10127" s="2"/>
    </row>
    <row r="10128" spans="2:11" x14ac:dyDescent="0.25">
      <c r="B10128"/>
      <c r="D10128" s="2"/>
      <c r="K10128" s="2"/>
    </row>
    <row r="10129" spans="2:11" x14ac:dyDescent="0.25">
      <c r="B10129"/>
      <c r="D10129" s="2"/>
      <c r="K10129" s="2"/>
    </row>
    <row r="10130" spans="2:11" x14ac:dyDescent="0.25">
      <c r="B10130"/>
      <c r="D10130" s="2"/>
      <c r="K10130" s="2"/>
    </row>
    <row r="10131" spans="2:11" x14ac:dyDescent="0.25">
      <c r="B10131"/>
      <c r="D10131" s="2"/>
      <c r="K10131" s="2"/>
    </row>
    <row r="10132" spans="2:11" x14ac:dyDescent="0.25">
      <c r="B10132"/>
      <c r="D10132" s="2"/>
      <c r="K10132" s="2"/>
    </row>
    <row r="10133" spans="2:11" x14ac:dyDescent="0.25">
      <c r="B10133"/>
      <c r="D10133" s="2"/>
      <c r="K10133" s="2"/>
    </row>
    <row r="10134" spans="2:11" x14ac:dyDescent="0.25">
      <c r="B10134"/>
      <c r="D10134" s="2"/>
      <c r="K10134" s="2"/>
    </row>
    <row r="10135" spans="2:11" x14ac:dyDescent="0.25">
      <c r="B10135"/>
      <c r="D10135" s="2"/>
      <c r="K10135" s="2"/>
    </row>
    <row r="10136" spans="2:11" x14ac:dyDescent="0.25">
      <c r="B10136"/>
      <c r="D10136" s="2"/>
      <c r="K10136" s="2"/>
    </row>
    <row r="10137" spans="2:11" x14ac:dyDescent="0.25">
      <c r="B10137"/>
      <c r="D10137" s="2"/>
      <c r="K10137" s="2"/>
    </row>
    <row r="10138" spans="2:11" x14ac:dyDescent="0.25">
      <c r="B10138"/>
      <c r="D10138" s="2"/>
      <c r="K10138" s="2"/>
    </row>
    <row r="10139" spans="2:11" x14ac:dyDescent="0.25">
      <c r="B10139"/>
      <c r="D10139" s="2"/>
      <c r="K10139" s="2"/>
    </row>
    <row r="10140" spans="2:11" x14ac:dyDescent="0.25">
      <c r="B10140"/>
      <c r="D10140" s="2"/>
      <c r="K10140" s="2"/>
    </row>
    <row r="10141" spans="2:11" x14ac:dyDescent="0.25">
      <c r="B10141"/>
      <c r="D10141" s="2"/>
      <c r="K10141" s="2"/>
    </row>
    <row r="10142" spans="2:11" x14ac:dyDescent="0.25">
      <c r="B10142"/>
      <c r="D10142" s="2"/>
      <c r="K10142" s="2"/>
    </row>
    <row r="10143" spans="2:11" x14ac:dyDescent="0.25">
      <c r="B10143"/>
      <c r="D10143" s="2"/>
      <c r="K10143" s="2"/>
    </row>
    <row r="10144" spans="2:11" x14ac:dyDescent="0.25">
      <c r="B10144"/>
      <c r="D10144" s="2"/>
      <c r="K10144" s="2"/>
    </row>
    <row r="10145" spans="2:11" x14ac:dyDescent="0.25">
      <c r="B10145"/>
      <c r="D10145" s="2"/>
      <c r="K10145" s="2"/>
    </row>
    <row r="10146" spans="2:11" x14ac:dyDescent="0.25">
      <c r="B10146"/>
      <c r="D10146" s="2"/>
      <c r="K10146" s="2"/>
    </row>
    <row r="10147" spans="2:11" x14ac:dyDescent="0.25">
      <c r="B10147"/>
      <c r="D10147" s="2"/>
      <c r="K10147" s="2"/>
    </row>
    <row r="10148" spans="2:11" x14ac:dyDescent="0.25">
      <c r="B10148"/>
      <c r="D10148" s="2"/>
      <c r="K10148" s="2"/>
    </row>
    <row r="10149" spans="2:11" x14ac:dyDescent="0.25">
      <c r="B10149"/>
      <c r="D10149" s="2"/>
      <c r="K10149" s="2"/>
    </row>
    <row r="10150" spans="2:11" x14ac:dyDescent="0.25">
      <c r="B10150"/>
      <c r="D10150" s="2"/>
      <c r="K10150" s="2"/>
    </row>
    <row r="10151" spans="2:11" x14ac:dyDescent="0.25">
      <c r="B10151"/>
      <c r="D10151" s="2"/>
      <c r="K10151" s="2"/>
    </row>
    <row r="10152" spans="2:11" x14ac:dyDescent="0.25">
      <c r="B10152"/>
      <c r="D10152" s="2"/>
      <c r="K10152" s="2"/>
    </row>
    <row r="10153" spans="2:11" x14ac:dyDescent="0.25">
      <c r="B10153"/>
      <c r="D10153" s="2"/>
      <c r="K10153" s="2"/>
    </row>
    <row r="10154" spans="2:11" x14ac:dyDescent="0.25">
      <c r="B10154"/>
      <c r="D10154" s="2"/>
      <c r="K10154" s="2"/>
    </row>
    <row r="10155" spans="2:11" x14ac:dyDescent="0.25">
      <c r="B10155"/>
      <c r="D10155" s="2"/>
      <c r="K10155" s="2"/>
    </row>
    <row r="10156" spans="2:11" x14ac:dyDescent="0.25">
      <c r="B10156"/>
      <c r="D10156" s="2"/>
      <c r="K10156" s="2"/>
    </row>
    <row r="10157" spans="2:11" x14ac:dyDescent="0.25">
      <c r="B10157"/>
      <c r="D10157" s="2"/>
      <c r="K10157" s="2"/>
    </row>
    <row r="10158" spans="2:11" x14ac:dyDescent="0.25">
      <c r="B10158"/>
      <c r="D10158" s="2"/>
      <c r="K10158" s="2"/>
    </row>
    <row r="10159" spans="2:11" x14ac:dyDescent="0.25">
      <c r="B10159"/>
      <c r="D10159" s="2"/>
      <c r="K10159" s="2"/>
    </row>
    <row r="10160" spans="2:11" x14ac:dyDescent="0.25">
      <c r="B10160"/>
      <c r="D10160" s="2"/>
      <c r="K10160" s="2"/>
    </row>
    <row r="10161" spans="2:11" x14ac:dyDescent="0.25">
      <c r="B10161"/>
      <c r="D10161" s="2"/>
      <c r="K10161" s="2"/>
    </row>
    <row r="10162" spans="2:11" x14ac:dyDescent="0.25">
      <c r="B10162"/>
      <c r="D10162" s="2"/>
      <c r="K10162" s="2"/>
    </row>
    <row r="10163" spans="2:11" x14ac:dyDescent="0.25">
      <c r="B10163"/>
      <c r="D10163" s="2"/>
      <c r="K10163" s="2"/>
    </row>
    <row r="10164" spans="2:11" x14ac:dyDescent="0.25">
      <c r="B10164"/>
      <c r="D10164" s="2"/>
      <c r="K10164" s="2"/>
    </row>
    <row r="10165" spans="2:11" x14ac:dyDescent="0.25">
      <c r="B10165"/>
      <c r="D10165" s="2"/>
      <c r="K10165" s="2"/>
    </row>
    <row r="10166" spans="2:11" x14ac:dyDescent="0.25">
      <c r="B10166"/>
      <c r="D10166" s="2"/>
      <c r="K10166" s="2"/>
    </row>
    <row r="10167" spans="2:11" x14ac:dyDescent="0.25">
      <c r="B10167"/>
      <c r="D10167" s="2"/>
      <c r="K10167" s="2"/>
    </row>
    <row r="10168" spans="2:11" x14ac:dyDescent="0.25">
      <c r="B10168"/>
      <c r="D10168" s="2"/>
      <c r="K10168" s="2"/>
    </row>
    <row r="10169" spans="2:11" x14ac:dyDescent="0.25">
      <c r="B10169"/>
      <c r="D10169" s="2"/>
      <c r="K10169" s="2"/>
    </row>
    <row r="10170" spans="2:11" x14ac:dyDescent="0.25">
      <c r="B10170"/>
      <c r="D10170" s="2"/>
      <c r="K10170" s="2"/>
    </row>
    <row r="10171" spans="2:11" x14ac:dyDescent="0.25">
      <c r="B10171"/>
      <c r="D10171" s="2"/>
      <c r="K10171" s="2"/>
    </row>
    <row r="10172" spans="2:11" x14ac:dyDescent="0.25">
      <c r="B10172"/>
      <c r="D10172" s="2"/>
      <c r="K10172" s="2"/>
    </row>
    <row r="10173" spans="2:11" x14ac:dyDescent="0.25">
      <c r="B10173"/>
      <c r="D10173" s="2"/>
      <c r="K10173" s="2"/>
    </row>
    <row r="10174" spans="2:11" x14ac:dyDescent="0.25">
      <c r="B10174"/>
      <c r="D10174" s="2"/>
      <c r="K10174" s="2"/>
    </row>
    <row r="10175" spans="2:11" x14ac:dyDescent="0.25">
      <c r="B10175"/>
      <c r="D10175" s="2"/>
      <c r="K10175" s="2"/>
    </row>
    <row r="10176" spans="2:11" x14ac:dyDescent="0.25">
      <c r="B10176"/>
      <c r="D10176" s="2"/>
      <c r="K10176" s="2"/>
    </row>
    <row r="10177" spans="2:11" x14ac:dyDescent="0.25">
      <c r="B10177"/>
      <c r="D10177" s="2"/>
      <c r="K10177" s="2"/>
    </row>
    <row r="10178" spans="2:11" x14ac:dyDescent="0.25">
      <c r="B10178"/>
      <c r="D10178" s="2"/>
      <c r="K10178" s="2"/>
    </row>
    <row r="10179" spans="2:11" x14ac:dyDescent="0.25">
      <c r="B10179"/>
      <c r="D10179" s="2"/>
      <c r="K10179" s="2"/>
    </row>
    <row r="10180" spans="2:11" x14ac:dyDescent="0.25">
      <c r="B10180"/>
      <c r="D10180" s="2"/>
      <c r="K10180" s="2"/>
    </row>
    <row r="10181" spans="2:11" x14ac:dyDescent="0.25">
      <c r="B10181"/>
      <c r="D10181" s="2"/>
      <c r="K10181" s="2"/>
    </row>
    <row r="10182" spans="2:11" x14ac:dyDescent="0.25">
      <c r="B10182"/>
      <c r="D10182" s="2"/>
      <c r="K10182" s="2"/>
    </row>
    <row r="10183" spans="2:11" x14ac:dyDescent="0.25">
      <c r="B10183"/>
      <c r="D10183" s="2"/>
      <c r="K10183" s="2"/>
    </row>
    <row r="10184" spans="2:11" x14ac:dyDescent="0.25">
      <c r="B10184"/>
      <c r="D10184" s="2"/>
      <c r="K10184" s="2"/>
    </row>
    <row r="10185" spans="2:11" x14ac:dyDescent="0.25">
      <c r="B10185"/>
      <c r="D10185" s="2"/>
      <c r="K10185" s="2"/>
    </row>
    <row r="10186" spans="2:11" x14ac:dyDescent="0.25">
      <c r="B10186"/>
      <c r="D10186" s="2"/>
      <c r="K10186" s="2"/>
    </row>
    <row r="10187" spans="2:11" x14ac:dyDescent="0.25">
      <c r="B10187"/>
      <c r="D10187" s="2"/>
      <c r="K10187" s="2"/>
    </row>
    <row r="10188" spans="2:11" x14ac:dyDescent="0.25">
      <c r="B10188"/>
      <c r="D10188" s="2"/>
      <c r="K10188" s="2"/>
    </row>
    <row r="10189" spans="2:11" x14ac:dyDescent="0.25">
      <c r="B10189"/>
      <c r="D10189" s="2"/>
      <c r="K10189" s="2"/>
    </row>
    <row r="10190" spans="2:11" x14ac:dyDescent="0.25">
      <c r="B10190"/>
      <c r="D10190" s="2"/>
      <c r="K10190" s="2"/>
    </row>
    <row r="10191" spans="2:11" x14ac:dyDescent="0.25">
      <c r="B10191"/>
      <c r="D10191" s="2"/>
      <c r="K10191" s="2"/>
    </row>
    <row r="10192" spans="2:11" x14ac:dyDescent="0.25">
      <c r="B10192"/>
      <c r="D10192" s="2"/>
      <c r="K10192" s="2"/>
    </row>
    <row r="10193" spans="2:11" x14ac:dyDescent="0.25">
      <c r="B10193"/>
      <c r="D10193" s="2"/>
      <c r="K10193" s="2"/>
    </row>
    <row r="10194" spans="2:11" x14ac:dyDescent="0.25">
      <c r="B10194"/>
      <c r="D10194" s="2"/>
      <c r="K10194" s="2"/>
    </row>
    <row r="10195" spans="2:11" x14ac:dyDescent="0.25">
      <c r="B10195"/>
      <c r="D10195" s="2"/>
      <c r="K10195" s="2"/>
    </row>
    <row r="10196" spans="2:11" x14ac:dyDescent="0.25">
      <c r="B10196"/>
      <c r="D10196" s="2"/>
      <c r="K10196" s="2"/>
    </row>
    <row r="10197" spans="2:11" x14ac:dyDescent="0.25">
      <c r="B10197"/>
      <c r="D10197" s="2"/>
      <c r="K10197" s="2"/>
    </row>
    <row r="10198" spans="2:11" x14ac:dyDescent="0.25">
      <c r="B10198"/>
      <c r="D10198" s="2"/>
      <c r="K10198" s="2"/>
    </row>
    <row r="10199" spans="2:11" x14ac:dyDescent="0.25">
      <c r="B10199"/>
      <c r="D10199" s="2"/>
      <c r="K10199" s="2"/>
    </row>
    <row r="10200" spans="2:11" x14ac:dyDescent="0.25">
      <c r="B10200"/>
      <c r="D10200" s="2"/>
      <c r="K10200" s="2"/>
    </row>
    <row r="10201" spans="2:11" x14ac:dyDescent="0.25">
      <c r="B10201"/>
      <c r="D10201" s="2"/>
      <c r="K10201" s="2"/>
    </row>
    <row r="10202" spans="2:11" x14ac:dyDescent="0.25">
      <c r="B10202"/>
      <c r="D10202" s="2"/>
      <c r="K10202" s="2"/>
    </row>
    <row r="10203" spans="2:11" x14ac:dyDescent="0.25">
      <c r="B10203"/>
      <c r="D10203" s="2"/>
      <c r="K10203" s="2"/>
    </row>
    <row r="10204" spans="2:11" x14ac:dyDescent="0.25">
      <c r="B10204"/>
      <c r="D10204" s="2"/>
      <c r="K10204" s="2"/>
    </row>
    <row r="10205" spans="2:11" x14ac:dyDescent="0.25">
      <c r="B10205"/>
      <c r="D10205" s="2"/>
      <c r="K10205" s="2"/>
    </row>
    <row r="10206" spans="2:11" x14ac:dyDescent="0.25">
      <c r="B10206"/>
      <c r="D10206" s="2"/>
      <c r="K10206" s="2"/>
    </row>
    <row r="10207" spans="2:11" x14ac:dyDescent="0.25">
      <c r="B10207"/>
      <c r="D10207" s="2"/>
      <c r="K10207" s="2"/>
    </row>
    <row r="10208" spans="2:11" x14ac:dyDescent="0.25">
      <c r="B10208"/>
      <c r="D10208" s="2"/>
      <c r="K10208" s="2"/>
    </row>
    <row r="10209" spans="2:11" x14ac:dyDescent="0.25">
      <c r="B10209"/>
      <c r="D10209" s="2"/>
      <c r="K10209" s="2"/>
    </row>
    <row r="10210" spans="2:11" x14ac:dyDescent="0.25">
      <c r="B10210"/>
      <c r="D10210" s="2"/>
      <c r="K10210" s="2"/>
    </row>
    <row r="10211" spans="2:11" x14ac:dyDescent="0.25">
      <c r="B10211"/>
      <c r="D10211" s="2"/>
      <c r="K10211" s="2"/>
    </row>
    <row r="10212" spans="2:11" x14ac:dyDescent="0.25">
      <c r="B10212"/>
      <c r="D10212" s="2"/>
      <c r="K10212" s="2"/>
    </row>
    <row r="10213" spans="2:11" x14ac:dyDescent="0.25">
      <c r="B10213"/>
      <c r="D10213" s="2"/>
      <c r="K10213" s="2"/>
    </row>
    <row r="10214" spans="2:11" x14ac:dyDescent="0.25">
      <c r="B10214"/>
      <c r="D10214" s="2"/>
      <c r="K10214" s="2"/>
    </row>
    <row r="10215" spans="2:11" x14ac:dyDescent="0.25">
      <c r="B10215"/>
      <c r="D10215" s="2"/>
      <c r="K10215" s="2"/>
    </row>
    <row r="10216" spans="2:11" x14ac:dyDescent="0.25">
      <c r="B10216"/>
      <c r="D10216" s="2"/>
      <c r="K10216" s="2"/>
    </row>
    <row r="10217" spans="2:11" x14ac:dyDescent="0.25">
      <c r="B10217"/>
      <c r="D10217" s="2"/>
      <c r="K10217" s="2"/>
    </row>
    <row r="10218" spans="2:11" x14ac:dyDescent="0.25">
      <c r="B10218"/>
      <c r="D10218" s="2"/>
      <c r="K10218" s="2"/>
    </row>
    <row r="10219" spans="2:11" x14ac:dyDescent="0.25">
      <c r="B10219"/>
      <c r="D10219" s="2"/>
      <c r="K10219" s="2"/>
    </row>
    <row r="10220" spans="2:11" x14ac:dyDescent="0.25">
      <c r="B10220"/>
      <c r="D10220" s="2"/>
      <c r="K10220" s="2"/>
    </row>
    <row r="10221" spans="2:11" x14ac:dyDescent="0.25">
      <c r="B10221"/>
      <c r="D10221" s="2"/>
      <c r="K10221" s="2"/>
    </row>
    <row r="10222" spans="2:11" x14ac:dyDescent="0.25">
      <c r="B10222"/>
      <c r="D10222" s="2"/>
      <c r="K10222" s="2"/>
    </row>
    <row r="10223" spans="2:11" x14ac:dyDescent="0.25">
      <c r="B10223"/>
      <c r="D10223" s="2"/>
      <c r="K10223" s="2"/>
    </row>
    <row r="10224" spans="2:11" x14ac:dyDescent="0.25">
      <c r="B10224"/>
      <c r="D10224" s="2"/>
      <c r="K10224" s="2"/>
    </row>
    <row r="10225" spans="2:11" x14ac:dyDescent="0.25">
      <c r="B10225"/>
      <c r="D10225" s="2"/>
      <c r="K10225" s="2"/>
    </row>
    <row r="10226" spans="2:11" x14ac:dyDescent="0.25">
      <c r="B10226"/>
      <c r="D10226" s="2"/>
      <c r="K10226" s="2"/>
    </row>
    <row r="10227" spans="2:11" x14ac:dyDescent="0.25">
      <c r="B10227"/>
      <c r="D10227" s="2"/>
      <c r="K10227" s="2"/>
    </row>
    <row r="10228" spans="2:11" x14ac:dyDescent="0.25">
      <c r="B10228"/>
      <c r="D10228" s="2"/>
      <c r="K10228" s="2"/>
    </row>
    <row r="10229" spans="2:11" x14ac:dyDescent="0.25">
      <c r="B10229"/>
      <c r="D10229" s="2"/>
      <c r="K10229" s="2"/>
    </row>
    <row r="10230" spans="2:11" x14ac:dyDescent="0.25">
      <c r="B10230"/>
      <c r="D10230" s="2"/>
      <c r="K10230" s="2"/>
    </row>
    <row r="10231" spans="2:11" x14ac:dyDescent="0.25">
      <c r="B10231"/>
      <c r="D10231" s="2"/>
      <c r="K10231" s="2"/>
    </row>
    <row r="10232" spans="2:11" x14ac:dyDescent="0.25">
      <c r="B10232"/>
      <c r="D10232" s="2"/>
      <c r="K10232" s="2"/>
    </row>
    <row r="10233" spans="2:11" x14ac:dyDescent="0.25">
      <c r="B10233"/>
      <c r="D10233" s="2"/>
      <c r="K10233" s="2"/>
    </row>
    <row r="10234" spans="2:11" x14ac:dyDescent="0.25">
      <c r="B10234"/>
      <c r="D10234" s="2"/>
      <c r="K10234" s="2"/>
    </row>
    <row r="10235" spans="2:11" x14ac:dyDescent="0.25">
      <c r="B10235"/>
      <c r="D10235" s="2"/>
      <c r="K10235" s="2"/>
    </row>
    <row r="10236" spans="2:11" x14ac:dyDescent="0.25">
      <c r="B10236"/>
      <c r="D10236" s="2"/>
      <c r="K10236" s="2"/>
    </row>
    <row r="10237" spans="2:11" x14ac:dyDescent="0.25">
      <c r="B10237"/>
      <c r="D10237" s="2"/>
      <c r="K10237" s="2"/>
    </row>
    <row r="10238" spans="2:11" x14ac:dyDescent="0.25">
      <c r="B10238"/>
      <c r="D10238" s="2"/>
      <c r="K10238" s="2"/>
    </row>
    <row r="10239" spans="2:11" x14ac:dyDescent="0.25">
      <c r="B10239"/>
      <c r="D10239" s="2"/>
      <c r="K10239" s="2"/>
    </row>
    <row r="10240" spans="2:11" x14ac:dyDescent="0.25">
      <c r="B10240"/>
      <c r="D10240" s="2"/>
      <c r="K10240" s="2"/>
    </row>
    <row r="10241" spans="2:11" x14ac:dyDescent="0.25">
      <c r="B10241"/>
      <c r="D10241" s="2"/>
      <c r="K10241" s="2"/>
    </row>
    <row r="10242" spans="2:11" x14ac:dyDescent="0.25">
      <c r="B10242"/>
      <c r="D10242" s="2"/>
      <c r="K10242" s="2"/>
    </row>
    <row r="10243" spans="2:11" x14ac:dyDescent="0.25">
      <c r="B10243"/>
      <c r="D10243" s="2"/>
      <c r="K10243" s="2"/>
    </row>
    <row r="10244" spans="2:11" x14ac:dyDescent="0.25">
      <c r="B10244"/>
      <c r="D10244" s="2"/>
      <c r="K10244" s="2"/>
    </row>
    <row r="10245" spans="2:11" x14ac:dyDescent="0.25">
      <c r="B10245"/>
      <c r="D10245" s="2"/>
      <c r="K10245" s="2"/>
    </row>
    <row r="10246" spans="2:11" x14ac:dyDescent="0.25">
      <c r="B10246"/>
      <c r="D10246" s="2"/>
      <c r="K10246" s="2"/>
    </row>
    <row r="10247" spans="2:11" x14ac:dyDescent="0.25">
      <c r="B10247"/>
      <c r="D10247" s="2"/>
      <c r="K10247" s="2"/>
    </row>
    <row r="10248" spans="2:11" x14ac:dyDescent="0.25">
      <c r="B10248"/>
      <c r="D10248" s="2"/>
      <c r="K10248" s="2"/>
    </row>
    <row r="10249" spans="2:11" x14ac:dyDescent="0.25">
      <c r="B10249"/>
      <c r="D10249" s="2"/>
      <c r="K10249" s="2"/>
    </row>
    <row r="10250" spans="2:11" x14ac:dyDescent="0.25">
      <c r="B10250"/>
      <c r="D10250" s="2"/>
      <c r="K10250" s="2"/>
    </row>
    <row r="10251" spans="2:11" x14ac:dyDescent="0.25">
      <c r="B10251"/>
      <c r="D10251" s="2"/>
      <c r="K10251" s="2"/>
    </row>
    <row r="10252" spans="2:11" x14ac:dyDescent="0.25">
      <c r="B10252"/>
      <c r="D10252" s="2"/>
      <c r="K10252" s="2"/>
    </row>
    <row r="10253" spans="2:11" x14ac:dyDescent="0.25">
      <c r="B10253"/>
      <c r="D10253" s="2"/>
      <c r="K10253" s="2"/>
    </row>
    <row r="10254" spans="2:11" x14ac:dyDescent="0.25">
      <c r="B10254"/>
      <c r="D10254" s="2"/>
      <c r="K10254" s="2"/>
    </row>
    <row r="10255" spans="2:11" x14ac:dyDescent="0.25">
      <c r="B10255"/>
      <c r="D10255" s="2"/>
      <c r="K10255" s="2"/>
    </row>
    <row r="10256" spans="2:11" x14ac:dyDescent="0.25">
      <c r="B10256"/>
      <c r="D10256" s="2"/>
      <c r="K10256" s="2"/>
    </row>
    <row r="10257" spans="2:11" x14ac:dyDescent="0.25">
      <c r="B10257"/>
      <c r="D10257" s="2"/>
      <c r="K10257" s="2"/>
    </row>
    <row r="10258" spans="2:11" x14ac:dyDescent="0.25">
      <c r="B10258"/>
      <c r="D10258" s="2"/>
      <c r="K10258" s="2"/>
    </row>
    <row r="10259" spans="2:11" x14ac:dyDescent="0.25">
      <c r="B10259"/>
      <c r="D10259" s="2"/>
      <c r="K10259" s="2"/>
    </row>
    <row r="10260" spans="2:11" x14ac:dyDescent="0.25">
      <c r="B10260"/>
      <c r="D10260" s="2"/>
      <c r="K10260" s="2"/>
    </row>
    <row r="10261" spans="2:11" x14ac:dyDescent="0.25">
      <c r="B10261"/>
      <c r="D10261" s="2"/>
      <c r="K10261" s="2"/>
    </row>
    <row r="10262" spans="2:11" x14ac:dyDescent="0.25">
      <c r="B10262"/>
      <c r="D10262" s="2"/>
      <c r="K10262" s="2"/>
    </row>
    <row r="10263" spans="2:11" x14ac:dyDescent="0.25">
      <c r="B10263"/>
      <c r="D10263" s="2"/>
      <c r="K10263" s="2"/>
    </row>
    <row r="10264" spans="2:11" x14ac:dyDescent="0.25">
      <c r="B10264"/>
      <c r="D10264" s="2"/>
      <c r="K10264" s="2"/>
    </row>
    <row r="10265" spans="2:11" x14ac:dyDescent="0.25">
      <c r="B10265"/>
      <c r="D10265" s="2"/>
      <c r="K10265" s="2"/>
    </row>
    <row r="10266" spans="2:11" x14ac:dyDescent="0.25">
      <c r="B10266"/>
      <c r="D10266" s="2"/>
      <c r="K10266" s="2"/>
    </row>
    <row r="10267" spans="2:11" x14ac:dyDescent="0.25">
      <c r="B10267"/>
      <c r="D10267" s="2"/>
      <c r="K10267" s="2"/>
    </row>
    <row r="10268" spans="2:11" x14ac:dyDescent="0.25">
      <c r="B10268"/>
      <c r="D10268" s="2"/>
      <c r="K10268" s="2"/>
    </row>
    <row r="10269" spans="2:11" x14ac:dyDescent="0.25">
      <c r="B10269"/>
      <c r="D10269" s="2"/>
      <c r="K10269" s="2"/>
    </row>
    <row r="10270" spans="2:11" x14ac:dyDescent="0.25">
      <c r="B10270"/>
      <c r="D10270" s="2"/>
      <c r="K10270" s="2"/>
    </row>
    <row r="10271" spans="2:11" x14ac:dyDescent="0.25">
      <c r="B10271"/>
      <c r="D10271" s="2"/>
      <c r="K10271" s="2"/>
    </row>
    <row r="10272" spans="2:11" x14ac:dyDescent="0.25">
      <c r="B10272"/>
      <c r="D10272" s="2"/>
      <c r="K10272" s="2"/>
    </row>
    <row r="10273" spans="2:11" x14ac:dyDescent="0.25">
      <c r="B10273"/>
      <c r="D10273" s="2"/>
      <c r="K10273" s="2"/>
    </row>
    <row r="10274" spans="2:11" x14ac:dyDescent="0.25">
      <c r="B10274"/>
      <c r="D10274" s="2"/>
      <c r="K10274" s="2"/>
    </row>
    <row r="10275" spans="2:11" x14ac:dyDescent="0.25">
      <c r="B10275"/>
      <c r="D10275" s="2"/>
      <c r="K10275" s="2"/>
    </row>
    <row r="10276" spans="2:11" x14ac:dyDescent="0.25">
      <c r="B10276"/>
      <c r="D10276" s="2"/>
      <c r="K10276" s="2"/>
    </row>
    <row r="10277" spans="2:11" x14ac:dyDescent="0.25">
      <c r="B10277"/>
      <c r="D10277" s="2"/>
      <c r="K10277" s="2"/>
    </row>
    <row r="10278" spans="2:11" x14ac:dyDescent="0.25">
      <c r="B10278"/>
      <c r="D10278" s="2"/>
      <c r="K10278" s="2"/>
    </row>
    <row r="10279" spans="2:11" x14ac:dyDescent="0.25">
      <c r="B10279"/>
      <c r="D10279" s="2"/>
      <c r="K10279" s="2"/>
    </row>
    <row r="10280" spans="2:11" x14ac:dyDescent="0.25">
      <c r="B10280"/>
      <c r="D10280" s="2"/>
      <c r="K10280" s="2"/>
    </row>
    <row r="10281" spans="2:11" x14ac:dyDescent="0.25">
      <c r="B10281"/>
      <c r="D10281" s="2"/>
      <c r="K10281" s="2"/>
    </row>
    <row r="10282" spans="2:11" x14ac:dyDescent="0.25">
      <c r="B10282"/>
      <c r="D10282" s="2"/>
      <c r="K10282" s="2"/>
    </row>
    <row r="10283" spans="2:11" x14ac:dyDescent="0.25">
      <c r="B10283"/>
      <c r="D10283" s="2"/>
      <c r="K10283" s="2"/>
    </row>
    <row r="10284" spans="2:11" x14ac:dyDescent="0.25">
      <c r="B10284"/>
      <c r="D10284" s="2"/>
      <c r="K10284" s="2"/>
    </row>
    <row r="10285" spans="2:11" x14ac:dyDescent="0.25">
      <c r="B10285"/>
      <c r="D10285" s="2"/>
      <c r="K10285" s="2"/>
    </row>
    <row r="10286" spans="2:11" x14ac:dyDescent="0.25">
      <c r="B10286"/>
      <c r="D10286" s="2"/>
      <c r="K10286" s="2"/>
    </row>
    <row r="10287" spans="2:11" x14ac:dyDescent="0.25">
      <c r="B10287"/>
      <c r="D10287" s="2"/>
      <c r="K10287" s="2"/>
    </row>
    <row r="10288" spans="2:11" x14ac:dyDescent="0.25">
      <c r="B10288"/>
      <c r="D10288" s="2"/>
      <c r="K10288" s="2"/>
    </row>
    <row r="10289" spans="2:11" x14ac:dyDescent="0.25">
      <c r="B10289"/>
      <c r="D10289" s="2"/>
      <c r="K10289" s="2"/>
    </row>
    <row r="10290" spans="2:11" x14ac:dyDescent="0.25">
      <c r="B10290"/>
      <c r="D10290" s="2"/>
      <c r="K10290" s="2"/>
    </row>
    <row r="10291" spans="2:11" x14ac:dyDescent="0.25">
      <c r="B10291"/>
      <c r="D10291" s="2"/>
      <c r="K10291" s="2"/>
    </row>
    <row r="10292" spans="2:11" x14ac:dyDescent="0.25">
      <c r="B10292"/>
      <c r="D10292" s="2"/>
      <c r="K10292" s="2"/>
    </row>
    <row r="10293" spans="2:11" x14ac:dyDescent="0.25">
      <c r="B10293"/>
      <c r="D10293" s="2"/>
      <c r="K10293" s="2"/>
    </row>
    <row r="10294" spans="2:11" x14ac:dyDescent="0.25">
      <c r="B10294"/>
      <c r="D10294" s="2"/>
      <c r="K10294" s="2"/>
    </row>
    <row r="10295" spans="2:11" x14ac:dyDescent="0.25">
      <c r="B10295"/>
      <c r="D10295" s="2"/>
      <c r="K10295" s="2"/>
    </row>
    <row r="10296" spans="2:11" x14ac:dyDescent="0.25">
      <c r="B10296"/>
      <c r="D10296" s="2"/>
      <c r="K10296" s="2"/>
    </row>
    <row r="10297" spans="2:11" x14ac:dyDescent="0.25">
      <c r="B10297"/>
      <c r="D10297" s="2"/>
      <c r="K10297" s="2"/>
    </row>
    <row r="10298" spans="2:11" x14ac:dyDescent="0.25">
      <c r="B10298"/>
      <c r="D10298" s="2"/>
      <c r="K10298" s="2"/>
    </row>
    <row r="10299" spans="2:11" x14ac:dyDescent="0.25">
      <c r="B10299"/>
      <c r="D10299" s="2"/>
      <c r="K10299" s="2"/>
    </row>
    <row r="10300" spans="2:11" x14ac:dyDescent="0.25">
      <c r="B10300"/>
      <c r="D10300" s="2"/>
      <c r="K10300" s="2"/>
    </row>
    <row r="10301" spans="2:11" x14ac:dyDescent="0.25">
      <c r="B10301"/>
      <c r="D10301" s="2"/>
      <c r="K10301" s="2"/>
    </row>
    <row r="10302" spans="2:11" x14ac:dyDescent="0.25">
      <c r="B10302"/>
      <c r="D10302" s="2"/>
      <c r="K10302" s="2"/>
    </row>
    <row r="10303" spans="2:11" x14ac:dyDescent="0.25">
      <c r="B10303"/>
      <c r="D10303" s="2"/>
      <c r="K10303" s="2"/>
    </row>
    <row r="10304" spans="2:11" x14ac:dyDescent="0.25">
      <c r="B10304"/>
      <c r="D10304" s="2"/>
      <c r="K10304" s="2"/>
    </row>
    <row r="10305" spans="2:11" x14ac:dyDescent="0.25">
      <c r="B10305"/>
      <c r="D10305" s="2"/>
      <c r="K10305" s="2"/>
    </row>
    <row r="10306" spans="2:11" x14ac:dyDescent="0.25">
      <c r="B10306"/>
      <c r="D10306" s="2"/>
      <c r="K10306" s="2"/>
    </row>
    <row r="10307" spans="2:11" x14ac:dyDescent="0.25">
      <c r="B10307"/>
      <c r="D10307" s="2"/>
      <c r="K10307" s="2"/>
    </row>
    <row r="10308" spans="2:11" x14ac:dyDescent="0.25">
      <c r="B10308"/>
      <c r="D10308" s="2"/>
      <c r="K10308" s="2"/>
    </row>
    <row r="10309" spans="2:11" x14ac:dyDescent="0.25">
      <c r="B10309"/>
      <c r="D10309" s="2"/>
      <c r="K10309" s="2"/>
    </row>
    <row r="10310" spans="2:11" x14ac:dyDescent="0.25">
      <c r="B10310"/>
      <c r="D10310" s="2"/>
      <c r="K10310" s="2"/>
    </row>
    <row r="10311" spans="2:11" x14ac:dyDescent="0.25">
      <c r="B10311"/>
      <c r="D10311" s="2"/>
      <c r="K10311" s="2"/>
    </row>
    <row r="10312" spans="2:11" x14ac:dyDescent="0.25">
      <c r="B10312"/>
      <c r="D10312" s="2"/>
      <c r="K10312" s="2"/>
    </row>
    <row r="10313" spans="2:11" x14ac:dyDescent="0.25">
      <c r="B10313"/>
      <c r="D10313" s="2"/>
      <c r="K10313" s="2"/>
    </row>
    <row r="10314" spans="2:11" x14ac:dyDescent="0.25">
      <c r="B10314"/>
      <c r="D10314" s="2"/>
      <c r="K10314" s="2"/>
    </row>
    <row r="10315" spans="2:11" x14ac:dyDescent="0.25">
      <c r="B10315"/>
      <c r="D10315" s="2"/>
      <c r="K10315" s="2"/>
    </row>
    <row r="10316" spans="2:11" x14ac:dyDescent="0.25">
      <c r="B10316"/>
      <c r="D10316" s="2"/>
      <c r="K10316" s="2"/>
    </row>
    <row r="10317" spans="2:11" x14ac:dyDescent="0.25">
      <c r="B10317"/>
      <c r="D10317" s="2"/>
      <c r="K10317" s="2"/>
    </row>
    <row r="10318" spans="2:11" x14ac:dyDescent="0.25">
      <c r="B10318"/>
      <c r="D10318" s="2"/>
      <c r="K10318" s="2"/>
    </row>
    <row r="10319" spans="2:11" x14ac:dyDescent="0.25">
      <c r="B10319"/>
      <c r="D10319" s="2"/>
      <c r="K10319" s="2"/>
    </row>
    <row r="10320" spans="2:11" x14ac:dyDescent="0.25">
      <c r="B10320"/>
      <c r="D10320" s="2"/>
      <c r="K10320" s="2"/>
    </row>
    <row r="10321" spans="2:11" x14ac:dyDescent="0.25">
      <c r="B10321"/>
      <c r="D10321" s="2"/>
      <c r="K10321" s="2"/>
    </row>
    <row r="10322" spans="2:11" x14ac:dyDescent="0.25">
      <c r="B10322"/>
      <c r="D10322" s="2"/>
      <c r="K10322" s="2"/>
    </row>
    <row r="10323" spans="2:11" x14ac:dyDescent="0.25">
      <c r="B10323"/>
      <c r="D10323" s="2"/>
      <c r="K10323" s="2"/>
    </row>
    <row r="10324" spans="2:11" x14ac:dyDescent="0.25">
      <c r="B10324"/>
      <c r="D10324" s="2"/>
      <c r="K10324" s="2"/>
    </row>
    <row r="10325" spans="2:11" x14ac:dyDescent="0.25">
      <c r="B10325"/>
      <c r="D10325" s="2"/>
      <c r="K10325" s="2"/>
    </row>
    <row r="10326" spans="2:11" x14ac:dyDescent="0.25">
      <c r="B10326"/>
      <c r="D10326" s="2"/>
      <c r="K10326" s="2"/>
    </row>
    <row r="10327" spans="2:11" x14ac:dyDescent="0.25">
      <c r="B10327"/>
      <c r="D10327" s="2"/>
      <c r="K10327" s="2"/>
    </row>
    <row r="10328" spans="2:11" x14ac:dyDescent="0.25">
      <c r="B10328"/>
      <c r="D10328" s="2"/>
      <c r="K10328" s="2"/>
    </row>
    <row r="10329" spans="2:11" x14ac:dyDescent="0.25">
      <c r="B10329"/>
      <c r="D10329" s="2"/>
      <c r="K10329" s="2"/>
    </row>
    <row r="10330" spans="2:11" x14ac:dyDescent="0.25">
      <c r="B10330"/>
      <c r="D10330" s="2"/>
      <c r="K10330" s="2"/>
    </row>
    <row r="10331" spans="2:11" x14ac:dyDescent="0.25">
      <c r="B10331"/>
      <c r="D10331" s="2"/>
      <c r="K10331" s="2"/>
    </row>
    <row r="10332" spans="2:11" x14ac:dyDescent="0.25">
      <c r="B10332"/>
      <c r="D10332" s="2"/>
      <c r="K10332" s="2"/>
    </row>
    <row r="10333" spans="2:11" x14ac:dyDescent="0.25">
      <c r="B10333"/>
      <c r="D10333" s="2"/>
      <c r="K10333" s="2"/>
    </row>
    <row r="10334" spans="2:11" x14ac:dyDescent="0.25">
      <c r="B10334"/>
      <c r="D10334" s="2"/>
      <c r="K10334" s="2"/>
    </row>
    <row r="10335" spans="2:11" x14ac:dyDescent="0.25">
      <c r="B10335"/>
      <c r="D10335" s="2"/>
      <c r="K10335" s="2"/>
    </row>
    <row r="10336" spans="2:11" x14ac:dyDescent="0.25">
      <c r="B10336"/>
      <c r="D10336" s="2"/>
      <c r="K10336" s="2"/>
    </row>
    <row r="10337" spans="2:11" x14ac:dyDescent="0.25">
      <c r="B10337"/>
      <c r="D10337" s="2"/>
      <c r="K10337" s="2"/>
    </row>
    <row r="10338" spans="2:11" x14ac:dyDescent="0.25">
      <c r="B10338"/>
      <c r="D10338" s="2"/>
      <c r="K10338" s="2"/>
    </row>
    <row r="10339" spans="2:11" x14ac:dyDescent="0.25">
      <c r="B10339"/>
      <c r="D10339" s="2"/>
      <c r="K10339" s="2"/>
    </row>
    <row r="10340" spans="2:11" x14ac:dyDescent="0.25">
      <c r="B10340"/>
      <c r="D10340" s="2"/>
      <c r="K10340" s="2"/>
    </row>
    <row r="10341" spans="2:11" x14ac:dyDescent="0.25">
      <c r="B10341"/>
      <c r="D10341" s="2"/>
      <c r="K10341" s="2"/>
    </row>
    <row r="10342" spans="2:11" x14ac:dyDescent="0.25">
      <c r="B10342"/>
      <c r="D10342" s="2"/>
      <c r="K10342" s="2"/>
    </row>
    <row r="10343" spans="2:11" x14ac:dyDescent="0.25">
      <c r="B10343"/>
      <c r="D10343" s="2"/>
      <c r="K10343" s="2"/>
    </row>
    <row r="10344" spans="2:11" x14ac:dyDescent="0.25">
      <c r="B10344"/>
      <c r="D10344" s="2"/>
      <c r="K10344" s="2"/>
    </row>
    <row r="10345" spans="2:11" x14ac:dyDescent="0.25">
      <c r="B10345"/>
      <c r="D10345" s="2"/>
      <c r="K10345" s="2"/>
    </row>
    <row r="10346" spans="2:11" x14ac:dyDescent="0.25">
      <c r="B10346"/>
      <c r="D10346" s="2"/>
      <c r="K10346" s="2"/>
    </row>
    <row r="10347" spans="2:11" x14ac:dyDescent="0.25">
      <c r="B10347"/>
      <c r="D10347" s="2"/>
      <c r="K10347" s="2"/>
    </row>
    <row r="10348" spans="2:11" x14ac:dyDescent="0.25">
      <c r="B10348"/>
      <c r="D10348" s="2"/>
      <c r="K10348" s="2"/>
    </row>
    <row r="10349" spans="2:11" x14ac:dyDescent="0.25">
      <c r="B10349"/>
      <c r="D10349" s="2"/>
      <c r="K10349" s="2"/>
    </row>
    <row r="10350" spans="2:11" x14ac:dyDescent="0.25">
      <c r="B10350"/>
      <c r="D10350" s="2"/>
      <c r="K10350" s="2"/>
    </row>
    <row r="10351" spans="2:11" x14ac:dyDescent="0.25">
      <c r="B10351"/>
      <c r="D10351" s="2"/>
      <c r="K10351" s="2"/>
    </row>
    <row r="10352" spans="2:11" x14ac:dyDescent="0.25">
      <c r="B10352"/>
      <c r="D10352" s="2"/>
      <c r="K10352" s="2"/>
    </row>
    <row r="10353" spans="2:11" x14ac:dyDescent="0.25">
      <c r="B10353"/>
      <c r="D10353" s="2"/>
      <c r="K10353" s="2"/>
    </row>
    <row r="10354" spans="2:11" x14ac:dyDescent="0.25">
      <c r="B10354"/>
      <c r="D10354" s="2"/>
      <c r="K10354" s="2"/>
    </row>
    <row r="10355" spans="2:11" x14ac:dyDescent="0.25">
      <c r="B10355"/>
      <c r="D10355" s="2"/>
      <c r="K10355" s="2"/>
    </row>
    <row r="10356" spans="2:11" x14ac:dyDescent="0.25">
      <c r="B10356"/>
      <c r="D10356" s="2"/>
      <c r="K10356" s="2"/>
    </row>
    <row r="10357" spans="2:11" x14ac:dyDescent="0.25">
      <c r="B10357"/>
      <c r="D10357" s="2"/>
      <c r="K10357" s="2"/>
    </row>
    <row r="10358" spans="2:11" x14ac:dyDescent="0.25">
      <c r="B10358"/>
      <c r="D10358" s="2"/>
      <c r="K10358" s="2"/>
    </row>
    <row r="10359" spans="2:11" x14ac:dyDescent="0.25">
      <c r="B10359"/>
      <c r="D10359" s="2"/>
      <c r="K10359" s="2"/>
    </row>
    <row r="10360" spans="2:11" x14ac:dyDescent="0.25">
      <c r="B10360"/>
      <c r="D10360" s="2"/>
      <c r="K10360" s="2"/>
    </row>
    <row r="10361" spans="2:11" x14ac:dyDescent="0.25">
      <c r="B10361"/>
      <c r="D10361" s="2"/>
      <c r="K10361" s="2"/>
    </row>
    <row r="10362" spans="2:11" x14ac:dyDescent="0.25">
      <c r="B10362"/>
      <c r="D10362" s="2"/>
      <c r="K10362" s="2"/>
    </row>
    <row r="10363" spans="2:11" x14ac:dyDescent="0.25">
      <c r="B10363"/>
      <c r="D10363" s="2"/>
      <c r="K10363" s="2"/>
    </row>
    <row r="10364" spans="2:11" x14ac:dyDescent="0.25">
      <c r="B10364"/>
      <c r="D10364" s="2"/>
      <c r="K10364" s="2"/>
    </row>
    <row r="10365" spans="2:11" x14ac:dyDescent="0.25">
      <c r="B10365"/>
      <c r="D10365" s="2"/>
      <c r="K10365" s="2"/>
    </row>
    <row r="10366" spans="2:11" x14ac:dyDescent="0.25">
      <c r="B10366"/>
      <c r="D10366" s="2"/>
      <c r="K10366" s="2"/>
    </row>
    <row r="10367" spans="2:11" x14ac:dyDescent="0.25">
      <c r="B10367"/>
      <c r="D10367" s="2"/>
      <c r="K10367" s="2"/>
    </row>
    <row r="10368" spans="2:11" x14ac:dyDescent="0.25">
      <c r="B10368"/>
      <c r="D10368" s="2"/>
      <c r="K10368" s="2"/>
    </row>
    <row r="10369" spans="2:11" x14ac:dyDescent="0.25">
      <c r="B10369"/>
      <c r="D10369" s="2"/>
      <c r="K10369" s="2"/>
    </row>
    <row r="10370" spans="2:11" x14ac:dyDescent="0.25">
      <c r="B10370"/>
      <c r="D10370" s="2"/>
      <c r="K10370" s="2"/>
    </row>
    <row r="10371" spans="2:11" x14ac:dyDescent="0.25">
      <c r="B10371"/>
      <c r="D10371" s="2"/>
      <c r="K10371" s="2"/>
    </row>
    <row r="10372" spans="2:11" x14ac:dyDescent="0.25">
      <c r="B10372"/>
      <c r="D10372" s="2"/>
      <c r="K10372" s="2"/>
    </row>
    <row r="10373" spans="2:11" x14ac:dyDescent="0.25">
      <c r="B10373"/>
      <c r="D10373" s="2"/>
      <c r="K10373" s="2"/>
    </row>
    <row r="10374" spans="2:11" x14ac:dyDescent="0.25">
      <c r="B10374"/>
      <c r="D10374" s="2"/>
      <c r="K10374" s="2"/>
    </row>
    <row r="10375" spans="2:11" x14ac:dyDescent="0.25">
      <c r="B10375"/>
      <c r="D10375" s="2"/>
      <c r="K10375" s="2"/>
    </row>
    <row r="10376" spans="2:11" x14ac:dyDescent="0.25">
      <c r="B10376"/>
      <c r="D10376" s="2"/>
      <c r="K10376" s="2"/>
    </row>
    <row r="10377" spans="2:11" x14ac:dyDescent="0.25">
      <c r="B10377"/>
      <c r="D10377" s="2"/>
      <c r="K10377" s="2"/>
    </row>
    <row r="10378" spans="2:11" x14ac:dyDescent="0.25">
      <c r="B10378"/>
      <c r="D10378" s="2"/>
      <c r="K10378" s="2"/>
    </row>
    <row r="10379" spans="2:11" x14ac:dyDescent="0.25">
      <c r="B10379"/>
      <c r="D10379" s="2"/>
      <c r="K10379" s="2"/>
    </row>
    <row r="10380" spans="2:11" x14ac:dyDescent="0.25">
      <c r="B10380"/>
      <c r="D10380" s="2"/>
      <c r="K10380" s="2"/>
    </row>
    <row r="10381" spans="2:11" x14ac:dyDescent="0.25">
      <c r="B10381"/>
      <c r="D10381" s="2"/>
      <c r="K10381" s="2"/>
    </row>
    <row r="10382" spans="2:11" x14ac:dyDescent="0.25">
      <c r="B10382"/>
      <c r="D10382" s="2"/>
      <c r="K10382" s="2"/>
    </row>
    <row r="10383" spans="2:11" x14ac:dyDescent="0.25">
      <c r="B10383"/>
      <c r="D10383" s="2"/>
      <c r="K10383" s="2"/>
    </row>
    <row r="10384" spans="2:11" x14ac:dyDescent="0.25">
      <c r="B10384"/>
      <c r="D10384" s="2"/>
      <c r="K10384" s="2"/>
    </row>
    <row r="10385" spans="2:11" x14ac:dyDescent="0.25">
      <c r="B10385"/>
      <c r="D10385" s="2"/>
      <c r="K10385" s="2"/>
    </row>
    <row r="10386" spans="2:11" x14ac:dyDescent="0.25">
      <c r="B10386"/>
      <c r="D10386" s="2"/>
      <c r="K10386" s="2"/>
    </row>
    <row r="10387" spans="2:11" x14ac:dyDescent="0.25">
      <c r="B10387"/>
      <c r="D10387" s="2"/>
      <c r="K10387" s="2"/>
    </row>
    <row r="10388" spans="2:11" x14ac:dyDescent="0.25">
      <c r="B10388"/>
      <c r="D10388" s="2"/>
      <c r="K10388" s="2"/>
    </row>
    <row r="10389" spans="2:11" x14ac:dyDescent="0.25">
      <c r="B10389"/>
      <c r="D10389" s="2"/>
      <c r="K10389" s="2"/>
    </row>
    <row r="10390" spans="2:11" x14ac:dyDescent="0.25">
      <c r="B10390"/>
      <c r="D10390" s="2"/>
      <c r="K10390" s="2"/>
    </row>
    <row r="10391" spans="2:11" x14ac:dyDescent="0.25">
      <c r="B10391"/>
      <c r="D10391" s="2"/>
      <c r="K10391" s="2"/>
    </row>
    <row r="10392" spans="2:11" x14ac:dyDescent="0.25">
      <c r="B10392"/>
      <c r="D10392" s="2"/>
      <c r="K10392" s="2"/>
    </row>
    <row r="10393" spans="2:11" x14ac:dyDescent="0.25">
      <c r="B10393"/>
      <c r="D10393" s="2"/>
      <c r="K10393" s="2"/>
    </row>
    <row r="10394" spans="2:11" x14ac:dyDescent="0.25">
      <c r="B10394"/>
      <c r="D10394" s="2"/>
      <c r="K10394" s="2"/>
    </row>
    <row r="10395" spans="2:11" x14ac:dyDescent="0.25">
      <c r="B10395"/>
      <c r="D10395" s="2"/>
      <c r="K10395" s="2"/>
    </row>
    <row r="10396" spans="2:11" x14ac:dyDescent="0.25">
      <c r="B10396"/>
      <c r="D10396" s="2"/>
      <c r="K10396" s="2"/>
    </row>
    <row r="10397" spans="2:11" x14ac:dyDescent="0.25">
      <c r="B10397"/>
      <c r="D10397" s="2"/>
      <c r="K10397" s="2"/>
    </row>
    <row r="10398" spans="2:11" x14ac:dyDescent="0.25">
      <c r="B10398"/>
      <c r="D10398" s="2"/>
      <c r="K10398" s="2"/>
    </row>
    <row r="10399" spans="2:11" x14ac:dyDescent="0.25">
      <c r="B10399"/>
      <c r="D10399" s="2"/>
      <c r="K10399" s="2"/>
    </row>
    <row r="10400" spans="2:11" x14ac:dyDescent="0.25">
      <c r="B10400"/>
      <c r="D10400" s="2"/>
      <c r="K10400" s="2"/>
    </row>
    <row r="10401" spans="2:11" x14ac:dyDescent="0.25">
      <c r="B10401"/>
      <c r="D10401" s="2"/>
      <c r="K10401" s="2"/>
    </row>
    <row r="10402" spans="2:11" x14ac:dyDescent="0.25">
      <c r="B10402"/>
      <c r="D10402" s="2"/>
      <c r="K10402" s="2"/>
    </row>
    <row r="10403" spans="2:11" x14ac:dyDescent="0.25">
      <c r="B10403"/>
      <c r="D10403" s="2"/>
      <c r="K10403" s="2"/>
    </row>
    <row r="10404" spans="2:11" x14ac:dyDescent="0.25">
      <c r="B10404"/>
      <c r="D10404" s="2"/>
      <c r="K10404" s="2"/>
    </row>
    <row r="10405" spans="2:11" x14ac:dyDescent="0.25">
      <c r="B10405"/>
      <c r="D10405" s="2"/>
      <c r="K10405" s="2"/>
    </row>
    <row r="10406" spans="2:11" x14ac:dyDescent="0.25">
      <c r="B10406"/>
      <c r="D10406" s="2"/>
      <c r="K10406" s="2"/>
    </row>
    <row r="10407" spans="2:11" x14ac:dyDescent="0.25">
      <c r="B10407"/>
      <c r="D10407" s="2"/>
      <c r="K10407" s="2"/>
    </row>
    <row r="10408" spans="2:11" x14ac:dyDescent="0.25">
      <c r="B10408"/>
      <c r="D10408" s="2"/>
      <c r="K10408" s="2"/>
    </row>
    <row r="10409" spans="2:11" x14ac:dyDescent="0.25">
      <c r="B10409"/>
      <c r="D10409" s="2"/>
      <c r="K10409" s="2"/>
    </row>
    <row r="10410" spans="2:11" x14ac:dyDescent="0.25">
      <c r="B10410"/>
      <c r="D10410" s="2"/>
      <c r="K10410" s="2"/>
    </row>
    <row r="10411" spans="2:11" x14ac:dyDescent="0.25">
      <c r="B10411"/>
      <c r="D10411" s="2"/>
      <c r="K10411" s="2"/>
    </row>
    <row r="10412" spans="2:11" x14ac:dyDescent="0.25">
      <c r="B10412"/>
      <c r="D10412" s="2"/>
      <c r="K10412" s="2"/>
    </row>
    <row r="10413" spans="2:11" x14ac:dyDescent="0.25">
      <c r="B10413"/>
      <c r="D10413" s="2"/>
      <c r="K10413" s="2"/>
    </row>
    <row r="10414" spans="2:11" x14ac:dyDescent="0.25">
      <c r="B10414"/>
      <c r="D10414" s="2"/>
      <c r="K10414" s="2"/>
    </row>
    <row r="10415" spans="2:11" x14ac:dyDescent="0.25">
      <c r="B10415"/>
      <c r="D10415" s="2"/>
      <c r="K10415" s="2"/>
    </row>
    <row r="10416" spans="2:11" x14ac:dyDescent="0.25">
      <c r="B10416"/>
      <c r="D10416" s="2"/>
      <c r="K10416" s="2"/>
    </row>
    <row r="10417" spans="2:11" x14ac:dyDescent="0.25">
      <c r="B10417"/>
      <c r="D10417" s="2"/>
      <c r="K10417" s="2"/>
    </row>
    <row r="10418" spans="2:11" x14ac:dyDescent="0.25">
      <c r="B10418"/>
      <c r="D10418" s="2"/>
      <c r="K10418" s="2"/>
    </row>
    <row r="10419" spans="2:11" x14ac:dyDescent="0.25">
      <c r="B10419"/>
      <c r="D10419" s="2"/>
      <c r="K10419" s="2"/>
    </row>
    <row r="10420" spans="2:11" x14ac:dyDescent="0.25">
      <c r="B10420"/>
      <c r="D10420" s="2"/>
      <c r="K10420" s="2"/>
    </row>
    <row r="10421" spans="2:11" x14ac:dyDescent="0.25">
      <c r="B10421"/>
      <c r="D10421" s="2"/>
      <c r="K10421" s="2"/>
    </row>
    <row r="10422" spans="2:11" x14ac:dyDescent="0.25">
      <c r="B10422"/>
      <c r="D10422" s="2"/>
      <c r="K10422" s="2"/>
    </row>
    <row r="10423" spans="2:11" x14ac:dyDescent="0.25">
      <c r="B10423"/>
      <c r="D10423" s="2"/>
      <c r="K10423" s="2"/>
    </row>
    <row r="10424" spans="2:11" x14ac:dyDescent="0.25">
      <c r="B10424"/>
      <c r="D10424" s="2"/>
      <c r="K10424" s="2"/>
    </row>
    <row r="10425" spans="2:11" x14ac:dyDescent="0.25">
      <c r="B10425"/>
      <c r="D10425" s="2"/>
      <c r="K10425" s="2"/>
    </row>
    <row r="10426" spans="2:11" x14ac:dyDescent="0.25">
      <c r="B10426"/>
      <c r="D10426" s="2"/>
      <c r="K10426" s="2"/>
    </row>
    <row r="10427" spans="2:11" x14ac:dyDescent="0.25">
      <c r="B10427"/>
      <c r="D10427" s="2"/>
      <c r="K10427" s="2"/>
    </row>
    <row r="10428" spans="2:11" x14ac:dyDescent="0.25">
      <c r="B10428"/>
      <c r="D10428" s="2"/>
      <c r="K10428" s="2"/>
    </row>
    <row r="10429" spans="2:11" x14ac:dyDescent="0.25">
      <c r="B10429"/>
      <c r="D10429" s="2"/>
      <c r="K10429" s="2"/>
    </row>
    <row r="10430" spans="2:11" x14ac:dyDescent="0.25">
      <c r="B10430"/>
      <c r="D10430" s="2"/>
      <c r="K10430" s="2"/>
    </row>
    <row r="10431" spans="2:11" x14ac:dyDescent="0.25">
      <c r="B10431"/>
      <c r="D10431" s="2"/>
      <c r="K10431" s="2"/>
    </row>
    <row r="10432" spans="2:11" x14ac:dyDescent="0.25">
      <c r="B10432"/>
      <c r="D10432" s="2"/>
      <c r="K10432" s="2"/>
    </row>
    <row r="10433" spans="2:11" x14ac:dyDescent="0.25">
      <c r="B10433"/>
      <c r="D10433" s="2"/>
      <c r="K10433" s="2"/>
    </row>
    <row r="10434" spans="2:11" x14ac:dyDescent="0.25">
      <c r="B10434"/>
      <c r="D10434" s="2"/>
      <c r="K10434" s="2"/>
    </row>
    <row r="10435" spans="2:11" x14ac:dyDescent="0.25">
      <c r="B10435"/>
      <c r="D10435" s="2"/>
      <c r="K10435" s="2"/>
    </row>
    <row r="10436" spans="2:11" x14ac:dyDescent="0.25">
      <c r="B10436"/>
      <c r="D10436" s="2"/>
      <c r="K10436" s="2"/>
    </row>
    <row r="10437" spans="2:11" x14ac:dyDescent="0.25">
      <c r="B10437"/>
      <c r="D10437" s="2"/>
      <c r="K10437" s="2"/>
    </row>
    <row r="10438" spans="2:11" x14ac:dyDescent="0.25">
      <c r="B10438"/>
      <c r="D10438" s="2"/>
      <c r="K10438" s="2"/>
    </row>
    <row r="10439" spans="2:11" x14ac:dyDescent="0.25">
      <c r="B10439"/>
      <c r="D10439" s="2"/>
      <c r="K10439" s="2"/>
    </row>
    <row r="10440" spans="2:11" x14ac:dyDescent="0.25">
      <c r="B10440"/>
      <c r="D10440" s="2"/>
      <c r="K10440" s="2"/>
    </row>
    <row r="10441" spans="2:11" x14ac:dyDescent="0.25">
      <c r="B10441"/>
      <c r="D10441" s="2"/>
      <c r="K10441" s="2"/>
    </row>
    <row r="10442" spans="2:11" x14ac:dyDescent="0.25">
      <c r="B10442"/>
      <c r="D10442" s="2"/>
      <c r="K10442" s="2"/>
    </row>
    <row r="10443" spans="2:11" x14ac:dyDescent="0.25">
      <c r="B10443"/>
      <c r="D10443" s="2"/>
      <c r="K10443" s="2"/>
    </row>
    <row r="10444" spans="2:11" x14ac:dyDescent="0.25">
      <c r="B10444"/>
      <c r="D10444" s="2"/>
      <c r="K10444" s="2"/>
    </row>
    <row r="10445" spans="2:11" x14ac:dyDescent="0.25">
      <c r="B10445"/>
      <c r="D10445" s="2"/>
      <c r="K10445" s="2"/>
    </row>
    <row r="10446" spans="2:11" x14ac:dyDescent="0.25">
      <c r="B10446"/>
      <c r="D10446" s="2"/>
      <c r="K10446" s="2"/>
    </row>
    <row r="10447" spans="2:11" x14ac:dyDescent="0.25">
      <c r="B10447"/>
      <c r="D10447" s="2"/>
      <c r="K10447" s="2"/>
    </row>
    <row r="10448" spans="2:11" x14ac:dyDescent="0.25">
      <c r="B10448"/>
      <c r="D10448" s="2"/>
      <c r="K10448" s="2"/>
    </row>
    <row r="10449" spans="2:11" x14ac:dyDescent="0.25">
      <c r="B10449"/>
      <c r="D10449" s="2"/>
      <c r="K10449" s="2"/>
    </row>
    <row r="10450" spans="2:11" x14ac:dyDescent="0.25">
      <c r="B10450"/>
      <c r="D10450" s="2"/>
      <c r="K10450" s="2"/>
    </row>
    <row r="10451" spans="2:11" x14ac:dyDescent="0.25">
      <c r="B10451"/>
      <c r="D10451" s="2"/>
      <c r="K10451" s="2"/>
    </row>
    <row r="10452" spans="2:11" x14ac:dyDescent="0.25">
      <c r="B10452"/>
      <c r="D10452" s="2"/>
      <c r="K10452" s="2"/>
    </row>
    <row r="10453" spans="2:11" x14ac:dyDescent="0.25">
      <c r="B10453"/>
      <c r="D10453" s="2"/>
      <c r="K10453" s="2"/>
    </row>
    <row r="10454" spans="2:11" x14ac:dyDescent="0.25">
      <c r="B10454"/>
      <c r="D10454" s="2"/>
      <c r="K10454" s="2"/>
    </row>
    <row r="10455" spans="2:11" x14ac:dyDescent="0.25">
      <c r="B10455"/>
      <c r="D10455" s="2"/>
      <c r="K10455" s="2"/>
    </row>
    <row r="10456" spans="2:11" x14ac:dyDescent="0.25">
      <c r="B10456"/>
      <c r="D10456" s="2"/>
      <c r="K10456" s="2"/>
    </row>
    <row r="10457" spans="2:11" x14ac:dyDescent="0.25">
      <c r="B10457"/>
      <c r="D10457" s="2"/>
      <c r="K10457" s="2"/>
    </row>
    <row r="10458" spans="2:11" x14ac:dyDescent="0.25">
      <c r="B10458"/>
      <c r="D10458" s="2"/>
      <c r="K10458" s="2"/>
    </row>
    <row r="10459" spans="2:11" x14ac:dyDescent="0.25">
      <c r="B10459"/>
      <c r="D10459" s="2"/>
      <c r="K10459" s="2"/>
    </row>
    <row r="10460" spans="2:11" x14ac:dyDescent="0.25">
      <c r="B10460"/>
      <c r="D10460" s="2"/>
      <c r="K10460" s="2"/>
    </row>
    <row r="10461" spans="2:11" x14ac:dyDescent="0.25">
      <c r="B10461"/>
      <c r="D10461" s="2"/>
      <c r="K10461" s="2"/>
    </row>
    <row r="10462" spans="2:11" x14ac:dyDescent="0.25">
      <c r="B10462"/>
      <c r="D10462" s="2"/>
      <c r="K10462" s="2"/>
    </row>
    <row r="10463" spans="2:11" x14ac:dyDescent="0.25">
      <c r="B10463"/>
      <c r="D10463" s="2"/>
      <c r="K10463" s="2"/>
    </row>
    <row r="10464" spans="2:11" x14ac:dyDescent="0.25">
      <c r="B10464"/>
      <c r="D10464" s="2"/>
      <c r="K10464" s="2"/>
    </row>
    <row r="10465" spans="2:11" x14ac:dyDescent="0.25">
      <c r="B10465"/>
      <c r="D10465" s="2"/>
      <c r="K10465" s="2"/>
    </row>
    <row r="10466" spans="2:11" x14ac:dyDescent="0.25">
      <c r="B10466"/>
      <c r="D10466" s="2"/>
      <c r="K10466" s="2"/>
    </row>
    <row r="10467" spans="2:11" x14ac:dyDescent="0.25">
      <c r="B10467"/>
      <c r="D10467" s="2"/>
      <c r="K10467" s="2"/>
    </row>
    <row r="10468" spans="2:11" x14ac:dyDescent="0.25">
      <c r="B10468"/>
      <c r="D10468" s="2"/>
      <c r="K10468" s="2"/>
    </row>
    <row r="10469" spans="2:11" x14ac:dyDescent="0.25">
      <c r="B10469"/>
      <c r="D10469" s="2"/>
      <c r="K10469" s="2"/>
    </row>
    <row r="10470" spans="2:11" x14ac:dyDescent="0.25">
      <c r="B10470"/>
      <c r="D10470" s="2"/>
      <c r="K10470" s="2"/>
    </row>
    <row r="10471" spans="2:11" x14ac:dyDescent="0.25">
      <c r="B10471"/>
      <c r="D10471" s="2"/>
      <c r="K10471" s="2"/>
    </row>
    <row r="10472" spans="2:11" x14ac:dyDescent="0.25">
      <c r="B10472"/>
      <c r="D10472" s="2"/>
      <c r="K10472" s="2"/>
    </row>
    <row r="10473" spans="2:11" x14ac:dyDescent="0.25">
      <c r="B10473"/>
      <c r="D10473" s="2"/>
      <c r="K10473" s="2"/>
    </row>
    <row r="10474" spans="2:11" x14ac:dyDescent="0.25">
      <c r="B10474"/>
      <c r="D10474" s="2"/>
      <c r="K10474" s="2"/>
    </row>
    <row r="10475" spans="2:11" x14ac:dyDescent="0.25">
      <c r="B10475"/>
      <c r="D10475" s="2"/>
      <c r="K10475" s="2"/>
    </row>
    <row r="10476" spans="2:11" x14ac:dyDescent="0.25">
      <c r="B10476"/>
      <c r="D10476" s="2"/>
      <c r="K10476" s="2"/>
    </row>
    <row r="10477" spans="2:11" x14ac:dyDescent="0.25">
      <c r="B10477"/>
      <c r="D10477" s="2"/>
      <c r="K10477" s="2"/>
    </row>
    <row r="10478" spans="2:11" x14ac:dyDescent="0.25">
      <c r="B10478"/>
      <c r="D10478" s="2"/>
      <c r="K10478" s="2"/>
    </row>
    <row r="10479" spans="2:11" x14ac:dyDescent="0.25">
      <c r="B10479"/>
      <c r="D10479" s="2"/>
      <c r="K10479" s="2"/>
    </row>
    <row r="10480" spans="2:11" x14ac:dyDescent="0.25">
      <c r="B10480"/>
      <c r="D10480" s="2"/>
      <c r="K10480" s="2"/>
    </row>
    <row r="10481" spans="2:11" x14ac:dyDescent="0.25">
      <c r="B10481"/>
      <c r="D10481" s="2"/>
      <c r="K10481" s="2"/>
    </row>
    <row r="10482" spans="2:11" x14ac:dyDescent="0.25">
      <c r="B10482"/>
      <c r="D10482" s="2"/>
      <c r="K10482" s="2"/>
    </row>
    <row r="10483" spans="2:11" x14ac:dyDescent="0.25">
      <c r="B10483"/>
      <c r="D10483" s="2"/>
      <c r="K10483" s="2"/>
    </row>
    <row r="10484" spans="2:11" x14ac:dyDescent="0.25">
      <c r="B10484"/>
      <c r="D10484" s="2"/>
      <c r="K10484" s="2"/>
    </row>
    <row r="10485" spans="2:11" x14ac:dyDescent="0.25">
      <c r="B10485"/>
      <c r="D10485" s="2"/>
      <c r="K10485" s="2"/>
    </row>
    <row r="10486" spans="2:11" x14ac:dyDescent="0.25">
      <c r="B10486"/>
      <c r="D10486" s="2"/>
      <c r="K10486" s="2"/>
    </row>
    <row r="10487" spans="2:11" x14ac:dyDescent="0.25">
      <c r="B10487"/>
      <c r="D10487" s="2"/>
      <c r="K10487" s="2"/>
    </row>
    <row r="10488" spans="2:11" x14ac:dyDescent="0.25">
      <c r="B10488"/>
      <c r="D10488" s="2"/>
      <c r="K10488" s="2"/>
    </row>
    <row r="10489" spans="2:11" x14ac:dyDescent="0.25">
      <c r="B10489"/>
      <c r="D10489" s="2"/>
      <c r="K10489" s="2"/>
    </row>
    <row r="10490" spans="2:11" x14ac:dyDescent="0.25">
      <c r="B10490"/>
      <c r="D10490" s="2"/>
      <c r="K10490" s="2"/>
    </row>
    <row r="10491" spans="2:11" x14ac:dyDescent="0.25">
      <c r="B10491"/>
      <c r="D10491" s="2"/>
      <c r="K10491" s="2"/>
    </row>
    <row r="10492" spans="2:11" x14ac:dyDescent="0.25">
      <c r="B10492"/>
      <c r="D10492" s="2"/>
      <c r="K10492" s="2"/>
    </row>
    <row r="10493" spans="2:11" x14ac:dyDescent="0.25">
      <c r="B10493"/>
      <c r="D10493" s="2"/>
      <c r="K10493" s="2"/>
    </row>
    <row r="10494" spans="2:11" x14ac:dyDescent="0.25">
      <c r="B10494"/>
      <c r="D10494" s="2"/>
      <c r="K10494" s="2"/>
    </row>
    <row r="10495" spans="2:11" x14ac:dyDescent="0.25">
      <c r="B10495"/>
      <c r="D10495" s="2"/>
      <c r="K10495" s="2"/>
    </row>
    <row r="10496" spans="2:11" x14ac:dyDescent="0.25">
      <c r="B10496"/>
      <c r="D10496" s="2"/>
      <c r="K10496" s="2"/>
    </row>
    <row r="10497" spans="2:11" x14ac:dyDescent="0.25">
      <c r="B10497"/>
      <c r="D10497" s="2"/>
      <c r="K10497" s="2"/>
    </row>
    <row r="10498" spans="2:11" x14ac:dyDescent="0.25">
      <c r="B10498"/>
      <c r="D10498" s="2"/>
      <c r="K10498" s="2"/>
    </row>
    <row r="10499" spans="2:11" x14ac:dyDescent="0.25">
      <c r="B10499"/>
      <c r="D10499" s="2"/>
      <c r="K10499" s="2"/>
    </row>
    <row r="10500" spans="2:11" x14ac:dyDescent="0.25">
      <c r="B10500"/>
      <c r="D10500" s="2"/>
      <c r="K10500" s="2"/>
    </row>
    <row r="10501" spans="2:11" x14ac:dyDescent="0.25">
      <c r="B10501"/>
      <c r="D10501" s="2"/>
      <c r="K10501" s="2"/>
    </row>
    <row r="10502" spans="2:11" x14ac:dyDescent="0.25">
      <c r="B10502"/>
      <c r="D10502" s="2"/>
      <c r="K10502" s="2"/>
    </row>
    <row r="10503" spans="2:11" x14ac:dyDescent="0.25">
      <c r="B10503"/>
      <c r="D10503" s="2"/>
      <c r="K10503" s="2"/>
    </row>
    <row r="10504" spans="2:11" x14ac:dyDescent="0.25">
      <c r="B10504"/>
      <c r="D10504" s="2"/>
      <c r="K10504" s="2"/>
    </row>
    <row r="10505" spans="2:11" x14ac:dyDescent="0.25">
      <c r="B10505"/>
      <c r="D10505" s="2"/>
      <c r="K10505" s="2"/>
    </row>
    <row r="10506" spans="2:11" x14ac:dyDescent="0.25">
      <c r="B10506"/>
      <c r="D10506" s="2"/>
      <c r="K10506" s="2"/>
    </row>
    <row r="10507" spans="2:11" x14ac:dyDescent="0.25">
      <c r="B10507"/>
      <c r="D10507" s="2"/>
      <c r="K10507" s="2"/>
    </row>
    <row r="10508" spans="2:11" x14ac:dyDescent="0.25">
      <c r="B10508"/>
      <c r="D10508" s="2"/>
      <c r="K10508" s="2"/>
    </row>
    <row r="10509" spans="2:11" x14ac:dyDescent="0.25">
      <c r="B10509"/>
      <c r="D10509" s="2"/>
      <c r="K10509" s="2"/>
    </row>
    <row r="10510" spans="2:11" x14ac:dyDescent="0.25">
      <c r="B10510"/>
      <c r="D10510" s="2"/>
      <c r="K10510" s="2"/>
    </row>
    <row r="10511" spans="2:11" x14ac:dyDescent="0.25">
      <c r="B10511"/>
      <c r="D10511" s="2"/>
      <c r="K10511" s="2"/>
    </row>
    <row r="10512" spans="2:11" x14ac:dyDescent="0.25">
      <c r="B10512"/>
      <c r="D10512" s="2"/>
      <c r="K10512" s="2"/>
    </row>
    <row r="10513" spans="2:11" x14ac:dyDescent="0.25">
      <c r="B10513"/>
      <c r="D10513" s="2"/>
      <c r="K10513" s="2"/>
    </row>
    <row r="10514" spans="2:11" x14ac:dyDescent="0.25">
      <c r="B10514"/>
      <c r="D10514" s="2"/>
      <c r="K10514" s="2"/>
    </row>
    <row r="10515" spans="2:11" x14ac:dyDescent="0.25">
      <c r="B10515"/>
      <c r="D10515" s="2"/>
      <c r="K10515" s="2"/>
    </row>
    <row r="10516" spans="2:11" x14ac:dyDescent="0.25">
      <c r="B10516"/>
      <c r="D10516" s="2"/>
      <c r="K10516" s="2"/>
    </row>
    <row r="10517" spans="2:11" x14ac:dyDescent="0.25">
      <c r="B10517"/>
      <c r="D10517" s="2"/>
      <c r="K10517" s="2"/>
    </row>
    <row r="10518" spans="2:11" x14ac:dyDescent="0.25">
      <c r="B10518"/>
      <c r="D10518" s="2"/>
      <c r="K10518" s="2"/>
    </row>
    <row r="10519" spans="2:11" x14ac:dyDescent="0.25">
      <c r="B10519"/>
      <c r="D10519" s="2"/>
      <c r="K10519" s="2"/>
    </row>
    <row r="10520" spans="2:11" x14ac:dyDescent="0.25">
      <c r="B10520"/>
      <c r="D10520" s="2"/>
      <c r="K10520" s="2"/>
    </row>
    <row r="10521" spans="2:11" x14ac:dyDescent="0.25">
      <c r="B10521"/>
      <c r="D10521" s="2"/>
      <c r="K10521" s="2"/>
    </row>
    <row r="10522" spans="2:11" x14ac:dyDescent="0.25">
      <c r="B10522"/>
      <c r="D10522" s="2"/>
      <c r="K10522" s="2"/>
    </row>
    <row r="10523" spans="2:11" x14ac:dyDescent="0.25">
      <c r="B10523"/>
      <c r="D10523" s="2"/>
      <c r="K10523" s="2"/>
    </row>
    <row r="10524" spans="2:11" x14ac:dyDescent="0.25">
      <c r="B10524"/>
      <c r="D10524" s="2"/>
      <c r="K10524" s="2"/>
    </row>
    <row r="10525" spans="2:11" x14ac:dyDescent="0.25">
      <c r="B10525"/>
      <c r="D10525" s="2"/>
      <c r="K10525" s="2"/>
    </row>
    <row r="10526" spans="2:11" x14ac:dyDescent="0.25">
      <c r="B10526"/>
      <c r="D10526" s="2"/>
      <c r="K10526" s="2"/>
    </row>
    <row r="10527" spans="2:11" x14ac:dyDescent="0.25">
      <c r="B10527"/>
      <c r="D10527" s="2"/>
      <c r="K10527" s="2"/>
    </row>
    <row r="10528" spans="2:11" x14ac:dyDescent="0.25">
      <c r="B10528"/>
      <c r="D10528" s="2"/>
      <c r="K10528" s="2"/>
    </row>
    <row r="10529" spans="2:11" x14ac:dyDescent="0.25">
      <c r="B10529"/>
      <c r="D10529" s="2"/>
      <c r="K10529" s="2"/>
    </row>
    <row r="10530" spans="2:11" x14ac:dyDescent="0.25">
      <c r="B10530"/>
      <c r="D10530" s="2"/>
      <c r="K10530" s="2"/>
    </row>
    <row r="10531" spans="2:11" x14ac:dyDescent="0.25">
      <c r="B10531"/>
      <c r="D10531" s="2"/>
      <c r="K10531" s="2"/>
    </row>
    <row r="10532" spans="2:11" x14ac:dyDescent="0.25">
      <c r="B10532"/>
      <c r="D10532" s="2"/>
      <c r="K10532" s="2"/>
    </row>
    <row r="10533" spans="2:11" x14ac:dyDescent="0.25">
      <c r="B10533"/>
      <c r="D10533" s="2"/>
      <c r="K10533" s="2"/>
    </row>
    <row r="10534" spans="2:11" x14ac:dyDescent="0.25">
      <c r="B10534"/>
      <c r="D10534" s="2"/>
      <c r="K10534" s="2"/>
    </row>
    <row r="10535" spans="2:11" x14ac:dyDescent="0.25">
      <c r="B10535"/>
      <c r="D10535" s="2"/>
      <c r="K10535" s="2"/>
    </row>
    <row r="10536" spans="2:11" x14ac:dyDescent="0.25">
      <c r="B10536"/>
      <c r="D10536" s="2"/>
      <c r="K10536" s="2"/>
    </row>
    <row r="10537" spans="2:11" x14ac:dyDescent="0.25">
      <c r="B10537"/>
      <c r="D10537" s="2"/>
      <c r="K10537" s="2"/>
    </row>
    <row r="10538" spans="2:11" x14ac:dyDescent="0.25">
      <c r="B10538"/>
      <c r="D10538" s="2"/>
      <c r="K10538" s="2"/>
    </row>
    <row r="10539" spans="2:11" x14ac:dyDescent="0.25">
      <c r="B10539"/>
      <c r="D10539" s="2"/>
      <c r="K10539" s="2"/>
    </row>
    <row r="10540" spans="2:11" x14ac:dyDescent="0.25">
      <c r="B10540"/>
      <c r="D10540" s="2"/>
      <c r="K10540" s="2"/>
    </row>
    <row r="10541" spans="2:11" x14ac:dyDescent="0.25">
      <c r="B10541"/>
      <c r="D10541" s="2"/>
      <c r="K10541" s="2"/>
    </row>
    <row r="10542" spans="2:11" x14ac:dyDescent="0.25">
      <c r="B10542"/>
      <c r="D10542" s="2"/>
      <c r="K10542" s="2"/>
    </row>
    <row r="10543" spans="2:11" x14ac:dyDescent="0.25">
      <c r="B10543"/>
      <c r="D10543" s="2"/>
      <c r="K10543" s="2"/>
    </row>
    <row r="10544" spans="2:11" x14ac:dyDescent="0.25">
      <c r="B10544"/>
      <c r="D10544" s="2"/>
      <c r="K10544" s="2"/>
    </row>
    <row r="10545" spans="2:11" x14ac:dyDescent="0.25">
      <c r="B10545"/>
      <c r="D10545" s="2"/>
      <c r="K10545" s="2"/>
    </row>
    <row r="10546" spans="2:11" x14ac:dyDescent="0.25">
      <c r="B10546"/>
      <c r="D10546" s="2"/>
      <c r="K10546" s="2"/>
    </row>
    <row r="10547" spans="2:11" x14ac:dyDescent="0.25">
      <c r="B10547"/>
      <c r="D10547" s="2"/>
      <c r="K10547" s="2"/>
    </row>
    <row r="10548" spans="2:11" x14ac:dyDescent="0.25">
      <c r="B10548"/>
      <c r="D10548" s="2"/>
      <c r="K10548" s="2"/>
    </row>
    <row r="10549" spans="2:11" x14ac:dyDescent="0.25">
      <c r="B10549"/>
      <c r="D10549" s="2"/>
      <c r="K10549" s="2"/>
    </row>
    <row r="10550" spans="2:11" x14ac:dyDescent="0.25">
      <c r="B10550"/>
      <c r="D10550" s="2"/>
      <c r="K10550" s="2"/>
    </row>
    <row r="10551" spans="2:11" x14ac:dyDescent="0.25">
      <c r="B10551"/>
      <c r="D10551" s="2"/>
      <c r="K10551" s="2"/>
    </row>
    <row r="10552" spans="2:11" x14ac:dyDescent="0.25">
      <c r="B10552"/>
      <c r="D10552" s="2"/>
      <c r="K10552" s="2"/>
    </row>
    <row r="10553" spans="2:11" x14ac:dyDescent="0.25">
      <c r="B10553"/>
      <c r="D10553" s="2"/>
      <c r="K10553" s="2"/>
    </row>
    <row r="10554" spans="2:11" x14ac:dyDescent="0.25">
      <c r="B10554"/>
      <c r="D10554" s="2"/>
      <c r="K10554" s="2"/>
    </row>
    <row r="10555" spans="2:11" x14ac:dyDescent="0.25">
      <c r="B10555"/>
      <c r="D10555" s="2"/>
      <c r="K10555" s="2"/>
    </row>
    <row r="10556" spans="2:11" x14ac:dyDescent="0.25">
      <c r="B10556"/>
      <c r="D10556" s="2"/>
      <c r="K10556" s="2"/>
    </row>
    <row r="10557" spans="2:11" x14ac:dyDescent="0.25">
      <c r="B10557"/>
      <c r="D10557" s="2"/>
      <c r="K10557" s="2"/>
    </row>
    <row r="10558" spans="2:11" x14ac:dyDescent="0.25">
      <c r="B10558"/>
      <c r="D10558" s="2"/>
      <c r="K10558" s="2"/>
    </row>
    <row r="10559" spans="2:11" x14ac:dyDescent="0.25">
      <c r="B10559"/>
      <c r="D10559" s="2"/>
      <c r="K10559" s="2"/>
    </row>
    <row r="10560" spans="2:11" x14ac:dyDescent="0.25">
      <c r="B10560"/>
      <c r="D10560" s="2"/>
      <c r="K10560" s="2"/>
    </row>
    <row r="10561" spans="2:11" x14ac:dyDescent="0.25">
      <c r="B10561"/>
      <c r="D10561" s="2"/>
      <c r="K10561" s="2"/>
    </row>
    <row r="10562" spans="2:11" x14ac:dyDescent="0.25">
      <c r="B10562"/>
      <c r="D10562" s="2"/>
      <c r="K10562" s="2"/>
    </row>
    <row r="10563" spans="2:11" x14ac:dyDescent="0.25">
      <c r="B10563"/>
      <c r="D10563" s="2"/>
      <c r="K10563" s="2"/>
    </row>
    <row r="10564" spans="2:11" x14ac:dyDescent="0.25">
      <c r="B10564"/>
      <c r="D10564" s="2"/>
      <c r="K10564" s="2"/>
    </row>
    <row r="10565" spans="2:11" x14ac:dyDescent="0.25">
      <c r="B10565"/>
      <c r="D10565" s="2"/>
      <c r="K10565" s="2"/>
    </row>
    <row r="10566" spans="2:11" x14ac:dyDescent="0.25">
      <c r="B10566"/>
      <c r="D10566" s="2"/>
      <c r="K10566" s="2"/>
    </row>
    <row r="10567" spans="2:11" x14ac:dyDescent="0.25">
      <c r="B10567"/>
      <c r="D10567" s="2"/>
      <c r="K10567" s="2"/>
    </row>
    <row r="10568" spans="2:11" x14ac:dyDescent="0.25">
      <c r="B10568"/>
      <c r="D10568" s="2"/>
      <c r="K10568" s="2"/>
    </row>
    <row r="10569" spans="2:11" x14ac:dyDescent="0.25">
      <c r="B10569"/>
      <c r="D10569" s="2"/>
      <c r="K10569" s="2"/>
    </row>
    <row r="10570" spans="2:11" x14ac:dyDescent="0.25">
      <c r="B10570"/>
      <c r="D10570" s="2"/>
      <c r="K10570" s="2"/>
    </row>
    <row r="10571" spans="2:11" x14ac:dyDescent="0.25">
      <c r="B10571"/>
      <c r="D10571" s="2"/>
      <c r="K10571" s="2"/>
    </row>
    <row r="10572" spans="2:11" x14ac:dyDescent="0.25">
      <c r="B10572"/>
      <c r="D10572" s="2"/>
      <c r="K10572" s="2"/>
    </row>
    <row r="10573" spans="2:11" x14ac:dyDescent="0.25">
      <c r="B10573"/>
      <c r="D10573" s="2"/>
      <c r="K10573" s="2"/>
    </row>
    <row r="10574" spans="2:11" x14ac:dyDescent="0.25">
      <c r="B10574"/>
      <c r="D10574" s="2"/>
      <c r="K10574" s="2"/>
    </row>
    <row r="10575" spans="2:11" x14ac:dyDescent="0.25">
      <c r="B10575"/>
      <c r="D10575" s="2"/>
      <c r="K10575" s="2"/>
    </row>
    <row r="10576" spans="2:11" x14ac:dyDescent="0.25">
      <c r="B10576"/>
      <c r="D10576" s="2"/>
      <c r="K10576" s="2"/>
    </row>
    <row r="10577" spans="2:11" x14ac:dyDescent="0.25">
      <c r="B10577"/>
      <c r="D10577" s="2"/>
      <c r="K10577" s="2"/>
    </row>
    <row r="10578" spans="2:11" x14ac:dyDescent="0.25">
      <c r="B10578"/>
      <c r="D10578" s="2"/>
      <c r="K10578" s="2"/>
    </row>
    <row r="10579" spans="2:11" x14ac:dyDescent="0.25">
      <c r="B10579"/>
      <c r="D10579" s="2"/>
      <c r="K10579" s="2"/>
    </row>
    <row r="10580" spans="2:11" x14ac:dyDescent="0.25">
      <c r="B10580"/>
      <c r="D10580" s="2"/>
      <c r="K10580" s="2"/>
    </row>
    <row r="10581" spans="2:11" x14ac:dyDescent="0.25">
      <c r="B10581"/>
      <c r="D10581" s="2"/>
      <c r="K10581" s="2"/>
    </row>
    <row r="10582" spans="2:11" x14ac:dyDescent="0.25">
      <c r="B10582"/>
      <c r="D10582" s="2"/>
      <c r="K10582" s="2"/>
    </row>
    <row r="10583" spans="2:11" x14ac:dyDescent="0.25">
      <c r="B10583"/>
      <c r="D10583" s="2"/>
      <c r="K10583" s="2"/>
    </row>
    <row r="10584" spans="2:11" x14ac:dyDescent="0.25">
      <c r="B10584"/>
      <c r="D10584" s="2"/>
      <c r="K10584" s="2"/>
    </row>
    <row r="10585" spans="2:11" x14ac:dyDescent="0.25">
      <c r="B10585"/>
      <c r="D10585" s="2"/>
      <c r="K10585" s="2"/>
    </row>
    <row r="10586" spans="2:11" x14ac:dyDescent="0.25">
      <c r="B10586"/>
      <c r="D10586" s="2"/>
      <c r="K10586" s="2"/>
    </row>
    <row r="10587" spans="2:11" x14ac:dyDescent="0.25">
      <c r="B10587"/>
      <c r="D10587" s="2"/>
      <c r="K10587" s="2"/>
    </row>
    <row r="10588" spans="2:11" x14ac:dyDescent="0.25">
      <c r="B10588"/>
      <c r="D10588" s="2"/>
      <c r="K10588" s="2"/>
    </row>
    <row r="10589" spans="2:11" x14ac:dyDescent="0.25">
      <c r="B10589"/>
      <c r="D10589" s="2"/>
      <c r="K10589" s="2"/>
    </row>
    <row r="10590" spans="2:11" x14ac:dyDescent="0.25">
      <c r="B10590"/>
      <c r="D10590" s="2"/>
      <c r="K10590" s="2"/>
    </row>
    <row r="10591" spans="2:11" x14ac:dyDescent="0.25">
      <c r="B10591"/>
      <c r="D10591" s="2"/>
      <c r="K10591" s="2"/>
    </row>
    <row r="10592" spans="2:11" x14ac:dyDescent="0.25">
      <c r="B10592"/>
      <c r="D10592" s="2"/>
      <c r="K10592" s="2"/>
    </row>
    <row r="10593" spans="2:11" x14ac:dyDescent="0.25">
      <c r="B10593"/>
      <c r="D10593" s="2"/>
      <c r="K10593" s="2"/>
    </row>
    <row r="10594" spans="2:11" x14ac:dyDescent="0.25">
      <c r="B10594"/>
      <c r="D10594" s="2"/>
      <c r="K10594" s="2"/>
    </row>
    <row r="10595" spans="2:11" x14ac:dyDescent="0.25">
      <c r="B10595"/>
      <c r="D10595" s="2"/>
      <c r="K10595" s="2"/>
    </row>
    <row r="10596" spans="2:11" x14ac:dyDescent="0.25">
      <c r="B10596"/>
      <c r="D10596" s="2"/>
      <c r="K10596" s="2"/>
    </row>
    <row r="10597" spans="2:11" x14ac:dyDescent="0.25">
      <c r="B10597"/>
      <c r="D10597" s="2"/>
      <c r="K10597" s="2"/>
    </row>
    <row r="10598" spans="2:11" x14ac:dyDescent="0.25">
      <c r="B10598"/>
      <c r="D10598" s="2"/>
      <c r="K10598" s="2"/>
    </row>
    <row r="10599" spans="2:11" x14ac:dyDescent="0.25">
      <c r="B10599"/>
      <c r="D10599" s="2"/>
      <c r="K10599" s="2"/>
    </row>
    <row r="10600" spans="2:11" x14ac:dyDescent="0.25">
      <c r="B10600"/>
      <c r="D10600" s="2"/>
      <c r="K10600" s="2"/>
    </row>
    <row r="10601" spans="2:11" x14ac:dyDescent="0.25">
      <c r="B10601"/>
      <c r="D10601" s="2"/>
      <c r="K10601" s="2"/>
    </row>
    <row r="10602" spans="2:11" x14ac:dyDescent="0.25">
      <c r="B10602"/>
      <c r="D10602" s="2"/>
      <c r="K10602" s="2"/>
    </row>
    <row r="10603" spans="2:11" x14ac:dyDescent="0.25">
      <c r="B10603"/>
      <c r="D10603" s="2"/>
      <c r="K10603" s="2"/>
    </row>
    <row r="10604" spans="2:11" x14ac:dyDescent="0.25">
      <c r="B10604"/>
      <c r="D10604" s="2"/>
      <c r="K10604" s="2"/>
    </row>
    <row r="10605" spans="2:11" x14ac:dyDescent="0.25">
      <c r="B10605"/>
      <c r="D10605" s="2"/>
      <c r="K10605" s="2"/>
    </row>
    <row r="10606" spans="2:11" x14ac:dyDescent="0.25">
      <c r="B10606"/>
      <c r="D10606" s="2"/>
      <c r="K10606" s="2"/>
    </row>
    <row r="10607" spans="2:11" x14ac:dyDescent="0.25">
      <c r="B10607"/>
      <c r="D10607" s="2"/>
      <c r="K10607" s="2"/>
    </row>
    <row r="10608" spans="2:11" x14ac:dyDescent="0.25">
      <c r="B10608"/>
      <c r="D10608" s="2"/>
      <c r="K10608" s="2"/>
    </row>
    <row r="10609" spans="2:11" x14ac:dyDescent="0.25">
      <c r="B10609"/>
      <c r="D10609" s="2"/>
      <c r="K10609" s="2"/>
    </row>
    <row r="10610" spans="2:11" x14ac:dyDescent="0.25">
      <c r="B10610"/>
      <c r="D10610" s="2"/>
      <c r="K10610" s="2"/>
    </row>
    <row r="10611" spans="2:11" x14ac:dyDescent="0.25">
      <c r="B10611"/>
      <c r="D10611" s="2"/>
      <c r="K10611" s="2"/>
    </row>
    <row r="10612" spans="2:11" x14ac:dyDescent="0.25">
      <c r="B10612"/>
      <c r="D10612" s="2"/>
      <c r="K10612" s="2"/>
    </row>
    <row r="10613" spans="2:11" x14ac:dyDescent="0.25">
      <c r="B10613"/>
      <c r="D10613" s="2"/>
      <c r="K10613" s="2"/>
    </row>
    <row r="10614" spans="2:11" x14ac:dyDescent="0.25">
      <c r="B10614"/>
      <c r="D10614" s="2"/>
      <c r="K10614" s="2"/>
    </row>
    <row r="10615" spans="2:11" x14ac:dyDescent="0.25">
      <c r="B10615"/>
      <c r="D10615" s="2"/>
      <c r="K10615" s="2"/>
    </row>
    <row r="10616" spans="2:11" x14ac:dyDescent="0.25">
      <c r="B10616"/>
      <c r="D10616" s="2"/>
      <c r="K10616" s="2"/>
    </row>
    <row r="10617" spans="2:11" x14ac:dyDescent="0.25">
      <c r="B10617"/>
      <c r="D10617" s="2"/>
      <c r="K10617" s="2"/>
    </row>
    <row r="10618" spans="2:11" x14ac:dyDescent="0.25">
      <c r="B10618"/>
      <c r="D10618" s="2"/>
      <c r="K10618" s="2"/>
    </row>
    <row r="10619" spans="2:11" x14ac:dyDescent="0.25">
      <c r="B10619"/>
      <c r="D10619" s="2"/>
      <c r="K10619" s="2"/>
    </row>
    <row r="10620" spans="2:11" x14ac:dyDescent="0.25">
      <c r="B10620"/>
      <c r="D10620" s="2"/>
      <c r="K10620" s="2"/>
    </row>
    <row r="10621" spans="2:11" x14ac:dyDescent="0.25">
      <c r="B10621"/>
      <c r="D10621" s="2"/>
      <c r="K10621" s="2"/>
    </row>
    <row r="10622" spans="2:11" x14ac:dyDescent="0.25">
      <c r="B10622"/>
      <c r="D10622" s="2"/>
      <c r="K10622" s="2"/>
    </row>
    <row r="10623" spans="2:11" x14ac:dyDescent="0.25">
      <c r="B10623"/>
      <c r="D10623" s="2"/>
      <c r="K10623" s="2"/>
    </row>
    <row r="10624" spans="2:11" x14ac:dyDescent="0.25">
      <c r="B10624"/>
      <c r="D10624" s="2"/>
      <c r="K10624" s="2"/>
    </row>
    <row r="10625" spans="2:11" x14ac:dyDescent="0.25">
      <c r="B10625"/>
      <c r="D10625" s="2"/>
      <c r="K10625" s="2"/>
    </row>
    <row r="10626" spans="2:11" x14ac:dyDescent="0.25">
      <c r="B10626"/>
      <c r="D10626" s="2"/>
      <c r="K10626" s="2"/>
    </row>
    <row r="10627" spans="2:11" x14ac:dyDescent="0.25">
      <c r="B10627"/>
      <c r="D10627" s="2"/>
      <c r="K10627" s="2"/>
    </row>
    <row r="10628" spans="2:11" x14ac:dyDescent="0.25">
      <c r="B10628"/>
      <c r="D10628" s="2"/>
      <c r="K10628" s="2"/>
    </row>
    <row r="10629" spans="2:11" x14ac:dyDescent="0.25">
      <c r="B10629"/>
      <c r="D10629" s="2"/>
      <c r="K10629" s="2"/>
    </row>
    <row r="10630" spans="2:11" x14ac:dyDescent="0.25">
      <c r="B10630"/>
      <c r="D10630" s="2"/>
      <c r="K10630" s="2"/>
    </row>
    <row r="10631" spans="2:11" x14ac:dyDescent="0.25">
      <c r="B10631"/>
      <c r="D10631" s="2"/>
      <c r="K10631" s="2"/>
    </row>
    <row r="10632" spans="2:11" x14ac:dyDescent="0.25">
      <c r="B10632"/>
      <c r="D10632" s="2"/>
      <c r="K10632" s="2"/>
    </row>
    <row r="10633" spans="2:11" x14ac:dyDescent="0.25">
      <c r="B10633"/>
      <c r="D10633" s="2"/>
      <c r="K10633" s="2"/>
    </row>
    <row r="10634" spans="2:11" x14ac:dyDescent="0.25">
      <c r="B10634"/>
      <c r="D10634" s="2"/>
      <c r="K10634" s="2"/>
    </row>
    <row r="10635" spans="2:11" x14ac:dyDescent="0.25">
      <c r="B10635"/>
      <c r="D10635" s="2"/>
      <c r="K10635" s="2"/>
    </row>
    <row r="10636" spans="2:11" x14ac:dyDescent="0.25">
      <c r="B10636"/>
      <c r="D10636" s="2"/>
      <c r="K10636" s="2"/>
    </row>
    <row r="10637" spans="2:11" x14ac:dyDescent="0.25">
      <c r="B10637"/>
      <c r="D10637" s="2"/>
      <c r="K10637" s="2"/>
    </row>
    <row r="10638" spans="2:11" x14ac:dyDescent="0.25">
      <c r="B10638"/>
      <c r="D10638" s="2"/>
      <c r="K10638" s="2"/>
    </row>
    <row r="10639" spans="2:11" x14ac:dyDescent="0.25">
      <c r="B10639"/>
      <c r="D10639" s="2"/>
      <c r="K10639" s="2"/>
    </row>
    <row r="10640" spans="2:11" x14ac:dyDescent="0.25">
      <c r="B10640"/>
      <c r="D10640" s="2"/>
      <c r="K10640" s="2"/>
    </row>
    <row r="10641" spans="2:11" x14ac:dyDescent="0.25">
      <c r="B10641"/>
      <c r="D10641" s="2"/>
      <c r="K10641" s="2"/>
    </row>
    <row r="10642" spans="2:11" x14ac:dyDescent="0.25">
      <c r="B10642"/>
      <c r="D10642" s="2"/>
      <c r="K10642" s="2"/>
    </row>
    <row r="10643" spans="2:11" x14ac:dyDescent="0.25">
      <c r="B10643"/>
      <c r="D10643" s="2"/>
      <c r="K10643" s="2"/>
    </row>
    <row r="10644" spans="2:11" x14ac:dyDescent="0.25">
      <c r="B10644"/>
      <c r="D10644" s="2"/>
      <c r="K10644" s="2"/>
    </row>
    <row r="10645" spans="2:11" x14ac:dyDescent="0.25">
      <c r="B10645"/>
      <c r="D10645" s="2"/>
      <c r="K10645" s="2"/>
    </row>
    <row r="10646" spans="2:11" x14ac:dyDescent="0.25">
      <c r="B10646"/>
      <c r="D10646" s="2"/>
      <c r="K10646" s="2"/>
    </row>
    <row r="10647" spans="2:11" x14ac:dyDescent="0.25">
      <c r="B10647"/>
      <c r="D10647" s="2"/>
      <c r="K10647" s="2"/>
    </row>
    <row r="10648" spans="2:11" x14ac:dyDescent="0.25">
      <c r="B10648"/>
      <c r="D10648" s="2"/>
      <c r="K10648" s="2"/>
    </row>
    <row r="10649" spans="2:11" x14ac:dyDescent="0.25">
      <c r="B10649"/>
      <c r="D10649" s="2"/>
      <c r="K10649" s="2"/>
    </row>
    <row r="10650" spans="2:11" x14ac:dyDescent="0.25">
      <c r="B10650"/>
      <c r="D10650" s="2"/>
      <c r="K10650" s="2"/>
    </row>
    <row r="10651" spans="2:11" x14ac:dyDescent="0.25">
      <c r="B10651"/>
      <c r="D10651" s="2"/>
      <c r="K10651" s="2"/>
    </row>
    <row r="10652" spans="2:11" x14ac:dyDescent="0.25">
      <c r="B10652"/>
      <c r="D10652" s="2"/>
      <c r="K10652" s="2"/>
    </row>
    <row r="10653" spans="2:11" x14ac:dyDescent="0.25">
      <c r="B10653"/>
      <c r="D10653" s="2"/>
      <c r="K10653" s="2"/>
    </row>
    <row r="10654" spans="2:11" x14ac:dyDescent="0.25">
      <c r="B10654"/>
      <c r="D10654" s="2"/>
      <c r="K10654" s="2"/>
    </row>
    <row r="10655" spans="2:11" x14ac:dyDescent="0.25">
      <c r="B10655"/>
      <c r="D10655" s="2"/>
      <c r="K10655" s="2"/>
    </row>
    <row r="10656" spans="2:11" x14ac:dyDescent="0.25">
      <c r="B10656"/>
      <c r="D10656" s="2"/>
      <c r="K10656" s="2"/>
    </row>
    <row r="10657" spans="2:11" x14ac:dyDescent="0.25">
      <c r="B10657"/>
      <c r="D10657" s="2"/>
      <c r="K10657" s="2"/>
    </row>
    <row r="10658" spans="2:11" x14ac:dyDescent="0.25">
      <c r="B10658"/>
      <c r="D10658" s="2"/>
      <c r="K10658" s="2"/>
    </row>
    <row r="10659" spans="2:11" x14ac:dyDescent="0.25">
      <c r="B10659"/>
      <c r="D10659" s="2"/>
      <c r="K10659" s="2"/>
    </row>
    <row r="10660" spans="2:11" x14ac:dyDescent="0.25">
      <c r="B10660"/>
      <c r="D10660" s="2"/>
      <c r="K10660" s="2"/>
    </row>
    <row r="10661" spans="2:11" x14ac:dyDescent="0.25">
      <c r="B10661"/>
      <c r="D10661" s="2"/>
      <c r="K10661" s="2"/>
    </row>
    <row r="10662" spans="2:11" x14ac:dyDescent="0.25">
      <c r="B10662"/>
      <c r="D10662" s="2"/>
      <c r="K10662" s="2"/>
    </row>
    <row r="10663" spans="2:11" x14ac:dyDescent="0.25">
      <c r="B10663"/>
      <c r="D10663" s="2"/>
      <c r="K10663" s="2"/>
    </row>
    <row r="10664" spans="2:11" x14ac:dyDescent="0.25">
      <c r="B10664"/>
      <c r="D10664" s="2"/>
      <c r="K10664" s="2"/>
    </row>
    <row r="10665" spans="2:11" x14ac:dyDescent="0.25">
      <c r="B10665"/>
      <c r="D10665" s="2"/>
      <c r="K10665" s="2"/>
    </row>
    <row r="10666" spans="2:11" x14ac:dyDescent="0.25">
      <c r="B10666"/>
      <c r="D10666" s="2"/>
      <c r="K10666" s="2"/>
    </row>
    <row r="10667" spans="2:11" x14ac:dyDescent="0.25">
      <c r="B10667"/>
      <c r="D10667" s="2"/>
      <c r="K10667" s="2"/>
    </row>
    <row r="10668" spans="2:11" x14ac:dyDescent="0.25">
      <c r="B10668"/>
      <c r="D10668" s="2"/>
      <c r="K10668" s="2"/>
    </row>
    <row r="10669" spans="2:11" x14ac:dyDescent="0.25">
      <c r="B10669"/>
      <c r="D10669" s="2"/>
      <c r="K10669" s="2"/>
    </row>
    <row r="10670" spans="2:11" x14ac:dyDescent="0.25">
      <c r="B10670"/>
      <c r="D10670" s="2"/>
      <c r="K10670" s="2"/>
    </row>
    <row r="10671" spans="2:11" x14ac:dyDescent="0.25">
      <c r="B10671"/>
      <c r="D10671" s="2"/>
      <c r="K10671" s="2"/>
    </row>
    <row r="10672" spans="2:11" x14ac:dyDescent="0.25">
      <c r="B10672"/>
      <c r="D10672" s="2"/>
      <c r="K10672" s="2"/>
    </row>
    <row r="10673" spans="2:11" x14ac:dyDescent="0.25">
      <c r="B10673"/>
      <c r="D10673" s="2"/>
      <c r="K10673" s="2"/>
    </row>
    <row r="10674" spans="2:11" x14ac:dyDescent="0.25">
      <c r="B10674"/>
      <c r="D10674" s="2"/>
      <c r="K10674" s="2"/>
    </row>
    <row r="10675" spans="2:11" x14ac:dyDescent="0.25">
      <c r="B10675"/>
      <c r="D10675" s="2"/>
      <c r="K10675" s="2"/>
    </row>
    <row r="10676" spans="2:11" x14ac:dyDescent="0.25">
      <c r="B10676"/>
      <c r="D10676" s="2"/>
      <c r="K10676" s="2"/>
    </row>
    <row r="10677" spans="2:11" x14ac:dyDescent="0.25">
      <c r="B10677"/>
      <c r="D10677" s="2"/>
      <c r="K10677" s="2"/>
    </row>
    <row r="10678" spans="2:11" x14ac:dyDescent="0.25">
      <c r="B10678"/>
      <c r="D10678" s="2"/>
      <c r="K10678" s="2"/>
    </row>
    <row r="10679" spans="2:11" x14ac:dyDescent="0.25">
      <c r="B10679"/>
      <c r="D10679" s="2"/>
      <c r="K10679" s="2"/>
    </row>
    <row r="10680" spans="2:11" x14ac:dyDescent="0.25">
      <c r="B10680"/>
      <c r="D10680" s="2"/>
      <c r="K10680" s="2"/>
    </row>
    <row r="10681" spans="2:11" x14ac:dyDescent="0.25">
      <c r="B10681"/>
      <c r="D10681" s="2"/>
      <c r="K10681" s="2"/>
    </row>
    <row r="10682" spans="2:11" x14ac:dyDescent="0.25">
      <c r="B10682"/>
      <c r="D10682" s="2"/>
      <c r="K10682" s="2"/>
    </row>
    <row r="10683" spans="2:11" x14ac:dyDescent="0.25">
      <c r="B10683"/>
      <c r="D10683" s="2"/>
      <c r="K10683" s="2"/>
    </row>
    <row r="10684" spans="2:11" x14ac:dyDescent="0.25">
      <c r="B10684"/>
      <c r="D10684" s="2"/>
      <c r="K10684" s="2"/>
    </row>
    <row r="10685" spans="2:11" x14ac:dyDescent="0.25">
      <c r="B10685"/>
      <c r="D10685" s="2"/>
      <c r="K10685" s="2"/>
    </row>
    <row r="10686" spans="2:11" x14ac:dyDescent="0.25">
      <c r="B10686"/>
      <c r="D10686" s="2"/>
      <c r="K10686" s="2"/>
    </row>
    <row r="10687" spans="2:11" x14ac:dyDescent="0.25">
      <c r="B10687"/>
      <c r="D10687" s="2"/>
      <c r="K10687" s="2"/>
    </row>
    <row r="10688" spans="2:11" x14ac:dyDescent="0.25">
      <c r="B10688"/>
      <c r="D10688" s="2"/>
      <c r="K10688" s="2"/>
    </row>
    <row r="10689" spans="2:11" x14ac:dyDescent="0.25">
      <c r="B10689"/>
      <c r="D10689" s="2"/>
      <c r="K10689" s="2"/>
    </row>
    <row r="10690" spans="2:11" x14ac:dyDescent="0.25">
      <c r="B10690"/>
      <c r="D10690" s="2"/>
      <c r="K10690" s="2"/>
    </row>
    <row r="10691" spans="2:11" x14ac:dyDescent="0.25">
      <c r="B10691"/>
      <c r="D10691" s="2"/>
      <c r="K10691" s="2"/>
    </row>
    <row r="10692" spans="2:11" x14ac:dyDescent="0.25">
      <c r="B10692"/>
      <c r="D10692" s="2"/>
      <c r="K10692" s="2"/>
    </row>
    <row r="10693" spans="2:11" x14ac:dyDescent="0.25">
      <c r="B10693"/>
      <c r="D10693" s="2"/>
      <c r="K10693" s="2"/>
    </row>
    <row r="10694" spans="2:11" x14ac:dyDescent="0.25">
      <c r="B10694"/>
      <c r="D10694" s="2"/>
      <c r="K10694" s="2"/>
    </row>
    <row r="10695" spans="2:11" x14ac:dyDescent="0.25">
      <c r="B10695"/>
      <c r="D10695" s="2"/>
      <c r="K10695" s="2"/>
    </row>
    <row r="10696" spans="2:11" x14ac:dyDescent="0.25">
      <c r="B10696"/>
      <c r="D10696" s="2"/>
      <c r="K10696" s="2"/>
    </row>
    <row r="10697" spans="2:11" x14ac:dyDescent="0.25">
      <c r="B10697"/>
      <c r="D10697" s="2"/>
      <c r="K10697" s="2"/>
    </row>
    <row r="10698" spans="2:11" x14ac:dyDescent="0.25">
      <c r="B10698"/>
      <c r="D10698" s="2"/>
      <c r="K10698" s="2"/>
    </row>
    <row r="10699" spans="2:11" x14ac:dyDescent="0.25">
      <c r="B10699"/>
      <c r="D10699" s="2"/>
      <c r="K10699" s="2"/>
    </row>
    <row r="10700" spans="2:11" x14ac:dyDescent="0.25">
      <c r="B10700"/>
      <c r="D10700" s="2"/>
      <c r="K10700" s="2"/>
    </row>
    <row r="10701" spans="2:11" x14ac:dyDescent="0.25">
      <c r="B10701"/>
      <c r="D10701" s="2"/>
      <c r="K10701" s="2"/>
    </row>
    <row r="10702" spans="2:11" x14ac:dyDescent="0.25">
      <c r="B10702"/>
      <c r="D10702" s="2"/>
      <c r="K10702" s="2"/>
    </row>
    <row r="10703" spans="2:11" x14ac:dyDescent="0.25">
      <c r="B10703"/>
      <c r="D10703" s="2"/>
      <c r="K10703" s="2"/>
    </row>
    <row r="10704" spans="2:11" x14ac:dyDescent="0.25">
      <c r="B10704"/>
      <c r="D10704" s="2"/>
      <c r="K10704" s="2"/>
    </row>
    <row r="10705" spans="2:11" x14ac:dyDescent="0.25">
      <c r="B10705"/>
      <c r="D10705" s="2"/>
      <c r="K10705" s="2"/>
    </row>
    <row r="10706" spans="2:11" x14ac:dyDescent="0.25">
      <c r="B10706"/>
      <c r="D10706" s="2"/>
      <c r="K10706" s="2"/>
    </row>
    <row r="10707" spans="2:11" x14ac:dyDescent="0.25">
      <c r="B10707"/>
      <c r="D10707" s="2"/>
      <c r="K10707" s="2"/>
    </row>
    <row r="10708" spans="2:11" x14ac:dyDescent="0.25">
      <c r="B10708"/>
      <c r="D10708" s="2"/>
      <c r="K10708" s="2"/>
    </row>
    <row r="10709" spans="2:11" x14ac:dyDescent="0.25">
      <c r="B10709"/>
      <c r="D10709" s="2"/>
      <c r="K10709" s="2"/>
    </row>
    <row r="10710" spans="2:11" x14ac:dyDescent="0.25">
      <c r="B10710"/>
      <c r="D10710" s="2"/>
      <c r="K10710" s="2"/>
    </row>
    <row r="10711" spans="2:11" x14ac:dyDescent="0.25">
      <c r="B10711"/>
      <c r="D10711" s="2"/>
      <c r="K10711" s="2"/>
    </row>
    <row r="10712" spans="2:11" x14ac:dyDescent="0.25">
      <c r="B10712"/>
      <c r="D10712" s="2"/>
      <c r="K10712" s="2"/>
    </row>
    <row r="10713" spans="2:11" x14ac:dyDescent="0.25">
      <c r="B10713"/>
      <c r="D10713" s="2"/>
      <c r="K10713" s="2"/>
    </row>
    <row r="10714" spans="2:11" x14ac:dyDescent="0.25">
      <c r="B10714"/>
      <c r="D10714" s="2"/>
      <c r="K10714" s="2"/>
    </row>
    <row r="10715" spans="2:11" x14ac:dyDescent="0.25">
      <c r="B10715"/>
      <c r="D10715" s="2"/>
      <c r="K10715" s="2"/>
    </row>
    <row r="10716" spans="2:11" x14ac:dyDescent="0.25">
      <c r="B10716"/>
      <c r="D10716" s="2"/>
      <c r="K10716" s="2"/>
    </row>
    <row r="10717" spans="2:11" x14ac:dyDescent="0.25">
      <c r="B10717"/>
      <c r="D10717" s="2"/>
      <c r="K10717" s="2"/>
    </row>
    <row r="10718" spans="2:11" x14ac:dyDescent="0.25">
      <c r="B10718"/>
      <c r="D10718" s="2"/>
      <c r="K10718" s="2"/>
    </row>
    <row r="10719" spans="2:11" x14ac:dyDescent="0.25">
      <c r="B10719"/>
      <c r="D10719" s="2"/>
      <c r="K10719" s="2"/>
    </row>
    <row r="10720" spans="2:11" x14ac:dyDescent="0.25">
      <c r="B10720"/>
      <c r="D10720" s="2"/>
      <c r="K10720" s="2"/>
    </row>
    <row r="10721" spans="2:11" x14ac:dyDescent="0.25">
      <c r="B10721"/>
      <c r="D10721" s="2"/>
      <c r="K10721" s="2"/>
    </row>
    <row r="10722" spans="2:11" x14ac:dyDescent="0.25">
      <c r="B10722"/>
      <c r="D10722" s="2"/>
      <c r="K10722" s="2"/>
    </row>
    <row r="10723" spans="2:11" x14ac:dyDescent="0.25">
      <c r="B10723"/>
      <c r="D10723" s="2"/>
      <c r="K10723" s="2"/>
    </row>
    <row r="10724" spans="2:11" x14ac:dyDescent="0.25">
      <c r="B10724"/>
      <c r="D10724" s="2"/>
      <c r="K10724" s="2"/>
    </row>
    <row r="10725" spans="2:11" x14ac:dyDescent="0.25">
      <c r="B10725"/>
      <c r="D10725" s="2"/>
      <c r="K10725" s="2"/>
    </row>
    <row r="10726" spans="2:11" x14ac:dyDescent="0.25">
      <c r="B10726"/>
      <c r="D10726" s="2"/>
      <c r="K10726" s="2"/>
    </row>
    <row r="10727" spans="2:11" x14ac:dyDescent="0.25">
      <c r="B10727"/>
      <c r="D10727" s="2"/>
      <c r="K10727" s="2"/>
    </row>
    <row r="10728" spans="2:11" x14ac:dyDescent="0.25">
      <c r="B10728"/>
      <c r="D10728" s="2"/>
      <c r="K10728" s="2"/>
    </row>
    <row r="10729" spans="2:11" x14ac:dyDescent="0.25">
      <c r="B10729"/>
      <c r="D10729" s="2"/>
      <c r="K10729" s="2"/>
    </row>
    <row r="10730" spans="2:11" x14ac:dyDescent="0.25">
      <c r="B10730"/>
      <c r="D10730" s="2"/>
      <c r="K10730" s="2"/>
    </row>
    <row r="10731" spans="2:11" x14ac:dyDescent="0.25">
      <c r="B10731"/>
      <c r="D10731" s="2"/>
      <c r="K10731" s="2"/>
    </row>
    <row r="10732" spans="2:11" x14ac:dyDescent="0.25">
      <c r="B10732"/>
      <c r="D10732" s="2"/>
      <c r="K10732" s="2"/>
    </row>
    <row r="10733" spans="2:11" x14ac:dyDescent="0.25">
      <c r="B10733"/>
      <c r="D10733" s="2"/>
      <c r="K10733" s="2"/>
    </row>
    <row r="10734" spans="2:11" x14ac:dyDescent="0.25">
      <c r="B10734"/>
      <c r="D10734" s="2"/>
      <c r="K10734" s="2"/>
    </row>
    <row r="10735" spans="2:11" x14ac:dyDescent="0.25">
      <c r="B10735"/>
      <c r="D10735" s="2"/>
      <c r="K10735" s="2"/>
    </row>
    <row r="10736" spans="2:11" x14ac:dyDescent="0.25">
      <c r="B10736"/>
      <c r="D10736" s="2"/>
      <c r="K10736" s="2"/>
    </row>
    <row r="10737" spans="2:11" x14ac:dyDescent="0.25">
      <c r="B10737"/>
      <c r="D10737" s="2"/>
      <c r="K10737" s="2"/>
    </row>
    <row r="10738" spans="2:11" x14ac:dyDescent="0.25">
      <c r="B10738"/>
      <c r="D10738" s="2"/>
      <c r="K10738" s="2"/>
    </row>
    <row r="10739" spans="2:11" x14ac:dyDescent="0.25">
      <c r="B10739"/>
      <c r="D10739" s="2"/>
      <c r="K10739" s="2"/>
    </row>
    <row r="10740" spans="2:11" x14ac:dyDescent="0.25">
      <c r="B10740"/>
      <c r="D10740" s="2"/>
      <c r="K10740" s="2"/>
    </row>
    <row r="10741" spans="2:11" x14ac:dyDescent="0.25">
      <c r="B10741"/>
      <c r="D10741" s="2"/>
      <c r="K10741" s="2"/>
    </row>
    <row r="10742" spans="2:11" x14ac:dyDescent="0.25">
      <c r="B10742"/>
      <c r="D10742" s="2"/>
      <c r="K10742" s="2"/>
    </row>
    <row r="10743" spans="2:11" x14ac:dyDescent="0.25">
      <c r="B10743"/>
      <c r="D10743" s="2"/>
      <c r="K10743" s="2"/>
    </row>
    <row r="10744" spans="2:11" x14ac:dyDescent="0.25">
      <c r="B10744"/>
      <c r="D10744" s="2"/>
      <c r="K10744" s="2"/>
    </row>
    <row r="10745" spans="2:11" x14ac:dyDescent="0.25">
      <c r="B10745"/>
      <c r="D10745" s="2"/>
      <c r="K10745" s="2"/>
    </row>
    <row r="10746" spans="2:11" x14ac:dyDescent="0.25">
      <c r="B10746"/>
      <c r="D10746" s="2"/>
      <c r="K10746" s="2"/>
    </row>
    <row r="10747" spans="2:11" x14ac:dyDescent="0.25">
      <c r="B10747"/>
      <c r="D10747" s="2"/>
      <c r="K10747" s="2"/>
    </row>
    <row r="10748" spans="2:11" x14ac:dyDescent="0.25">
      <c r="B10748"/>
      <c r="D10748" s="2"/>
      <c r="K10748" s="2"/>
    </row>
    <row r="10749" spans="2:11" x14ac:dyDescent="0.25">
      <c r="B10749"/>
      <c r="D10749" s="2"/>
      <c r="K10749" s="2"/>
    </row>
    <row r="10750" spans="2:11" x14ac:dyDescent="0.25">
      <c r="B10750"/>
      <c r="D10750" s="2"/>
      <c r="K10750" s="2"/>
    </row>
    <row r="10751" spans="2:11" x14ac:dyDescent="0.25">
      <c r="B10751"/>
      <c r="D10751" s="2"/>
      <c r="K10751" s="2"/>
    </row>
    <row r="10752" spans="2:11" x14ac:dyDescent="0.25">
      <c r="B10752"/>
      <c r="D10752" s="2"/>
      <c r="K10752" s="2"/>
    </row>
    <row r="10753" spans="2:11" x14ac:dyDescent="0.25">
      <c r="B10753"/>
      <c r="D10753" s="2"/>
      <c r="K10753" s="2"/>
    </row>
    <row r="10754" spans="2:11" x14ac:dyDescent="0.25">
      <c r="B10754"/>
      <c r="D10754" s="2"/>
      <c r="K10754" s="2"/>
    </row>
    <row r="10755" spans="2:11" x14ac:dyDescent="0.25">
      <c r="B10755"/>
      <c r="D10755" s="2"/>
      <c r="K10755" s="2"/>
    </row>
    <row r="10756" spans="2:11" x14ac:dyDescent="0.25">
      <c r="B10756"/>
      <c r="D10756" s="2"/>
      <c r="K10756" s="2"/>
    </row>
    <row r="10757" spans="2:11" x14ac:dyDescent="0.25">
      <c r="B10757"/>
      <c r="D10757" s="2"/>
      <c r="K10757" s="2"/>
    </row>
    <row r="10758" spans="2:11" x14ac:dyDescent="0.25">
      <c r="B10758"/>
      <c r="D10758" s="2"/>
      <c r="K10758" s="2"/>
    </row>
    <row r="10759" spans="2:11" x14ac:dyDescent="0.25">
      <c r="B10759"/>
      <c r="D10759" s="2"/>
      <c r="K10759" s="2"/>
    </row>
    <row r="10760" spans="2:11" x14ac:dyDescent="0.25">
      <c r="B10760"/>
      <c r="D10760" s="2"/>
      <c r="K10760" s="2"/>
    </row>
    <row r="10761" spans="2:11" x14ac:dyDescent="0.25">
      <c r="B10761"/>
      <c r="D10761" s="2"/>
      <c r="K10761" s="2"/>
    </row>
    <row r="10762" spans="2:11" x14ac:dyDescent="0.25">
      <c r="B10762"/>
      <c r="D10762" s="2"/>
      <c r="K10762" s="2"/>
    </row>
    <row r="10763" spans="2:11" x14ac:dyDescent="0.25">
      <c r="B10763"/>
      <c r="D10763" s="2"/>
      <c r="K10763" s="2"/>
    </row>
    <row r="10764" spans="2:11" x14ac:dyDescent="0.25">
      <c r="B10764"/>
      <c r="D10764" s="2"/>
      <c r="K10764" s="2"/>
    </row>
    <row r="10765" spans="2:11" x14ac:dyDescent="0.25">
      <c r="B10765"/>
      <c r="D10765" s="2"/>
      <c r="K10765" s="2"/>
    </row>
    <row r="10766" spans="2:11" x14ac:dyDescent="0.25">
      <c r="B10766"/>
      <c r="D10766" s="2"/>
      <c r="K10766" s="2"/>
    </row>
    <row r="10767" spans="2:11" x14ac:dyDescent="0.25">
      <c r="B10767"/>
      <c r="D10767" s="2"/>
      <c r="K10767" s="2"/>
    </row>
    <row r="10768" spans="2:11" x14ac:dyDescent="0.25">
      <c r="B10768"/>
      <c r="D10768" s="2"/>
      <c r="K10768" s="2"/>
    </row>
    <row r="10769" spans="2:11" x14ac:dyDescent="0.25">
      <c r="B10769"/>
      <c r="D10769" s="2"/>
      <c r="K10769" s="2"/>
    </row>
    <row r="10770" spans="2:11" x14ac:dyDescent="0.25">
      <c r="B10770"/>
      <c r="D10770" s="2"/>
      <c r="K10770" s="2"/>
    </row>
    <row r="10771" spans="2:11" x14ac:dyDescent="0.25">
      <c r="B10771"/>
      <c r="D10771" s="2"/>
      <c r="K10771" s="2"/>
    </row>
    <row r="10772" spans="2:11" x14ac:dyDescent="0.25">
      <c r="B10772"/>
      <c r="D10772" s="2"/>
      <c r="K10772" s="2"/>
    </row>
    <row r="10773" spans="2:11" x14ac:dyDescent="0.25">
      <c r="B10773"/>
      <c r="D10773" s="2"/>
      <c r="K10773" s="2"/>
    </row>
    <row r="10774" spans="2:11" x14ac:dyDescent="0.25">
      <c r="B10774"/>
      <c r="D10774" s="2"/>
      <c r="K10774" s="2"/>
    </row>
    <row r="10775" spans="2:11" x14ac:dyDescent="0.25">
      <c r="B10775"/>
      <c r="D10775" s="2"/>
      <c r="K10775" s="2"/>
    </row>
    <row r="10776" spans="2:11" x14ac:dyDescent="0.25">
      <c r="B10776"/>
      <c r="D10776" s="2"/>
      <c r="K10776" s="2"/>
    </row>
    <row r="10777" spans="2:11" x14ac:dyDescent="0.25">
      <c r="B10777"/>
      <c r="D10777" s="2"/>
      <c r="K10777" s="2"/>
    </row>
    <row r="10778" spans="2:11" x14ac:dyDescent="0.25">
      <c r="B10778"/>
      <c r="D10778" s="2"/>
      <c r="K10778" s="2"/>
    </row>
    <row r="10779" spans="2:11" x14ac:dyDescent="0.25">
      <c r="B10779"/>
      <c r="D10779" s="2"/>
      <c r="K10779" s="2"/>
    </row>
    <row r="10780" spans="2:11" x14ac:dyDescent="0.25">
      <c r="B10780"/>
      <c r="D10780" s="2"/>
      <c r="K10780" s="2"/>
    </row>
    <row r="10781" spans="2:11" x14ac:dyDescent="0.25">
      <c r="B10781"/>
      <c r="D10781" s="2"/>
      <c r="K10781" s="2"/>
    </row>
    <row r="10782" spans="2:11" x14ac:dyDescent="0.25">
      <c r="B10782"/>
      <c r="D10782" s="2"/>
      <c r="K10782" s="2"/>
    </row>
    <row r="10783" spans="2:11" x14ac:dyDescent="0.25">
      <c r="B10783"/>
      <c r="D10783" s="2"/>
      <c r="K10783" s="2"/>
    </row>
    <row r="10784" spans="2:11" x14ac:dyDescent="0.25">
      <c r="B10784"/>
      <c r="D10784" s="2"/>
      <c r="K10784" s="2"/>
    </row>
    <row r="10785" spans="2:11" x14ac:dyDescent="0.25">
      <c r="B10785"/>
      <c r="D10785" s="2"/>
      <c r="K10785" s="2"/>
    </row>
    <row r="10786" spans="2:11" x14ac:dyDescent="0.25">
      <c r="B10786"/>
      <c r="D10786" s="2"/>
      <c r="K10786" s="2"/>
    </row>
    <row r="10787" spans="2:11" x14ac:dyDescent="0.25">
      <c r="B10787"/>
      <c r="D10787" s="2"/>
      <c r="K10787" s="2"/>
    </row>
    <row r="10788" spans="2:11" x14ac:dyDescent="0.25">
      <c r="B10788"/>
      <c r="D10788" s="2"/>
      <c r="K10788" s="2"/>
    </row>
    <row r="10789" spans="2:11" x14ac:dyDescent="0.25">
      <c r="B10789"/>
      <c r="D10789" s="2"/>
      <c r="K10789" s="2"/>
    </row>
    <row r="10790" spans="2:11" x14ac:dyDescent="0.25">
      <c r="B10790"/>
      <c r="D10790" s="2"/>
      <c r="K10790" s="2"/>
    </row>
    <row r="10791" spans="2:11" x14ac:dyDescent="0.25">
      <c r="B10791"/>
      <c r="D10791" s="2"/>
      <c r="K10791" s="2"/>
    </row>
    <row r="10792" spans="2:11" x14ac:dyDescent="0.25">
      <c r="B10792"/>
      <c r="D10792" s="2"/>
      <c r="K10792" s="2"/>
    </row>
    <row r="10793" spans="2:11" x14ac:dyDescent="0.25">
      <c r="B10793"/>
      <c r="D10793" s="2"/>
      <c r="K10793" s="2"/>
    </row>
    <row r="10794" spans="2:11" x14ac:dyDescent="0.25">
      <c r="B10794"/>
      <c r="D10794" s="2"/>
      <c r="K10794" s="2"/>
    </row>
    <row r="10795" spans="2:11" x14ac:dyDescent="0.25">
      <c r="B10795"/>
      <c r="D10795" s="2"/>
      <c r="K10795" s="2"/>
    </row>
    <row r="10796" spans="2:11" x14ac:dyDescent="0.25">
      <c r="B10796"/>
      <c r="D10796" s="2"/>
      <c r="K10796" s="2"/>
    </row>
    <row r="10797" spans="2:11" x14ac:dyDescent="0.25">
      <c r="B10797"/>
      <c r="D10797" s="2"/>
      <c r="K10797" s="2"/>
    </row>
    <row r="10798" spans="2:11" x14ac:dyDescent="0.25">
      <c r="B10798"/>
      <c r="D10798" s="2"/>
      <c r="K10798" s="2"/>
    </row>
    <row r="10799" spans="2:11" x14ac:dyDescent="0.25">
      <c r="B10799"/>
      <c r="D10799" s="2"/>
      <c r="K10799" s="2"/>
    </row>
    <row r="10800" spans="2:11" x14ac:dyDescent="0.25">
      <c r="B10800"/>
      <c r="D10800" s="2"/>
      <c r="K10800" s="2"/>
    </row>
    <row r="10801" spans="2:11" x14ac:dyDescent="0.25">
      <c r="B10801"/>
      <c r="D10801" s="2"/>
      <c r="K10801" s="2"/>
    </row>
    <row r="10802" spans="2:11" x14ac:dyDescent="0.25">
      <c r="B10802"/>
      <c r="D10802" s="2"/>
      <c r="K10802" s="2"/>
    </row>
    <row r="10803" spans="2:11" x14ac:dyDescent="0.25">
      <c r="B10803"/>
      <c r="D10803" s="2"/>
      <c r="K10803" s="2"/>
    </row>
    <row r="10804" spans="2:11" x14ac:dyDescent="0.25">
      <c r="B10804"/>
      <c r="D10804" s="2"/>
      <c r="K10804" s="2"/>
    </row>
    <row r="10805" spans="2:11" x14ac:dyDescent="0.25">
      <c r="B10805"/>
      <c r="D10805" s="2"/>
      <c r="K10805" s="2"/>
    </row>
    <row r="10806" spans="2:11" x14ac:dyDescent="0.25">
      <c r="B10806"/>
      <c r="D10806" s="2"/>
      <c r="K10806" s="2"/>
    </row>
    <row r="10807" spans="2:11" x14ac:dyDescent="0.25">
      <c r="B10807"/>
      <c r="D10807" s="2"/>
      <c r="K10807" s="2"/>
    </row>
    <row r="10808" spans="2:11" x14ac:dyDescent="0.25">
      <c r="B10808"/>
      <c r="D10808" s="2"/>
      <c r="K10808" s="2"/>
    </row>
    <row r="10809" spans="2:11" x14ac:dyDescent="0.25">
      <c r="B10809"/>
      <c r="D10809" s="2"/>
      <c r="K10809" s="2"/>
    </row>
    <row r="10810" spans="2:11" x14ac:dyDescent="0.25">
      <c r="B10810"/>
      <c r="D10810" s="2"/>
      <c r="K10810" s="2"/>
    </row>
    <row r="10811" spans="2:11" x14ac:dyDescent="0.25">
      <c r="B10811"/>
      <c r="D10811" s="2"/>
      <c r="K10811" s="2"/>
    </row>
    <row r="10812" spans="2:11" x14ac:dyDescent="0.25">
      <c r="B10812"/>
      <c r="D10812" s="2"/>
      <c r="K10812" s="2"/>
    </row>
    <row r="10813" spans="2:11" x14ac:dyDescent="0.25">
      <c r="B10813"/>
      <c r="D10813" s="2"/>
      <c r="K10813" s="2"/>
    </row>
    <row r="10814" spans="2:11" x14ac:dyDescent="0.25">
      <c r="B10814"/>
      <c r="D10814" s="2"/>
      <c r="K10814" s="2"/>
    </row>
    <row r="10815" spans="2:11" x14ac:dyDescent="0.25">
      <c r="B10815"/>
      <c r="D10815" s="2"/>
      <c r="K10815" s="2"/>
    </row>
    <row r="10816" spans="2:11" x14ac:dyDescent="0.25">
      <c r="B10816"/>
      <c r="D10816" s="2"/>
      <c r="K10816" s="2"/>
    </row>
    <row r="10817" spans="2:11" x14ac:dyDescent="0.25">
      <c r="B10817"/>
      <c r="D10817" s="2"/>
      <c r="K10817" s="2"/>
    </row>
    <row r="10818" spans="2:11" x14ac:dyDescent="0.25">
      <c r="B10818"/>
      <c r="D10818" s="2"/>
      <c r="K10818" s="2"/>
    </row>
    <row r="10819" spans="2:11" x14ac:dyDescent="0.25">
      <c r="B10819"/>
      <c r="D10819" s="2"/>
      <c r="K10819" s="2"/>
    </row>
    <row r="10820" spans="2:11" x14ac:dyDescent="0.25">
      <c r="B10820"/>
      <c r="D10820" s="2"/>
      <c r="K10820" s="2"/>
    </row>
    <row r="10821" spans="2:11" x14ac:dyDescent="0.25">
      <c r="B10821"/>
      <c r="D10821" s="2"/>
      <c r="K10821" s="2"/>
    </row>
    <row r="10822" spans="2:11" x14ac:dyDescent="0.25">
      <c r="B10822"/>
      <c r="D10822" s="2"/>
      <c r="K10822" s="2"/>
    </row>
    <row r="10823" spans="2:11" x14ac:dyDescent="0.25">
      <c r="B10823"/>
      <c r="D10823" s="2"/>
      <c r="K10823" s="2"/>
    </row>
    <row r="10824" spans="2:11" x14ac:dyDescent="0.25">
      <c r="B10824"/>
      <c r="D10824" s="2"/>
      <c r="K10824" s="2"/>
    </row>
    <row r="10825" spans="2:11" x14ac:dyDescent="0.25">
      <c r="B10825"/>
      <c r="D10825" s="2"/>
      <c r="K10825" s="2"/>
    </row>
    <row r="10826" spans="2:11" x14ac:dyDescent="0.25">
      <c r="B10826"/>
      <c r="D10826" s="2"/>
      <c r="K10826" s="2"/>
    </row>
    <row r="10827" spans="2:11" x14ac:dyDescent="0.25">
      <c r="B10827"/>
      <c r="D10827" s="2"/>
      <c r="K10827" s="2"/>
    </row>
    <row r="10828" spans="2:11" x14ac:dyDescent="0.25">
      <c r="B10828"/>
      <c r="D10828" s="2"/>
      <c r="K10828" s="2"/>
    </row>
    <row r="10829" spans="2:11" x14ac:dyDescent="0.25">
      <c r="B10829"/>
      <c r="D10829" s="2"/>
      <c r="K10829" s="2"/>
    </row>
    <row r="10830" spans="2:11" x14ac:dyDescent="0.25">
      <c r="B10830"/>
      <c r="D10830" s="2"/>
      <c r="K10830" s="2"/>
    </row>
    <row r="10831" spans="2:11" x14ac:dyDescent="0.25">
      <c r="B10831"/>
      <c r="D10831" s="2"/>
      <c r="K10831" s="2"/>
    </row>
    <row r="10832" spans="2:11" x14ac:dyDescent="0.25">
      <c r="B10832"/>
      <c r="D10832" s="2"/>
      <c r="K10832" s="2"/>
    </row>
    <row r="10833" spans="2:11" x14ac:dyDescent="0.25">
      <c r="B10833"/>
      <c r="D10833" s="2"/>
      <c r="K10833" s="2"/>
    </row>
    <row r="10834" spans="2:11" x14ac:dyDescent="0.25">
      <c r="B10834"/>
      <c r="D10834" s="2"/>
      <c r="K10834" s="2"/>
    </row>
    <row r="10835" spans="2:11" x14ac:dyDescent="0.25">
      <c r="B10835"/>
      <c r="D10835" s="2"/>
      <c r="K10835" s="2"/>
    </row>
    <row r="10836" spans="2:11" x14ac:dyDescent="0.25">
      <c r="B10836"/>
      <c r="D10836" s="2"/>
      <c r="K10836" s="2"/>
    </row>
    <row r="10837" spans="2:11" x14ac:dyDescent="0.25">
      <c r="B10837"/>
      <c r="D10837" s="2"/>
      <c r="K10837" s="2"/>
    </row>
    <row r="10838" spans="2:11" x14ac:dyDescent="0.25">
      <c r="B10838"/>
      <c r="D10838" s="2"/>
      <c r="K10838" s="2"/>
    </row>
    <row r="10839" spans="2:11" x14ac:dyDescent="0.25">
      <c r="B10839"/>
      <c r="D10839" s="2"/>
      <c r="K10839" s="2"/>
    </row>
    <row r="10840" spans="2:11" x14ac:dyDescent="0.25">
      <c r="B10840"/>
      <c r="D10840" s="2"/>
      <c r="K10840" s="2"/>
    </row>
    <row r="10841" spans="2:11" x14ac:dyDescent="0.25">
      <c r="B10841"/>
      <c r="D10841" s="2"/>
      <c r="K10841" s="2"/>
    </row>
    <row r="10842" spans="2:11" x14ac:dyDescent="0.25">
      <c r="B10842"/>
      <c r="D10842" s="2"/>
      <c r="K10842" s="2"/>
    </row>
    <row r="10843" spans="2:11" x14ac:dyDescent="0.25">
      <c r="B10843"/>
      <c r="D10843" s="2"/>
      <c r="K10843" s="2"/>
    </row>
    <row r="10844" spans="2:11" x14ac:dyDescent="0.25">
      <c r="B10844"/>
      <c r="D10844" s="2"/>
      <c r="K10844" s="2"/>
    </row>
    <row r="10845" spans="2:11" x14ac:dyDescent="0.25">
      <c r="B10845"/>
      <c r="D10845" s="2"/>
      <c r="K10845" s="2"/>
    </row>
    <row r="10846" spans="2:11" x14ac:dyDescent="0.25">
      <c r="B10846"/>
      <c r="D10846" s="2"/>
      <c r="K10846" s="2"/>
    </row>
    <row r="10847" spans="2:11" x14ac:dyDescent="0.25">
      <c r="B10847"/>
      <c r="D10847" s="2"/>
      <c r="K10847" s="2"/>
    </row>
    <row r="10848" spans="2:11" x14ac:dyDescent="0.25">
      <c r="B10848"/>
      <c r="D10848" s="2"/>
      <c r="K10848" s="2"/>
    </row>
    <row r="10849" spans="2:11" x14ac:dyDescent="0.25">
      <c r="B10849"/>
      <c r="D10849" s="2"/>
      <c r="K10849" s="2"/>
    </row>
    <row r="10850" spans="2:11" x14ac:dyDescent="0.25">
      <c r="B10850"/>
      <c r="D10850" s="2"/>
      <c r="K10850" s="2"/>
    </row>
    <row r="10851" spans="2:11" x14ac:dyDescent="0.25">
      <c r="B10851"/>
      <c r="D10851" s="2"/>
      <c r="K10851" s="2"/>
    </row>
    <row r="10852" spans="2:11" x14ac:dyDescent="0.25">
      <c r="B10852"/>
      <c r="D10852" s="2"/>
      <c r="K10852" s="2"/>
    </row>
    <row r="10853" spans="2:11" x14ac:dyDescent="0.25">
      <c r="B10853"/>
      <c r="D10853" s="2"/>
      <c r="K10853" s="2"/>
    </row>
    <row r="10854" spans="2:11" x14ac:dyDescent="0.25">
      <c r="B10854"/>
      <c r="D10854" s="2"/>
      <c r="K10854" s="2"/>
    </row>
    <row r="10855" spans="2:11" x14ac:dyDescent="0.25">
      <c r="B10855"/>
      <c r="D10855" s="2"/>
      <c r="K10855" s="2"/>
    </row>
    <row r="10856" spans="2:11" x14ac:dyDescent="0.25">
      <c r="B10856"/>
      <c r="D10856" s="2"/>
      <c r="K10856" s="2"/>
    </row>
    <row r="10857" spans="2:11" x14ac:dyDescent="0.25">
      <c r="B10857"/>
      <c r="D10857" s="2"/>
      <c r="K10857" s="2"/>
    </row>
    <row r="10858" spans="2:11" x14ac:dyDescent="0.25">
      <c r="B10858"/>
      <c r="D10858" s="2"/>
      <c r="K10858" s="2"/>
    </row>
    <row r="10859" spans="2:11" x14ac:dyDescent="0.25">
      <c r="B10859"/>
      <c r="D10859" s="2"/>
      <c r="K10859" s="2"/>
    </row>
    <row r="10860" spans="2:11" x14ac:dyDescent="0.25">
      <c r="B10860"/>
      <c r="D10860" s="2"/>
      <c r="K10860" s="2"/>
    </row>
    <row r="10861" spans="2:11" x14ac:dyDescent="0.25">
      <c r="B10861"/>
      <c r="D10861" s="2"/>
      <c r="K10861" s="2"/>
    </row>
    <row r="10862" spans="2:11" x14ac:dyDescent="0.25">
      <c r="B10862"/>
      <c r="D10862" s="2"/>
      <c r="K10862" s="2"/>
    </row>
    <row r="10863" spans="2:11" x14ac:dyDescent="0.25">
      <c r="B10863"/>
      <c r="D10863" s="2"/>
      <c r="K10863" s="2"/>
    </row>
    <row r="10864" spans="2:11" x14ac:dyDescent="0.25">
      <c r="B10864"/>
      <c r="D10864" s="2"/>
      <c r="K10864" s="2"/>
    </row>
    <row r="10865" spans="2:11" x14ac:dyDescent="0.25">
      <c r="B10865"/>
      <c r="D10865" s="2"/>
      <c r="K10865" s="2"/>
    </row>
    <row r="10866" spans="2:11" x14ac:dyDescent="0.25">
      <c r="B10866"/>
      <c r="D10866" s="2"/>
      <c r="K10866" s="2"/>
    </row>
    <row r="10867" spans="2:11" x14ac:dyDescent="0.25">
      <c r="B10867"/>
      <c r="D10867" s="2"/>
      <c r="K10867" s="2"/>
    </row>
    <row r="10868" spans="2:11" x14ac:dyDescent="0.25">
      <c r="B10868"/>
      <c r="D10868" s="2"/>
      <c r="K10868" s="2"/>
    </row>
    <row r="10869" spans="2:11" x14ac:dyDescent="0.25">
      <c r="B10869"/>
      <c r="D10869" s="2"/>
      <c r="K10869" s="2"/>
    </row>
    <row r="10870" spans="2:11" x14ac:dyDescent="0.25">
      <c r="B10870"/>
      <c r="D10870" s="2"/>
      <c r="K10870" s="2"/>
    </row>
    <row r="10871" spans="2:11" x14ac:dyDescent="0.25">
      <c r="B10871"/>
      <c r="D10871" s="2"/>
      <c r="K10871" s="2"/>
    </row>
    <row r="10872" spans="2:11" x14ac:dyDescent="0.25">
      <c r="B10872"/>
      <c r="D10872" s="2"/>
      <c r="K10872" s="2"/>
    </row>
    <row r="10873" spans="2:11" x14ac:dyDescent="0.25">
      <c r="B10873"/>
      <c r="D10873" s="2"/>
      <c r="K10873" s="2"/>
    </row>
    <row r="10874" spans="2:11" x14ac:dyDescent="0.25">
      <c r="B10874"/>
      <c r="D10874" s="2"/>
      <c r="K10874" s="2"/>
    </row>
    <row r="10875" spans="2:11" x14ac:dyDescent="0.25">
      <c r="B10875"/>
      <c r="D10875" s="2"/>
      <c r="K10875" s="2"/>
    </row>
    <row r="10876" spans="2:11" x14ac:dyDescent="0.25">
      <c r="B10876"/>
      <c r="D10876" s="2"/>
      <c r="K10876" s="2"/>
    </row>
    <row r="10877" spans="2:11" x14ac:dyDescent="0.25">
      <c r="B10877"/>
      <c r="D10877" s="2"/>
      <c r="K10877" s="2"/>
    </row>
    <row r="10878" spans="2:11" x14ac:dyDescent="0.25">
      <c r="B10878"/>
      <c r="D10878" s="2"/>
      <c r="K10878" s="2"/>
    </row>
    <row r="10879" spans="2:11" x14ac:dyDescent="0.25">
      <c r="B10879"/>
      <c r="D10879" s="2"/>
      <c r="K10879" s="2"/>
    </row>
    <row r="10880" spans="2:11" x14ac:dyDescent="0.25">
      <c r="B10880"/>
      <c r="D10880" s="2"/>
      <c r="K10880" s="2"/>
    </row>
    <row r="10881" spans="2:11" x14ac:dyDescent="0.25">
      <c r="B10881"/>
      <c r="D10881" s="2"/>
      <c r="K10881" s="2"/>
    </row>
    <row r="10882" spans="2:11" x14ac:dyDescent="0.25">
      <c r="B10882"/>
      <c r="D10882" s="2"/>
      <c r="K10882" s="2"/>
    </row>
    <row r="10883" spans="2:11" x14ac:dyDescent="0.25">
      <c r="B10883"/>
      <c r="D10883" s="2"/>
      <c r="K10883" s="2"/>
    </row>
    <row r="10884" spans="2:11" x14ac:dyDescent="0.25">
      <c r="B10884"/>
      <c r="D10884" s="2"/>
      <c r="K10884" s="2"/>
    </row>
    <row r="10885" spans="2:11" x14ac:dyDescent="0.25">
      <c r="B10885"/>
      <c r="D10885" s="2"/>
      <c r="K10885" s="2"/>
    </row>
    <row r="10886" spans="2:11" x14ac:dyDescent="0.25">
      <c r="B10886"/>
      <c r="D10886" s="2"/>
      <c r="K10886" s="2"/>
    </row>
    <row r="10887" spans="2:11" x14ac:dyDescent="0.25">
      <c r="B10887"/>
      <c r="D10887" s="2"/>
      <c r="K10887" s="2"/>
    </row>
    <row r="10888" spans="2:11" x14ac:dyDescent="0.25">
      <c r="B10888"/>
      <c r="D10888" s="2"/>
      <c r="K10888" s="2"/>
    </row>
    <row r="10889" spans="2:11" x14ac:dyDescent="0.25">
      <c r="B10889"/>
      <c r="D10889" s="2"/>
      <c r="K10889" s="2"/>
    </row>
    <row r="10890" spans="2:11" x14ac:dyDescent="0.25">
      <c r="B10890"/>
      <c r="D10890" s="2"/>
      <c r="K10890" s="2"/>
    </row>
    <row r="10891" spans="2:11" x14ac:dyDescent="0.25">
      <c r="B10891"/>
      <c r="D10891" s="2"/>
      <c r="K10891" s="2"/>
    </row>
    <row r="10892" spans="2:11" x14ac:dyDescent="0.25">
      <c r="B10892"/>
      <c r="D10892" s="2"/>
      <c r="K10892" s="2"/>
    </row>
    <row r="10893" spans="2:11" x14ac:dyDescent="0.25">
      <c r="B10893"/>
      <c r="D10893" s="2"/>
      <c r="K10893" s="2"/>
    </row>
    <row r="10894" spans="2:11" x14ac:dyDescent="0.25">
      <c r="B10894"/>
      <c r="D10894" s="2"/>
      <c r="K10894" s="2"/>
    </row>
    <row r="10895" spans="2:11" x14ac:dyDescent="0.25">
      <c r="B10895"/>
      <c r="D10895" s="2"/>
      <c r="K10895" s="2"/>
    </row>
    <row r="10896" spans="2:11" x14ac:dyDescent="0.25">
      <c r="B10896"/>
      <c r="D10896" s="2"/>
      <c r="K10896" s="2"/>
    </row>
    <row r="10897" spans="2:11" x14ac:dyDescent="0.25">
      <c r="B10897"/>
      <c r="D10897" s="2"/>
      <c r="K10897" s="2"/>
    </row>
    <row r="10898" spans="2:11" x14ac:dyDescent="0.25">
      <c r="B10898"/>
      <c r="D10898" s="2"/>
      <c r="K10898" s="2"/>
    </row>
    <row r="10899" spans="2:11" x14ac:dyDescent="0.25">
      <c r="B10899"/>
      <c r="D10899" s="2"/>
      <c r="K10899" s="2"/>
    </row>
    <row r="10900" spans="2:11" x14ac:dyDescent="0.25">
      <c r="B10900"/>
      <c r="D10900" s="2"/>
      <c r="K10900" s="2"/>
    </row>
    <row r="10901" spans="2:11" x14ac:dyDescent="0.25">
      <c r="B10901"/>
      <c r="D10901" s="2"/>
      <c r="K10901" s="2"/>
    </row>
    <row r="10902" spans="2:11" x14ac:dyDescent="0.25">
      <c r="B10902"/>
      <c r="D10902" s="2"/>
      <c r="K10902" s="2"/>
    </row>
    <row r="10903" spans="2:11" x14ac:dyDescent="0.25">
      <c r="B10903"/>
      <c r="D10903" s="2"/>
      <c r="K10903" s="2"/>
    </row>
    <row r="10904" spans="2:11" x14ac:dyDescent="0.25">
      <c r="B10904"/>
      <c r="D10904" s="2"/>
      <c r="K10904" s="2"/>
    </row>
    <row r="10905" spans="2:11" x14ac:dyDescent="0.25">
      <c r="B10905"/>
      <c r="D10905" s="2"/>
      <c r="K10905" s="2"/>
    </row>
    <row r="10906" spans="2:11" x14ac:dyDescent="0.25">
      <c r="B10906"/>
      <c r="D10906" s="2"/>
      <c r="K10906" s="2"/>
    </row>
    <row r="10907" spans="2:11" x14ac:dyDescent="0.25">
      <c r="B10907"/>
      <c r="D10907" s="2"/>
      <c r="K10907" s="2"/>
    </row>
    <row r="10908" spans="2:11" x14ac:dyDescent="0.25">
      <c r="B10908"/>
      <c r="D10908" s="2"/>
      <c r="K10908" s="2"/>
    </row>
    <row r="10909" spans="2:11" x14ac:dyDescent="0.25">
      <c r="B10909"/>
      <c r="D10909" s="2"/>
      <c r="K10909" s="2"/>
    </row>
    <row r="10910" spans="2:11" x14ac:dyDescent="0.25">
      <c r="B10910"/>
      <c r="D10910" s="2"/>
      <c r="K10910" s="2"/>
    </row>
    <row r="10911" spans="2:11" x14ac:dyDescent="0.25">
      <c r="B10911"/>
      <c r="D10911" s="2"/>
      <c r="K10911" s="2"/>
    </row>
    <row r="10912" spans="2:11" x14ac:dyDescent="0.25">
      <c r="B10912"/>
      <c r="D10912" s="2"/>
      <c r="K10912" s="2"/>
    </row>
    <row r="10913" spans="2:11" x14ac:dyDescent="0.25">
      <c r="B10913"/>
      <c r="D10913" s="2"/>
      <c r="K10913" s="2"/>
    </row>
    <row r="10914" spans="2:11" x14ac:dyDescent="0.25">
      <c r="B10914"/>
      <c r="D10914" s="2"/>
      <c r="K10914" s="2"/>
    </row>
    <row r="10915" spans="2:11" x14ac:dyDescent="0.25">
      <c r="B10915"/>
      <c r="D10915" s="2"/>
      <c r="K10915" s="2"/>
    </row>
    <row r="10916" spans="2:11" x14ac:dyDescent="0.25">
      <c r="B10916"/>
      <c r="D10916" s="2"/>
      <c r="K10916" s="2"/>
    </row>
    <row r="10917" spans="2:11" x14ac:dyDescent="0.25">
      <c r="B10917"/>
      <c r="D10917" s="2"/>
      <c r="K10917" s="2"/>
    </row>
    <row r="10918" spans="2:11" x14ac:dyDescent="0.25">
      <c r="B10918"/>
      <c r="D10918" s="2"/>
      <c r="K10918" s="2"/>
    </row>
    <row r="10919" spans="2:11" x14ac:dyDescent="0.25">
      <c r="B10919"/>
      <c r="D10919" s="2"/>
      <c r="K10919" s="2"/>
    </row>
    <row r="10920" spans="2:11" x14ac:dyDescent="0.25">
      <c r="B10920"/>
      <c r="D10920" s="2"/>
      <c r="K10920" s="2"/>
    </row>
    <row r="10921" spans="2:11" x14ac:dyDescent="0.25">
      <c r="B10921"/>
      <c r="D10921" s="2"/>
      <c r="K10921" s="2"/>
    </row>
    <row r="10922" spans="2:11" x14ac:dyDescent="0.25">
      <c r="B10922"/>
      <c r="D10922" s="2"/>
      <c r="K10922" s="2"/>
    </row>
    <row r="10923" spans="2:11" x14ac:dyDescent="0.25">
      <c r="B10923"/>
      <c r="D10923" s="2"/>
      <c r="K10923" s="2"/>
    </row>
    <row r="10924" spans="2:11" x14ac:dyDescent="0.25">
      <c r="B10924"/>
      <c r="D10924" s="2"/>
      <c r="K10924" s="2"/>
    </row>
    <row r="10925" spans="2:11" x14ac:dyDescent="0.25">
      <c r="B10925"/>
      <c r="D10925" s="2"/>
      <c r="K10925" s="2"/>
    </row>
    <row r="10926" spans="2:11" x14ac:dyDescent="0.25">
      <c r="B10926"/>
      <c r="D10926" s="2"/>
      <c r="K10926" s="2"/>
    </row>
    <row r="10927" spans="2:11" x14ac:dyDescent="0.25">
      <c r="B10927"/>
      <c r="D10927" s="2"/>
      <c r="K10927" s="2"/>
    </row>
    <row r="10928" spans="2:11" x14ac:dyDescent="0.25">
      <c r="B10928"/>
      <c r="D10928" s="2"/>
      <c r="K10928" s="2"/>
    </row>
    <row r="10929" spans="2:11" x14ac:dyDescent="0.25">
      <c r="B10929"/>
      <c r="D10929" s="2"/>
      <c r="K10929" s="2"/>
    </row>
    <row r="10930" spans="2:11" x14ac:dyDescent="0.25">
      <c r="B10930"/>
      <c r="D10930" s="2"/>
      <c r="K10930" s="2"/>
    </row>
    <row r="10931" spans="2:11" x14ac:dyDescent="0.25">
      <c r="B10931"/>
      <c r="D10931" s="2"/>
      <c r="K10931" s="2"/>
    </row>
    <row r="10932" spans="2:11" x14ac:dyDescent="0.25">
      <c r="B10932"/>
      <c r="D10932" s="2"/>
      <c r="K10932" s="2"/>
    </row>
    <row r="10933" spans="2:11" x14ac:dyDescent="0.25">
      <c r="B10933"/>
      <c r="D10933" s="2"/>
      <c r="K10933" s="2"/>
    </row>
    <row r="10934" spans="2:11" x14ac:dyDescent="0.25">
      <c r="B10934"/>
      <c r="D10934" s="2"/>
      <c r="K10934" s="2"/>
    </row>
    <row r="10935" spans="2:11" x14ac:dyDescent="0.25">
      <c r="B10935"/>
      <c r="D10935" s="2"/>
      <c r="K10935" s="2"/>
    </row>
    <row r="10936" spans="2:11" x14ac:dyDescent="0.25">
      <c r="B10936"/>
      <c r="D10936" s="2"/>
      <c r="K10936" s="2"/>
    </row>
    <row r="10937" spans="2:11" x14ac:dyDescent="0.25">
      <c r="B10937"/>
      <c r="D10937" s="2"/>
      <c r="K10937" s="2"/>
    </row>
    <row r="10938" spans="2:11" x14ac:dyDescent="0.25">
      <c r="B10938"/>
      <c r="D10938" s="2"/>
      <c r="K10938" s="2"/>
    </row>
    <row r="10939" spans="2:11" x14ac:dyDescent="0.25">
      <c r="B10939"/>
      <c r="D10939" s="2"/>
      <c r="K10939" s="2"/>
    </row>
    <row r="10940" spans="2:11" x14ac:dyDescent="0.25">
      <c r="B10940"/>
      <c r="D10940" s="2"/>
      <c r="K10940" s="2"/>
    </row>
    <row r="10941" spans="2:11" x14ac:dyDescent="0.25">
      <c r="B10941"/>
      <c r="D10941" s="2"/>
      <c r="K10941" s="2"/>
    </row>
    <row r="10942" spans="2:11" x14ac:dyDescent="0.25">
      <c r="B10942"/>
      <c r="D10942" s="2"/>
      <c r="K10942" s="2"/>
    </row>
    <row r="10943" spans="2:11" x14ac:dyDescent="0.25">
      <c r="B10943"/>
      <c r="D10943" s="2"/>
      <c r="K10943" s="2"/>
    </row>
    <row r="10944" spans="2:11" x14ac:dyDescent="0.25">
      <c r="B10944"/>
      <c r="D10944" s="2"/>
      <c r="K10944" s="2"/>
    </row>
    <row r="10945" spans="2:11" x14ac:dyDescent="0.25">
      <c r="B10945"/>
      <c r="D10945" s="2"/>
      <c r="K10945" s="2"/>
    </row>
    <row r="10946" spans="2:11" x14ac:dyDescent="0.25">
      <c r="B10946"/>
      <c r="D10946" s="2"/>
      <c r="K10946" s="2"/>
    </row>
    <row r="10947" spans="2:11" x14ac:dyDescent="0.25">
      <c r="B10947"/>
      <c r="D10947" s="2"/>
      <c r="K10947" s="2"/>
    </row>
    <row r="10948" spans="2:11" x14ac:dyDescent="0.25">
      <c r="B10948"/>
      <c r="D10948" s="2"/>
      <c r="K10948" s="2"/>
    </row>
    <row r="10949" spans="2:11" x14ac:dyDescent="0.25">
      <c r="B10949"/>
      <c r="D10949" s="2"/>
      <c r="K10949" s="2"/>
    </row>
    <row r="10950" spans="2:11" x14ac:dyDescent="0.25">
      <c r="B10950"/>
      <c r="D10950" s="2"/>
      <c r="K10950" s="2"/>
    </row>
    <row r="10951" spans="2:11" x14ac:dyDescent="0.25">
      <c r="B10951"/>
      <c r="D10951" s="2"/>
      <c r="K10951" s="2"/>
    </row>
    <row r="10952" spans="2:11" x14ac:dyDescent="0.25">
      <c r="B10952"/>
      <c r="D10952" s="2"/>
      <c r="K10952" s="2"/>
    </row>
    <row r="10953" spans="2:11" x14ac:dyDescent="0.25">
      <c r="B10953"/>
      <c r="D10953" s="2"/>
      <c r="K10953" s="2"/>
    </row>
    <row r="10954" spans="2:11" x14ac:dyDescent="0.25">
      <c r="B10954"/>
      <c r="D10954" s="2"/>
      <c r="K10954" s="2"/>
    </row>
    <row r="10955" spans="2:11" x14ac:dyDescent="0.25">
      <c r="B10955"/>
      <c r="D10955" s="2"/>
      <c r="K10955" s="2"/>
    </row>
    <row r="10956" spans="2:11" x14ac:dyDescent="0.25">
      <c r="B10956"/>
      <c r="D10956" s="2"/>
      <c r="K10956" s="2"/>
    </row>
    <row r="10957" spans="2:11" x14ac:dyDescent="0.25">
      <c r="B10957"/>
      <c r="D10957" s="2"/>
      <c r="K10957" s="2"/>
    </row>
    <row r="10958" spans="2:11" x14ac:dyDescent="0.25">
      <c r="B10958"/>
      <c r="D10958" s="2"/>
      <c r="K10958" s="2"/>
    </row>
    <row r="10959" spans="2:11" x14ac:dyDescent="0.25">
      <c r="B10959"/>
      <c r="D10959" s="2"/>
      <c r="K10959" s="2"/>
    </row>
    <row r="10960" spans="2:11" x14ac:dyDescent="0.25">
      <c r="B10960"/>
      <c r="D10960" s="2"/>
      <c r="K10960" s="2"/>
    </row>
    <row r="10961" spans="2:11" x14ac:dyDescent="0.25">
      <c r="B10961"/>
      <c r="D10961" s="2"/>
      <c r="K10961" s="2"/>
    </row>
    <row r="10962" spans="2:11" x14ac:dyDescent="0.25">
      <c r="B10962"/>
      <c r="D10962" s="2"/>
      <c r="K10962" s="2"/>
    </row>
    <row r="10963" spans="2:11" x14ac:dyDescent="0.25">
      <c r="B10963"/>
      <c r="D10963" s="2"/>
      <c r="K10963" s="2"/>
    </row>
    <row r="10964" spans="2:11" x14ac:dyDescent="0.25">
      <c r="B10964"/>
      <c r="D10964" s="2"/>
      <c r="K10964" s="2"/>
    </row>
    <row r="10965" spans="2:11" x14ac:dyDescent="0.25">
      <c r="B10965"/>
      <c r="D10965" s="2"/>
      <c r="K10965" s="2"/>
    </row>
    <row r="10966" spans="2:11" x14ac:dyDescent="0.25">
      <c r="B10966"/>
      <c r="D10966" s="2"/>
      <c r="K10966" s="2"/>
    </row>
    <row r="10967" spans="2:11" x14ac:dyDescent="0.25">
      <c r="B10967"/>
      <c r="D10967" s="2"/>
      <c r="K10967" s="2"/>
    </row>
    <row r="10968" spans="2:11" x14ac:dyDescent="0.25">
      <c r="B10968"/>
      <c r="D10968" s="2"/>
      <c r="K10968" s="2"/>
    </row>
    <row r="10969" spans="2:11" x14ac:dyDescent="0.25">
      <c r="B10969"/>
      <c r="D10969" s="2"/>
      <c r="K10969" s="2"/>
    </row>
    <row r="10970" spans="2:11" x14ac:dyDescent="0.25">
      <c r="B10970"/>
      <c r="D10970" s="2"/>
      <c r="K10970" s="2"/>
    </row>
    <row r="10971" spans="2:11" x14ac:dyDescent="0.25">
      <c r="B10971"/>
      <c r="D10971" s="2"/>
      <c r="K10971" s="2"/>
    </row>
    <row r="10972" spans="2:11" x14ac:dyDescent="0.25">
      <c r="B10972"/>
      <c r="D10972" s="2"/>
      <c r="K10972" s="2"/>
    </row>
    <row r="10973" spans="2:11" x14ac:dyDescent="0.25">
      <c r="B10973"/>
      <c r="D10973" s="2"/>
      <c r="K10973" s="2"/>
    </row>
    <row r="10974" spans="2:11" x14ac:dyDescent="0.25">
      <c r="B10974"/>
      <c r="D10974" s="2"/>
      <c r="K10974" s="2"/>
    </row>
    <row r="10975" spans="2:11" x14ac:dyDescent="0.25">
      <c r="B10975"/>
      <c r="D10975" s="2"/>
      <c r="K10975" s="2"/>
    </row>
    <row r="10976" spans="2:11" x14ac:dyDescent="0.25">
      <c r="B10976"/>
      <c r="D10976" s="2"/>
      <c r="K10976" s="2"/>
    </row>
    <row r="10977" spans="2:11" x14ac:dyDescent="0.25">
      <c r="B10977"/>
      <c r="D10977" s="2"/>
      <c r="K10977" s="2"/>
    </row>
    <row r="10978" spans="2:11" x14ac:dyDescent="0.25">
      <c r="B10978"/>
      <c r="D10978" s="2"/>
      <c r="K10978" s="2"/>
    </row>
    <row r="10979" spans="2:11" x14ac:dyDescent="0.25">
      <c r="B10979"/>
      <c r="D10979" s="2"/>
      <c r="K10979" s="2"/>
    </row>
    <row r="10980" spans="2:11" x14ac:dyDescent="0.25">
      <c r="B10980"/>
      <c r="D10980" s="2"/>
      <c r="K10980" s="2"/>
    </row>
    <row r="10981" spans="2:11" x14ac:dyDescent="0.25">
      <c r="B10981"/>
      <c r="D10981" s="2"/>
      <c r="K10981" s="2"/>
    </row>
    <row r="10982" spans="2:11" x14ac:dyDescent="0.25">
      <c r="B10982"/>
      <c r="D10982" s="2"/>
      <c r="K10982" s="2"/>
    </row>
    <row r="10983" spans="2:11" x14ac:dyDescent="0.25">
      <c r="B10983"/>
      <c r="D10983" s="2"/>
      <c r="K10983" s="2"/>
    </row>
    <row r="10984" spans="2:11" x14ac:dyDescent="0.25">
      <c r="B10984"/>
      <c r="D10984" s="2"/>
      <c r="K10984" s="2"/>
    </row>
    <row r="10985" spans="2:11" x14ac:dyDescent="0.25">
      <c r="B10985"/>
      <c r="D10985" s="2"/>
      <c r="K10985" s="2"/>
    </row>
    <row r="10986" spans="2:11" x14ac:dyDescent="0.25">
      <c r="B10986"/>
      <c r="D10986" s="2"/>
      <c r="K10986" s="2"/>
    </row>
    <row r="10987" spans="2:11" x14ac:dyDescent="0.25">
      <c r="B10987"/>
      <c r="D10987" s="2"/>
      <c r="K10987" s="2"/>
    </row>
    <row r="10988" spans="2:11" x14ac:dyDescent="0.25">
      <c r="B10988"/>
      <c r="D10988" s="2"/>
      <c r="K10988" s="2"/>
    </row>
    <row r="10989" spans="2:11" x14ac:dyDescent="0.25">
      <c r="B10989"/>
      <c r="D10989" s="2"/>
      <c r="K10989" s="2"/>
    </row>
    <row r="10990" spans="2:11" x14ac:dyDescent="0.25">
      <c r="B10990"/>
      <c r="D10990" s="2"/>
      <c r="K10990" s="2"/>
    </row>
    <row r="10991" spans="2:11" x14ac:dyDescent="0.25">
      <c r="B10991"/>
      <c r="D10991" s="2"/>
      <c r="K10991" s="2"/>
    </row>
    <row r="10992" spans="2:11" x14ac:dyDescent="0.25">
      <c r="B10992"/>
      <c r="D10992" s="2"/>
      <c r="K10992" s="2"/>
    </row>
    <row r="10993" spans="2:11" x14ac:dyDescent="0.25">
      <c r="B10993"/>
      <c r="D10993" s="2"/>
      <c r="K10993" s="2"/>
    </row>
    <row r="10994" spans="2:11" x14ac:dyDescent="0.25">
      <c r="B10994"/>
      <c r="D10994" s="2"/>
      <c r="K10994" s="2"/>
    </row>
    <row r="10995" spans="2:11" x14ac:dyDescent="0.25">
      <c r="B10995"/>
      <c r="D10995" s="2"/>
      <c r="K10995" s="2"/>
    </row>
    <row r="10996" spans="2:11" x14ac:dyDescent="0.25">
      <c r="B10996"/>
      <c r="D10996" s="2"/>
      <c r="K10996" s="2"/>
    </row>
    <row r="10997" spans="2:11" x14ac:dyDescent="0.25">
      <c r="B10997"/>
      <c r="D10997" s="2"/>
      <c r="K10997" s="2"/>
    </row>
    <row r="10998" spans="2:11" x14ac:dyDescent="0.25">
      <c r="B10998"/>
      <c r="D10998" s="2"/>
      <c r="K10998" s="2"/>
    </row>
    <row r="10999" spans="2:11" x14ac:dyDescent="0.25">
      <c r="B10999"/>
      <c r="D10999" s="2"/>
      <c r="K10999" s="2"/>
    </row>
    <row r="11000" spans="2:11" x14ac:dyDescent="0.25">
      <c r="B11000"/>
      <c r="D11000" s="2"/>
      <c r="K11000" s="2"/>
    </row>
    <row r="11001" spans="2:11" x14ac:dyDescent="0.25">
      <c r="B11001"/>
      <c r="D11001" s="2"/>
      <c r="K11001" s="2"/>
    </row>
    <row r="11002" spans="2:11" x14ac:dyDescent="0.25">
      <c r="B11002"/>
      <c r="D11002" s="2"/>
      <c r="K11002" s="2"/>
    </row>
    <row r="11003" spans="2:11" x14ac:dyDescent="0.25">
      <c r="B11003"/>
      <c r="D11003" s="2"/>
      <c r="K11003" s="2"/>
    </row>
    <row r="11004" spans="2:11" x14ac:dyDescent="0.25">
      <c r="B11004"/>
      <c r="D11004" s="2"/>
      <c r="K11004" s="2"/>
    </row>
    <row r="11005" spans="2:11" x14ac:dyDescent="0.25">
      <c r="B11005"/>
      <c r="D11005" s="2"/>
      <c r="K11005" s="2"/>
    </row>
    <row r="11006" spans="2:11" x14ac:dyDescent="0.25">
      <c r="B11006"/>
      <c r="D11006" s="2"/>
      <c r="K11006" s="2"/>
    </row>
    <row r="11007" spans="2:11" x14ac:dyDescent="0.25">
      <c r="B11007"/>
      <c r="D11007" s="2"/>
      <c r="K11007" s="2"/>
    </row>
    <row r="11008" spans="2:11" x14ac:dyDescent="0.25">
      <c r="B11008"/>
      <c r="D11008" s="2"/>
      <c r="K11008" s="2"/>
    </row>
    <row r="11009" spans="2:11" x14ac:dyDescent="0.25">
      <c r="B11009"/>
      <c r="D11009" s="2"/>
      <c r="K11009" s="2"/>
    </row>
    <row r="11010" spans="2:11" x14ac:dyDescent="0.25">
      <c r="B11010"/>
      <c r="D11010" s="2"/>
      <c r="K11010" s="2"/>
    </row>
    <row r="11011" spans="2:11" x14ac:dyDescent="0.25">
      <c r="B11011"/>
      <c r="D11011" s="2"/>
      <c r="K11011" s="2"/>
    </row>
    <row r="11012" spans="2:11" x14ac:dyDescent="0.25">
      <c r="B11012"/>
      <c r="D11012" s="2"/>
      <c r="K11012" s="2"/>
    </row>
    <row r="11013" spans="2:11" x14ac:dyDescent="0.25">
      <c r="B11013"/>
      <c r="D11013" s="2"/>
      <c r="K11013" s="2"/>
    </row>
    <row r="11014" spans="2:11" x14ac:dyDescent="0.25">
      <c r="B11014"/>
      <c r="D11014" s="2"/>
      <c r="K11014" s="2"/>
    </row>
    <row r="11015" spans="2:11" x14ac:dyDescent="0.25">
      <c r="B11015"/>
      <c r="D11015" s="2"/>
      <c r="K11015" s="2"/>
    </row>
    <row r="11016" spans="2:11" x14ac:dyDescent="0.25">
      <c r="B11016"/>
      <c r="D11016" s="2"/>
      <c r="K11016" s="2"/>
    </row>
    <row r="11017" spans="2:11" x14ac:dyDescent="0.25">
      <c r="B11017"/>
      <c r="D11017" s="2"/>
      <c r="K11017" s="2"/>
    </row>
    <row r="11018" spans="2:11" x14ac:dyDescent="0.25">
      <c r="B11018"/>
      <c r="D11018" s="2"/>
      <c r="K11018" s="2"/>
    </row>
    <row r="11019" spans="2:11" x14ac:dyDescent="0.25">
      <c r="B11019"/>
      <c r="D11019" s="2"/>
      <c r="K11019" s="2"/>
    </row>
    <row r="11020" spans="2:11" x14ac:dyDescent="0.25">
      <c r="B11020"/>
      <c r="D11020" s="2"/>
      <c r="K11020" s="2"/>
    </row>
    <row r="11021" spans="2:11" x14ac:dyDescent="0.25">
      <c r="B11021"/>
      <c r="D11021" s="2"/>
      <c r="K11021" s="2"/>
    </row>
    <row r="11022" spans="2:11" x14ac:dyDescent="0.25">
      <c r="B11022"/>
      <c r="D11022" s="2"/>
      <c r="K11022" s="2"/>
    </row>
    <row r="11023" spans="2:11" x14ac:dyDescent="0.25">
      <c r="B11023"/>
      <c r="D11023" s="2"/>
      <c r="K11023" s="2"/>
    </row>
    <row r="11024" spans="2:11" x14ac:dyDescent="0.25">
      <c r="B11024"/>
      <c r="D11024" s="2"/>
      <c r="K11024" s="2"/>
    </row>
    <row r="11025" spans="2:11" x14ac:dyDescent="0.25">
      <c r="B11025"/>
      <c r="D11025" s="2"/>
      <c r="K11025" s="2"/>
    </row>
    <row r="11026" spans="2:11" x14ac:dyDescent="0.25">
      <c r="B11026"/>
      <c r="D11026" s="2"/>
      <c r="K11026" s="2"/>
    </row>
    <row r="11027" spans="2:11" x14ac:dyDescent="0.25">
      <c r="B11027"/>
      <c r="D11027" s="2"/>
      <c r="K11027" s="2"/>
    </row>
    <row r="11028" spans="2:11" x14ac:dyDescent="0.25">
      <c r="B11028"/>
      <c r="D11028" s="2"/>
      <c r="K11028" s="2"/>
    </row>
    <row r="11029" spans="2:11" x14ac:dyDescent="0.25">
      <c r="B11029"/>
      <c r="D11029" s="2"/>
      <c r="K11029" s="2"/>
    </row>
    <row r="11030" spans="2:11" x14ac:dyDescent="0.25">
      <c r="B11030"/>
      <c r="D11030" s="2"/>
      <c r="K11030" s="2"/>
    </row>
    <row r="11031" spans="2:11" x14ac:dyDescent="0.25">
      <c r="B11031"/>
      <c r="D11031" s="2"/>
      <c r="K11031" s="2"/>
    </row>
    <row r="11032" spans="2:11" x14ac:dyDescent="0.25">
      <c r="B11032"/>
      <c r="D11032" s="2"/>
      <c r="K11032" s="2"/>
    </row>
    <row r="11033" spans="2:11" x14ac:dyDescent="0.25">
      <c r="B11033"/>
      <c r="D11033" s="2"/>
      <c r="K11033" s="2"/>
    </row>
    <row r="11034" spans="2:11" x14ac:dyDescent="0.25">
      <c r="B11034"/>
      <c r="D11034" s="2"/>
      <c r="K11034" s="2"/>
    </row>
    <row r="11035" spans="2:11" x14ac:dyDescent="0.25">
      <c r="B11035"/>
      <c r="D11035" s="2"/>
      <c r="K11035" s="2"/>
    </row>
    <row r="11036" spans="2:11" x14ac:dyDescent="0.25">
      <c r="B11036"/>
      <c r="D11036" s="2"/>
      <c r="K11036" s="2"/>
    </row>
    <row r="11037" spans="2:11" x14ac:dyDescent="0.25">
      <c r="B11037"/>
      <c r="D11037" s="2"/>
      <c r="K11037" s="2"/>
    </row>
    <row r="11038" spans="2:11" x14ac:dyDescent="0.25">
      <c r="B11038"/>
      <c r="D11038" s="2"/>
      <c r="K11038" s="2"/>
    </row>
    <row r="11039" spans="2:11" x14ac:dyDescent="0.25">
      <c r="B11039"/>
      <c r="D11039" s="2"/>
      <c r="K11039" s="2"/>
    </row>
    <row r="11040" spans="2:11" x14ac:dyDescent="0.25">
      <c r="B11040"/>
      <c r="D11040" s="2"/>
      <c r="K11040" s="2"/>
    </row>
    <row r="11041" spans="2:11" x14ac:dyDescent="0.25">
      <c r="B11041"/>
      <c r="D11041" s="2"/>
      <c r="K11041" s="2"/>
    </row>
    <row r="11042" spans="2:11" x14ac:dyDescent="0.25">
      <c r="B11042"/>
      <c r="D11042" s="2"/>
      <c r="K11042" s="2"/>
    </row>
    <row r="11043" spans="2:11" x14ac:dyDescent="0.25">
      <c r="B11043"/>
      <c r="D11043" s="2"/>
      <c r="K11043" s="2"/>
    </row>
    <row r="11044" spans="2:11" x14ac:dyDescent="0.25">
      <c r="B11044"/>
      <c r="D11044" s="2"/>
      <c r="K11044" s="2"/>
    </row>
    <row r="11045" spans="2:11" x14ac:dyDescent="0.25">
      <c r="B11045"/>
      <c r="D11045" s="2"/>
      <c r="K11045" s="2"/>
    </row>
    <row r="11046" spans="2:11" x14ac:dyDescent="0.25">
      <c r="B11046"/>
      <c r="D11046" s="2"/>
      <c r="K11046" s="2"/>
    </row>
    <row r="11047" spans="2:11" x14ac:dyDescent="0.25">
      <c r="B11047"/>
      <c r="D11047" s="2"/>
      <c r="K11047" s="2"/>
    </row>
    <row r="11048" spans="2:11" x14ac:dyDescent="0.25">
      <c r="B11048"/>
      <c r="D11048" s="2"/>
      <c r="K11048" s="2"/>
    </row>
    <row r="11049" spans="2:11" x14ac:dyDescent="0.25">
      <c r="B11049"/>
      <c r="D11049" s="2"/>
      <c r="K11049" s="2"/>
    </row>
    <row r="11050" spans="2:11" x14ac:dyDescent="0.25">
      <c r="B11050"/>
      <c r="D11050" s="2"/>
      <c r="K11050" s="2"/>
    </row>
    <row r="11051" spans="2:11" x14ac:dyDescent="0.25">
      <c r="B11051"/>
      <c r="D11051" s="2"/>
      <c r="K11051" s="2"/>
    </row>
    <row r="11052" spans="2:11" x14ac:dyDescent="0.25">
      <c r="B11052"/>
      <c r="D11052" s="2"/>
      <c r="K11052" s="2"/>
    </row>
    <row r="11053" spans="2:11" x14ac:dyDescent="0.25">
      <c r="B11053"/>
      <c r="D11053" s="2"/>
      <c r="K11053" s="2"/>
    </row>
    <row r="11054" spans="2:11" x14ac:dyDescent="0.25">
      <c r="B11054"/>
      <c r="D11054" s="2"/>
      <c r="K11054" s="2"/>
    </row>
    <row r="11055" spans="2:11" x14ac:dyDescent="0.25">
      <c r="B11055"/>
      <c r="D11055" s="2"/>
      <c r="K11055" s="2"/>
    </row>
    <row r="11056" spans="2:11" x14ac:dyDescent="0.25">
      <c r="B11056"/>
      <c r="D11056" s="2"/>
      <c r="K11056" s="2"/>
    </row>
    <row r="11057" spans="2:11" x14ac:dyDescent="0.25">
      <c r="B11057"/>
      <c r="D11057" s="2"/>
      <c r="K11057" s="2"/>
    </row>
    <row r="11058" spans="2:11" x14ac:dyDescent="0.25">
      <c r="B11058"/>
      <c r="D11058" s="2"/>
      <c r="K11058" s="2"/>
    </row>
    <row r="11059" spans="2:11" x14ac:dyDescent="0.25">
      <c r="B11059"/>
      <c r="D11059" s="2"/>
      <c r="K11059" s="2"/>
    </row>
    <row r="11060" spans="2:11" x14ac:dyDescent="0.25">
      <c r="B11060"/>
      <c r="D11060" s="2"/>
      <c r="K11060" s="2"/>
    </row>
    <row r="11061" spans="2:11" x14ac:dyDescent="0.25">
      <c r="B11061"/>
      <c r="D11061" s="2"/>
      <c r="K11061" s="2"/>
    </row>
    <row r="11062" spans="2:11" x14ac:dyDescent="0.25">
      <c r="B11062"/>
      <c r="D11062" s="2"/>
      <c r="K11062" s="2"/>
    </row>
    <row r="11063" spans="2:11" x14ac:dyDescent="0.25">
      <c r="B11063"/>
      <c r="D11063" s="2"/>
      <c r="K11063" s="2"/>
    </row>
    <row r="11064" spans="2:11" x14ac:dyDescent="0.25">
      <c r="B11064"/>
      <c r="D11064" s="2"/>
      <c r="K11064" s="2"/>
    </row>
    <row r="11065" spans="2:11" x14ac:dyDescent="0.25">
      <c r="B11065"/>
      <c r="D11065" s="2"/>
      <c r="K11065" s="2"/>
    </row>
    <row r="11066" spans="2:11" x14ac:dyDescent="0.25">
      <c r="B11066"/>
      <c r="D11066" s="2"/>
      <c r="K11066" s="2"/>
    </row>
    <row r="11067" spans="2:11" x14ac:dyDescent="0.25">
      <c r="B11067"/>
      <c r="D11067" s="2"/>
      <c r="K11067" s="2"/>
    </row>
    <row r="11068" spans="2:11" x14ac:dyDescent="0.25">
      <c r="B11068"/>
      <c r="D11068" s="2"/>
      <c r="K11068" s="2"/>
    </row>
    <row r="11069" spans="2:11" x14ac:dyDescent="0.25">
      <c r="B11069"/>
      <c r="D11069" s="2"/>
      <c r="K11069" s="2"/>
    </row>
    <row r="11070" spans="2:11" x14ac:dyDescent="0.25">
      <c r="B11070"/>
      <c r="D11070" s="2"/>
      <c r="K11070" s="2"/>
    </row>
    <row r="11071" spans="2:11" x14ac:dyDescent="0.25">
      <c r="B11071"/>
      <c r="D11071" s="2"/>
      <c r="K11071" s="2"/>
    </row>
    <row r="11072" spans="2:11" x14ac:dyDescent="0.25">
      <c r="B11072"/>
      <c r="D11072" s="2"/>
      <c r="K11072" s="2"/>
    </row>
    <row r="11073" spans="2:11" x14ac:dyDescent="0.25">
      <c r="B11073"/>
      <c r="D11073" s="2"/>
      <c r="K11073" s="2"/>
    </row>
    <row r="11074" spans="2:11" x14ac:dyDescent="0.25">
      <c r="B11074"/>
      <c r="D11074" s="2"/>
      <c r="K11074" s="2"/>
    </row>
    <row r="11075" spans="2:11" x14ac:dyDescent="0.25">
      <c r="B11075"/>
      <c r="D11075" s="2"/>
      <c r="K11075" s="2"/>
    </row>
    <row r="11076" spans="2:11" x14ac:dyDescent="0.25">
      <c r="B11076"/>
      <c r="D11076" s="2"/>
      <c r="K11076" s="2"/>
    </row>
    <row r="11077" spans="2:11" x14ac:dyDescent="0.25">
      <c r="B11077"/>
      <c r="D11077" s="2"/>
      <c r="K11077" s="2"/>
    </row>
    <row r="11078" spans="2:11" x14ac:dyDescent="0.25">
      <c r="B11078"/>
      <c r="D11078" s="2"/>
      <c r="K11078" s="2"/>
    </row>
    <row r="11079" spans="2:11" x14ac:dyDescent="0.25">
      <c r="B11079"/>
      <c r="D11079" s="2"/>
      <c r="K11079" s="2"/>
    </row>
    <row r="11080" spans="2:11" x14ac:dyDescent="0.25">
      <c r="B11080"/>
      <c r="D11080" s="2"/>
      <c r="K11080" s="2"/>
    </row>
    <row r="11081" spans="2:11" x14ac:dyDescent="0.25">
      <c r="B11081"/>
      <c r="D11081" s="2"/>
      <c r="K11081" s="2"/>
    </row>
    <row r="11082" spans="2:11" x14ac:dyDescent="0.25">
      <c r="B11082"/>
      <c r="D11082" s="2"/>
      <c r="K11082" s="2"/>
    </row>
    <row r="11083" spans="2:11" x14ac:dyDescent="0.25">
      <c r="B11083"/>
      <c r="D11083" s="2"/>
      <c r="K11083" s="2"/>
    </row>
    <row r="11084" spans="2:11" x14ac:dyDescent="0.25">
      <c r="B11084"/>
      <c r="D11084" s="2"/>
      <c r="K11084" s="2"/>
    </row>
    <row r="11085" spans="2:11" x14ac:dyDescent="0.25">
      <c r="B11085"/>
      <c r="D11085" s="2"/>
      <c r="K11085" s="2"/>
    </row>
    <row r="11086" spans="2:11" x14ac:dyDescent="0.25">
      <c r="B11086"/>
      <c r="D11086" s="2"/>
      <c r="K11086" s="2"/>
    </row>
    <row r="11087" spans="2:11" x14ac:dyDescent="0.25">
      <c r="B11087"/>
      <c r="D11087" s="2"/>
      <c r="K11087" s="2"/>
    </row>
    <row r="11088" spans="2:11" x14ac:dyDescent="0.25">
      <c r="B11088"/>
      <c r="D11088" s="2"/>
      <c r="K11088" s="2"/>
    </row>
    <row r="11089" spans="2:11" x14ac:dyDescent="0.25">
      <c r="B11089"/>
      <c r="D11089" s="2"/>
      <c r="K11089" s="2"/>
    </row>
    <row r="11090" spans="2:11" x14ac:dyDescent="0.25">
      <c r="B11090"/>
      <c r="D11090" s="2"/>
      <c r="K11090" s="2"/>
    </row>
    <row r="11091" spans="2:11" x14ac:dyDescent="0.25">
      <c r="B11091"/>
      <c r="D11091" s="2"/>
      <c r="K11091" s="2"/>
    </row>
    <row r="11092" spans="2:11" x14ac:dyDescent="0.25">
      <c r="B11092"/>
      <c r="D11092" s="2"/>
      <c r="K11092" s="2"/>
    </row>
    <row r="11093" spans="2:11" x14ac:dyDescent="0.25">
      <c r="B11093"/>
      <c r="D11093" s="2"/>
      <c r="K11093" s="2"/>
    </row>
    <row r="11094" spans="2:11" x14ac:dyDescent="0.25">
      <c r="B11094"/>
      <c r="D11094" s="2"/>
      <c r="K11094" s="2"/>
    </row>
    <row r="11095" spans="2:11" x14ac:dyDescent="0.25">
      <c r="B11095"/>
      <c r="D11095" s="2"/>
      <c r="K11095" s="2"/>
    </row>
    <row r="11096" spans="2:11" x14ac:dyDescent="0.25">
      <c r="B11096"/>
      <c r="D11096" s="2"/>
      <c r="K11096" s="2"/>
    </row>
    <row r="11097" spans="2:11" x14ac:dyDescent="0.25">
      <c r="B11097"/>
      <c r="D11097" s="2"/>
      <c r="K11097" s="2"/>
    </row>
    <row r="11098" spans="2:11" x14ac:dyDescent="0.25">
      <c r="B11098"/>
      <c r="D11098" s="2"/>
      <c r="K11098" s="2"/>
    </row>
    <row r="11099" spans="2:11" x14ac:dyDescent="0.25">
      <c r="B11099"/>
      <c r="D11099" s="2"/>
      <c r="K11099" s="2"/>
    </row>
    <row r="11100" spans="2:11" x14ac:dyDescent="0.25">
      <c r="B11100"/>
      <c r="D11100" s="2"/>
      <c r="K11100" s="2"/>
    </row>
    <row r="11101" spans="2:11" x14ac:dyDescent="0.25">
      <c r="B11101"/>
      <c r="D11101" s="2"/>
      <c r="K11101" s="2"/>
    </row>
    <row r="11102" spans="2:11" x14ac:dyDescent="0.25">
      <c r="B11102"/>
      <c r="D11102" s="2"/>
      <c r="K11102" s="2"/>
    </row>
    <row r="11103" spans="2:11" x14ac:dyDescent="0.25">
      <c r="B11103"/>
      <c r="D11103" s="2"/>
      <c r="K11103" s="2"/>
    </row>
    <row r="11104" spans="2:11" x14ac:dyDescent="0.25">
      <c r="B11104"/>
      <c r="D11104" s="2"/>
      <c r="K11104" s="2"/>
    </row>
    <row r="11105" spans="2:11" x14ac:dyDescent="0.25">
      <c r="B11105"/>
      <c r="D11105" s="2"/>
      <c r="K11105" s="2"/>
    </row>
    <row r="11106" spans="2:11" x14ac:dyDescent="0.25">
      <c r="B11106"/>
      <c r="D11106" s="2"/>
      <c r="K11106" s="2"/>
    </row>
    <row r="11107" spans="2:11" x14ac:dyDescent="0.25">
      <c r="B11107"/>
      <c r="D11107" s="2"/>
      <c r="K11107" s="2"/>
    </row>
    <row r="11108" spans="2:11" x14ac:dyDescent="0.25">
      <c r="B11108"/>
      <c r="D11108" s="2"/>
      <c r="K11108" s="2"/>
    </row>
    <row r="11109" spans="2:11" x14ac:dyDescent="0.25">
      <c r="B11109"/>
      <c r="D11109" s="2"/>
      <c r="K11109" s="2"/>
    </row>
    <row r="11110" spans="2:11" x14ac:dyDescent="0.25">
      <c r="B11110"/>
      <c r="D11110" s="2"/>
      <c r="K11110" s="2"/>
    </row>
    <row r="11111" spans="2:11" x14ac:dyDescent="0.25">
      <c r="B11111"/>
      <c r="D11111" s="2"/>
      <c r="K11111" s="2"/>
    </row>
    <row r="11112" spans="2:11" x14ac:dyDescent="0.25">
      <c r="B11112"/>
      <c r="D11112" s="2"/>
      <c r="K11112" s="2"/>
    </row>
    <row r="11113" spans="2:11" x14ac:dyDescent="0.25">
      <c r="B11113"/>
      <c r="D11113" s="2"/>
      <c r="K11113" s="2"/>
    </row>
    <row r="11114" spans="2:11" x14ac:dyDescent="0.25">
      <c r="B11114"/>
      <c r="D11114" s="2"/>
      <c r="K11114" s="2"/>
    </row>
    <row r="11115" spans="2:11" x14ac:dyDescent="0.25">
      <c r="B11115"/>
      <c r="D11115" s="2"/>
      <c r="K11115" s="2"/>
    </row>
    <row r="11116" spans="2:11" x14ac:dyDescent="0.25">
      <c r="B11116"/>
      <c r="D11116" s="2"/>
      <c r="K11116" s="2"/>
    </row>
    <row r="11117" spans="2:11" x14ac:dyDescent="0.25">
      <c r="B11117"/>
      <c r="D11117" s="2"/>
      <c r="K11117" s="2"/>
    </row>
    <row r="11118" spans="2:11" x14ac:dyDescent="0.25">
      <c r="B11118"/>
      <c r="D11118" s="2"/>
      <c r="K11118" s="2"/>
    </row>
    <row r="11119" spans="2:11" x14ac:dyDescent="0.25">
      <c r="B11119"/>
      <c r="D11119" s="2"/>
      <c r="K11119" s="2"/>
    </row>
    <row r="11120" spans="2:11" x14ac:dyDescent="0.25">
      <c r="B11120"/>
      <c r="D11120" s="2"/>
      <c r="K11120" s="2"/>
    </row>
    <row r="11121" spans="2:11" x14ac:dyDescent="0.25">
      <c r="B11121"/>
      <c r="D11121" s="2"/>
      <c r="K11121" s="2"/>
    </row>
    <row r="11122" spans="2:11" x14ac:dyDescent="0.25">
      <c r="B11122"/>
      <c r="D11122" s="2"/>
      <c r="K11122" s="2"/>
    </row>
    <row r="11123" spans="2:11" x14ac:dyDescent="0.25">
      <c r="B11123"/>
      <c r="D11123" s="2"/>
      <c r="K11123" s="2"/>
    </row>
    <row r="11124" spans="2:11" x14ac:dyDescent="0.25">
      <c r="B11124"/>
      <c r="D11124" s="2"/>
      <c r="K11124" s="2"/>
    </row>
    <row r="11125" spans="2:11" x14ac:dyDescent="0.25">
      <c r="B11125"/>
      <c r="D11125" s="2"/>
      <c r="K11125" s="2"/>
    </row>
    <row r="11126" spans="2:11" x14ac:dyDescent="0.25">
      <c r="B11126"/>
      <c r="D11126" s="2"/>
      <c r="K11126" s="2"/>
    </row>
    <row r="11127" spans="2:11" x14ac:dyDescent="0.25">
      <c r="B11127"/>
      <c r="D11127" s="2"/>
      <c r="K11127" s="2"/>
    </row>
    <row r="11128" spans="2:11" x14ac:dyDescent="0.25">
      <c r="B11128"/>
      <c r="D11128" s="2"/>
      <c r="K11128" s="2"/>
    </row>
    <row r="11129" spans="2:11" x14ac:dyDescent="0.25">
      <c r="B11129"/>
      <c r="D11129" s="2"/>
      <c r="K11129" s="2"/>
    </row>
    <row r="11130" spans="2:11" x14ac:dyDescent="0.25">
      <c r="B11130"/>
      <c r="D11130" s="2"/>
      <c r="K11130" s="2"/>
    </row>
    <row r="11131" spans="2:11" x14ac:dyDescent="0.25">
      <c r="B11131"/>
      <c r="D11131" s="2"/>
      <c r="K11131" s="2"/>
    </row>
    <row r="11132" spans="2:11" x14ac:dyDescent="0.25">
      <c r="B11132"/>
      <c r="D11132" s="2"/>
      <c r="K11132" s="2"/>
    </row>
    <row r="11133" spans="2:11" x14ac:dyDescent="0.25">
      <c r="B11133"/>
      <c r="D11133" s="2"/>
      <c r="K11133" s="2"/>
    </row>
    <row r="11134" spans="2:11" x14ac:dyDescent="0.25">
      <c r="B11134"/>
      <c r="D11134" s="2"/>
      <c r="K11134" s="2"/>
    </row>
    <row r="11135" spans="2:11" x14ac:dyDescent="0.25">
      <c r="B11135"/>
      <c r="D11135" s="2"/>
      <c r="K11135" s="2"/>
    </row>
    <row r="11136" spans="2:11" x14ac:dyDescent="0.25">
      <c r="B11136"/>
      <c r="D11136" s="2"/>
      <c r="K11136" s="2"/>
    </row>
    <row r="11137" spans="2:11" x14ac:dyDescent="0.25">
      <c r="B11137"/>
      <c r="D11137" s="2"/>
      <c r="K11137" s="2"/>
    </row>
    <row r="11138" spans="2:11" x14ac:dyDescent="0.25">
      <c r="B11138"/>
      <c r="D11138" s="2"/>
      <c r="K11138" s="2"/>
    </row>
    <row r="11139" spans="2:11" x14ac:dyDescent="0.25">
      <c r="B11139"/>
      <c r="D11139" s="2"/>
      <c r="K11139" s="2"/>
    </row>
    <row r="11140" spans="2:11" x14ac:dyDescent="0.25">
      <c r="B11140"/>
      <c r="D11140" s="2"/>
      <c r="K11140" s="2"/>
    </row>
    <row r="11141" spans="2:11" x14ac:dyDescent="0.25">
      <c r="B11141"/>
      <c r="D11141" s="2"/>
      <c r="K11141" s="2"/>
    </row>
    <row r="11142" spans="2:11" x14ac:dyDescent="0.25">
      <c r="B11142"/>
      <c r="D11142" s="2"/>
      <c r="K11142" s="2"/>
    </row>
    <row r="11143" spans="2:11" x14ac:dyDescent="0.25">
      <c r="B11143"/>
      <c r="D11143" s="2"/>
      <c r="K11143" s="2"/>
    </row>
    <row r="11144" spans="2:11" x14ac:dyDescent="0.25">
      <c r="B11144"/>
      <c r="D11144" s="2"/>
      <c r="K11144" s="2"/>
    </row>
    <row r="11145" spans="2:11" x14ac:dyDescent="0.25">
      <c r="B11145"/>
      <c r="D11145" s="2"/>
      <c r="K11145" s="2"/>
    </row>
    <row r="11146" spans="2:11" x14ac:dyDescent="0.25">
      <c r="B11146"/>
      <c r="D11146" s="2"/>
      <c r="K11146" s="2"/>
    </row>
    <row r="11147" spans="2:11" x14ac:dyDescent="0.25">
      <c r="B11147"/>
      <c r="D11147" s="2"/>
      <c r="K11147" s="2"/>
    </row>
    <row r="11148" spans="2:11" x14ac:dyDescent="0.25">
      <c r="B11148"/>
      <c r="D11148" s="2"/>
      <c r="K11148" s="2"/>
    </row>
    <row r="11149" spans="2:11" x14ac:dyDescent="0.25">
      <c r="B11149"/>
      <c r="D11149" s="2"/>
      <c r="K11149" s="2"/>
    </row>
    <row r="11150" spans="2:11" x14ac:dyDescent="0.25">
      <c r="B11150"/>
      <c r="D11150" s="2"/>
      <c r="K11150" s="2"/>
    </row>
    <row r="11151" spans="2:11" x14ac:dyDescent="0.25">
      <c r="B11151"/>
      <c r="D11151" s="2"/>
      <c r="K11151" s="2"/>
    </row>
    <row r="11152" spans="2:11" x14ac:dyDescent="0.25">
      <c r="B11152"/>
      <c r="D11152" s="2"/>
      <c r="K11152" s="2"/>
    </row>
    <row r="11153" spans="2:11" x14ac:dyDescent="0.25">
      <c r="B11153"/>
      <c r="D11153" s="2"/>
      <c r="K11153" s="2"/>
    </row>
    <row r="11154" spans="2:11" x14ac:dyDescent="0.25">
      <c r="B11154"/>
      <c r="D11154" s="2"/>
      <c r="K11154" s="2"/>
    </row>
    <row r="11155" spans="2:11" x14ac:dyDescent="0.25">
      <c r="B11155"/>
      <c r="D11155" s="2"/>
      <c r="K11155" s="2"/>
    </row>
    <row r="11156" spans="2:11" x14ac:dyDescent="0.25">
      <c r="B11156"/>
      <c r="D11156" s="2"/>
      <c r="K11156" s="2"/>
    </row>
    <row r="11157" spans="2:11" x14ac:dyDescent="0.25">
      <c r="B11157"/>
      <c r="D11157" s="2"/>
      <c r="K11157" s="2"/>
    </row>
    <row r="11158" spans="2:11" x14ac:dyDescent="0.25">
      <c r="B11158"/>
      <c r="D11158" s="2"/>
      <c r="K11158" s="2"/>
    </row>
    <row r="11159" spans="2:11" x14ac:dyDescent="0.25">
      <c r="B11159"/>
      <c r="D11159" s="2"/>
      <c r="K11159" s="2"/>
    </row>
    <row r="11160" spans="2:11" x14ac:dyDescent="0.25">
      <c r="B11160"/>
      <c r="D11160" s="2"/>
      <c r="K11160" s="2"/>
    </row>
    <row r="11161" spans="2:11" x14ac:dyDescent="0.25">
      <c r="B11161"/>
      <c r="D11161" s="2"/>
      <c r="K11161" s="2"/>
    </row>
    <row r="11162" spans="2:11" x14ac:dyDescent="0.25">
      <c r="B11162"/>
      <c r="D11162" s="2"/>
      <c r="K11162" s="2"/>
    </row>
    <row r="11163" spans="2:11" x14ac:dyDescent="0.25">
      <c r="B11163"/>
      <c r="D11163" s="2"/>
      <c r="K11163" s="2"/>
    </row>
    <row r="11164" spans="2:11" x14ac:dyDescent="0.25">
      <c r="B11164"/>
      <c r="D11164" s="2"/>
      <c r="K11164" s="2"/>
    </row>
    <row r="11165" spans="2:11" x14ac:dyDescent="0.25">
      <c r="B11165"/>
      <c r="D11165" s="2"/>
      <c r="K11165" s="2"/>
    </row>
    <row r="11166" spans="2:11" x14ac:dyDescent="0.25">
      <c r="B11166"/>
      <c r="D11166" s="2"/>
      <c r="K11166" s="2"/>
    </row>
    <row r="11167" spans="2:11" x14ac:dyDescent="0.25">
      <c r="B11167"/>
      <c r="D11167" s="2"/>
      <c r="K11167" s="2"/>
    </row>
    <row r="11168" spans="2:11" x14ac:dyDescent="0.25">
      <c r="B11168"/>
      <c r="D11168" s="2"/>
      <c r="K11168" s="2"/>
    </row>
    <row r="11169" spans="2:11" x14ac:dyDescent="0.25">
      <c r="B11169"/>
      <c r="D11169" s="2"/>
      <c r="K11169" s="2"/>
    </row>
    <row r="11170" spans="2:11" x14ac:dyDescent="0.25">
      <c r="B11170"/>
      <c r="D11170" s="2"/>
      <c r="K11170" s="2"/>
    </row>
    <row r="11171" spans="2:11" x14ac:dyDescent="0.25">
      <c r="B11171"/>
      <c r="D11171" s="2"/>
      <c r="K11171" s="2"/>
    </row>
    <row r="11172" spans="2:11" x14ac:dyDescent="0.25">
      <c r="B11172"/>
      <c r="D11172" s="2"/>
      <c r="K11172" s="2"/>
    </row>
    <row r="11173" spans="2:11" x14ac:dyDescent="0.25">
      <c r="B11173"/>
      <c r="D11173" s="2"/>
      <c r="K11173" s="2"/>
    </row>
    <row r="11174" spans="2:11" x14ac:dyDescent="0.25">
      <c r="B11174"/>
      <c r="D11174" s="2"/>
      <c r="K11174" s="2"/>
    </row>
    <row r="11175" spans="2:11" x14ac:dyDescent="0.25">
      <c r="B11175"/>
      <c r="D11175" s="2"/>
      <c r="K11175" s="2"/>
    </row>
    <row r="11176" spans="2:11" x14ac:dyDescent="0.25">
      <c r="B11176"/>
      <c r="D11176" s="2"/>
      <c r="K11176" s="2"/>
    </row>
    <row r="11177" spans="2:11" x14ac:dyDescent="0.25">
      <c r="B11177"/>
      <c r="D11177" s="2"/>
      <c r="K11177" s="2"/>
    </row>
    <row r="11178" spans="2:11" x14ac:dyDescent="0.25">
      <c r="B11178"/>
      <c r="D11178" s="2"/>
      <c r="K11178" s="2"/>
    </row>
    <row r="11179" spans="2:11" x14ac:dyDescent="0.25">
      <c r="B11179"/>
      <c r="D11179" s="2"/>
      <c r="K11179" s="2"/>
    </row>
    <row r="11180" spans="2:11" x14ac:dyDescent="0.25">
      <c r="B11180"/>
      <c r="D11180" s="2"/>
      <c r="K11180" s="2"/>
    </row>
    <row r="11181" spans="2:11" x14ac:dyDescent="0.25">
      <c r="B11181"/>
      <c r="D11181" s="2"/>
      <c r="K11181" s="2"/>
    </row>
    <row r="11182" spans="2:11" x14ac:dyDescent="0.25">
      <c r="B11182"/>
      <c r="D11182" s="2"/>
      <c r="K11182" s="2"/>
    </row>
    <row r="11183" spans="2:11" x14ac:dyDescent="0.25">
      <c r="B11183"/>
      <c r="D11183" s="2"/>
      <c r="K11183" s="2"/>
    </row>
    <row r="11184" spans="2:11" x14ac:dyDescent="0.25">
      <c r="B11184"/>
      <c r="D11184" s="2"/>
      <c r="K11184" s="2"/>
    </row>
    <row r="11185" spans="2:11" x14ac:dyDescent="0.25">
      <c r="B11185"/>
      <c r="D11185" s="2"/>
      <c r="K11185" s="2"/>
    </row>
    <row r="11186" spans="2:11" x14ac:dyDescent="0.25">
      <c r="B11186"/>
      <c r="D11186" s="2"/>
      <c r="K11186" s="2"/>
    </row>
    <row r="11187" spans="2:11" x14ac:dyDescent="0.25">
      <c r="B11187"/>
      <c r="D11187" s="2"/>
      <c r="K11187" s="2"/>
    </row>
    <row r="11188" spans="2:11" x14ac:dyDescent="0.25">
      <c r="B11188"/>
      <c r="D11188" s="2"/>
      <c r="K11188" s="2"/>
    </row>
    <row r="11189" spans="2:11" x14ac:dyDescent="0.25">
      <c r="B11189"/>
      <c r="D11189" s="2"/>
      <c r="K11189" s="2"/>
    </row>
    <row r="11190" spans="2:11" x14ac:dyDescent="0.25">
      <c r="B11190"/>
      <c r="D11190" s="2"/>
      <c r="K11190" s="2"/>
    </row>
    <row r="11191" spans="2:11" x14ac:dyDescent="0.25">
      <c r="B11191"/>
      <c r="D11191" s="2"/>
      <c r="K11191" s="2"/>
    </row>
    <row r="11192" spans="2:11" x14ac:dyDescent="0.25">
      <c r="B11192"/>
      <c r="D11192" s="2"/>
      <c r="K11192" s="2"/>
    </row>
    <row r="11193" spans="2:11" x14ac:dyDescent="0.25">
      <c r="B11193"/>
      <c r="D11193" s="2"/>
      <c r="K11193" s="2"/>
    </row>
    <row r="11194" spans="2:11" x14ac:dyDescent="0.25">
      <c r="B11194"/>
      <c r="D11194" s="2"/>
      <c r="K11194" s="2"/>
    </row>
    <row r="11195" spans="2:11" x14ac:dyDescent="0.25">
      <c r="B11195"/>
      <c r="D11195" s="2"/>
      <c r="K11195" s="2"/>
    </row>
    <row r="11196" spans="2:11" x14ac:dyDescent="0.25">
      <c r="B11196"/>
      <c r="D11196" s="2"/>
      <c r="K11196" s="2"/>
    </row>
    <row r="11197" spans="2:11" x14ac:dyDescent="0.25">
      <c r="B11197"/>
      <c r="D11197" s="2"/>
      <c r="K11197" s="2"/>
    </row>
    <row r="11198" spans="2:11" x14ac:dyDescent="0.25">
      <c r="B11198"/>
      <c r="D11198" s="2"/>
      <c r="K11198" s="2"/>
    </row>
    <row r="11199" spans="2:11" x14ac:dyDescent="0.25">
      <c r="B11199"/>
      <c r="D11199" s="2"/>
      <c r="K11199" s="2"/>
    </row>
    <row r="11200" spans="2:11" x14ac:dyDescent="0.25">
      <c r="B11200"/>
      <c r="D11200" s="2"/>
      <c r="K11200" s="2"/>
    </row>
    <row r="11201" spans="2:11" x14ac:dyDescent="0.25">
      <c r="B11201"/>
      <c r="D11201" s="2"/>
      <c r="K11201" s="2"/>
    </row>
    <row r="11202" spans="2:11" x14ac:dyDescent="0.25">
      <c r="B11202"/>
      <c r="D11202" s="2"/>
      <c r="K11202" s="2"/>
    </row>
    <row r="11203" spans="2:11" x14ac:dyDescent="0.25">
      <c r="B11203"/>
      <c r="D11203" s="2"/>
      <c r="K11203" s="2"/>
    </row>
    <row r="11204" spans="2:11" x14ac:dyDescent="0.25">
      <c r="B11204"/>
      <c r="D11204" s="2"/>
      <c r="K11204" s="2"/>
    </row>
    <row r="11205" spans="2:11" x14ac:dyDescent="0.25">
      <c r="B11205"/>
      <c r="D11205" s="2"/>
      <c r="K11205" s="2"/>
    </row>
    <row r="11206" spans="2:11" x14ac:dyDescent="0.25">
      <c r="B11206"/>
      <c r="D11206" s="2"/>
      <c r="K11206" s="2"/>
    </row>
    <row r="11207" spans="2:11" x14ac:dyDescent="0.25">
      <c r="B11207"/>
      <c r="D11207" s="2"/>
      <c r="K11207" s="2"/>
    </row>
    <row r="11208" spans="2:11" x14ac:dyDescent="0.25">
      <c r="B11208"/>
      <c r="D11208" s="2"/>
      <c r="K11208" s="2"/>
    </row>
    <row r="11209" spans="2:11" x14ac:dyDescent="0.25">
      <c r="B11209"/>
      <c r="D11209" s="2"/>
      <c r="K11209" s="2"/>
    </row>
    <row r="11210" spans="2:11" x14ac:dyDescent="0.25">
      <c r="B11210"/>
      <c r="D11210" s="2"/>
      <c r="K11210" s="2"/>
    </row>
    <row r="11211" spans="2:11" x14ac:dyDescent="0.25">
      <c r="B11211"/>
      <c r="D11211" s="2"/>
      <c r="K11211" s="2"/>
    </row>
    <row r="11212" spans="2:11" x14ac:dyDescent="0.25">
      <c r="B11212"/>
      <c r="D11212" s="2"/>
      <c r="K11212" s="2"/>
    </row>
    <row r="11213" spans="2:11" x14ac:dyDescent="0.25">
      <c r="B11213"/>
      <c r="D11213" s="2"/>
      <c r="K11213" s="2"/>
    </row>
    <row r="11214" spans="2:11" x14ac:dyDescent="0.25">
      <c r="B11214"/>
      <c r="D11214" s="2"/>
      <c r="K11214" s="2"/>
    </row>
    <row r="11215" spans="2:11" x14ac:dyDescent="0.25">
      <c r="B11215"/>
      <c r="D11215" s="2"/>
      <c r="K11215" s="2"/>
    </row>
    <row r="11216" spans="2:11" x14ac:dyDescent="0.25">
      <c r="B11216"/>
      <c r="D11216" s="2"/>
      <c r="K11216" s="2"/>
    </row>
    <row r="11217" spans="2:11" x14ac:dyDescent="0.25">
      <c r="B11217"/>
      <c r="D11217" s="2"/>
      <c r="K11217" s="2"/>
    </row>
    <row r="11218" spans="2:11" x14ac:dyDescent="0.25">
      <c r="B11218"/>
      <c r="D11218" s="2"/>
      <c r="K11218" s="2"/>
    </row>
    <row r="11219" spans="2:11" x14ac:dyDescent="0.25">
      <c r="B11219"/>
      <c r="D11219" s="2"/>
      <c r="K11219" s="2"/>
    </row>
    <row r="11220" spans="2:11" x14ac:dyDescent="0.25">
      <c r="B11220"/>
      <c r="D11220" s="2"/>
      <c r="K11220" s="2"/>
    </row>
    <row r="11221" spans="2:11" x14ac:dyDescent="0.25">
      <c r="B11221"/>
      <c r="D11221" s="2"/>
      <c r="K11221" s="2"/>
    </row>
    <row r="11222" spans="2:11" x14ac:dyDescent="0.25">
      <c r="B11222"/>
      <c r="D11222" s="2"/>
      <c r="K11222" s="2"/>
    </row>
    <row r="11223" spans="2:11" x14ac:dyDescent="0.25">
      <c r="B11223"/>
      <c r="D11223" s="2"/>
      <c r="K11223" s="2"/>
    </row>
    <row r="11224" spans="2:11" x14ac:dyDescent="0.25">
      <c r="B11224"/>
      <c r="D11224" s="2"/>
      <c r="K11224" s="2"/>
    </row>
    <row r="11225" spans="2:11" x14ac:dyDescent="0.25">
      <c r="B11225"/>
      <c r="D11225" s="2"/>
      <c r="K11225" s="2"/>
    </row>
    <row r="11226" spans="2:11" x14ac:dyDescent="0.25">
      <c r="B11226"/>
      <c r="D11226" s="2"/>
      <c r="K11226" s="2"/>
    </row>
    <row r="11227" spans="2:11" x14ac:dyDescent="0.25">
      <c r="B11227"/>
      <c r="D11227" s="2"/>
      <c r="K11227" s="2"/>
    </row>
    <row r="11228" spans="2:11" x14ac:dyDescent="0.25">
      <c r="B11228"/>
      <c r="D11228" s="2"/>
      <c r="K11228" s="2"/>
    </row>
    <row r="11229" spans="2:11" x14ac:dyDescent="0.25">
      <c r="B11229"/>
      <c r="D11229" s="2"/>
      <c r="K11229" s="2"/>
    </row>
    <row r="11230" spans="2:11" x14ac:dyDescent="0.25">
      <c r="B11230"/>
      <c r="D11230" s="2"/>
      <c r="K11230" s="2"/>
    </row>
    <row r="11231" spans="2:11" x14ac:dyDescent="0.25">
      <c r="B11231"/>
      <c r="D11231" s="2"/>
      <c r="K11231" s="2"/>
    </row>
    <row r="11232" spans="2:11" x14ac:dyDescent="0.25">
      <c r="B11232"/>
      <c r="D11232" s="2"/>
      <c r="K11232" s="2"/>
    </row>
    <row r="11233" spans="2:11" x14ac:dyDescent="0.25">
      <c r="B11233"/>
      <c r="D11233" s="2"/>
      <c r="K11233" s="2"/>
    </row>
    <row r="11234" spans="2:11" x14ac:dyDescent="0.25">
      <c r="B11234"/>
      <c r="D11234" s="2"/>
      <c r="K11234" s="2"/>
    </row>
    <row r="11235" spans="2:11" x14ac:dyDescent="0.25">
      <c r="B11235"/>
      <c r="D11235" s="2"/>
      <c r="K11235" s="2"/>
    </row>
    <row r="11236" spans="2:11" x14ac:dyDescent="0.25">
      <c r="B11236"/>
      <c r="D11236" s="2"/>
      <c r="K11236" s="2"/>
    </row>
    <row r="11237" spans="2:11" x14ac:dyDescent="0.25">
      <c r="B11237"/>
      <c r="D11237" s="2"/>
      <c r="K11237" s="2"/>
    </row>
    <row r="11238" spans="2:11" x14ac:dyDescent="0.25">
      <c r="B11238"/>
      <c r="D11238" s="2"/>
      <c r="K11238" s="2"/>
    </row>
    <row r="11239" spans="2:11" x14ac:dyDescent="0.25">
      <c r="B11239"/>
      <c r="D11239" s="2"/>
      <c r="K11239" s="2"/>
    </row>
    <row r="11240" spans="2:11" x14ac:dyDescent="0.25">
      <c r="B11240"/>
      <c r="D11240" s="2"/>
      <c r="K11240" s="2"/>
    </row>
    <row r="11241" spans="2:11" x14ac:dyDescent="0.25">
      <c r="B11241"/>
      <c r="D11241" s="2"/>
      <c r="K11241" s="2"/>
    </row>
    <row r="11242" spans="2:11" x14ac:dyDescent="0.25">
      <c r="B11242"/>
      <c r="D11242" s="2"/>
      <c r="K11242" s="2"/>
    </row>
    <row r="11243" spans="2:11" x14ac:dyDescent="0.25">
      <c r="B11243"/>
      <c r="D11243" s="2"/>
      <c r="K11243" s="2"/>
    </row>
    <row r="11244" spans="2:11" x14ac:dyDescent="0.25">
      <c r="B11244"/>
      <c r="D11244" s="2"/>
      <c r="K11244" s="2"/>
    </row>
    <row r="11245" spans="2:11" x14ac:dyDescent="0.25">
      <c r="B11245"/>
      <c r="D11245" s="2"/>
      <c r="K11245" s="2"/>
    </row>
    <row r="11246" spans="2:11" x14ac:dyDescent="0.25">
      <c r="B11246"/>
      <c r="D11246" s="2"/>
      <c r="K11246" s="2"/>
    </row>
    <row r="11247" spans="2:11" x14ac:dyDescent="0.25">
      <c r="B11247"/>
      <c r="D11247" s="2"/>
      <c r="K11247" s="2"/>
    </row>
    <row r="11248" spans="2:11" x14ac:dyDescent="0.25">
      <c r="B11248"/>
      <c r="D11248" s="2"/>
      <c r="K11248" s="2"/>
    </row>
    <row r="11249" spans="2:11" x14ac:dyDescent="0.25">
      <c r="B11249"/>
      <c r="D11249" s="2"/>
      <c r="K11249" s="2"/>
    </row>
    <row r="11250" spans="2:11" x14ac:dyDescent="0.25">
      <c r="B11250"/>
      <c r="D11250" s="2"/>
      <c r="K11250" s="2"/>
    </row>
    <row r="11251" spans="2:11" x14ac:dyDescent="0.25">
      <c r="B11251"/>
      <c r="D11251" s="2"/>
      <c r="K11251" s="2"/>
    </row>
    <row r="11252" spans="2:11" x14ac:dyDescent="0.25">
      <c r="B11252"/>
      <c r="D11252" s="2"/>
      <c r="K11252" s="2"/>
    </row>
    <row r="11253" spans="2:11" x14ac:dyDescent="0.25">
      <c r="B11253"/>
      <c r="D11253" s="2"/>
      <c r="K11253" s="2"/>
    </row>
    <row r="11254" spans="2:11" x14ac:dyDescent="0.25">
      <c r="B11254"/>
      <c r="D11254" s="2"/>
      <c r="K11254" s="2"/>
    </row>
    <row r="11255" spans="2:11" x14ac:dyDescent="0.25">
      <c r="B11255"/>
      <c r="D11255" s="2"/>
      <c r="K11255" s="2"/>
    </row>
    <row r="11256" spans="2:11" x14ac:dyDescent="0.25">
      <c r="B11256"/>
      <c r="D11256" s="2"/>
      <c r="K11256" s="2"/>
    </row>
    <row r="11257" spans="2:11" x14ac:dyDescent="0.25">
      <c r="B11257"/>
      <c r="D11257" s="2"/>
      <c r="K11257" s="2"/>
    </row>
    <row r="11258" spans="2:11" x14ac:dyDescent="0.25">
      <c r="B11258"/>
      <c r="D11258" s="2"/>
      <c r="K11258" s="2"/>
    </row>
    <row r="11259" spans="2:11" x14ac:dyDescent="0.25">
      <c r="B11259"/>
      <c r="D11259" s="2"/>
      <c r="K11259" s="2"/>
    </row>
    <row r="11260" spans="2:11" x14ac:dyDescent="0.25">
      <c r="B11260"/>
      <c r="D11260" s="2"/>
      <c r="K11260" s="2"/>
    </row>
    <row r="11261" spans="2:11" x14ac:dyDescent="0.25">
      <c r="B11261"/>
      <c r="D11261" s="2"/>
      <c r="K11261" s="2"/>
    </row>
    <row r="11262" spans="2:11" x14ac:dyDescent="0.25">
      <c r="B11262"/>
      <c r="D11262" s="2"/>
      <c r="K11262" s="2"/>
    </row>
    <row r="11263" spans="2:11" x14ac:dyDescent="0.25">
      <c r="B11263"/>
      <c r="D11263" s="2"/>
      <c r="K11263" s="2"/>
    </row>
    <row r="11264" spans="2:11" x14ac:dyDescent="0.25">
      <c r="B11264"/>
      <c r="D11264" s="2"/>
      <c r="K11264" s="2"/>
    </row>
    <row r="11265" spans="2:11" x14ac:dyDescent="0.25">
      <c r="B11265"/>
      <c r="D11265" s="2"/>
      <c r="K11265" s="2"/>
    </row>
    <row r="11266" spans="2:11" x14ac:dyDescent="0.25">
      <c r="B11266"/>
      <c r="D11266" s="2"/>
      <c r="K11266" s="2"/>
    </row>
    <row r="11267" spans="2:11" x14ac:dyDescent="0.25">
      <c r="B11267"/>
      <c r="D11267" s="2"/>
      <c r="K11267" s="2"/>
    </row>
    <row r="11268" spans="2:11" x14ac:dyDescent="0.25">
      <c r="B11268"/>
      <c r="D11268" s="2"/>
      <c r="K11268" s="2"/>
    </row>
    <row r="11269" spans="2:11" x14ac:dyDescent="0.25">
      <c r="B11269"/>
      <c r="D11269" s="2"/>
      <c r="K11269" s="2"/>
    </row>
    <row r="11270" spans="2:11" x14ac:dyDescent="0.25">
      <c r="B11270"/>
      <c r="D11270" s="2"/>
      <c r="K11270" s="2"/>
    </row>
    <row r="11271" spans="2:11" x14ac:dyDescent="0.25">
      <c r="B11271"/>
      <c r="D11271" s="2"/>
      <c r="K11271" s="2"/>
    </row>
    <row r="11272" spans="2:11" x14ac:dyDescent="0.25">
      <c r="B11272"/>
      <c r="D11272" s="2"/>
      <c r="K11272" s="2"/>
    </row>
    <row r="11273" spans="2:11" x14ac:dyDescent="0.25">
      <c r="B11273"/>
      <c r="D11273" s="2"/>
      <c r="K11273" s="2"/>
    </row>
    <row r="11274" spans="2:11" x14ac:dyDescent="0.25">
      <c r="B11274"/>
      <c r="D11274" s="2"/>
      <c r="K11274" s="2"/>
    </row>
    <row r="11275" spans="2:11" x14ac:dyDescent="0.25">
      <c r="B11275"/>
      <c r="D11275" s="2"/>
      <c r="K11275" s="2"/>
    </row>
    <row r="11276" spans="2:11" x14ac:dyDescent="0.25">
      <c r="B11276"/>
      <c r="D11276" s="2"/>
      <c r="K11276" s="2"/>
    </row>
    <row r="11277" spans="2:11" x14ac:dyDescent="0.25">
      <c r="B11277"/>
      <c r="D11277" s="2"/>
      <c r="K11277" s="2"/>
    </row>
    <row r="11278" spans="2:11" x14ac:dyDescent="0.25">
      <c r="B11278"/>
      <c r="D11278" s="2"/>
      <c r="K11278" s="2"/>
    </row>
    <row r="11279" spans="2:11" x14ac:dyDescent="0.25">
      <c r="B11279"/>
      <c r="D11279" s="2"/>
      <c r="K11279" s="2"/>
    </row>
    <row r="11280" spans="2:11" x14ac:dyDescent="0.25">
      <c r="B11280"/>
      <c r="D11280" s="2"/>
      <c r="K11280" s="2"/>
    </row>
    <row r="11281" spans="2:11" x14ac:dyDescent="0.25">
      <c r="B11281"/>
      <c r="D11281" s="2"/>
      <c r="K11281" s="2"/>
    </row>
    <row r="11282" spans="2:11" x14ac:dyDescent="0.25">
      <c r="B11282"/>
      <c r="D11282" s="2"/>
      <c r="K11282" s="2"/>
    </row>
    <row r="11283" spans="2:11" x14ac:dyDescent="0.25">
      <c r="B11283"/>
      <c r="D11283" s="2"/>
      <c r="K11283" s="2"/>
    </row>
    <row r="11284" spans="2:11" x14ac:dyDescent="0.25">
      <c r="B11284"/>
      <c r="D11284" s="2"/>
      <c r="K11284" s="2"/>
    </row>
    <row r="11285" spans="2:11" x14ac:dyDescent="0.25">
      <c r="B11285"/>
      <c r="D11285" s="2"/>
      <c r="K11285" s="2"/>
    </row>
    <row r="11286" spans="2:11" x14ac:dyDescent="0.25">
      <c r="B11286"/>
      <c r="D11286" s="2"/>
      <c r="K11286" s="2"/>
    </row>
    <row r="11287" spans="2:11" x14ac:dyDescent="0.25">
      <c r="B11287"/>
      <c r="D11287" s="2"/>
      <c r="K11287" s="2"/>
    </row>
    <row r="11288" spans="2:11" x14ac:dyDescent="0.25">
      <c r="B11288"/>
      <c r="D11288" s="2"/>
      <c r="K11288" s="2"/>
    </row>
    <row r="11289" spans="2:11" x14ac:dyDescent="0.25">
      <c r="B11289"/>
      <c r="D11289" s="2"/>
      <c r="K11289" s="2"/>
    </row>
    <row r="11290" spans="2:11" x14ac:dyDescent="0.25">
      <c r="B11290"/>
      <c r="D11290" s="2"/>
      <c r="K11290" s="2"/>
    </row>
    <row r="11291" spans="2:11" x14ac:dyDescent="0.25">
      <c r="B11291"/>
      <c r="D11291" s="2"/>
      <c r="K11291" s="2"/>
    </row>
    <row r="11292" spans="2:11" x14ac:dyDescent="0.25">
      <c r="B11292"/>
      <c r="D11292" s="2"/>
      <c r="K11292" s="2"/>
    </row>
    <row r="11293" spans="2:11" x14ac:dyDescent="0.25">
      <c r="B11293"/>
      <c r="D11293" s="2"/>
      <c r="K11293" s="2"/>
    </row>
    <row r="11294" spans="2:11" x14ac:dyDescent="0.25">
      <c r="B11294"/>
      <c r="D11294" s="2"/>
      <c r="K11294" s="2"/>
    </row>
    <row r="11295" spans="2:11" x14ac:dyDescent="0.25">
      <c r="B11295"/>
      <c r="D11295" s="2"/>
      <c r="K11295" s="2"/>
    </row>
    <row r="11296" spans="2:11" x14ac:dyDescent="0.25">
      <c r="B11296"/>
      <c r="D11296" s="2"/>
      <c r="K11296" s="2"/>
    </row>
    <row r="11297" spans="2:11" x14ac:dyDescent="0.25">
      <c r="B11297"/>
      <c r="D11297" s="2"/>
      <c r="K11297" s="2"/>
    </row>
    <row r="11298" spans="2:11" x14ac:dyDescent="0.25">
      <c r="B11298"/>
      <c r="D11298" s="2"/>
      <c r="K11298" s="2"/>
    </row>
    <row r="11299" spans="2:11" x14ac:dyDescent="0.25">
      <c r="B11299"/>
      <c r="D11299" s="2"/>
      <c r="K11299" s="2"/>
    </row>
    <row r="11300" spans="2:11" x14ac:dyDescent="0.25">
      <c r="B11300"/>
      <c r="D11300" s="2"/>
      <c r="K11300" s="2"/>
    </row>
    <row r="11301" spans="2:11" x14ac:dyDescent="0.25">
      <c r="B11301"/>
      <c r="D11301" s="2"/>
      <c r="K11301" s="2"/>
    </row>
    <row r="11302" spans="2:11" x14ac:dyDescent="0.25">
      <c r="B11302"/>
      <c r="D11302" s="2"/>
      <c r="K11302" s="2"/>
    </row>
    <row r="11303" spans="2:11" x14ac:dyDescent="0.25">
      <c r="B11303"/>
      <c r="D11303" s="2"/>
      <c r="K11303" s="2"/>
    </row>
    <row r="11304" spans="2:11" x14ac:dyDescent="0.25">
      <c r="B11304"/>
      <c r="D11304" s="2"/>
      <c r="K11304" s="2"/>
    </row>
    <row r="11305" spans="2:11" x14ac:dyDescent="0.25">
      <c r="B11305"/>
      <c r="D11305" s="2"/>
      <c r="K11305" s="2"/>
    </row>
    <row r="11306" spans="2:11" x14ac:dyDescent="0.25">
      <c r="B11306"/>
      <c r="D11306" s="2"/>
      <c r="K11306" s="2"/>
    </row>
    <row r="11307" spans="2:11" x14ac:dyDescent="0.25">
      <c r="B11307"/>
      <c r="D11307" s="2"/>
      <c r="K11307" s="2"/>
    </row>
    <row r="11308" spans="2:11" x14ac:dyDescent="0.25">
      <c r="B11308"/>
      <c r="D11308" s="2"/>
      <c r="K11308" s="2"/>
    </row>
    <row r="11309" spans="2:11" x14ac:dyDescent="0.25">
      <c r="B11309"/>
      <c r="D11309" s="2"/>
      <c r="K11309" s="2"/>
    </row>
    <row r="11310" spans="2:11" x14ac:dyDescent="0.25">
      <c r="B11310"/>
      <c r="D11310" s="2"/>
      <c r="K11310" s="2"/>
    </row>
    <row r="11311" spans="2:11" x14ac:dyDescent="0.25">
      <c r="B11311"/>
      <c r="D11311" s="2"/>
      <c r="K11311" s="2"/>
    </row>
    <row r="11312" spans="2:11" x14ac:dyDescent="0.25">
      <c r="B11312"/>
      <c r="D11312" s="2"/>
      <c r="K11312" s="2"/>
    </row>
    <row r="11313" spans="2:11" x14ac:dyDescent="0.25">
      <c r="B11313"/>
      <c r="D11313" s="2"/>
      <c r="K11313" s="2"/>
    </row>
    <row r="11314" spans="2:11" x14ac:dyDescent="0.25">
      <c r="B11314"/>
      <c r="D11314" s="2"/>
      <c r="K11314" s="2"/>
    </row>
    <row r="11315" spans="2:11" x14ac:dyDescent="0.25">
      <c r="B11315"/>
      <c r="D11315" s="2"/>
      <c r="K11315" s="2"/>
    </row>
    <row r="11316" spans="2:11" x14ac:dyDescent="0.25">
      <c r="B11316"/>
      <c r="D11316" s="2"/>
      <c r="K11316" s="2"/>
    </row>
    <row r="11317" spans="2:11" x14ac:dyDescent="0.25">
      <c r="B11317"/>
      <c r="D11317" s="2"/>
      <c r="K11317" s="2"/>
    </row>
    <row r="11318" spans="2:11" x14ac:dyDescent="0.25">
      <c r="B11318"/>
      <c r="D11318" s="2"/>
      <c r="K11318" s="2"/>
    </row>
    <row r="11319" spans="2:11" x14ac:dyDescent="0.25">
      <c r="B11319"/>
      <c r="D11319" s="2"/>
      <c r="K11319" s="2"/>
    </row>
    <row r="11320" spans="2:11" x14ac:dyDescent="0.25">
      <c r="B11320"/>
      <c r="D11320" s="2"/>
      <c r="K11320" s="2"/>
    </row>
    <row r="11321" spans="2:11" x14ac:dyDescent="0.25">
      <c r="B11321"/>
      <c r="D11321" s="2"/>
      <c r="K11321" s="2"/>
    </row>
    <row r="11322" spans="2:11" x14ac:dyDescent="0.25">
      <c r="B11322"/>
      <c r="D11322" s="2"/>
      <c r="K11322" s="2"/>
    </row>
    <row r="11323" spans="2:11" x14ac:dyDescent="0.25">
      <c r="B11323"/>
      <c r="D11323" s="2"/>
      <c r="K11323" s="2"/>
    </row>
    <row r="11324" spans="2:11" x14ac:dyDescent="0.25">
      <c r="B11324"/>
      <c r="D11324" s="2"/>
      <c r="K11324" s="2"/>
    </row>
    <row r="11325" spans="2:11" x14ac:dyDescent="0.25">
      <c r="B11325"/>
      <c r="D11325" s="2"/>
      <c r="K11325" s="2"/>
    </row>
    <row r="11326" spans="2:11" x14ac:dyDescent="0.25">
      <c r="B11326"/>
      <c r="D11326" s="2"/>
      <c r="K11326" s="2"/>
    </row>
    <row r="11327" spans="2:11" x14ac:dyDescent="0.25">
      <c r="B11327"/>
      <c r="D11327" s="2"/>
      <c r="K11327" s="2"/>
    </row>
    <row r="11328" spans="2:11" x14ac:dyDescent="0.25">
      <c r="B11328"/>
      <c r="D11328" s="2"/>
      <c r="K11328" s="2"/>
    </row>
    <row r="11329" spans="2:11" x14ac:dyDescent="0.25">
      <c r="B11329"/>
      <c r="D11329" s="2"/>
      <c r="K11329" s="2"/>
    </row>
    <row r="11330" spans="2:11" x14ac:dyDescent="0.25">
      <c r="B11330"/>
      <c r="D11330" s="2"/>
      <c r="K11330" s="2"/>
    </row>
    <row r="11331" spans="2:11" x14ac:dyDescent="0.25">
      <c r="B11331"/>
      <c r="D11331" s="2"/>
      <c r="K11331" s="2"/>
    </row>
    <row r="11332" spans="2:11" x14ac:dyDescent="0.25">
      <c r="B11332"/>
      <c r="D11332" s="2"/>
      <c r="K11332" s="2"/>
    </row>
    <row r="11333" spans="2:11" x14ac:dyDescent="0.25">
      <c r="B11333"/>
      <c r="D11333" s="2"/>
      <c r="K11333" s="2"/>
    </row>
    <row r="11334" spans="2:11" x14ac:dyDescent="0.25">
      <c r="B11334"/>
      <c r="D11334" s="2"/>
      <c r="K11334" s="2"/>
    </row>
    <row r="11335" spans="2:11" x14ac:dyDescent="0.25">
      <c r="B11335"/>
      <c r="D11335" s="2"/>
      <c r="K11335" s="2"/>
    </row>
    <row r="11336" spans="2:11" x14ac:dyDescent="0.25">
      <c r="B11336"/>
      <c r="D11336" s="2"/>
      <c r="K11336" s="2"/>
    </row>
    <row r="11337" spans="2:11" x14ac:dyDescent="0.25">
      <c r="B11337"/>
      <c r="D11337" s="2"/>
      <c r="K11337" s="2"/>
    </row>
    <row r="11338" spans="2:11" x14ac:dyDescent="0.25">
      <c r="B11338"/>
      <c r="D11338" s="2"/>
      <c r="K11338" s="2"/>
    </row>
    <row r="11339" spans="2:11" x14ac:dyDescent="0.25">
      <c r="B11339"/>
      <c r="D11339" s="2"/>
      <c r="K11339" s="2"/>
    </row>
    <row r="11340" spans="2:11" x14ac:dyDescent="0.25">
      <c r="B11340"/>
      <c r="D11340" s="2"/>
      <c r="K11340" s="2"/>
    </row>
    <row r="11341" spans="2:11" x14ac:dyDescent="0.25">
      <c r="B11341"/>
      <c r="D11341" s="2"/>
      <c r="K11341" s="2"/>
    </row>
    <row r="11342" spans="2:11" x14ac:dyDescent="0.25">
      <c r="B11342"/>
      <c r="D11342" s="2"/>
      <c r="K11342" s="2"/>
    </row>
    <row r="11343" spans="2:11" x14ac:dyDescent="0.25">
      <c r="B11343"/>
      <c r="D11343" s="2"/>
      <c r="K11343" s="2"/>
    </row>
    <row r="11344" spans="2:11" x14ac:dyDescent="0.25">
      <c r="B11344"/>
      <c r="D11344" s="2"/>
      <c r="K11344" s="2"/>
    </row>
    <row r="11345" spans="2:11" x14ac:dyDescent="0.25">
      <c r="B11345"/>
      <c r="D11345" s="2"/>
      <c r="K11345" s="2"/>
    </row>
    <row r="11346" spans="2:11" x14ac:dyDescent="0.25">
      <c r="B11346"/>
      <c r="D11346" s="2"/>
      <c r="K11346" s="2"/>
    </row>
    <row r="11347" spans="2:11" x14ac:dyDescent="0.25">
      <c r="B11347"/>
      <c r="D11347" s="2"/>
      <c r="K11347" s="2"/>
    </row>
    <row r="11348" spans="2:11" x14ac:dyDescent="0.25">
      <c r="B11348"/>
      <c r="D11348" s="2"/>
      <c r="K11348" s="2"/>
    </row>
    <row r="11349" spans="2:11" x14ac:dyDescent="0.25">
      <c r="B11349"/>
      <c r="D11349" s="2"/>
      <c r="K11349" s="2"/>
    </row>
    <row r="11350" spans="2:11" x14ac:dyDescent="0.25">
      <c r="B11350"/>
      <c r="D11350" s="2"/>
      <c r="K11350" s="2"/>
    </row>
    <row r="11351" spans="2:11" x14ac:dyDescent="0.25">
      <c r="B11351"/>
      <c r="D11351" s="2"/>
      <c r="K11351" s="2"/>
    </row>
    <row r="11352" spans="2:11" x14ac:dyDescent="0.25">
      <c r="B11352"/>
      <c r="D11352" s="2"/>
      <c r="K11352" s="2"/>
    </row>
    <row r="11353" spans="2:11" x14ac:dyDescent="0.25">
      <c r="B11353"/>
      <c r="D11353" s="2"/>
      <c r="K11353" s="2"/>
    </row>
    <row r="11354" spans="2:11" x14ac:dyDescent="0.25">
      <c r="B11354"/>
      <c r="D11354" s="2"/>
      <c r="K11354" s="2"/>
    </row>
    <row r="11355" spans="2:11" x14ac:dyDescent="0.25">
      <c r="B11355"/>
      <c r="D11355" s="2"/>
      <c r="K11355" s="2"/>
    </row>
    <row r="11356" spans="2:11" x14ac:dyDescent="0.25">
      <c r="B11356"/>
      <c r="D11356" s="2"/>
      <c r="K11356" s="2"/>
    </row>
    <row r="11357" spans="2:11" x14ac:dyDescent="0.25">
      <c r="B11357"/>
      <c r="D11357" s="2"/>
      <c r="K11357" s="2"/>
    </row>
    <row r="11358" spans="2:11" x14ac:dyDescent="0.25">
      <c r="B11358"/>
      <c r="D11358" s="2"/>
      <c r="K11358" s="2"/>
    </row>
    <row r="11359" spans="2:11" x14ac:dyDescent="0.25">
      <c r="B11359"/>
      <c r="D11359" s="2"/>
      <c r="K11359" s="2"/>
    </row>
    <row r="11360" spans="2:11" x14ac:dyDescent="0.25">
      <c r="B11360"/>
      <c r="D11360" s="2"/>
      <c r="K11360" s="2"/>
    </row>
    <row r="11361" spans="2:11" x14ac:dyDescent="0.25">
      <c r="B11361"/>
      <c r="D11361" s="2"/>
      <c r="K11361" s="2"/>
    </row>
    <row r="11362" spans="2:11" x14ac:dyDescent="0.25">
      <c r="B11362"/>
      <c r="D11362" s="2"/>
      <c r="K11362" s="2"/>
    </row>
    <row r="11363" spans="2:11" x14ac:dyDescent="0.25">
      <c r="B11363"/>
      <c r="D11363" s="2"/>
      <c r="K11363" s="2"/>
    </row>
    <row r="11364" spans="2:11" x14ac:dyDescent="0.25">
      <c r="B11364"/>
      <c r="D11364" s="2"/>
      <c r="K11364" s="2"/>
    </row>
    <row r="11365" spans="2:11" x14ac:dyDescent="0.25">
      <c r="B11365"/>
      <c r="D11365" s="2"/>
      <c r="K11365" s="2"/>
    </row>
    <row r="11366" spans="2:11" x14ac:dyDescent="0.25">
      <c r="B11366"/>
      <c r="D11366" s="2"/>
      <c r="K11366" s="2"/>
    </row>
    <row r="11367" spans="2:11" x14ac:dyDescent="0.25">
      <c r="B11367"/>
      <c r="D11367" s="2"/>
      <c r="K11367" s="2"/>
    </row>
    <row r="11368" spans="2:11" x14ac:dyDescent="0.25">
      <c r="B11368"/>
      <c r="D11368" s="2"/>
      <c r="K11368" s="2"/>
    </row>
    <row r="11369" spans="2:11" x14ac:dyDescent="0.25">
      <c r="B11369"/>
      <c r="D11369" s="2"/>
      <c r="K11369" s="2"/>
    </row>
    <row r="11370" spans="2:11" x14ac:dyDescent="0.25">
      <c r="B11370"/>
      <c r="D11370" s="2"/>
      <c r="K11370" s="2"/>
    </row>
    <row r="11371" spans="2:11" x14ac:dyDescent="0.25">
      <c r="B11371"/>
      <c r="D11371" s="2"/>
      <c r="K11371" s="2"/>
    </row>
    <row r="11372" spans="2:11" x14ac:dyDescent="0.25">
      <c r="B11372"/>
      <c r="D11372" s="2"/>
      <c r="K11372" s="2"/>
    </row>
    <row r="11373" spans="2:11" x14ac:dyDescent="0.25">
      <c r="B11373"/>
      <c r="D11373" s="2"/>
      <c r="K11373" s="2"/>
    </row>
    <row r="11374" spans="2:11" x14ac:dyDescent="0.25">
      <c r="B11374"/>
      <c r="D11374" s="2"/>
      <c r="K11374" s="2"/>
    </row>
    <row r="11375" spans="2:11" x14ac:dyDescent="0.25">
      <c r="B11375"/>
      <c r="D11375" s="2"/>
      <c r="K11375" s="2"/>
    </row>
    <row r="11376" spans="2:11" x14ac:dyDescent="0.25">
      <c r="B11376"/>
      <c r="D11376" s="2"/>
      <c r="K11376" s="2"/>
    </row>
    <row r="11377" spans="2:11" x14ac:dyDescent="0.25">
      <c r="B11377"/>
      <c r="D11377" s="2"/>
      <c r="K11377" s="2"/>
    </row>
    <row r="11378" spans="2:11" x14ac:dyDescent="0.25">
      <c r="B11378"/>
      <c r="D11378" s="2"/>
      <c r="K11378" s="2"/>
    </row>
    <row r="11379" spans="2:11" x14ac:dyDescent="0.25">
      <c r="B11379"/>
      <c r="D11379" s="2"/>
      <c r="K11379" s="2"/>
    </row>
    <row r="11380" spans="2:11" x14ac:dyDescent="0.25">
      <c r="B11380"/>
      <c r="D11380" s="2"/>
      <c r="K11380" s="2"/>
    </row>
    <row r="11381" spans="2:11" x14ac:dyDescent="0.25">
      <c r="B11381"/>
      <c r="D11381" s="2"/>
      <c r="K11381" s="2"/>
    </row>
    <row r="11382" spans="2:11" x14ac:dyDescent="0.25">
      <c r="B11382"/>
      <c r="D11382" s="2"/>
      <c r="K11382" s="2"/>
    </row>
    <row r="11383" spans="2:11" x14ac:dyDescent="0.25">
      <c r="B11383"/>
      <c r="D11383" s="2"/>
      <c r="K11383" s="2"/>
    </row>
    <row r="11384" spans="2:11" x14ac:dyDescent="0.25">
      <c r="B11384"/>
      <c r="D11384" s="2"/>
      <c r="K11384" s="2"/>
    </row>
    <row r="11385" spans="2:11" x14ac:dyDescent="0.25">
      <c r="B11385"/>
      <c r="D11385" s="2"/>
      <c r="K11385" s="2"/>
    </row>
    <row r="11386" spans="2:11" x14ac:dyDescent="0.25">
      <c r="B11386"/>
      <c r="D11386" s="2"/>
      <c r="K11386" s="2"/>
    </row>
    <row r="11387" spans="2:11" x14ac:dyDescent="0.25">
      <c r="B11387"/>
      <c r="D11387" s="2"/>
      <c r="K11387" s="2"/>
    </row>
    <row r="11388" spans="2:11" x14ac:dyDescent="0.25">
      <c r="B11388"/>
      <c r="D11388" s="2"/>
      <c r="K11388" s="2"/>
    </row>
    <row r="11389" spans="2:11" x14ac:dyDescent="0.25">
      <c r="B11389"/>
      <c r="D11389" s="2"/>
      <c r="K11389" s="2"/>
    </row>
    <row r="11390" spans="2:11" x14ac:dyDescent="0.25">
      <c r="B11390"/>
      <c r="D11390" s="2"/>
      <c r="K11390" s="2"/>
    </row>
    <row r="11391" spans="2:11" x14ac:dyDescent="0.25">
      <c r="B11391"/>
      <c r="D11391" s="2"/>
      <c r="K11391" s="2"/>
    </row>
    <row r="11392" spans="2:11" x14ac:dyDescent="0.25">
      <c r="B11392"/>
      <c r="D11392" s="2"/>
      <c r="K11392" s="2"/>
    </row>
    <row r="11393" spans="2:11" x14ac:dyDescent="0.25">
      <c r="B11393"/>
      <c r="D11393" s="2"/>
      <c r="K11393" s="2"/>
    </row>
    <row r="11394" spans="2:11" x14ac:dyDescent="0.25">
      <c r="B11394"/>
      <c r="D11394" s="2"/>
      <c r="K11394" s="2"/>
    </row>
    <row r="11395" spans="2:11" x14ac:dyDescent="0.25">
      <c r="B11395"/>
      <c r="D11395" s="2"/>
      <c r="K11395" s="2"/>
    </row>
    <row r="11396" spans="2:11" x14ac:dyDescent="0.25">
      <c r="B11396"/>
      <c r="D11396" s="2"/>
      <c r="K11396" s="2"/>
    </row>
    <row r="11397" spans="2:11" x14ac:dyDescent="0.25">
      <c r="B11397"/>
      <c r="D11397" s="2"/>
      <c r="K11397" s="2"/>
    </row>
    <row r="11398" spans="2:11" x14ac:dyDescent="0.25">
      <c r="B11398"/>
      <c r="D11398" s="2"/>
      <c r="K11398" s="2"/>
    </row>
    <row r="11399" spans="2:11" x14ac:dyDescent="0.25">
      <c r="B11399"/>
      <c r="D11399" s="2"/>
      <c r="K11399" s="2"/>
    </row>
    <row r="11400" spans="2:11" x14ac:dyDescent="0.25">
      <c r="B11400"/>
      <c r="D11400" s="2"/>
      <c r="K11400" s="2"/>
    </row>
    <row r="11401" spans="2:11" x14ac:dyDescent="0.25">
      <c r="B11401"/>
      <c r="D11401" s="2"/>
      <c r="K11401" s="2"/>
    </row>
    <row r="11402" spans="2:11" x14ac:dyDescent="0.25">
      <c r="B11402"/>
      <c r="D11402" s="2"/>
      <c r="K11402" s="2"/>
    </row>
    <row r="11403" spans="2:11" x14ac:dyDescent="0.25">
      <c r="B11403"/>
      <c r="D11403" s="2"/>
      <c r="K11403" s="2"/>
    </row>
    <row r="11404" spans="2:11" x14ac:dyDescent="0.25">
      <c r="B11404"/>
      <c r="D11404" s="2"/>
      <c r="K11404" s="2"/>
    </row>
    <row r="11405" spans="2:11" x14ac:dyDescent="0.25">
      <c r="B11405"/>
      <c r="D11405" s="2"/>
      <c r="K11405" s="2"/>
    </row>
    <row r="11406" spans="2:11" x14ac:dyDescent="0.25">
      <c r="B11406"/>
      <c r="D11406" s="2"/>
      <c r="K11406" s="2"/>
    </row>
    <row r="11407" spans="2:11" x14ac:dyDescent="0.25">
      <c r="B11407"/>
      <c r="D11407" s="2"/>
      <c r="K11407" s="2"/>
    </row>
    <row r="11408" spans="2:11" x14ac:dyDescent="0.25">
      <c r="B11408"/>
      <c r="D11408" s="2"/>
      <c r="K11408" s="2"/>
    </row>
    <row r="11409" spans="2:11" x14ac:dyDescent="0.25">
      <c r="B11409"/>
      <c r="D11409" s="2"/>
      <c r="K11409" s="2"/>
    </row>
    <row r="11410" spans="2:11" x14ac:dyDescent="0.25">
      <c r="B11410"/>
      <c r="D11410" s="2"/>
      <c r="K11410" s="2"/>
    </row>
    <row r="11411" spans="2:11" x14ac:dyDescent="0.25">
      <c r="B11411"/>
      <c r="D11411" s="2"/>
      <c r="K11411" s="2"/>
    </row>
    <row r="11412" spans="2:11" x14ac:dyDescent="0.25">
      <c r="B11412"/>
      <c r="D11412" s="2"/>
      <c r="K11412" s="2"/>
    </row>
    <row r="11413" spans="2:11" x14ac:dyDescent="0.25">
      <c r="B11413"/>
      <c r="D11413" s="2"/>
      <c r="K11413" s="2"/>
    </row>
    <row r="11414" spans="2:11" x14ac:dyDescent="0.25">
      <c r="B11414"/>
      <c r="D11414" s="2"/>
      <c r="K11414" s="2"/>
    </row>
    <row r="11415" spans="2:11" x14ac:dyDescent="0.25">
      <c r="B11415"/>
      <c r="D11415" s="2"/>
      <c r="K11415" s="2"/>
    </row>
    <row r="11416" spans="2:11" x14ac:dyDescent="0.25">
      <c r="B11416"/>
      <c r="D11416" s="2"/>
      <c r="K11416" s="2"/>
    </row>
    <row r="11417" spans="2:11" x14ac:dyDescent="0.25">
      <c r="B11417"/>
      <c r="D11417" s="2"/>
      <c r="K11417" s="2"/>
    </row>
    <row r="11418" spans="2:11" x14ac:dyDescent="0.25">
      <c r="B11418"/>
      <c r="D11418" s="2"/>
      <c r="K11418" s="2"/>
    </row>
    <row r="11419" spans="2:11" x14ac:dyDescent="0.25">
      <c r="B11419"/>
      <c r="D11419" s="2"/>
      <c r="K11419" s="2"/>
    </row>
    <row r="11420" spans="2:11" x14ac:dyDescent="0.25">
      <c r="B11420"/>
      <c r="D11420" s="2"/>
      <c r="K11420" s="2"/>
    </row>
    <row r="11421" spans="2:11" x14ac:dyDescent="0.25">
      <c r="B11421"/>
      <c r="D11421" s="2"/>
      <c r="K11421" s="2"/>
    </row>
    <row r="11422" spans="2:11" x14ac:dyDescent="0.25">
      <c r="B11422"/>
      <c r="D11422" s="2"/>
      <c r="K11422" s="2"/>
    </row>
    <row r="11423" spans="2:11" x14ac:dyDescent="0.25">
      <c r="B11423"/>
      <c r="D11423" s="2"/>
      <c r="K11423" s="2"/>
    </row>
    <row r="11424" spans="2:11" x14ac:dyDescent="0.25">
      <c r="B11424"/>
      <c r="D11424" s="2"/>
      <c r="K11424" s="2"/>
    </row>
    <row r="11425" spans="2:11" x14ac:dyDescent="0.25">
      <c r="B11425"/>
      <c r="D11425" s="2"/>
      <c r="K11425" s="2"/>
    </row>
    <row r="11426" spans="2:11" x14ac:dyDescent="0.25">
      <c r="B11426"/>
      <c r="D11426" s="2"/>
      <c r="K11426" s="2"/>
    </row>
    <row r="11427" spans="2:11" x14ac:dyDescent="0.25">
      <c r="B11427"/>
      <c r="D11427" s="2"/>
      <c r="K11427" s="2"/>
    </row>
    <row r="11428" spans="2:11" x14ac:dyDescent="0.25">
      <c r="B11428"/>
      <c r="D11428" s="2"/>
      <c r="K11428" s="2"/>
    </row>
    <row r="11429" spans="2:11" x14ac:dyDescent="0.25">
      <c r="B11429"/>
      <c r="D11429" s="2"/>
      <c r="K11429" s="2"/>
    </row>
    <row r="11430" spans="2:11" x14ac:dyDescent="0.25">
      <c r="B11430"/>
      <c r="D11430" s="2"/>
      <c r="K11430" s="2"/>
    </row>
    <row r="11431" spans="2:11" x14ac:dyDescent="0.25">
      <c r="B11431"/>
      <c r="D11431" s="2"/>
      <c r="K11431" s="2"/>
    </row>
    <row r="11432" spans="2:11" x14ac:dyDescent="0.25">
      <c r="B11432"/>
      <c r="D11432" s="2"/>
      <c r="K11432" s="2"/>
    </row>
    <row r="11433" spans="2:11" x14ac:dyDescent="0.25">
      <c r="B11433"/>
      <c r="D11433" s="2"/>
      <c r="K11433" s="2"/>
    </row>
    <row r="11434" spans="2:11" x14ac:dyDescent="0.25">
      <c r="B11434"/>
      <c r="D11434" s="2"/>
      <c r="K11434" s="2"/>
    </row>
    <row r="11435" spans="2:11" x14ac:dyDescent="0.25">
      <c r="B11435"/>
      <c r="D11435" s="2"/>
      <c r="K11435" s="2"/>
    </row>
    <row r="11436" spans="2:11" x14ac:dyDescent="0.25">
      <c r="B11436"/>
      <c r="D11436" s="2"/>
      <c r="K11436" s="2"/>
    </row>
    <row r="11437" spans="2:11" x14ac:dyDescent="0.25">
      <c r="B11437"/>
      <c r="D11437" s="2"/>
      <c r="K11437" s="2"/>
    </row>
    <row r="11438" spans="2:11" x14ac:dyDescent="0.25">
      <c r="B11438"/>
      <c r="D11438" s="2"/>
      <c r="K11438" s="2"/>
    </row>
    <row r="11439" spans="2:11" x14ac:dyDescent="0.25">
      <c r="B11439"/>
      <c r="D11439" s="2"/>
      <c r="K11439" s="2"/>
    </row>
    <row r="11440" spans="2:11" x14ac:dyDescent="0.25">
      <c r="B11440"/>
      <c r="D11440" s="2"/>
      <c r="K11440" s="2"/>
    </row>
    <row r="11441" spans="2:11" x14ac:dyDescent="0.25">
      <c r="B11441"/>
      <c r="D11441" s="2"/>
      <c r="K11441" s="2"/>
    </row>
    <row r="11442" spans="2:11" x14ac:dyDescent="0.25">
      <c r="B11442"/>
      <c r="D11442" s="2"/>
      <c r="K11442" s="2"/>
    </row>
    <row r="11443" spans="2:11" x14ac:dyDescent="0.25">
      <c r="B11443"/>
      <c r="D11443" s="2"/>
      <c r="K11443" s="2"/>
    </row>
    <row r="11444" spans="2:11" x14ac:dyDescent="0.25">
      <c r="B11444"/>
      <c r="D11444" s="2"/>
      <c r="K11444" s="2"/>
    </row>
    <row r="11445" spans="2:11" x14ac:dyDescent="0.25">
      <c r="B11445"/>
      <c r="D11445" s="2"/>
      <c r="K11445" s="2"/>
    </row>
    <row r="11446" spans="2:11" x14ac:dyDescent="0.25">
      <c r="B11446"/>
      <c r="D11446" s="2"/>
      <c r="K11446" s="2"/>
    </row>
    <row r="11447" spans="2:11" x14ac:dyDescent="0.25">
      <c r="B11447"/>
      <c r="D11447" s="2"/>
      <c r="K11447" s="2"/>
    </row>
    <row r="11448" spans="2:11" x14ac:dyDescent="0.25">
      <c r="B11448"/>
      <c r="D11448" s="2"/>
      <c r="K11448" s="2"/>
    </row>
    <row r="11449" spans="2:11" x14ac:dyDescent="0.25">
      <c r="B11449"/>
      <c r="D11449" s="2"/>
      <c r="K11449" s="2"/>
    </row>
    <row r="11450" spans="2:11" x14ac:dyDescent="0.25">
      <c r="B11450"/>
      <c r="D11450" s="2"/>
      <c r="K11450" s="2"/>
    </row>
    <row r="11451" spans="2:11" x14ac:dyDescent="0.25">
      <c r="B11451"/>
      <c r="D11451" s="2"/>
      <c r="K11451" s="2"/>
    </row>
    <row r="11452" spans="2:11" x14ac:dyDescent="0.25">
      <c r="B11452"/>
      <c r="D11452" s="2"/>
      <c r="K11452" s="2"/>
    </row>
    <row r="11453" spans="2:11" x14ac:dyDescent="0.25">
      <c r="B11453"/>
      <c r="D11453" s="2"/>
      <c r="K11453" s="2"/>
    </row>
    <row r="11454" spans="2:11" x14ac:dyDescent="0.25">
      <c r="B11454"/>
      <c r="D11454" s="2"/>
      <c r="K11454" s="2"/>
    </row>
    <row r="11455" spans="2:11" x14ac:dyDescent="0.25">
      <c r="B11455"/>
      <c r="D11455" s="2"/>
      <c r="K11455" s="2"/>
    </row>
    <row r="11456" spans="2:11" x14ac:dyDescent="0.25">
      <c r="B11456"/>
      <c r="D11456" s="2"/>
      <c r="K11456" s="2"/>
    </row>
    <row r="11457" spans="2:11" x14ac:dyDescent="0.25">
      <c r="B11457"/>
      <c r="D11457" s="2"/>
      <c r="K11457" s="2"/>
    </row>
    <row r="11458" spans="2:11" x14ac:dyDescent="0.25">
      <c r="B11458"/>
      <c r="D11458" s="2"/>
      <c r="K11458" s="2"/>
    </row>
    <row r="11459" spans="2:11" x14ac:dyDescent="0.25">
      <c r="B11459"/>
      <c r="D11459" s="2"/>
      <c r="K11459" s="2"/>
    </row>
    <row r="11460" spans="2:11" x14ac:dyDescent="0.25">
      <c r="B11460"/>
      <c r="D11460" s="2"/>
      <c r="K11460" s="2"/>
    </row>
    <row r="11461" spans="2:11" x14ac:dyDescent="0.25">
      <c r="B11461"/>
      <c r="D11461" s="2"/>
      <c r="K11461" s="2"/>
    </row>
    <row r="11462" spans="2:11" x14ac:dyDescent="0.25">
      <c r="B11462"/>
      <c r="D11462" s="2"/>
      <c r="K11462" s="2"/>
    </row>
    <row r="11463" spans="2:11" x14ac:dyDescent="0.25">
      <c r="B11463"/>
      <c r="D11463" s="2"/>
      <c r="K11463" s="2"/>
    </row>
    <row r="11464" spans="2:11" x14ac:dyDescent="0.25">
      <c r="B11464"/>
      <c r="D11464" s="2"/>
      <c r="K11464" s="2"/>
    </row>
    <row r="11465" spans="2:11" x14ac:dyDescent="0.25">
      <c r="B11465"/>
      <c r="D11465" s="2"/>
      <c r="K11465" s="2"/>
    </row>
    <row r="11466" spans="2:11" x14ac:dyDescent="0.25">
      <c r="B11466"/>
      <c r="D11466" s="2"/>
      <c r="K11466" s="2"/>
    </row>
    <row r="11467" spans="2:11" x14ac:dyDescent="0.25">
      <c r="B11467"/>
      <c r="D11467" s="2"/>
      <c r="K11467" s="2"/>
    </row>
    <row r="11468" spans="2:11" x14ac:dyDescent="0.25">
      <c r="B11468"/>
      <c r="D11468" s="2"/>
      <c r="K11468" s="2"/>
    </row>
    <row r="11469" spans="2:11" x14ac:dyDescent="0.25">
      <c r="B11469"/>
      <c r="D11469" s="2"/>
      <c r="K11469" s="2"/>
    </row>
    <row r="11470" spans="2:11" x14ac:dyDescent="0.25">
      <c r="B11470"/>
      <c r="D11470" s="2"/>
      <c r="K11470" s="2"/>
    </row>
    <row r="11471" spans="2:11" x14ac:dyDescent="0.25">
      <c r="B11471"/>
      <c r="D11471" s="2"/>
      <c r="K11471" s="2"/>
    </row>
    <row r="11472" spans="2:11" x14ac:dyDescent="0.25">
      <c r="B11472"/>
      <c r="D11472" s="2"/>
      <c r="K11472" s="2"/>
    </row>
    <row r="11473" spans="2:11" x14ac:dyDescent="0.25">
      <c r="B11473"/>
      <c r="D11473" s="2"/>
      <c r="K11473" s="2"/>
    </row>
    <row r="11474" spans="2:11" x14ac:dyDescent="0.25">
      <c r="B11474"/>
      <c r="D11474" s="2"/>
      <c r="K11474" s="2"/>
    </row>
    <row r="11475" spans="2:11" x14ac:dyDescent="0.25">
      <c r="B11475"/>
      <c r="D11475" s="2"/>
      <c r="K11475" s="2"/>
    </row>
    <row r="11476" spans="2:11" x14ac:dyDescent="0.25">
      <c r="B11476"/>
      <c r="D11476" s="2"/>
      <c r="K11476" s="2"/>
    </row>
    <row r="11477" spans="2:11" x14ac:dyDescent="0.25">
      <c r="B11477"/>
      <c r="D11477" s="2"/>
      <c r="K11477" s="2"/>
    </row>
    <row r="11478" spans="2:11" x14ac:dyDescent="0.25">
      <c r="B11478"/>
      <c r="D11478" s="2"/>
      <c r="K11478" s="2"/>
    </row>
    <row r="11479" spans="2:11" x14ac:dyDescent="0.25">
      <c r="B11479"/>
      <c r="D11479" s="2"/>
      <c r="K11479" s="2"/>
    </row>
    <row r="11480" spans="2:11" x14ac:dyDescent="0.25">
      <c r="B11480"/>
      <c r="D11480" s="2"/>
      <c r="K11480" s="2"/>
    </row>
    <row r="11481" spans="2:11" x14ac:dyDescent="0.25">
      <c r="B11481"/>
      <c r="D11481" s="2"/>
      <c r="K11481" s="2"/>
    </row>
    <row r="11482" spans="2:11" x14ac:dyDescent="0.25">
      <c r="B11482"/>
      <c r="D11482" s="2"/>
      <c r="K11482" s="2"/>
    </row>
    <row r="11483" spans="2:11" x14ac:dyDescent="0.25">
      <c r="B11483"/>
      <c r="D11483" s="2"/>
      <c r="K11483" s="2"/>
    </row>
    <row r="11484" spans="2:11" x14ac:dyDescent="0.25">
      <c r="B11484"/>
      <c r="D11484" s="2"/>
      <c r="K11484" s="2"/>
    </row>
    <row r="11485" spans="2:11" x14ac:dyDescent="0.25">
      <c r="B11485"/>
      <c r="D11485" s="2"/>
      <c r="K11485" s="2"/>
    </row>
    <row r="11486" spans="2:11" x14ac:dyDescent="0.25">
      <c r="B11486"/>
      <c r="D11486" s="2"/>
      <c r="K11486" s="2"/>
    </row>
    <row r="11487" spans="2:11" x14ac:dyDescent="0.25">
      <c r="B11487"/>
      <c r="D11487" s="2"/>
      <c r="K11487" s="2"/>
    </row>
    <row r="11488" spans="2:11" x14ac:dyDescent="0.25">
      <c r="B11488"/>
      <c r="D11488" s="2"/>
      <c r="K11488" s="2"/>
    </row>
    <row r="11489" spans="2:11" x14ac:dyDescent="0.25">
      <c r="B11489"/>
      <c r="D11489" s="2"/>
      <c r="K11489" s="2"/>
    </row>
    <row r="11490" spans="2:11" x14ac:dyDescent="0.25">
      <c r="B11490"/>
      <c r="D11490" s="2"/>
      <c r="K11490" s="2"/>
    </row>
    <row r="11491" spans="2:11" x14ac:dyDescent="0.25">
      <c r="B11491"/>
      <c r="D11491" s="2"/>
      <c r="K11491" s="2"/>
    </row>
    <row r="11492" spans="2:11" x14ac:dyDescent="0.25">
      <c r="B11492"/>
      <c r="D11492" s="2"/>
      <c r="K11492" s="2"/>
    </row>
    <row r="11493" spans="2:11" x14ac:dyDescent="0.25">
      <c r="B11493"/>
      <c r="D11493" s="2"/>
      <c r="K11493" s="2"/>
    </row>
    <row r="11494" spans="2:11" x14ac:dyDescent="0.25">
      <c r="B11494"/>
      <c r="D11494" s="2"/>
      <c r="K11494" s="2"/>
    </row>
    <row r="11495" spans="2:11" x14ac:dyDescent="0.25">
      <c r="B11495"/>
      <c r="D11495" s="2"/>
      <c r="K11495" s="2"/>
    </row>
    <row r="11496" spans="2:11" x14ac:dyDescent="0.25">
      <c r="B11496"/>
      <c r="D11496" s="2"/>
      <c r="K11496" s="2"/>
    </row>
    <row r="11497" spans="2:11" x14ac:dyDescent="0.25">
      <c r="B11497"/>
      <c r="D11497" s="2"/>
      <c r="K11497" s="2"/>
    </row>
    <row r="11498" spans="2:11" x14ac:dyDescent="0.25">
      <c r="B11498"/>
      <c r="D11498" s="2"/>
      <c r="K11498" s="2"/>
    </row>
    <row r="11499" spans="2:11" x14ac:dyDescent="0.25">
      <c r="B11499"/>
      <c r="D11499" s="2"/>
      <c r="K11499" s="2"/>
    </row>
    <row r="11500" spans="2:11" x14ac:dyDescent="0.25">
      <c r="B11500"/>
      <c r="D11500" s="2"/>
      <c r="K11500" s="2"/>
    </row>
    <row r="11501" spans="2:11" x14ac:dyDescent="0.25">
      <c r="B11501"/>
      <c r="D11501" s="2"/>
      <c r="K11501" s="2"/>
    </row>
    <row r="11502" spans="2:11" x14ac:dyDescent="0.25">
      <c r="B11502"/>
      <c r="D11502" s="2"/>
      <c r="K11502" s="2"/>
    </row>
    <row r="11503" spans="2:11" x14ac:dyDescent="0.25">
      <c r="B11503"/>
      <c r="D11503" s="2"/>
      <c r="K11503" s="2"/>
    </row>
    <row r="11504" spans="2:11" x14ac:dyDescent="0.25">
      <c r="B11504"/>
      <c r="D11504" s="2"/>
      <c r="K11504" s="2"/>
    </row>
    <row r="11505" spans="2:11" x14ac:dyDescent="0.25">
      <c r="B11505"/>
      <c r="D11505" s="2"/>
      <c r="K11505" s="2"/>
    </row>
    <row r="11506" spans="2:11" x14ac:dyDescent="0.25">
      <c r="B11506"/>
      <c r="D11506" s="2"/>
      <c r="K11506" s="2"/>
    </row>
    <row r="11507" spans="2:11" x14ac:dyDescent="0.25">
      <c r="B11507"/>
      <c r="D11507" s="2"/>
      <c r="K11507" s="2"/>
    </row>
    <row r="11508" spans="2:11" x14ac:dyDescent="0.25">
      <c r="B11508"/>
      <c r="D11508" s="2"/>
      <c r="K11508" s="2"/>
    </row>
    <row r="11509" spans="2:11" x14ac:dyDescent="0.25">
      <c r="B11509"/>
      <c r="D11509" s="2"/>
      <c r="K11509" s="2"/>
    </row>
    <row r="11510" spans="2:11" x14ac:dyDescent="0.25">
      <c r="B11510"/>
      <c r="D11510" s="2"/>
      <c r="K11510" s="2"/>
    </row>
    <row r="11511" spans="2:11" x14ac:dyDescent="0.25">
      <c r="B11511"/>
      <c r="D11511" s="2"/>
      <c r="K11511" s="2"/>
    </row>
    <row r="11512" spans="2:11" x14ac:dyDescent="0.25">
      <c r="B11512"/>
      <c r="D11512" s="2"/>
      <c r="K11512" s="2"/>
    </row>
    <row r="11513" spans="2:11" x14ac:dyDescent="0.25">
      <c r="B11513"/>
      <c r="D11513" s="2"/>
      <c r="K11513" s="2"/>
    </row>
    <row r="11514" spans="2:11" x14ac:dyDescent="0.25">
      <c r="B11514"/>
      <c r="D11514" s="2"/>
      <c r="K11514" s="2"/>
    </row>
    <row r="11515" spans="2:11" x14ac:dyDescent="0.25">
      <c r="B11515"/>
      <c r="D11515" s="2"/>
      <c r="K11515" s="2"/>
    </row>
    <row r="11516" spans="2:11" x14ac:dyDescent="0.25">
      <c r="B11516"/>
      <c r="D11516" s="2"/>
      <c r="K11516" s="2"/>
    </row>
    <row r="11517" spans="2:11" x14ac:dyDescent="0.25">
      <c r="B11517"/>
      <c r="D11517" s="2"/>
      <c r="K11517" s="2"/>
    </row>
    <row r="11518" spans="2:11" x14ac:dyDescent="0.25">
      <c r="B11518"/>
      <c r="D11518" s="2"/>
      <c r="K11518" s="2"/>
    </row>
    <row r="11519" spans="2:11" x14ac:dyDescent="0.25">
      <c r="B11519"/>
      <c r="D11519" s="2"/>
      <c r="K11519" s="2"/>
    </row>
    <row r="11520" spans="2:11" x14ac:dyDescent="0.25">
      <c r="B11520"/>
      <c r="D11520" s="2"/>
      <c r="K11520" s="2"/>
    </row>
    <row r="11521" spans="2:11" x14ac:dyDescent="0.25">
      <c r="B11521"/>
      <c r="D11521" s="2"/>
      <c r="K11521" s="2"/>
    </row>
    <row r="11522" spans="2:11" x14ac:dyDescent="0.25">
      <c r="B11522"/>
      <c r="D11522" s="2"/>
      <c r="K11522" s="2"/>
    </row>
    <row r="11523" spans="2:11" x14ac:dyDescent="0.25">
      <c r="B11523"/>
      <c r="D11523" s="2"/>
      <c r="K11523" s="2"/>
    </row>
    <row r="11524" spans="2:11" x14ac:dyDescent="0.25">
      <c r="B11524"/>
      <c r="D11524" s="2"/>
      <c r="K11524" s="2"/>
    </row>
    <row r="11525" spans="2:11" x14ac:dyDescent="0.25">
      <c r="B11525"/>
      <c r="D11525" s="2"/>
      <c r="K11525" s="2"/>
    </row>
    <row r="11526" spans="2:11" x14ac:dyDescent="0.25">
      <c r="B11526"/>
      <c r="D11526" s="2"/>
      <c r="K11526" s="2"/>
    </row>
    <row r="11527" spans="2:11" x14ac:dyDescent="0.25">
      <c r="B11527"/>
      <c r="D11527" s="2"/>
      <c r="K11527" s="2"/>
    </row>
    <row r="11528" spans="2:11" x14ac:dyDescent="0.25">
      <c r="B11528"/>
      <c r="D11528" s="2"/>
      <c r="K11528" s="2"/>
    </row>
    <row r="11529" spans="2:11" x14ac:dyDescent="0.25">
      <c r="B11529"/>
      <c r="D11529" s="2"/>
      <c r="K11529" s="2"/>
    </row>
    <row r="11530" spans="2:11" x14ac:dyDescent="0.25">
      <c r="B11530"/>
      <c r="D11530" s="2"/>
      <c r="K11530" s="2"/>
    </row>
    <row r="11531" spans="2:11" x14ac:dyDescent="0.25">
      <c r="B11531"/>
      <c r="D11531" s="2"/>
      <c r="K11531" s="2"/>
    </row>
    <row r="11532" spans="2:11" x14ac:dyDescent="0.25">
      <c r="B11532"/>
      <c r="D11532" s="2"/>
      <c r="K11532" s="2"/>
    </row>
    <row r="11533" spans="2:11" x14ac:dyDescent="0.25">
      <c r="B11533"/>
      <c r="D11533" s="2"/>
      <c r="K11533" s="2"/>
    </row>
    <row r="11534" spans="2:11" x14ac:dyDescent="0.25">
      <c r="B11534"/>
      <c r="D11534" s="2"/>
      <c r="K11534" s="2"/>
    </row>
    <row r="11535" spans="2:11" x14ac:dyDescent="0.25">
      <c r="B11535"/>
      <c r="D11535" s="2"/>
      <c r="K11535" s="2"/>
    </row>
    <row r="11536" spans="2:11" x14ac:dyDescent="0.25">
      <c r="B11536"/>
      <c r="D11536" s="2"/>
      <c r="K11536" s="2"/>
    </row>
    <row r="11537" spans="2:11" x14ac:dyDescent="0.25">
      <c r="B11537"/>
      <c r="D11537" s="2"/>
      <c r="K11537" s="2"/>
    </row>
    <row r="11538" spans="2:11" x14ac:dyDescent="0.25">
      <c r="B11538"/>
      <c r="D11538" s="2"/>
      <c r="K11538" s="2"/>
    </row>
    <row r="11539" spans="2:11" x14ac:dyDescent="0.25">
      <c r="B11539"/>
      <c r="D11539" s="2"/>
      <c r="K11539" s="2"/>
    </row>
    <row r="11540" spans="2:11" x14ac:dyDescent="0.25">
      <c r="B11540"/>
      <c r="D11540" s="2"/>
      <c r="K11540" s="2"/>
    </row>
    <row r="11541" spans="2:11" x14ac:dyDescent="0.25">
      <c r="B11541"/>
      <c r="D11541" s="2"/>
      <c r="K11541" s="2"/>
    </row>
    <row r="11542" spans="2:11" x14ac:dyDescent="0.25">
      <c r="B11542"/>
      <c r="D11542" s="2"/>
      <c r="K11542" s="2"/>
    </row>
    <row r="11543" spans="2:11" x14ac:dyDescent="0.25">
      <c r="B11543"/>
      <c r="D11543" s="2"/>
      <c r="K11543" s="2"/>
    </row>
    <row r="11544" spans="2:11" x14ac:dyDescent="0.25">
      <c r="B11544"/>
      <c r="D11544" s="2"/>
      <c r="K11544" s="2"/>
    </row>
    <row r="11545" spans="2:11" x14ac:dyDescent="0.25">
      <c r="B11545"/>
      <c r="D11545" s="2"/>
      <c r="K11545" s="2"/>
    </row>
    <row r="11546" spans="2:11" x14ac:dyDescent="0.25">
      <c r="B11546"/>
      <c r="D11546" s="2"/>
      <c r="K11546" s="2"/>
    </row>
    <row r="11547" spans="2:11" x14ac:dyDescent="0.25">
      <c r="B11547"/>
      <c r="D11547" s="2"/>
      <c r="K11547" s="2"/>
    </row>
    <row r="11548" spans="2:11" x14ac:dyDescent="0.25">
      <c r="B11548"/>
      <c r="D11548" s="2"/>
      <c r="K11548" s="2"/>
    </row>
    <row r="11549" spans="2:11" x14ac:dyDescent="0.25">
      <c r="B11549"/>
      <c r="D11549" s="2"/>
      <c r="K11549" s="2"/>
    </row>
    <row r="11550" spans="2:11" x14ac:dyDescent="0.25">
      <c r="B11550"/>
      <c r="D11550" s="2"/>
      <c r="K11550" s="2"/>
    </row>
    <row r="11551" spans="2:11" x14ac:dyDescent="0.25">
      <c r="B11551"/>
      <c r="D11551" s="2"/>
      <c r="K11551" s="2"/>
    </row>
    <row r="11552" spans="2:11" x14ac:dyDescent="0.25">
      <c r="B11552"/>
      <c r="D11552" s="2"/>
      <c r="K11552" s="2"/>
    </row>
    <row r="11553" spans="2:11" x14ac:dyDescent="0.25">
      <c r="B11553"/>
      <c r="D11553" s="2"/>
      <c r="K11553" s="2"/>
    </row>
    <row r="11554" spans="2:11" x14ac:dyDescent="0.25">
      <c r="B11554"/>
      <c r="D11554" s="2"/>
      <c r="K11554" s="2"/>
    </row>
    <row r="11555" spans="2:11" x14ac:dyDescent="0.25">
      <c r="B11555"/>
      <c r="D11555" s="2"/>
      <c r="K11555" s="2"/>
    </row>
    <row r="11556" spans="2:11" x14ac:dyDescent="0.25">
      <c r="B11556"/>
      <c r="D11556" s="2"/>
      <c r="K11556" s="2"/>
    </row>
    <row r="11557" spans="2:11" x14ac:dyDescent="0.25">
      <c r="B11557"/>
      <c r="D11557" s="2"/>
      <c r="K11557" s="2"/>
    </row>
    <row r="11558" spans="2:11" x14ac:dyDescent="0.25">
      <c r="B11558"/>
      <c r="D11558" s="2"/>
      <c r="K11558" s="2"/>
    </row>
    <row r="11559" spans="2:11" x14ac:dyDescent="0.25">
      <c r="B11559"/>
      <c r="D11559" s="2"/>
      <c r="K11559" s="2"/>
    </row>
    <row r="11560" spans="2:11" x14ac:dyDescent="0.25">
      <c r="B11560"/>
      <c r="D11560" s="2"/>
      <c r="K11560" s="2"/>
    </row>
    <row r="11561" spans="2:11" x14ac:dyDescent="0.25">
      <c r="B11561"/>
      <c r="D11561" s="2"/>
      <c r="K11561" s="2"/>
    </row>
    <row r="11562" spans="2:11" x14ac:dyDescent="0.25">
      <c r="B11562"/>
      <c r="D11562" s="2"/>
      <c r="K11562" s="2"/>
    </row>
    <row r="11563" spans="2:11" x14ac:dyDescent="0.25">
      <c r="B11563"/>
      <c r="D11563" s="2"/>
      <c r="K11563" s="2"/>
    </row>
    <row r="11564" spans="2:11" x14ac:dyDescent="0.25">
      <c r="B11564"/>
      <c r="D11564" s="2"/>
      <c r="K11564" s="2"/>
    </row>
    <row r="11565" spans="2:11" x14ac:dyDescent="0.25">
      <c r="B11565"/>
      <c r="D11565" s="2"/>
      <c r="K11565" s="2"/>
    </row>
    <row r="11566" spans="2:11" x14ac:dyDescent="0.25">
      <c r="B11566"/>
      <c r="D11566" s="2"/>
      <c r="K11566" s="2"/>
    </row>
    <row r="11567" spans="2:11" x14ac:dyDescent="0.25">
      <c r="B11567"/>
      <c r="D11567" s="2"/>
      <c r="K11567" s="2"/>
    </row>
    <row r="11568" spans="2:11" x14ac:dyDescent="0.25">
      <c r="B11568"/>
      <c r="D11568" s="2"/>
      <c r="K11568" s="2"/>
    </row>
    <row r="11569" spans="2:11" x14ac:dyDescent="0.25">
      <c r="B11569"/>
      <c r="D11569" s="2"/>
      <c r="K11569" s="2"/>
    </row>
    <row r="11570" spans="2:11" x14ac:dyDescent="0.25">
      <c r="B11570"/>
      <c r="D11570" s="2"/>
      <c r="K11570" s="2"/>
    </row>
    <row r="11571" spans="2:11" x14ac:dyDescent="0.25">
      <c r="B11571"/>
      <c r="D11571" s="2"/>
      <c r="K11571" s="2"/>
    </row>
    <row r="11572" spans="2:11" x14ac:dyDescent="0.25">
      <c r="B11572"/>
      <c r="D11572" s="2"/>
      <c r="K11572" s="2"/>
    </row>
    <row r="11573" spans="2:11" x14ac:dyDescent="0.25">
      <c r="B11573"/>
      <c r="D11573" s="2"/>
      <c r="K11573" s="2"/>
    </row>
    <row r="11574" spans="2:11" x14ac:dyDescent="0.25">
      <c r="B11574"/>
      <c r="D11574" s="2"/>
      <c r="K11574" s="2"/>
    </row>
    <row r="11575" spans="2:11" x14ac:dyDescent="0.25">
      <c r="B11575"/>
      <c r="D11575" s="2"/>
      <c r="K11575" s="2"/>
    </row>
    <row r="11576" spans="2:11" x14ac:dyDescent="0.25">
      <c r="B11576"/>
      <c r="D11576" s="2"/>
      <c r="K11576" s="2"/>
    </row>
    <row r="11577" spans="2:11" x14ac:dyDescent="0.25">
      <c r="B11577"/>
      <c r="D11577" s="2"/>
      <c r="K11577" s="2"/>
    </row>
    <row r="11578" spans="2:11" x14ac:dyDescent="0.25">
      <c r="B11578"/>
      <c r="D11578" s="2"/>
      <c r="K11578" s="2"/>
    </row>
    <row r="11579" spans="2:11" x14ac:dyDescent="0.25">
      <c r="B11579"/>
      <c r="D11579" s="2"/>
      <c r="K11579" s="2"/>
    </row>
    <row r="11580" spans="2:11" x14ac:dyDescent="0.25">
      <c r="B11580"/>
      <c r="D11580" s="2"/>
      <c r="K11580" s="2"/>
    </row>
    <row r="11581" spans="2:11" x14ac:dyDescent="0.25">
      <c r="B11581"/>
      <c r="D11581" s="2"/>
      <c r="K11581" s="2"/>
    </row>
    <row r="11582" spans="2:11" x14ac:dyDescent="0.25">
      <c r="B11582"/>
      <c r="D11582" s="2"/>
      <c r="K11582" s="2"/>
    </row>
    <row r="11583" spans="2:11" x14ac:dyDescent="0.25">
      <c r="B11583"/>
      <c r="D11583" s="2"/>
      <c r="K11583" s="2"/>
    </row>
    <row r="11584" spans="2:11" x14ac:dyDescent="0.25">
      <c r="B11584"/>
      <c r="D11584" s="2"/>
      <c r="K11584" s="2"/>
    </row>
    <row r="11585" spans="2:11" x14ac:dyDescent="0.25">
      <c r="B11585"/>
      <c r="D11585" s="2"/>
      <c r="K11585" s="2"/>
    </row>
    <row r="11586" spans="2:11" x14ac:dyDescent="0.25">
      <c r="B11586"/>
      <c r="D11586" s="2"/>
      <c r="K11586" s="2"/>
    </row>
    <row r="11587" spans="2:11" x14ac:dyDescent="0.25">
      <c r="B11587"/>
      <c r="D11587" s="2"/>
      <c r="K11587" s="2"/>
    </row>
    <row r="11588" spans="2:11" x14ac:dyDescent="0.25">
      <c r="B11588"/>
      <c r="D11588" s="2"/>
      <c r="K11588" s="2"/>
    </row>
    <row r="11589" spans="2:11" x14ac:dyDescent="0.25">
      <c r="B11589"/>
      <c r="D11589" s="2"/>
      <c r="K11589" s="2"/>
    </row>
    <row r="11590" spans="2:11" x14ac:dyDescent="0.25">
      <c r="B11590"/>
      <c r="D11590" s="2"/>
      <c r="K11590" s="2"/>
    </row>
    <row r="11591" spans="2:11" x14ac:dyDescent="0.25">
      <c r="B11591"/>
      <c r="D11591" s="2"/>
      <c r="K11591" s="2"/>
    </row>
    <row r="11592" spans="2:11" x14ac:dyDescent="0.25">
      <c r="B11592"/>
      <c r="D11592" s="2"/>
      <c r="K11592" s="2"/>
    </row>
    <row r="11593" spans="2:11" x14ac:dyDescent="0.25">
      <c r="B11593"/>
      <c r="D11593" s="2"/>
      <c r="K11593" s="2"/>
    </row>
    <row r="11594" spans="2:11" x14ac:dyDescent="0.25">
      <c r="B11594"/>
      <c r="D11594" s="2"/>
      <c r="K11594" s="2"/>
    </row>
    <row r="11595" spans="2:11" x14ac:dyDescent="0.25">
      <c r="B11595"/>
      <c r="D11595" s="2"/>
      <c r="K11595" s="2"/>
    </row>
    <row r="11596" spans="2:11" x14ac:dyDescent="0.25">
      <c r="B11596"/>
      <c r="D11596" s="2"/>
      <c r="K11596" s="2"/>
    </row>
    <row r="11597" spans="2:11" x14ac:dyDescent="0.25">
      <c r="B11597"/>
      <c r="D11597" s="2"/>
      <c r="K11597" s="2"/>
    </row>
    <row r="11598" spans="2:11" x14ac:dyDescent="0.25">
      <c r="B11598"/>
      <c r="D11598" s="2"/>
      <c r="K11598" s="2"/>
    </row>
    <row r="11599" spans="2:11" x14ac:dyDescent="0.25">
      <c r="B11599"/>
      <c r="D11599" s="2"/>
      <c r="K11599" s="2"/>
    </row>
    <row r="11600" spans="2:11" x14ac:dyDescent="0.25">
      <c r="B11600"/>
      <c r="D11600" s="2"/>
      <c r="K11600" s="2"/>
    </row>
    <row r="11601" spans="2:11" x14ac:dyDescent="0.25">
      <c r="B11601"/>
      <c r="D11601" s="2"/>
      <c r="K11601" s="2"/>
    </row>
    <row r="11602" spans="2:11" x14ac:dyDescent="0.25">
      <c r="B11602"/>
      <c r="D11602" s="2"/>
      <c r="K11602" s="2"/>
    </row>
    <row r="11603" spans="2:11" x14ac:dyDescent="0.25">
      <c r="B11603"/>
      <c r="D11603" s="2"/>
      <c r="K11603" s="2"/>
    </row>
    <row r="11604" spans="2:11" x14ac:dyDescent="0.25">
      <c r="B11604"/>
      <c r="D11604" s="2"/>
      <c r="K11604" s="2"/>
    </row>
    <row r="11605" spans="2:11" x14ac:dyDescent="0.25">
      <c r="B11605"/>
      <c r="D11605" s="2"/>
      <c r="K11605" s="2"/>
    </row>
    <row r="11606" spans="2:11" x14ac:dyDescent="0.25">
      <c r="B11606"/>
      <c r="D11606" s="2"/>
      <c r="K11606" s="2"/>
    </row>
    <row r="11607" spans="2:11" x14ac:dyDescent="0.25">
      <c r="B11607"/>
      <c r="D11607" s="2"/>
      <c r="K11607" s="2"/>
    </row>
    <row r="11608" spans="2:11" x14ac:dyDescent="0.25">
      <c r="B11608"/>
      <c r="D11608" s="2"/>
      <c r="K11608" s="2"/>
    </row>
    <row r="11609" spans="2:11" x14ac:dyDescent="0.25">
      <c r="B11609"/>
      <c r="D11609" s="2"/>
      <c r="K11609" s="2"/>
    </row>
    <row r="11610" spans="2:11" x14ac:dyDescent="0.25">
      <c r="B11610"/>
      <c r="D11610" s="2"/>
      <c r="K11610" s="2"/>
    </row>
    <row r="11611" spans="2:11" x14ac:dyDescent="0.25">
      <c r="B11611"/>
      <c r="D11611" s="2"/>
      <c r="K11611" s="2"/>
    </row>
    <row r="11612" spans="2:11" x14ac:dyDescent="0.25">
      <c r="B11612"/>
      <c r="D11612" s="2"/>
      <c r="K11612" s="2"/>
    </row>
    <row r="11613" spans="2:11" x14ac:dyDescent="0.25">
      <c r="B11613"/>
      <c r="D11613" s="2"/>
      <c r="K11613" s="2"/>
    </row>
    <row r="11614" spans="2:11" x14ac:dyDescent="0.25">
      <c r="B11614"/>
      <c r="D11614" s="2"/>
      <c r="K11614" s="2"/>
    </row>
    <row r="11615" spans="2:11" x14ac:dyDescent="0.25">
      <c r="B11615"/>
      <c r="D11615" s="2"/>
      <c r="K11615" s="2"/>
    </row>
    <row r="11616" spans="2:11" x14ac:dyDescent="0.25">
      <c r="B11616"/>
      <c r="D11616" s="2"/>
      <c r="K11616" s="2"/>
    </row>
    <row r="11617" spans="2:11" x14ac:dyDescent="0.25">
      <c r="B11617"/>
      <c r="D11617" s="2"/>
      <c r="K11617" s="2"/>
    </row>
    <row r="11618" spans="2:11" x14ac:dyDescent="0.25">
      <c r="B11618"/>
      <c r="D11618" s="2"/>
      <c r="K11618" s="2"/>
    </row>
    <row r="11619" spans="2:11" x14ac:dyDescent="0.25">
      <c r="B11619"/>
      <c r="D11619" s="2"/>
      <c r="K11619" s="2"/>
    </row>
    <row r="11620" spans="2:11" x14ac:dyDescent="0.25">
      <c r="B11620"/>
      <c r="D11620" s="2"/>
      <c r="K11620" s="2"/>
    </row>
    <row r="11621" spans="2:11" x14ac:dyDescent="0.25">
      <c r="B11621"/>
      <c r="D11621" s="2"/>
      <c r="K11621" s="2"/>
    </row>
    <row r="11622" spans="2:11" x14ac:dyDescent="0.25">
      <c r="B11622"/>
      <c r="D11622" s="2"/>
      <c r="K11622" s="2"/>
    </row>
    <row r="11623" spans="2:11" x14ac:dyDescent="0.25">
      <c r="B11623"/>
      <c r="D11623" s="2"/>
      <c r="K11623" s="2"/>
    </row>
    <row r="11624" spans="2:11" x14ac:dyDescent="0.25">
      <c r="B11624"/>
      <c r="D11624" s="2"/>
      <c r="K11624" s="2"/>
    </row>
    <row r="11625" spans="2:11" x14ac:dyDescent="0.25">
      <c r="B11625"/>
      <c r="D11625" s="2"/>
      <c r="K11625" s="2"/>
    </row>
    <row r="11626" spans="2:11" x14ac:dyDescent="0.25">
      <c r="B11626"/>
      <c r="D11626" s="2"/>
      <c r="K11626" s="2"/>
    </row>
    <row r="11627" spans="2:11" x14ac:dyDescent="0.25">
      <c r="B11627"/>
      <c r="D11627" s="2"/>
      <c r="K11627" s="2"/>
    </row>
    <row r="11628" spans="2:11" x14ac:dyDescent="0.25">
      <c r="B11628"/>
      <c r="D11628" s="2"/>
      <c r="K11628" s="2"/>
    </row>
    <row r="11629" spans="2:11" x14ac:dyDescent="0.25">
      <c r="B11629"/>
      <c r="D11629" s="2"/>
      <c r="K11629" s="2"/>
    </row>
    <row r="11630" spans="2:11" x14ac:dyDescent="0.25">
      <c r="B11630"/>
      <c r="D11630" s="2"/>
      <c r="K11630" s="2"/>
    </row>
    <row r="11631" spans="2:11" x14ac:dyDescent="0.25">
      <c r="B11631"/>
      <c r="D11631" s="2"/>
      <c r="K11631" s="2"/>
    </row>
    <row r="11632" spans="2:11" x14ac:dyDescent="0.25">
      <c r="B11632"/>
      <c r="D11632" s="2"/>
      <c r="K11632" s="2"/>
    </row>
    <row r="11633" spans="2:11" x14ac:dyDescent="0.25">
      <c r="B11633"/>
      <c r="D11633" s="2"/>
      <c r="K11633" s="2"/>
    </row>
    <row r="11634" spans="2:11" x14ac:dyDescent="0.25">
      <c r="B11634"/>
      <c r="D11634" s="2"/>
      <c r="K11634" s="2"/>
    </row>
    <row r="11635" spans="2:11" x14ac:dyDescent="0.25">
      <c r="B11635"/>
      <c r="D11635" s="2"/>
      <c r="K11635" s="2"/>
    </row>
    <row r="11636" spans="2:11" x14ac:dyDescent="0.25">
      <c r="B11636"/>
      <c r="D11636" s="2"/>
      <c r="K11636" s="2"/>
    </row>
    <row r="11637" spans="2:11" x14ac:dyDescent="0.25">
      <c r="B11637"/>
      <c r="D11637" s="2"/>
      <c r="K11637" s="2"/>
    </row>
    <row r="11638" spans="2:11" x14ac:dyDescent="0.25">
      <c r="B11638"/>
      <c r="D11638" s="2"/>
      <c r="K11638" s="2"/>
    </row>
    <row r="11639" spans="2:11" x14ac:dyDescent="0.25">
      <c r="B11639"/>
      <c r="D11639" s="2"/>
      <c r="K11639" s="2"/>
    </row>
    <row r="11640" spans="2:11" x14ac:dyDescent="0.25">
      <c r="B11640"/>
      <c r="D11640" s="2"/>
      <c r="K11640" s="2"/>
    </row>
    <row r="11641" spans="2:11" x14ac:dyDescent="0.25">
      <c r="B11641"/>
      <c r="D11641" s="2"/>
      <c r="K11641" s="2"/>
    </row>
    <row r="11642" spans="2:11" x14ac:dyDescent="0.25">
      <c r="B11642"/>
      <c r="D11642" s="2"/>
      <c r="K11642" s="2"/>
    </row>
    <row r="11643" spans="2:11" x14ac:dyDescent="0.25">
      <c r="B11643"/>
      <c r="D11643" s="2"/>
      <c r="K11643" s="2"/>
    </row>
    <row r="11644" spans="2:11" x14ac:dyDescent="0.25">
      <c r="B11644"/>
      <c r="D11644" s="2"/>
      <c r="K11644" s="2"/>
    </row>
    <row r="11645" spans="2:11" x14ac:dyDescent="0.25">
      <c r="B11645"/>
      <c r="D11645" s="2"/>
      <c r="K11645" s="2"/>
    </row>
    <row r="11646" spans="2:11" x14ac:dyDescent="0.25">
      <c r="B11646"/>
      <c r="D11646" s="2"/>
      <c r="K11646" s="2"/>
    </row>
    <row r="11647" spans="2:11" x14ac:dyDescent="0.25">
      <c r="B11647"/>
      <c r="D11647" s="2"/>
      <c r="K11647" s="2"/>
    </row>
    <row r="11648" spans="2:11" x14ac:dyDescent="0.25">
      <c r="B11648"/>
      <c r="D11648" s="2"/>
      <c r="K11648" s="2"/>
    </row>
    <row r="11649" spans="2:11" x14ac:dyDescent="0.25">
      <c r="B11649"/>
      <c r="D11649" s="2"/>
      <c r="K11649" s="2"/>
    </row>
    <row r="11650" spans="2:11" x14ac:dyDescent="0.25">
      <c r="B11650"/>
      <c r="D11650" s="2"/>
      <c r="K11650" s="2"/>
    </row>
    <row r="11651" spans="2:11" x14ac:dyDescent="0.25">
      <c r="B11651"/>
      <c r="D11651" s="2"/>
      <c r="K11651" s="2"/>
    </row>
    <row r="11652" spans="2:11" x14ac:dyDescent="0.25">
      <c r="B11652"/>
      <c r="D11652" s="2"/>
      <c r="K11652" s="2"/>
    </row>
    <row r="11653" spans="2:11" x14ac:dyDescent="0.25">
      <c r="B11653"/>
      <c r="D11653" s="2"/>
      <c r="K11653" s="2"/>
    </row>
    <row r="11654" spans="2:11" x14ac:dyDescent="0.25">
      <c r="B11654"/>
      <c r="D11654" s="2"/>
      <c r="K11654" s="2"/>
    </row>
    <row r="11655" spans="2:11" x14ac:dyDescent="0.25">
      <c r="B11655"/>
      <c r="D11655" s="2"/>
      <c r="K11655" s="2"/>
    </row>
    <row r="11656" spans="2:11" x14ac:dyDescent="0.25">
      <c r="B11656"/>
      <c r="D11656" s="2"/>
      <c r="K11656" s="2"/>
    </row>
    <row r="11657" spans="2:11" x14ac:dyDescent="0.25">
      <c r="B11657"/>
      <c r="D11657" s="2"/>
      <c r="K11657" s="2"/>
    </row>
    <row r="11658" spans="2:11" x14ac:dyDescent="0.25">
      <c r="B11658"/>
      <c r="D11658" s="2"/>
      <c r="K11658" s="2"/>
    </row>
    <row r="11659" spans="2:11" x14ac:dyDescent="0.25">
      <c r="B11659"/>
      <c r="D11659" s="2"/>
      <c r="K11659" s="2"/>
    </row>
    <row r="11660" spans="2:11" x14ac:dyDescent="0.25">
      <c r="B11660"/>
      <c r="D11660" s="2"/>
      <c r="K11660" s="2"/>
    </row>
    <row r="11661" spans="2:11" x14ac:dyDescent="0.25">
      <c r="B11661"/>
      <c r="D11661" s="2"/>
      <c r="K11661" s="2"/>
    </row>
    <row r="11662" spans="2:11" x14ac:dyDescent="0.25">
      <c r="B11662"/>
      <c r="D11662" s="2"/>
      <c r="K11662" s="2"/>
    </row>
    <row r="11663" spans="2:11" x14ac:dyDescent="0.25">
      <c r="B11663"/>
      <c r="D11663" s="2"/>
      <c r="K11663" s="2"/>
    </row>
    <row r="11664" spans="2:11" x14ac:dyDescent="0.25">
      <c r="B11664"/>
      <c r="D11664" s="2"/>
      <c r="K11664" s="2"/>
    </row>
    <row r="11665" spans="2:11" x14ac:dyDescent="0.25">
      <c r="B11665"/>
      <c r="D11665" s="2"/>
      <c r="K11665" s="2"/>
    </row>
    <row r="11666" spans="2:11" x14ac:dyDescent="0.25">
      <c r="B11666"/>
      <c r="D11666" s="2"/>
      <c r="K11666" s="2"/>
    </row>
    <row r="11667" spans="2:11" x14ac:dyDescent="0.25">
      <c r="B11667"/>
      <c r="D11667" s="2"/>
      <c r="K11667" s="2"/>
    </row>
    <row r="11668" spans="2:11" x14ac:dyDescent="0.25">
      <c r="B11668"/>
      <c r="D11668" s="2"/>
      <c r="K11668" s="2"/>
    </row>
    <row r="11669" spans="2:11" x14ac:dyDescent="0.25">
      <c r="B11669"/>
      <c r="D11669" s="2"/>
      <c r="K11669" s="2"/>
    </row>
    <row r="11670" spans="2:11" x14ac:dyDescent="0.25">
      <c r="B11670"/>
      <c r="D11670" s="2"/>
      <c r="K11670" s="2"/>
    </row>
    <row r="11671" spans="2:11" x14ac:dyDescent="0.25">
      <c r="B11671"/>
      <c r="D11671" s="2"/>
      <c r="K11671" s="2"/>
    </row>
    <row r="11672" spans="2:11" x14ac:dyDescent="0.25">
      <c r="B11672"/>
      <c r="D11672" s="2"/>
      <c r="K11672" s="2"/>
    </row>
    <row r="11673" spans="2:11" x14ac:dyDescent="0.25">
      <c r="B11673"/>
      <c r="D11673" s="2"/>
      <c r="K11673" s="2"/>
    </row>
    <row r="11674" spans="2:11" x14ac:dyDescent="0.25">
      <c r="B11674"/>
      <c r="D11674" s="2"/>
      <c r="K11674" s="2"/>
    </row>
    <row r="11675" spans="2:11" x14ac:dyDescent="0.25">
      <c r="B11675"/>
      <c r="D11675" s="2"/>
      <c r="K11675" s="2"/>
    </row>
    <row r="11676" spans="2:11" x14ac:dyDescent="0.25">
      <c r="B11676"/>
      <c r="D11676" s="2"/>
      <c r="K11676" s="2"/>
    </row>
    <row r="11677" spans="2:11" x14ac:dyDescent="0.25">
      <c r="B11677"/>
      <c r="D11677" s="2"/>
      <c r="K11677" s="2"/>
    </row>
    <row r="11678" spans="2:11" x14ac:dyDescent="0.25">
      <c r="B11678"/>
      <c r="D11678" s="2"/>
      <c r="K11678" s="2"/>
    </row>
    <row r="11679" spans="2:11" x14ac:dyDescent="0.25">
      <c r="B11679"/>
      <c r="D11679" s="2"/>
      <c r="K11679" s="2"/>
    </row>
    <row r="11680" spans="2:11" x14ac:dyDescent="0.25">
      <c r="B11680"/>
      <c r="D11680" s="2"/>
      <c r="K11680" s="2"/>
    </row>
    <row r="11681" spans="2:11" x14ac:dyDescent="0.25">
      <c r="B11681"/>
      <c r="D11681" s="2"/>
      <c r="K11681" s="2"/>
    </row>
    <row r="11682" spans="2:11" x14ac:dyDescent="0.25">
      <c r="B11682"/>
      <c r="D11682" s="2"/>
      <c r="K11682" s="2"/>
    </row>
    <row r="11683" spans="2:11" x14ac:dyDescent="0.25">
      <c r="B11683"/>
      <c r="D11683" s="2"/>
      <c r="K11683" s="2"/>
    </row>
    <row r="11684" spans="2:11" x14ac:dyDescent="0.25">
      <c r="B11684"/>
      <c r="D11684" s="2"/>
      <c r="K11684" s="2"/>
    </row>
    <row r="11685" spans="2:11" x14ac:dyDescent="0.25">
      <c r="B11685"/>
      <c r="D11685" s="2"/>
      <c r="K11685" s="2"/>
    </row>
    <row r="11686" spans="2:11" x14ac:dyDescent="0.25">
      <c r="B11686"/>
      <c r="D11686" s="2"/>
      <c r="K11686" s="2"/>
    </row>
    <row r="11687" spans="2:11" x14ac:dyDescent="0.25">
      <c r="B11687"/>
      <c r="D11687" s="2"/>
      <c r="K11687" s="2"/>
    </row>
    <row r="11688" spans="2:11" x14ac:dyDescent="0.25">
      <c r="B11688"/>
      <c r="D11688" s="2"/>
      <c r="K11688" s="2"/>
    </row>
    <row r="11689" spans="2:11" x14ac:dyDescent="0.25">
      <c r="B11689"/>
      <c r="D11689" s="2"/>
      <c r="K11689" s="2"/>
    </row>
    <row r="11690" spans="2:11" x14ac:dyDescent="0.25">
      <c r="B11690"/>
      <c r="D11690" s="2"/>
      <c r="K11690" s="2"/>
    </row>
    <row r="11691" spans="2:11" x14ac:dyDescent="0.25">
      <c r="B11691"/>
      <c r="D11691" s="2"/>
      <c r="K11691" s="2"/>
    </row>
    <row r="11692" spans="2:11" x14ac:dyDescent="0.25">
      <c r="B11692"/>
      <c r="D11692" s="2"/>
      <c r="K11692" s="2"/>
    </row>
    <row r="11693" spans="2:11" x14ac:dyDescent="0.25">
      <c r="B11693"/>
      <c r="D11693" s="2"/>
      <c r="K11693" s="2"/>
    </row>
    <row r="11694" spans="2:11" x14ac:dyDescent="0.25">
      <c r="B11694"/>
      <c r="D11694" s="2"/>
      <c r="K11694" s="2"/>
    </row>
    <row r="11695" spans="2:11" x14ac:dyDescent="0.25">
      <c r="B11695"/>
      <c r="D11695" s="2"/>
      <c r="K11695" s="2"/>
    </row>
    <row r="11696" spans="2:11" x14ac:dyDescent="0.25">
      <c r="B11696"/>
      <c r="D11696" s="2"/>
      <c r="K11696" s="2"/>
    </row>
    <row r="11697" spans="2:11" x14ac:dyDescent="0.25">
      <c r="B11697"/>
      <c r="D11697" s="2"/>
      <c r="K11697" s="2"/>
    </row>
    <row r="11698" spans="2:11" x14ac:dyDescent="0.25">
      <c r="B11698"/>
      <c r="D11698" s="2"/>
      <c r="K11698" s="2"/>
    </row>
    <row r="11699" spans="2:11" x14ac:dyDescent="0.25">
      <c r="B11699"/>
      <c r="D11699" s="2"/>
      <c r="K11699" s="2"/>
    </row>
    <row r="11700" spans="2:11" x14ac:dyDescent="0.25">
      <c r="B11700"/>
      <c r="D11700" s="2"/>
      <c r="K11700" s="2"/>
    </row>
    <row r="11701" spans="2:11" x14ac:dyDescent="0.25">
      <c r="B11701"/>
      <c r="D11701" s="2"/>
      <c r="K11701" s="2"/>
    </row>
    <row r="11702" spans="2:11" x14ac:dyDescent="0.25">
      <c r="B11702"/>
      <c r="D11702" s="2"/>
      <c r="K11702" s="2"/>
    </row>
    <row r="11703" spans="2:11" x14ac:dyDescent="0.25">
      <c r="B11703"/>
      <c r="D11703" s="2"/>
      <c r="K11703" s="2"/>
    </row>
    <row r="11704" spans="2:11" x14ac:dyDescent="0.25">
      <c r="B11704"/>
      <c r="D11704" s="2"/>
      <c r="K11704" s="2"/>
    </row>
    <row r="11705" spans="2:11" x14ac:dyDescent="0.25">
      <c r="B11705"/>
      <c r="D11705" s="2"/>
      <c r="K11705" s="2"/>
    </row>
    <row r="11706" spans="2:11" x14ac:dyDescent="0.25">
      <c r="B11706"/>
      <c r="D11706" s="2"/>
      <c r="K11706" s="2"/>
    </row>
    <row r="11707" spans="2:11" x14ac:dyDescent="0.25">
      <c r="B11707"/>
      <c r="D11707" s="2"/>
      <c r="K11707" s="2"/>
    </row>
    <row r="11708" spans="2:11" x14ac:dyDescent="0.25">
      <c r="B11708"/>
      <c r="D11708" s="2"/>
      <c r="K11708" s="2"/>
    </row>
    <row r="11709" spans="2:11" x14ac:dyDescent="0.25">
      <c r="B11709"/>
      <c r="D11709" s="2"/>
      <c r="K11709" s="2"/>
    </row>
    <row r="11710" spans="2:11" x14ac:dyDescent="0.25">
      <c r="B11710"/>
      <c r="D11710" s="2"/>
      <c r="K11710" s="2"/>
    </row>
    <row r="11711" spans="2:11" x14ac:dyDescent="0.25">
      <c r="B11711"/>
      <c r="D11711" s="2"/>
      <c r="K11711" s="2"/>
    </row>
    <row r="11712" spans="2:11" x14ac:dyDescent="0.25">
      <c r="B11712"/>
      <c r="D11712" s="2"/>
      <c r="K11712" s="2"/>
    </row>
    <row r="11713" spans="2:11" x14ac:dyDescent="0.25">
      <c r="B11713"/>
      <c r="D11713" s="2"/>
      <c r="K11713" s="2"/>
    </row>
    <row r="11714" spans="2:11" x14ac:dyDescent="0.25">
      <c r="B11714"/>
      <c r="D11714" s="2"/>
      <c r="K11714" s="2"/>
    </row>
    <row r="11715" spans="2:11" x14ac:dyDescent="0.25">
      <c r="B11715"/>
      <c r="D11715" s="2"/>
      <c r="K11715" s="2"/>
    </row>
    <row r="11716" spans="2:11" x14ac:dyDescent="0.25">
      <c r="B11716"/>
      <c r="D11716" s="2"/>
      <c r="K11716" s="2"/>
    </row>
    <row r="11717" spans="2:11" x14ac:dyDescent="0.25">
      <c r="B11717"/>
      <c r="D11717" s="2"/>
      <c r="K11717" s="2"/>
    </row>
    <row r="11718" spans="2:11" x14ac:dyDescent="0.25">
      <c r="B11718"/>
      <c r="D11718" s="2"/>
      <c r="K11718" s="2"/>
    </row>
    <row r="11719" spans="2:11" x14ac:dyDescent="0.25">
      <c r="B11719"/>
      <c r="D11719" s="2"/>
      <c r="K11719" s="2"/>
    </row>
    <row r="11720" spans="2:11" x14ac:dyDescent="0.25">
      <c r="B11720"/>
      <c r="D11720" s="2"/>
      <c r="K11720" s="2"/>
    </row>
    <row r="11721" spans="2:11" x14ac:dyDescent="0.25">
      <c r="B11721"/>
      <c r="D11721" s="2"/>
      <c r="K11721" s="2"/>
    </row>
    <row r="11722" spans="2:11" x14ac:dyDescent="0.25">
      <c r="B11722"/>
      <c r="D11722" s="2"/>
      <c r="K11722" s="2"/>
    </row>
    <row r="11723" spans="2:11" x14ac:dyDescent="0.25">
      <c r="B11723"/>
      <c r="D11723" s="2"/>
      <c r="K11723" s="2"/>
    </row>
    <row r="11724" spans="2:11" x14ac:dyDescent="0.25">
      <c r="B11724"/>
      <c r="D11724" s="2"/>
      <c r="K11724" s="2"/>
    </row>
    <row r="11725" spans="2:11" x14ac:dyDescent="0.25">
      <c r="B11725"/>
      <c r="D11725" s="2"/>
      <c r="K11725" s="2"/>
    </row>
    <row r="11726" spans="2:11" x14ac:dyDescent="0.25">
      <c r="B11726"/>
      <c r="D11726" s="2"/>
      <c r="K11726" s="2"/>
    </row>
    <row r="11727" spans="2:11" x14ac:dyDescent="0.25">
      <c r="B11727"/>
      <c r="D11727" s="2"/>
      <c r="K11727" s="2"/>
    </row>
    <row r="11728" spans="2:11" x14ac:dyDescent="0.25">
      <c r="B11728"/>
      <c r="D11728" s="2"/>
      <c r="K11728" s="2"/>
    </row>
    <row r="11729" spans="2:11" x14ac:dyDescent="0.25">
      <c r="B11729"/>
      <c r="D11729" s="2"/>
      <c r="K11729" s="2"/>
    </row>
    <row r="11730" spans="2:11" x14ac:dyDescent="0.25">
      <c r="B11730"/>
      <c r="D11730" s="2"/>
      <c r="K11730" s="2"/>
    </row>
    <row r="11731" spans="2:11" x14ac:dyDescent="0.25">
      <c r="B11731"/>
      <c r="D11731" s="2"/>
      <c r="K11731" s="2"/>
    </row>
    <row r="11732" spans="2:11" x14ac:dyDescent="0.25">
      <c r="B11732"/>
      <c r="D11732" s="2"/>
      <c r="K11732" s="2"/>
    </row>
    <row r="11733" spans="2:11" x14ac:dyDescent="0.25">
      <c r="B11733"/>
      <c r="D11733" s="2"/>
      <c r="K11733" s="2"/>
    </row>
    <row r="11734" spans="2:11" x14ac:dyDescent="0.25">
      <c r="B11734"/>
      <c r="D11734" s="2"/>
      <c r="K11734" s="2"/>
    </row>
    <row r="11735" spans="2:11" x14ac:dyDescent="0.25">
      <c r="B11735"/>
      <c r="D11735" s="2"/>
      <c r="K11735" s="2"/>
    </row>
    <row r="11736" spans="2:11" x14ac:dyDescent="0.25">
      <c r="B11736"/>
      <c r="D11736" s="2"/>
      <c r="K11736" s="2"/>
    </row>
    <row r="11737" spans="2:11" x14ac:dyDescent="0.25">
      <c r="B11737"/>
      <c r="D11737" s="2"/>
      <c r="K11737" s="2"/>
    </row>
    <row r="11738" spans="2:11" x14ac:dyDescent="0.25">
      <c r="B11738"/>
      <c r="D11738" s="2"/>
      <c r="K11738" s="2"/>
    </row>
    <row r="11739" spans="2:11" x14ac:dyDescent="0.25">
      <c r="B11739"/>
      <c r="D11739" s="2"/>
      <c r="K11739" s="2"/>
    </row>
    <row r="11740" spans="2:11" x14ac:dyDescent="0.25">
      <c r="B11740"/>
      <c r="D11740" s="2"/>
      <c r="K11740" s="2"/>
    </row>
    <row r="11741" spans="2:11" x14ac:dyDescent="0.25">
      <c r="B11741"/>
      <c r="D11741" s="2"/>
      <c r="K11741" s="2"/>
    </row>
    <row r="11742" spans="2:11" x14ac:dyDescent="0.25">
      <c r="B11742"/>
      <c r="D11742" s="2"/>
      <c r="K11742" s="2"/>
    </row>
    <row r="11743" spans="2:11" x14ac:dyDescent="0.25">
      <c r="B11743"/>
      <c r="D11743" s="2"/>
      <c r="K11743" s="2"/>
    </row>
    <row r="11744" spans="2:11" x14ac:dyDescent="0.25">
      <c r="B11744"/>
      <c r="D11744" s="2"/>
      <c r="K11744" s="2"/>
    </row>
    <row r="11745" spans="2:11" x14ac:dyDescent="0.25">
      <c r="B11745"/>
      <c r="D11745" s="2"/>
      <c r="K11745" s="2"/>
    </row>
    <row r="11746" spans="2:11" x14ac:dyDescent="0.25">
      <c r="B11746"/>
      <c r="D11746" s="2"/>
      <c r="K11746" s="2"/>
    </row>
    <row r="11747" spans="2:11" x14ac:dyDescent="0.25">
      <c r="B11747"/>
      <c r="D11747" s="2"/>
      <c r="K11747" s="2"/>
    </row>
    <row r="11748" spans="2:11" x14ac:dyDescent="0.25">
      <c r="B11748"/>
      <c r="D11748" s="2"/>
      <c r="K11748" s="2"/>
    </row>
    <row r="11749" spans="2:11" x14ac:dyDescent="0.25">
      <c r="B11749"/>
      <c r="D11749" s="2"/>
      <c r="K11749" s="2"/>
    </row>
    <row r="11750" spans="2:11" x14ac:dyDescent="0.25">
      <c r="B11750"/>
      <c r="D11750" s="2"/>
      <c r="K11750" s="2"/>
    </row>
    <row r="11751" spans="2:11" x14ac:dyDescent="0.25">
      <c r="B11751"/>
      <c r="D11751" s="2"/>
      <c r="K11751" s="2"/>
    </row>
    <row r="11752" spans="2:11" x14ac:dyDescent="0.25">
      <c r="B11752"/>
      <c r="D11752" s="2"/>
      <c r="K11752" s="2"/>
    </row>
    <row r="11753" spans="2:11" x14ac:dyDescent="0.25">
      <c r="B11753"/>
      <c r="D11753" s="2"/>
      <c r="K11753" s="2"/>
    </row>
    <row r="11754" spans="2:11" x14ac:dyDescent="0.25">
      <c r="B11754"/>
      <c r="D11754" s="2"/>
      <c r="K11754" s="2"/>
    </row>
    <row r="11755" spans="2:11" x14ac:dyDescent="0.25">
      <c r="B11755"/>
      <c r="D11755" s="2"/>
      <c r="K11755" s="2"/>
    </row>
    <row r="11756" spans="2:11" x14ac:dyDescent="0.25">
      <c r="B11756"/>
      <c r="D11756" s="2"/>
      <c r="K11756" s="2"/>
    </row>
    <row r="11757" spans="2:11" x14ac:dyDescent="0.25">
      <c r="B11757"/>
      <c r="D11757" s="2"/>
      <c r="K11757" s="2"/>
    </row>
    <row r="11758" spans="2:11" x14ac:dyDescent="0.25">
      <c r="B11758"/>
      <c r="D11758" s="2"/>
      <c r="K11758" s="2"/>
    </row>
    <row r="11759" spans="2:11" x14ac:dyDescent="0.25">
      <c r="B11759"/>
      <c r="D11759" s="2"/>
      <c r="K11759" s="2"/>
    </row>
    <row r="11760" spans="2:11" x14ac:dyDescent="0.25">
      <c r="B11760"/>
      <c r="D11760" s="2"/>
      <c r="K11760" s="2"/>
    </row>
    <row r="11761" spans="2:11" x14ac:dyDescent="0.25">
      <c r="B11761"/>
      <c r="D11761" s="2"/>
      <c r="K11761" s="2"/>
    </row>
    <row r="11762" spans="2:11" x14ac:dyDescent="0.25">
      <c r="B11762"/>
      <c r="D11762" s="2"/>
      <c r="K11762" s="2"/>
    </row>
    <row r="11763" spans="2:11" x14ac:dyDescent="0.25">
      <c r="B11763"/>
      <c r="D11763" s="2"/>
      <c r="K11763" s="2"/>
    </row>
    <row r="11764" spans="2:11" x14ac:dyDescent="0.25">
      <c r="B11764"/>
      <c r="D11764" s="2"/>
      <c r="K11764" s="2"/>
    </row>
    <row r="11765" spans="2:11" x14ac:dyDescent="0.25">
      <c r="B11765"/>
      <c r="D11765" s="2"/>
      <c r="K11765" s="2"/>
    </row>
    <row r="11766" spans="2:11" x14ac:dyDescent="0.25">
      <c r="B11766"/>
      <c r="D11766" s="2"/>
      <c r="K11766" s="2"/>
    </row>
    <row r="11767" spans="2:11" x14ac:dyDescent="0.25">
      <c r="B11767"/>
      <c r="D11767" s="2"/>
      <c r="K11767" s="2"/>
    </row>
    <row r="11768" spans="2:11" x14ac:dyDescent="0.25">
      <c r="B11768"/>
      <c r="D11768" s="2"/>
      <c r="K11768" s="2"/>
    </row>
    <row r="11769" spans="2:11" x14ac:dyDescent="0.25">
      <c r="B11769"/>
      <c r="D11769" s="2"/>
      <c r="K11769" s="2"/>
    </row>
    <row r="11770" spans="2:11" x14ac:dyDescent="0.25">
      <c r="B11770"/>
      <c r="D11770" s="2"/>
      <c r="K11770" s="2"/>
    </row>
    <row r="11771" spans="2:11" x14ac:dyDescent="0.25">
      <c r="B11771"/>
      <c r="D11771" s="2"/>
      <c r="K11771" s="2"/>
    </row>
    <row r="11772" spans="2:11" x14ac:dyDescent="0.25">
      <c r="B11772"/>
      <c r="D11772" s="2"/>
      <c r="K11772" s="2"/>
    </row>
    <row r="11773" spans="2:11" x14ac:dyDescent="0.25">
      <c r="B11773"/>
      <c r="D11773" s="2"/>
      <c r="K11773" s="2"/>
    </row>
    <row r="11774" spans="2:11" x14ac:dyDescent="0.25">
      <c r="B11774"/>
      <c r="D11774" s="2"/>
      <c r="K11774" s="2"/>
    </row>
    <row r="11775" spans="2:11" x14ac:dyDescent="0.25">
      <c r="B11775"/>
      <c r="D11775" s="2"/>
      <c r="K11775" s="2"/>
    </row>
    <row r="11776" spans="2:11" x14ac:dyDescent="0.25">
      <c r="B11776"/>
      <c r="D11776" s="2"/>
      <c r="K11776" s="2"/>
    </row>
    <row r="11777" spans="2:11" x14ac:dyDescent="0.25">
      <c r="B11777"/>
      <c r="D11777" s="2"/>
      <c r="K11777" s="2"/>
    </row>
    <row r="11778" spans="2:11" x14ac:dyDescent="0.25">
      <c r="B11778"/>
      <c r="D11778" s="2"/>
      <c r="K11778" s="2"/>
    </row>
    <row r="11779" spans="2:11" x14ac:dyDescent="0.25">
      <c r="B11779"/>
      <c r="D11779" s="2"/>
      <c r="K11779" s="2"/>
    </row>
    <row r="11780" spans="2:11" x14ac:dyDescent="0.25">
      <c r="B11780"/>
      <c r="D11780" s="2"/>
      <c r="K11780" s="2"/>
    </row>
    <row r="11781" spans="2:11" x14ac:dyDescent="0.25">
      <c r="B11781"/>
      <c r="D11781" s="2"/>
      <c r="K11781" s="2"/>
    </row>
    <row r="11782" spans="2:11" x14ac:dyDescent="0.25">
      <c r="B11782"/>
      <c r="D11782" s="2"/>
      <c r="K11782" s="2"/>
    </row>
    <row r="11783" spans="2:11" x14ac:dyDescent="0.25">
      <c r="B11783"/>
      <c r="D11783" s="2"/>
      <c r="K11783" s="2"/>
    </row>
    <row r="11784" spans="2:11" x14ac:dyDescent="0.25">
      <c r="B11784"/>
      <c r="D11784" s="2"/>
      <c r="K11784" s="2"/>
    </row>
    <row r="11785" spans="2:11" x14ac:dyDescent="0.25">
      <c r="B11785"/>
      <c r="D11785" s="2"/>
      <c r="K11785" s="2"/>
    </row>
    <row r="11786" spans="2:11" x14ac:dyDescent="0.25">
      <c r="B11786"/>
      <c r="D11786" s="2"/>
      <c r="K11786" s="2"/>
    </row>
    <row r="11787" spans="2:11" x14ac:dyDescent="0.25">
      <c r="B11787"/>
      <c r="D11787" s="2"/>
      <c r="K11787" s="2"/>
    </row>
    <row r="11788" spans="2:11" x14ac:dyDescent="0.25">
      <c r="B11788"/>
      <c r="D11788" s="2"/>
      <c r="K11788" s="2"/>
    </row>
    <row r="11789" spans="2:11" x14ac:dyDescent="0.25">
      <c r="B11789"/>
      <c r="D11789" s="2"/>
      <c r="K11789" s="2"/>
    </row>
    <row r="11790" spans="2:11" x14ac:dyDescent="0.25">
      <c r="B11790"/>
      <c r="D11790" s="2"/>
      <c r="K11790" s="2"/>
    </row>
    <row r="11791" spans="2:11" x14ac:dyDescent="0.25">
      <c r="B11791"/>
      <c r="D11791" s="2"/>
      <c r="K11791" s="2"/>
    </row>
    <row r="11792" spans="2:11" x14ac:dyDescent="0.25">
      <c r="B11792"/>
      <c r="D11792" s="2"/>
      <c r="K11792" s="2"/>
    </row>
    <row r="11793" spans="2:11" x14ac:dyDescent="0.25">
      <c r="B11793"/>
      <c r="D11793" s="2"/>
      <c r="K11793" s="2"/>
    </row>
    <row r="11794" spans="2:11" x14ac:dyDescent="0.25">
      <c r="B11794"/>
      <c r="D11794" s="2"/>
      <c r="K11794" s="2"/>
    </row>
    <row r="11795" spans="2:11" x14ac:dyDescent="0.25">
      <c r="B11795"/>
      <c r="D11795" s="2"/>
      <c r="K11795" s="2"/>
    </row>
    <row r="11796" spans="2:11" x14ac:dyDescent="0.25">
      <c r="B11796"/>
      <c r="D11796" s="2"/>
      <c r="K11796" s="2"/>
    </row>
    <row r="11797" spans="2:11" x14ac:dyDescent="0.25">
      <c r="B11797"/>
      <c r="D11797" s="2"/>
      <c r="K11797" s="2"/>
    </row>
    <row r="11798" spans="2:11" x14ac:dyDescent="0.25">
      <c r="B11798"/>
      <c r="D11798" s="2"/>
      <c r="K11798" s="2"/>
    </row>
    <row r="11799" spans="2:11" x14ac:dyDescent="0.25">
      <c r="B11799"/>
      <c r="D11799" s="2"/>
      <c r="K11799" s="2"/>
    </row>
    <row r="11800" spans="2:11" x14ac:dyDescent="0.25">
      <c r="B11800"/>
      <c r="D11800" s="2"/>
      <c r="K11800" s="2"/>
    </row>
    <row r="11801" spans="2:11" x14ac:dyDescent="0.25">
      <c r="B11801"/>
      <c r="D11801" s="2"/>
      <c r="K11801" s="2"/>
    </row>
    <row r="11802" spans="2:11" x14ac:dyDescent="0.25">
      <c r="B11802"/>
      <c r="D11802" s="2"/>
      <c r="K11802" s="2"/>
    </row>
    <row r="11803" spans="2:11" x14ac:dyDescent="0.25">
      <c r="B11803"/>
      <c r="D11803" s="2"/>
      <c r="K11803" s="2"/>
    </row>
    <row r="11804" spans="2:11" x14ac:dyDescent="0.25">
      <c r="B11804"/>
      <c r="D11804" s="2"/>
      <c r="K11804" s="2"/>
    </row>
    <row r="11805" spans="2:11" x14ac:dyDescent="0.25">
      <c r="B11805"/>
      <c r="D11805" s="2"/>
      <c r="K11805" s="2"/>
    </row>
    <row r="11806" spans="2:11" x14ac:dyDescent="0.25">
      <c r="B11806"/>
      <c r="D11806" s="2"/>
      <c r="K11806" s="2"/>
    </row>
    <row r="11807" spans="2:11" x14ac:dyDescent="0.25">
      <c r="B11807"/>
      <c r="D11807" s="2"/>
      <c r="K11807" s="2"/>
    </row>
    <row r="11808" spans="2:11" x14ac:dyDescent="0.25">
      <c r="B11808"/>
      <c r="D11808" s="2"/>
      <c r="K11808" s="2"/>
    </row>
    <row r="11809" spans="2:11" x14ac:dyDescent="0.25">
      <c r="B11809"/>
      <c r="D11809" s="2"/>
      <c r="K11809" s="2"/>
    </row>
    <row r="11810" spans="2:11" x14ac:dyDescent="0.25">
      <c r="B11810"/>
      <c r="D11810" s="2"/>
      <c r="K11810" s="2"/>
    </row>
    <row r="11811" spans="2:11" x14ac:dyDescent="0.25">
      <c r="B11811"/>
      <c r="D11811" s="2"/>
      <c r="K11811" s="2"/>
    </row>
    <row r="11812" spans="2:11" x14ac:dyDescent="0.25">
      <c r="B11812"/>
      <c r="D11812" s="2"/>
      <c r="K11812" s="2"/>
    </row>
    <row r="11813" spans="2:11" x14ac:dyDescent="0.25">
      <c r="B11813"/>
      <c r="D11813" s="2"/>
      <c r="K11813" s="2"/>
    </row>
    <row r="11814" spans="2:11" x14ac:dyDescent="0.25">
      <c r="B11814"/>
      <c r="D11814" s="2"/>
      <c r="K11814" s="2"/>
    </row>
    <row r="11815" spans="2:11" x14ac:dyDescent="0.25">
      <c r="B11815"/>
      <c r="D11815" s="2"/>
      <c r="K11815" s="2"/>
    </row>
    <row r="11816" spans="2:11" x14ac:dyDescent="0.25">
      <c r="B11816"/>
      <c r="D11816" s="2"/>
      <c r="K11816" s="2"/>
    </row>
    <row r="11817" spans="2:11" x14ac:dyDescent="0.25">
      <c r="B11817"/>
      <c r="D11817" s="2"/>
      <c r="K11817" s="2"/>
    </row>
    <row r="11818" spans="2:11" x14ac:dyDescent="0.25">
      <c r="B11818"/>
      <c r="D11818" s="2"/>
      <c r="K11818" s="2"/>
    </row>
    <row r="11819" spans="2:11" x14ac:dyDescent="0.25">
      <c r="B11819"/>
      <c r="D11819" s="2"/>
      <c r="K11819" s="2"/>
    </row>
    <row r="11820" spans="2:11" x14ac:dyDescent="0.25">
      <c r="B11820"/>
      <c r="D11820" s="2"/>
      <c r="K11820" s="2"/>
    </row>
    <row r="11821" spans="2:11" x14ac:dyDescent="0.25">
      <c r="B11821"/>
      <c r="D11821" s="2"/>
      <c r="K11821" s="2"/>
    </row>
    <row r="11822" spans="2:11" x14ac:dyDescent="0.25">
      <c r="B11822"/>
      <c r="D11822" s="2"/>
      <c r="K11822" s="2"/>
    </row>
    <row r="11823" spans="2:11" x14ac:dyDescent="0.25">
      <c r="B11823"/>
      <c r="D11823" s="2"/>
      <c r="K11823" s="2"/>
    </row>
    <row r="11824" spans="2:11" x14ac:dyDescent="0.25">
      <c r="B11824"/>
      <c r="D11824" s="2"/>
      <c r="K11824" s="2"/>
    </row>
    <row r="11825" spans="2:11" x14ac:dyDescent="0.25">
      <c r="B11825"/>
      <c r="D11825" s="2"/>
      <c r="K11825" s="2"/>
    </row>
    <row r="11826" spans="2:11" x14ac:dyDescent="0.25">
      <c r="B11826"/>
      <c r="D11826" s="2"/>
      <c r="K11826" s="2"/>
    </row>
    <row r="11827" spans="2:11" x14ac:dyDescent="0.25">
      <c r="B11827"/>
      <c r="D11827" s="2"/>
      <c r="K11827" s="2"/>
    </row>
    <row r="11828" spans="2:11" x14ac:dyDescent="0.25">
      <c r="B11828"/>
      <c r="D11828" s="2"/>
      <c r="K11828" s="2"/>
    </row>
    <row r="11829" spans="2:11" x14ac:dyDescent="0.25">
      <c r="B11829"/>
      <c r="D11829" s="2"/>
      <c r="K11829" s="2"/>
    </row>
    <row r="11830" spans="2:11" x14ac:dyDescent="0.25">
      <c r="B11830"/>
      <c r="D11830" s="2"/>
      <c r="K11830" s="2"/>
    </row>
    <row r="11831" spans="2:11" x14ac:dyDescent="0.25">
      <c r="B11831"/>
      <c r="D11831" s="2"/>
      <c r="K11831" s="2"/>
    </row>
    <row r="11832" spans="2:11" x14ac:dyDescent="0.25">
      <c r="B11832"/>
      <c r="D11832" s="2"/>
      <c r="K11832" s="2"/>
    </row>
    <row r="11833" spans="2:11" x14ac:dyDescent="0.25">
      <c r="B11833"/>
      <c r="D11833" s="2"/>
      <c r="K11833" s="2"/>
    </row>
    <row r="11834" spans="2:11" x14ac:dyDescent="0.25">
      <c r="B11834"/>
      <c r="D11834" s="2"/>
      <c r="K11834" s="2"/>
    </row>
    <row r="11835" spans="2:11" x14ac:dyDescent="0.25">
      <c r="B11835"/>
      <c r="D11835" s="2"/>
      <c r="K11835" s="2"/>
    </row>
    <row r="11836" spans="2:11" x14ac:dyDescent="0.25">
      <c r="B11836"/>
      <c r="D11836" s="2"/>
      <c r="K11836" s="2"/>
    </row>
    <row r="11837" spans="2:11" x14ac:dyDescent="0.25">
      <c r="B11837"/>
      <c r="D11837" s="2"/>
      <c r="K11837" s="2"/>
    </row>
    <row r="11838" spans="2:11" x14ac:dyDescent="0.25">
      <c r="B11838"/>
      <c r="D11838" s="2"/>
      <c r="K11838" s="2"/>
    </row>
    <row r="11839" spans="2:11" x14ac:dyDescent="0.25">
      <c r="B11839"/>
      <c r="D11839" s="2"/>
      <c r="K11839" s="2"/>
    </row>
    <row r="11840" spans="2:11" x14ac:dyDescent="0.25">
      <c r="B11840"/>
      <c r="D11840" s="2"/>
      <c r="K11840" s="2"/>
    </row>
    <row r="11841" spans="2:11" x14ac:dyDescent="0.25">
      <c r="B11841"/>
      <c r="D11841" s="2"/>
      <c r="K11841" s="2"/>
    </row>
    <row r="11842" spans="2:11" x14ac:dyDescent="0.25">
      <c r="B11842"/>
      <c r="D11842" s="2"/>
      <c r="K11842" s="2"/>
    </row>
    <row r="11843" spans="2:11" x14ac:dyDescent="0.25">
      <c r="B11843"/>
      <c r="D11843" s="2"/>
      <c r="K11843" s="2"/>
    </row>
    <row r="11844" spans="2:11" x14ac:dyDescent="0.25">
      <c r="B11844"/>
      <c r="D11844" s="2"/>
      <c r="K11844" s="2"/>
    </row>
    <row r="11845" spans="2:11" x14ac:dyDescent="0.25">
      <c r="B11845"/>
      <c r="D11845" s="2"/>
      <c r="K11845" s="2"/>
    </row>
    <row r="11846" spans="2:11" x14ac:dyDescent="0.25">
      <c r="B11846"/>
      <c r="D11846" s="2"/>
      <c r="K11846" s="2"/>
    </row>
    <row r="11847" spans="2:11" x14ac:dyDescent="0.25">
      <c r="B11847"/>
      <c r="D11847" s="2"/>
      <c r="K11847" s="2"/>
    </row>
    <row r="11848" spans="2:11" x14ac:dyDescent="0.25">
      <c r="B11848"/>
      <c r="D11848" s="2"/>
      <c r="K11848" s="2"/>
    </row>
    <row r="11849" spans="2:11" x14ac:dyDescent="0.25">
      <c r="B11849"/>
      <c r="D11849" s="2"/>
      <c r="K11849" s="2"/>
    </row>
    <row r="11850" spans="2:11" x14ac:dyDescent="0.25">
      <c r="B11850"/>
      <c r="D11850" s="2"/>
      <c r="K11850" s="2"/>
    </row>
    <row r="11851" spans="2:11" x14ac:dyDescent="0.25">
      <c r="B11851"/>
      <c r="D11851" s="2"/>
      <c r="K11851" s="2"/>
    </row>
    <row r="11852" spans="2:11" x14ac:dyDescent="0.25">
      <c r="B11852"/>
      <c r="D11852" s="2"/>
      <c r="K11852" s="2"/>
    </row>
    <row r="11853" spans="2:11" x14ac:dyDescent="0.25">
      <c r="B11853"/>
      <c r="D11853" s="2"/>
      <c r="K11853" s="2"/>
    </row>
    <row r="11854" spans="2:11" x14ac:dyDescent="0.25">
      <c r="B11854"/>
      <c r="D11854" s="2"/>
      <c r="K11854" s="2"/>
    </row>
    <row r="11855" spans="2:11" x14ac:dyDescent="0.25">
      <c r="B11855"/>
      <c r="D11855" s="2"/>
      <c r="K11855" s="2"/>
    </row>
    <row r="11856" spans="2:11" x14ac:dyDescent="0.25">
      <c r="B11856"/>
      <c r="D11856" s="2"/>
      <c r="K11856" s="2"/>
    </row>
    <row r="11857" spans="2:11" x14ac:dyDescent="0.25">
      <c r="B11857"/>
      <c r="D11857" s="2"/>
      <c r="K11857" s="2"/>
    </row>
    <row r="11858" spans="2:11" x14ac:dyDescent="0.25">
      <c r="B11858"/>
      <c r="D11858" s="2"/>
      <c r="K11858" s="2"/>
    </row>
    <row r="11859" spans="2:11" x14ac:dyDescent="0.25">
      <c r="B11859"/>
      <c r="D11859" s="2"/>
      <c r="K11859" s="2"/>
    </row>
    <row r="11860" spans="2:11" x14ac:dyDescent="0.25">
      <c r="B11860"/>
      <c r="D11860" s="2"/>
      <c r="K11860" s="2"/>
    </row>
    <row r="11861" spans="2:11" x14ac:dyDescent="0.25">
      <c r="B11861"/>
      <c r="D11861" s="2"/>
      <c r="K11861" s="2"/>
    </row>
    <row r="11862" spans="2:11" x14ac:dyDescent="0.25">
      <c r="B11862"/>
      <c r="D11862" s="2"/>
      <c r="K11862" s="2"/>
    </row>
    <row r="11863" spans="2:11" x14ac:dyDescent="0.25">
      <c r="B11863"/>
      <c r="D11863" s="2"/>
      <c r="K11863" s="2"/>
    </row>
    <row r="11864" spans="2:11" x14ac:dyDescent="0.25">
      <c r="B11864"/>
      <c r="D11864" s="2"/>
      <c r="K11864" s="2"/>
    </row>
    <row r="11865" spans="2:11" x14ac:dyDescent="0.25">
      <c r="B11865"/>
      <c r="D11865" s="2"/>
      <c r="K11865" s="2"/>
    </row>
    <row r="11866" spans="2:11" x14ac:dyDescent="0.25">
      <c r="B11866"/>
      <c r="D11866" s="2"/>
      <c r="K11866" s="2"/>
    </row>
    <row r="11867" spans="2:11" x14ac:dyDescent="0.25">
      <c r="B11867"/>
      <c r="D11867" s="2"/>
      <c r="K11867" s="2"/>
    </row>
    <row r="11868" spans="2:11" x14ac:dyDescent="0.25">
      <c r="B11868"/>
      <c r="D11868" s="2"/>
      <c r="K11868" s="2"/>
    </row>
    <row r="11869" spans="2:11" x14ac:dyDescent="0.25">
      <c r="B11869"/>
      <c r="D11869" s="2"/>
      <c r="K11869" s="2"/>
    </row>
    <row r="11870" spans="2:11" x14ac:dyDescent="0.25">
      <c r="B11870"/>
      <c r="D11870" s="2"/>
      <c r="K11870" s="2"/>
    </row>
    <row r="11871" spans="2:11" x14ac:dyDescent="0.25">
      <c r="B11871"/>
      <c r="D11871" s="2"/>
      <c r="K11871" s="2"/>
    </row>
    <row r="11872" spans="2:11" x14ac:dyDescent="0.25">
      <c r="B11872"/>
      <c r="D11872" s="2"/>
      <c r="K11872" s="2"/>
    </row>
    <row r="11873" spans="2:11" x14ac:dyDescent="0.25">
      <c r="B11873"/>
      <c r="D11873" s="2"/>
      <c r="K11873" s="2"/>
    </row>
    <row r="11874" spans="2:11" x14ac:dyDescent="0.25">
      <c r="B11874"/>
      <c r="D11874" s="2"/>
      <c r="K11874" s="2"/>
    </row>
    <row r="11875" spans="2:11" x14ac:dyDescent="0.25">
      <c r="B11875"/>
      <c r="D11875" s="2"/>
      <c r="K11875" s="2"/>
    </row>
    <row r="11876" spans="2:11" x14ac:dyDescent="0.25">
      <c r="B11876"/>
      <c r="D11876" s="2"/>
      <c r="K11876" s="2"/>
    </row>
    <row r="11877" spans="2:11" x14ac:dyDescent="0.25">
      <c r="B11877"/>
      <c r="D11877" s="2"/>
      <c r="K11877" s="2"/>
    </row>
    <row r="11878" spans="2:11" x14ac:dyDescent="0.25">
      <c r="B11878"/>
      <c r="D11878" s="2"/>
      <c r="K11878" s="2"/>
    </row>
    <row r="11879" spans="2:11" x14ac:dyDescent="0.25">
      <c r="B11879"/>
      <c r="D11879" s="2"/>
      <c r="K11879" s="2"/>
    </row>
    <row r="11880" spans="2:11" x14ac:dyDescent="0.25">
      <c r="B11880"/>
      <c r="D11880" s="2"/>
      <c r="K11880" s="2"/>
    </row>
    <row r="11881" spans="2:11" x14ac:dyDescent="0.25">
      <c r="B11881"/>
      <c r="D11881" s="2"/>
      <c r="K11881" s="2"/>
    </row>
    <row r="11882" spans="2:11" x14ac:dyDescent="0.25">
      <c r="B11882"/>
      <c r="D11882" s="2"/>
      <c r="K11882" s="2"/>
    </row>
    <row r="11883" spans="2:11" x14ac:dyDescent="0.25">
      <c r="B11883"/>
      <c r="D11883" s="2"/>
      <c r="K11883" s="2"/>
    </row>
    <row r="11884" spans="2:11" x14ac:dyDescent="0.25">
      <c r="B11884"/>
      <c r="D11884" s="2"/>
      <c r="K11884" s="2"/>
    </row>
    <row r="11885" spans="2:11" x14ac:dyDescent="0.25">
      <c r="B11885"/>
      <c r="D11885" s="2"/>
      <c r="K11885" s="2"/>
    </row>
    <row r="11886" spans="2:11" x14ac:dyDescent="0.25">
      <c r="B11886"/>
      <c r="D11886" s="2"/>
      <c r="K11886" s="2"/>
    </row>
    <row r="11887" spans="2:11" x14ac:dyDescent="0.25">
      <c r="B11887"/>
      <c r="D11887" s="2"/>
      <c r="K11887" s="2"/>
    </row>
    <row r="11888" spans="2:11" x14ac:dyDescent="0.25">
      <c r="B11888"/>
      <c r="D11888" s="2"/>
      <c r="K11888" s="2"/>
    </row>
    <row r="11889" spans="2:11" x14ac:dyDescent="0.25">
      <c r="B11889"/>
      <c r="D11889" s="2"/>
      <c r="K11889" s="2"/>
    </row>
    <row r="11890" spans="2:11" x14ac:dyDescent="0.25">
      <c r="B11890"/>
      <c r="D11890" s="2"/>
      <c r="K11890" s="2"/>
    </row>
    <row r="11891" spans="2:11" x14ac:dyDescent="0.25">
      <c r="B11891"/>
      <c r="D11891" s="2"/>
      <c r="K11891" s="2"/>
    </row>
    <row r="11892" spans="2:11" x14ac:dyDescent="0.25">
      <c r="B11892"/>
      <c r="D11892" s="2"/>
      <c r="K11892" s="2"/>
    </row>
    <row r="11893" spans="2:11" x14ac:dyDescent="0.25">
      <c r="B11893"/>
      <c r="D11893" s="2"/>
      <c r="K11893" s="2"/>
    </row>
    <row r="11894" spans="2:11" x14ac:dyDescent="0.25">
      <c r="B11894"/>
      <c r="D11894" s="2"/>
      <c r="K11894" s="2"/>
    </row>
    <row r="11895" spans="2:11" x14ac:dyDescent="0.25">
      <c r="B11895"/>
      <c r="D11895" s="2"/>
      <c r="K11895" s="2"/>
    </row>
    <row r="11896" spans="2:11" x14ac:dyDescent="0.25">
      <c r="B11896"/>
      <c r="D11896" s="2"/>
      <c r="K11896" s="2"/>
    </row>
    <row r="11897" spans="2:11" x14ac:dyDescent="0.25">
      <c r="B11897"/>
      <c r="D11897" s="2"/>
      <c r="K11897" s="2"/>
    </row>
    <row r="11898" spans="2:11" x14ac:dyDescent="0.25">
      <c r="B11898"/>
      <c r="D11898" s="2"/>
      <c r="K11898" s="2"/>
    </row>
    <row r="11899" spans="2:11" x14ac:dyDescent="0.25">
      <c r="B11899"/>
      <c r="D11899" s="2"/>
      <c r="K11899" s="2"/>
    </row>
    <row r="11900" spans="2:11" x14ac:dyDescent="0.25">
      <c r="B11900"/>
      <c r="D11900" s="2"/>
      <c r="K11900" s="2"/>
    </row>
    <row r="11901" spans="2:11" x14ac:dyDescent="0.25">
      <c r="B11901"/>
      <c r="D11901" s="2"/>
      <c r="K11901" s="2"/>
    </row>
    <row r="11902" spans="2:11" x14ac:dyDescent="0.25">
      <c r="B11902"/>
      <c r="D11902" s="2"/>
      <c r="K11902" s="2"/>
    </row>
    <row r="11903" spans="2:11" x14ac:dyDescent="0.25">
      <c r="B11903"/>
      <c r="D11903" s="2"/>
      <c r="K11903" s="2"/>
    </row>
    <row r="11904" spans="2:11" x14ac:dyDescent="0.25">
      <c r="B11904"/>
      <c r="D11904" s="2"/>
      <c r="K11904" s="2"/>
    </row>
    <row r="11905" spans="2:11" x14ac:dyDescent="0.25">
      <c r="B11905"/>
      <c r="D11905" s="2"/>
      <c r="K11905" s="2"/>
    </row>
    <row r="11906" spans="2:11" x14ac:dyDescent="0.25">
      <c r="B11906"/>
      <c r="D11906" s="2"/>
      <c r="K11906" s="2"/>
    </row>
    <row r="11907" spans="2:11" x14ac:dyDescent="0.25">
      <c r="B11907"/>
      <c r="D11907" s="2"/>
      <c r="K11907" s="2"/>
    </row>
    <row r="11908" spans="2:11" x14ac:dyDescent="0.25">
      <c r="B11908"/>
      <c r="D11908" s="2"/>
      <c r="K11908" s="2"/>
    </row>
    <row r="11909" spans="2:11" x14ac:dyDescent="0.25">
      <c r="B11909"/>
      <c r="D11909" s="2"/>
      <c r="K11909" s="2"/>
    </row>
    <row r="11910" spans="2:11" x14ac:dyDescent="0.25">
      <c r="B11910"/>
      <c r="D11910" s="2"/>
      <c r="K11910" s="2"/>
    </row>
    <row r="11911" spans="2:11" x14ac:dyDescent="0.25">
      <c r="B11911"/>
      <c r="D11911" s="2"/>
      <c r="K11911" s="2"/>
    </row>
    <row r="11912" spans="2:11" x14ac:dyDescent="0.25">
      <c r="B11912"/>
      <c r="D11912" s="2"/>
      <c r="K11912" s="2"/>
    </row>
    <row r="11913" spans="2:11" x14ac:dyDescent="0.25">
      <c r="B11913"/>
      <c r="D11913" s="2"/>
      <c r="K11913" s="2"/>
    </row>
    <row r="11914" spans="2:11" x14ac:dyDescent="0.25">
      <c r="B11914"/>
      <c r="D11914" s="2"/>
      <c r="K11914" s="2"/>
    </row>
    <row r="11915" spans="2:11" x14ac:dyDescent="0.25">
      <c r="B11915"/>
      <c r="D11915" s="2"/>
      <c r="K11915" s="2"/>
    </row>
    <row r="11916" spans="2:11" x14ac:dyDescent="0.25">
      <c r="B11916"/>
      <c r="D11916" s="2"/>
      <c r="K11916" s="2"/>
    </row>
    <row r="11917" spans="2:11" x14ac:dyDescent="0.25">
      <c r="B11917"/>
      <c r="D11917" s="2"/>
      <c r="K11917" s="2"/>
    </row>
    <row r="11918" spans="2:11" x14ac:dyDescent="0.25">
      <c r="B11918"/>
      <c r="D11918" s="2"/>
      <c r="K11918" s="2"/>
    </row>
    <row r="11919" spans="2:11" x14ac:dyDescent="0.25">
      <c r="B11919"/>
      <c r="D11919" s="2"/>
      <c r="K11919" s="2"/>
    </row>
    <row r="11920" spans="2:11" x14ac:dyDescent="0.25">
      <c r="B11920"/>
      <c r="D11920" s="2"/>
      <c r="K11920" s="2"/>
    </row>
    <row r="11921" spans="2:11" x14ac:dyDescent="0.25">
      <c r="B11921"/>
      <c r="D11921" s="2"/>
      <c r="K11921" s="2"/>
    </row>
    <row r="11922" spans="2:11" x14ac:dyDescent="0.25">
      <c r="B11922"/>
      <c r="D11922" s="2"/>
      <c r="K11922" s="2"/>
    </row>
    <row r="11923" spans="2:11" x14ac:dyDescent="0.25">
      <c r="B11923"/>
      <c r="D11923" s="2"/>
      <c r="K11923" s="2"/>
    </row>
    <row r="11924" spans="2:11" x14ac:dyDescent="0.25">
      <c r="B11924"/>
      <c r="D11924" s="2"/>
      <c r="K11924" s="2"/>
    </row>
    <row r="11925" spans="2:11" x14ac:dyDescent="0.25">
      <c r="B11925"/>
      <c r="D11925" s="2"/>
      <c r="K11925" s="2"/>
    </row>
    <row r="11926" spans="2:11" x14ac:dyDescent="0.25">
      <c r="B11926"/>
      <c r="D11926" s="2"/>
      <c r="K11926" s="2"/>
    </row>
    <row r="11927" spans="2:11" x14ac:dyDescent="0.25">
      <c r="B11927"/>
      <c r="D11927" s="2"/>
      <c r="K11927" s="2"/>
    </row>
    <row r="11928" spans="2:11" x14ac:dyDescent="0.25">
      <c r="B11928"/>
      <c r="D11928" s="2"/>
      <c r="K11928" s="2"/>
    </row>
    <row r="11929" spans="2:11" x14ac:dyDescent="0.25">
      <c r="B11929"/>
      <c r="D11929" s="2"/>
      <c r="K11929" s="2"/>
    </row>
    <row r="11930" spans="2:11" x14ac:dyDescent="0.25">
      <c r="B11930"/>
      <c r="D11930" s="2"/>
      <c r="K11930" s="2"/>
    </row>
    <row r="11931" spans="2:11" x14ac:dyDescent="0.25">
      <c r="B11931"/>
      <c r="D11931" s="2"/>
      <c r="K11931" s="2"/>
    </row>
    <row r="11932" spans="2:11" x14ac:dyDescent="0.25">
      <c r="B11932"/>
      <c r="D11932" s="2"/>
      <c r="K11932" s="2"/>
    </row>
    <row r="11933" spans="2:11" x14ac:dyDescent="0.25">
      <c r="B11933"/>
      <c r="D11933" s="2"/>
      <c r="K11933" s="2"/>
    </row>
    <row r="11934" spans="2:11" x14ac:dyDescent="0.25">
      <c r="B11934"/>
      <c r="D11934" s="2"/>
      <c r="K11934" s="2"/>
    </row>
    <row r="11935" spans="2:11" x14ac:dyDescent="0.25">
      <c r="B11935"/>
      <c r="D11935" s="2"/>
      <c r="K11935" s="2"/>
    </row>
    <row r="11936" spans="2:11" x14ac:dyDescent="0.25">
      <c r="B11936"/>
      <c r="D11936" s="2"/>
      <c r="K11936" s="2"/>
    </row>
    <row r="11937" spans="2:11" x14ac:dyDescent="0.25">
      <c r="B11937"/>
      <c r="D11937" s="2"/>
      <c r="K11937" s="2"/>
    </row>
    <row r="11938" spans="2:11" x14ac:dyDescent="0.25">
      <c r="B11938"/>
      <c r="D11938" s="2"/>
      <c r="K11938" s="2"/>
    </row>
    <row r="11939" spans="2:11" x14ac:dyDescent="0.25">
      <c r="B11939"/>
      <c r="D11939" s="2"/>
      <c r="K11939" s="2"/>
    </row>
    <row r="11940" spans="2:11" x14ac:dyDescent="0.25">
      <c r="B11940"/>
      <c r="D11940" s="2"/>
      <c r="K11940" s="2"/>
    </row>
    <row r="11941" spans="2:11" x14ac:dyDescent="0.25">
      <c r="B11941"/>
      <c r="D11941" s="2"/>
      <c r="K11941" s="2"/>
    </row>
    <row r="11942" spans="2:11" x14ac:dyDescent="0.25">
      <c r="B11942"/>
      <c r="D11942" s="2"/>
      <c r="K11942" s="2"/>
    </row>
    <row r="11943" spans="2:11" x14ac:dyDescent="0.25">
      <c r="B11943"/>
      <c r="D11943" s="2"/>
      <c r="K11943" s="2"/>
    </row>
    <row r="11944" spans="2:11" x14ac:dyDescent="0.25">
      <c r="B11944"/>
      <c r="D11944" s="2"/>
      <c r="K11944" s="2"/>
    </row>
    <row r="11945" spans="2:11" x14ac:dyDescent="0.25">
      <c r="B11945"/>
      <c r="D11945" s="2"/>
      <c r="K11945" s="2"/>
    </row>
    <row r="11946" spans="2:11" x14ac:dyDescent="0.25">
      <c r="B11946"/>
      <c r="D11946" s="2"/>
      <c r="K11946" s="2"/>
    </row>
    <row r="11947" spans="2:11" x14ac:dyDescent="0.25">
      <c r="B11947"/>
      <c r="D11947" s="2"/>
      <c r="K11947" s="2"/>
    </row>
    <row r="11948" spans="2:11" x14ac:dyDescent="0.25">
      <c r="B11948"/>
      <c r="D11948" s="2"/>
      <c r="K11948" s="2"/>
    </row>
    <row r="11949" spans="2:11" x14ac:dyDescent="0.25">
      <c r="B11949"/>
      <c r="D11949" s="2"/>
      <c r="K11949" s="2"/>
    </row>
    <row r="11950" spans="2:11" x14ac:dyDescent="0.25">
      <c r="B11950"/>
      <c r="D11950" s="2"/>
      <c r="K11950" s="2"/>
    </row>
    <row r="11951" spans="2:11" x14ac:dyDescent="0.25">
      <c r="B11951"/>
      <c r="D11951" s="2"/>
      <c r="K11951" s="2"/>
    </row>
    <row r="11952" spans="2:11" x14ac:dyDescent="0.25">
      <c r="B11952"/>
      <c r="D11952" s="2"/>
      <c r="K11952" s="2"/>
    </row>
    <row r="11953" spans="2:11" x14ac:dyDescent="0.25">
      <c r="B11953"/>
      <c r="D11953" s="2"/>
      <c r="K11953" s="2"/>
    </row>
    <row r="11954" spans="2:11" x14ac:dyDescent="0.25">
      <c r="B11954"/>
      <c r="D11954" s="2"/>
      <c r="K11954" s="2"/>
    </row>
    <row r="11955" spans="2:11" x14ac:dyDescent="0.25">
      <c r="B11955"/>
      <c r="D11955" s="2"/>
      <c r="K11955" s="2"/>
    </row>
    <row r="11956" spans="2:11" x14ac:dyDescent="0.25">
      <c r="B11956"/>
      <c r="D11956" s="2"/>
      <c r="K11956" s="2"/>
    </row>
    <row r="11957" spans="2:11" x14ac:dyDescent="0.25">
      <c r="B11957"/>
      <c r="D11957" s="2"/>
      <c r="K11957" s="2"/>
    </row>
    <row r="11958" spans="2:11" x14ac:dyDescent="0.25">
      <c r="B11958"/>
      <c r="D11958" s="2"/>
      <c r="K11958" s="2"/>
    </row>
    <row r="11959" spans="2:11" x14ac:dyDescent="0.25">
      <c r="B11959"/>
      <c r="D11959" s="2"/>
      <c r="K11959" s="2"/>
    </row>
    <row r="11960" spans="2:11" x14ac:dyDescent="0.25">
      <c r="B11960"/>
      <c r="D11960" s="2"/>
      <c r="K11960" s="2"/>
    </row>
    <row r="11961" spans="2:11" x14ac:dyDescent="0.25">
      <c r="B11961"/>
      <c r="D11961" s="2"/>
      <c r="K11961" s="2"/>
    </row>
    <row r="11962" spans="2:11" x14ac:dyDescent="0.25">
      <c r="B11962"/>
      <c r="D11962" s="2"/>
      <c r="K11962" s="2"/>
    </row>
    <row r="11963" spans="2:11" x14ac:dyDescent="0.25">
      <c r="B11963"/>
      <c r="D11963" s="2"/>
      <c r="K11963" s="2"/>
    </row>
    <row r="11964" spans="2:11" x14ac:dyDescent="0.25">
      <c r="B11964"/>
      <c r="D11964" s="2"/>
      <c r="K11964" s="2"/>
    </row>
    <row r="11965" spans="2:11" x14ac:dyDescent="0.25">
      <c r="B11965"/>
      <c r="D11965" s="2"/>
      <c r="K11965" s="2"/>
    </row>
    <row r="11966" spans="2:11" x14ac:dyDescent="0.25">
      <c r="B11966"/>
      <c r="D11966" s="2"/>
      <c r="K11966" s="2"/>
    </row>
    <row r="11967" spans="2:11" x14ac:dyDescent="0.25">
      <c r="B11967"/>
      <c r="D11967" s="2"/>
      <c r="K11967" s="2"/>
    </row>
    <row r="11968" spans="2:11" x14ac:dyDescent="0.25">
      <c r="B11968"/>
      <c r="D11968" s="2"/>
      <c r="K11968" s="2"/>
    </row>
    <row r="11969" spans="2:11" x14ac:dyDescent="0.25">
      <c r="B11969"/>
      <c r="D11969" s="2"/>
      <c r="K11969" s="2"/>
    </row>
    <row r="11970" spans="2:11" x14ac:dyDescent="0.25">
      <c r="B11970"/>
      <c r="D11970" s="2"/>
      <c r="K11970" s="2"/>
    </row>
    <row r="11971" spans="2:11" x14ac:dyDescent="0.25">
      <c r="B11971"/>
      <c r="D11971" s="2"/>
      <c r="K11971" s="2"/>
    </row>
    <row r="11972" spans="2:11" x14ac:dyDescent="0.25">
      <c r="B11972"/>
      <c r="D11972" s="2"/>
      <c r="K11972" s="2"/>
    </row>
    <row r="11973" spans="2:11" x14ac:dyDescent="0.25">
      <c r="B11973"/>
      <c r="D11973" s="2"/>
      <c r="K11973" s="2"/>
    </row>
    <row r="11974" spans="2:11" x14ac:dyDescent="0.25">
      <c r="B11974"/>
      <c r="D11974" s="2"/>
      <c r="K11974" s="2"/>
    </row>
    <row r="11975" spans="2:11" x14ac:dyDescent="0.25">
      <c r="B11975"/>
      <c r="D11975" s="2"/>
      <c r="K11975" s="2"/>
    </row>
    <row r="11976" spans="2:11" x14ac:dyDescent="0.25">
      <c r="B11976"/>
      <c r="D11976" s="2"/>
      <c r="K11976" s="2"/>
    </row>
    <row r="11977" spans="2:11" x14ac:dyDescent="0.25">
      <c r="B11977"/>
      <c r="D11977" s="2"/>
      <c r="K11977" s="2"/>
    </row>
    <row r="11978" spans="2:11" x14ac:dyDescent="0.25">
      <c r="B11978"/>
      <c r="D11978" s="2"/>
      <c r="K11978" s="2"/>
    </row>
    <row r="11979" spans="2:11" x14ac:dyDescent="0.25">
      <c r="B11979"/>
      <c r="D11979" s="2"/>
      <c r="K11979" s="2"/>
    </row>
    <row r="11980" spans="2:11" x14ac:dyDescent="0.25">
      <c r="B11980"/>
      <c r="D11980" s="2"/>
      <c r="K11980" s="2"/>
    </row>
    <row r="11981" spans="2:11" x14ac:dyDescent="0.25">
      <c r="B11981"/>
      <c r="D11981" s="2"/>
      <c r="K11981" s="2"/>
    </row>
    <row r="11982" spans="2:11" x14ac:dyDescent="0.25">
      <c r="B11982"/>
      <c r="D11982" s="2"/>
      <c r="K11982" s="2"/>
    </row>
    <row r="11983" spans="2:11" x14ac:dyDescent="0.25">
      <c r="B11983"/>
      <c r="D11983" s="2"/>
      <c r="K11983" s="2"/>
    </row>
    <row r="11984" spans="2:11" x14ac:dyDescent="0.25">
      <c r="B11984"/>
      <c r="D11984" s="2"/>
      <c r="K11984" s="2"/>
    </row>
    <row r="11985" spans="2:11" x14ac:dyDescent="0.25">
      <c r="B11985"/>
      <c r="D11985" s="2"/>
      <c r="K11985" s="2"/>
    </row>
    <row r="11986" spans="2:11" x14ac:dyDescent="0.25">
      <c r="B11986"/>
      <c r="D11986" s="2"/>
      <c r="K11986" s="2"/>
    </row>
    <row r="11987" spans="2:11" x14ac:dyDescent="0.25">
      <c r="B11987"/>
      <c r="D11987" s="2"/>
      <c r="K11987" s="2"/>
    </row>
  </sheetData>
  <phoneticPr fontId="19" type="noConversion"/>
  <printOptions horizontalCentered="1"/>
  <pageMargins left="0.5" right="0.5" top="0.5" bottom="0.5" header="0.5" footer="0.5"/>
  <pageSetup scale="57" orientation="portrait" r:id="rId1"/>
  <headerFooter alignWithMargins="0">
    <oddFooter>&amp;C&amp;P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D44"/>
  <sheetViews>
    <sheetView showGridLines="0" zoomScale="75" zoomScaleNormal="100" workbookViewId="0">
      <selection activeCell="CS29" sqref="CS29"/>
    </sheetView>
  </sheetViews>
  <sheetFormatPr defaultRowHeight="12.75" x14ac:dyDescent="0.2"/>
  <cols>
    <col min="1" max="1" width="1.7109375" customWidth="1"/>
    <col min="8" max="8" width="4.42578125" customWidth="1"/>
    <col min="9" max="9" width="8.85546875" customWidth="1"/>
    <col min="29" max="29" width="1.7109375" customWidth="1"/>
    <col min="31" max="31" width="7.7109375" customWidth="1"/>
    <col min="43" max="44" width="3.140625" customWidth="1"/>
    <col min="97" max="97" width="3.7109375" customWidth="1"/>
    <col min="98" max="98" width="16.28515625" customWidth="1"/>
    <col min="99" max="99" width="11.140625" customWidth="1"/>
    <col min="100" max="100" width="11.85546875" customWidth="1"/>
    <col min="101" max="101" width="11.140625" customWidth="1"/>
    <col min="102" max="102" width="10.140625" customWidth="1"/>
    <col min="103" max="103" width="11" customWidth="1"/>
    <col min="104" max="104" width="11.140625" customWidth="1"/>
    <col min="105" max="105" width="9.85546875" customWidth="1"/>
    <col min="106" max="106" width="10.5703125" customWidth="1"/>
    <col min="107" max="107" width="11.140625" customWidth="1"/>
    <col min="108" max="108" width="10.7109375" customWidth="1"/>
    <col min="109" max="109" width="11" customWidth="1"/>
  </cols>
  <sheetData>
    <row r="1" spans="2:108" ht="41.25" customHeight="1" x14ac:dyDescent="0.5"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</row>
    <row r="2" spans="2:108" ht="6" customHeight="1" x14ac:dyDescent="0.2"/>
    <row r="3" spans="2:108" ht="2.25" customHeight="1" x14ac:dyDescent="0.2"/>
    <row r="5" spans="2:108" ht="13.5" thickBot="1" x14ac:dyDescent="0.25"/>
    <row r="6" spans="2:108" ht="18.75" thickTop="1" x14ac:dyDescent="0.25">
      <c r="CT6" s="309" t="s">
        <v>69</v>
      </c>
      <c r="CU6" s="310"/>
      <c r="CV6" s="310"/>
      <c r="CW6" s="310"/>
      <c r="CX6" s="310"/>
      <c r="CY6" s="310"/>
      <c r="CZ6" s="310"/>
      <c r="DA6" s="310"/>
      <c r="DB6" s="310"/>
      <c r="DC6" s="310"/>
      <c r="DD6" s="311"/>
    </row>
    <row r="7" spans="2:108" ht="18" x14ac:dyDescent="0.25">
      <c r="CT7" s="312" t="s">
        <v>529</v>
      </c>
      <c r="CU7" s="313"/>
      <c r="CV7" s="313"/>
      <c r="CW7" s="313"/>
      <c r="CX7" s="313"/>
      <c r="CY7" s="313"/>
      <c r="CZ7" s="313"/>
      <c r="DA7" s="313"/>
      <c r="DB7" s="313"/>
      <c r="DC7" s="313"/>
      <c r="DD7" s="314"/>
    </row>
    <row r="8" spans="2:108" ht="13.5" thickBot="1" x14ac:dyDescent="0.25">
      <c r="CT8" s="50"/>
      <c r="CU8" s="51"/>
      <c r="CV8" s="51"/>
      <c r="CW8" s="51"/>
      <c r="CX8" s="51"/>
      <c r="CY8" s="51"/>
      <c r="CZ8" s="51"/>
      <c r="DA8" s="51"/>
      <c r="DB8" s="51"/>
      <c r="DC8" s="51"/>
      <c r="DD8" s="52"/>
    </row>
    <row r="9" spans="2:108" ht="16.5" thickTop="1" x14ac:dyDescent="0.25">
      <c r="CT9" s="53"/>
      <c r="CU9" s="54"/>
      <c r="CV9" s="55"/>
      <c r="CW9" s="56" t="s">
        <v>70</v>
      </c>
      <c r="CX9" s="57"/>
      <c r="CY9" s="55"/>
      <c r="CZ9" s="56" t="s">
        <v>71</v>
      </c>
      <c r="DA9" s="57"/>
      <c r="DB9" s="58"/>
      <c r="DC9" s="56" t="s">
        <v>72</v>
      </c>
      <c r="DD9" s="59"/>
    </row>
    <row r="10" spans="2:108" ht="39" thickBot="1" x14ac:dyDescent="0.25">
      <c r="CT10" s="60" t="s">
        <v>73</v>
      </c>
      <c r="CU10" s="61" t="s">
        <v>74</v>
      </c>
      <c r="CV10" s="62" t="s">
        <v>70</v>
      </c>
      <c r="CW10" s="63" t="s">
        <v>75</v>
      </c>
      <c r="CX10" s="64" t="s">
        <v>76</v>
      </c>
      <c r="CY10" s="62" t="s">
        <v>77</v>
      </c>
      <c r="CZ10" s="63" t="s">
        <v>75</v>
      </c>
      <c r="DA10" s="65" t="s">
        <v>78</v>
      </c>
      <c r="DB10" s="62" t="s">
        <v>72</v>
      </c>
      <c r="DC10" s="63" t="s">
        <v>75</v>
      </c>
      <c r="DD10" s="65" t="s">
        <v>79</v>
      </c>
    </row>
    <row r="11" spans="2:108" x14ac:dyDescent="0.2">
      <c r="CT11" s="66" t="s">
        <v>367</v>
      </c>
      <c r="CU11" s="67"/>
      <c r="CV11" s="68"/>
      <c r="CW11" s="69"/>
      <c r="CX11" s="70"/>
      <c r="CY11" s="71"/>
      <c r="CZ11" s="72"/>
      <c r="DA11" s="70"/>
      <c r="DB11" s="71"/>
      <c r="DC11" s="69"/>
      <c r="DD11" s="70"/>
    </row>
    <row r="12" spans="2:108" x14ac:dyDescent="0.2">
      <c r="CT12" s="73" t="s">
        <v>369</v>
      </c>
      <c r="CU12" s="134">
        <f>CV12+CY12+DB12</f>
        <v>188</v>
      </c>
      <c r="CV12" s="191">
        <v>19</v>
      </c>
      <c r="CW12" s="192">
        <v>19</v>
      </c>
      <c r="CX12" s="193">
        <v>1</v>
      </c>
      <c r="CY12" s="194">
        <v>29</v>
      </c>
      <c r="CZ12" s="195">
        <v>29</v>
      </c>
      <c r="DA12" s="193">
        <f>CZ12/CY12</f>
        <v>1</v>
      </c>
      <c r="DB12" s="194">
        <v>140</v>
      </c>
      <c r="DC12" s="204">
        <v>131</v>
      </c>
      <c r="DD12" s="193">
        <f>DC12/DB12</f>
        <v>0.93571428571428572</v>
      </c>
    </row>
    <row r="13" spans="2:108" x14ac:dyDescent="0.2">
      <c r="CT13" s="73" t="s">
        <v>375</v>
      </c>
      <c r="CU13" s="134">
        <f>CV13+CY13+DB13</f>
        <v>190</v>
      </c>
      <c r="CV13" s="191">
        <v>30</v>
      </c>
      <c r="CW13" s="192">
        <v>30</v>
      </c>
      <c r="CX13" s="193">
        <v>1</v>
      </c>
      <c r="CY13" s="194">
        <v>31</v>
      </c>
      <c r="CZ13" s="195">
        <v>31</v>
      </c>
      <c r="DA13" s="193">
        <f>CZ13/CY13</f>
        <v>1</v>
      </c>
      <c r="DB13" s="194">
        <v>129</v>
      </c>
      <c r="DC13" s="204">
        <v>65</v>
      </c>
      <c r="DD13" s="193">
        <f>DC13/DB13</f>
        <v>0.50387596899224807</v>
      </c>
    </row>
    <row r="14" spans="2:108" x14ac:dyDescent="0.2">
      <c r="CT14" s="73" t="s">
        <v>368</v>
      </c>
      <c r="CU14" s="134">
        <v>71</v>
      </c>
      <c r="CV14" s="191">
        <v>16</v>
      </c>
      <c r="CW14" s="192">
        <v>16</v>
      </c>
      <c r="CX14" s="193">
        <v>1</v>
      </c>
      <c r="CY14" s="194">
        <v>26</v>
      </c>
      <c r="CZ14" s="195">
        <v>26</v>
      </c>
      <c r="DA14" s="193">
        <f>CZ14/CY14</f>
        <v>1</v>
      </c>
      <c r="DB14" s="194">
        <v>29</v>
      </c>
      <c r="DC14" s="204">
        <v>29</v>
      </c>
      <c r="DD14" s="193">
        <f>DC14/DB14</f>
        <v>1</v>
      </c>
    </row>
    <row r="15" spans="2:108" x14ac:dyDescent="0.2">
      <c r="CT15" s="117" t="s">
        <v>370</v>
      </c>
      <c r="CU15" s="134"/>
      <c r="CV15" s="196"/>
      <c r="CW15" s="197"/>
      <c r="CX15" s="198"/>
      <c r="CY15" s="199"/>
      <c r="CZ15" s="200"/>
      <c r="DA15" s="201"/>
      <c r="DB15" s="199"/>
      <c r="DC15" s="202"/>
      <c r="DD15" s="203"/>
    </row>
    <row r="16" spans="2:108" x14ac:dyDescent="0.2">
      <c r="CT16" s="124" t="s">
        <v>60</v>
      </c>
      <c r="CU16" s="308">
        <f>CV16+CY16+DB16</f>
        <v>451</v>
      </c>
      <c r="CV16" s="191">
        <v>32</v>
      </c>
      <c r="CW16" s="192">
        <v>32</v>
      </c>
      <c r="CX16" s="205">
        <f>CW16/CV16</f>
        <v>1</v>
      </c>
      <c r="CY16" s="206">
        <v>2</v>
      </c>
      <c r="CZ16" s="192">
        <v>2</v>
      </c>
      <c r="DA16" s="207">
        <f>CZ16/CY16</f>
        <v>1</v>
      </c>
      <c r="DB16" s="191">
        <v>417</v>
      </c>
      <c r="DC16" s="208">
        <v>105</v>
      </c>
      <c r="DD16" s="205">
        <f>DC16/DB16</f>
        <v>0.25179856115107913</v>
      </c>
    </row>
    <row r="17" spans="10:108" x14ac:dyDescent="0.2">
      <c r="CT17" s="124" t="s">
        <v>291</v>
      </c>
      <c r="CU17" s="308">
        <f>CV17+CY17+DB17</f>
        <v>53</v>
      </c>
      <c r="CV17" s="191">
        <v>16</v>
      </c>
      <c r="CW17" s="192">
        <v>16</v>
      </c>
      <c r="CX17" s="205">
        <f>CW17/CV17</f>
        <v>1</v>
      </c>
      <c r="CY17" s="206">
        <v>0</v>
      </c>
      <c r="CZ17" s="192">
        <v>0</v>
      </c>
      <c r="DA17" s="207">
        <v>1</v>
      </c>
      <c r="DB17" s="191">
        <v>37</v>
      </c>
      <c r="DC17" s="208">
        <v>11</v>
      </c>
      <c r="DD17" s="205">
        <f>DC17/DB17</f>
        <v>0.29729729729729731</v>
      </c>
    </row>
    <row r="18" spans="10:108" x14ac:dyDescent="0.2">
      <c r="CT18" s="124" t="s">
        <v>376</v>
      </c>
      <c r="CU18" s="308">
        <f>CV18+CY18+DB18</f>
        <v>497</v>
      </c>
      <c r="CV18" s="191">
        <v>41</v>
      </c>
      <c r="CW18" s="192">
        <v>41</v>
      </c>
      <c r="CX18" s="205">
        <f>CW18/CV18</f>
        <v>1</v>
      </c>
      <c r="CY18" s="206">
        <v>60</v>
      </c>
      <c r="CZ18" s="192">
        <v>60</v>
      </c>
      <c r="DA18" s="207">
        <f>CZ18/CY18</f>
        <v>1</v>
      </c>
      <c r="DB18" s="191">
        <v>396</v>
      </c>
      <c r="DC18" s="208">
        <v>285</v>
      </c>
      <c r="DD18" s="205">
        <f>DC18/DB18</f>
        <v>0.71969696969696972</v>
      </c>
    </row>
    <row r="19" spans="10:108" x14ac:dyDescent="0.2">
      <c r="CT19" s="66" t="s">
        <v>377</v>
      </c>
      <c r="CU19" s="134">
        <f>CV19+CY19+DB19</f>
        <v>80</v>
      </c>
      <c r="CV19" s="191">
        <v>30</v>
      </c>
      <c r="CW19" s="192">
        <v>15</v>
      </c>
      <c r="CX19" s="205">
        <f>CW19/CV19</f>
        <v>0.5</v>
      </c>
      <c r="CY19" s="191">
        <v>30</v>
      </c>
      <c r="CZ19" s="192">
        <v>15</v>
      </c>
      <c r="DA19" s="205">
        <f>CZ19/CY19</f>
        <v>0.5</v>
      </c>
      <c r="DB19" s="191">
        <v>20</v>
      </c>
      <c r="DC19" s="208">
        <v>10</v>
      </c>
      <c r="DD19" s="205">
        <f>DC19/DB19</f>
        <v>0.5</v>
      </c>
    </row>
    <row r="20" spans="10:108" x14ac:dyDescent="0.2">
      <c r="CT20" s="66" t="s">
        <v>371</v>
      </c>
      <c r="CU20" s="101"/>
      <c r="CV20" s="115"/>
      <c r="CW20" s="114"/>
      <c r="CX20" s="102"/>
      <c r="CY20" s="71"/>
      <c r="CZ20" s="72"/>
      <c r="DA20" s="103"/>
      <c r="DB20" s="71"/>
      <c r="DC20" s="69"/>
      <c r="DD20" s="102"/>
    </row>
    <row r="21" spans="10:108" x14ac:dyDescent="0.2">
      <c r="CT21" s="73" t="s">
        <v>372</v>
      </c>
      <c r="CU21" s="74">
        <f>SUM(CV21,CY21,DB21)</f>
        <v>294</v>
      </c>
      <c r="CV21" s="115">
        <v>20</v>
      </c>
      <c r="CW21" s="114">
        <v>20</v>
      </c>
      <c r="CX21" s="75">
        <v>1</v>
      </c>
      <c r="CY21" s="71">
        <v>28</v>
      </c>
      <c r="CZ21" s="72">
        <v>28</v>
      </c>
      <c r="DA21" s="75">
        <f>CZ21/CY21</f>
        <v>1</v>
      </c>
      <c r="DB21" s="71">
        <v>246</v>
      </c>
      <c r="DC21" s="69">
        <v>100</v>
      </c>
      <c r="DD21" s="75">
        <f>DC21/DB21</f>
        <v>0.4065040650406504</v>
      </c>
    </row>
    <row r="22" spans="10:108" x14ac:dyDescent="0.2">
      <c r="CT22" s="73" t="s">
        <v>373</v>
      </c>
      <c r="CU22" s="74">
        <f>SUM(CV22,CY22,DB22)</f>
        <v>113</v>
      </c>
      <c r="CV22" s="115">
        <v>20</v>
      </c>
      <c r="CW22" s="114">
        <v>20</v>
      </c>
      <c r="CX22" s="75">
        <v>1</v>
      </c>
      <c r="CY22" s="71">
        <v>20</v>
      </c>
      <c r="CZ22" s="72">
        <v>20</v>
      </c>
      <c r="DA22" s="75">
        <f>CZ22/CY22</f>
        <v>1</v>
      </c>
      <c r="DB22" s="71">
        <v>73</v>
      </c>
      <c r="DC22" s="69">
        <v>36</v>
      </c>
      <c r="DD22" s="75">
        <f>DC22/DB22</f>
        <v>0.49315068493150682</v>
      </c>
    </row>
    <row r="23" spans="10:108" ht="13.5" thickBot="1" x14ac:dyDescent="0.25">
      <c r="CT23" s="76" t="s">
        <v>374</v>
      </c>
      <c r="CU23" s="77">
        <f>SUM(CV23,CY23,DB23)</f>
        <v>275</v>
      </c>
      <c r="CV23" s="116">
        <v>39</v>
      </c>
      <c r="CW23" s="213">
        <v>36</v>
      </c>
      <c r="CX23" s="78">
        <f>CW23/CV23</f>
        <v>0.92307692307692313</v>
      </c>
      <c r="CY23" s="79">
        <v>16</v>
      </c>
      <c r="CZ23" s="80">
        <v>14</v>
      </c>
      <c r="DA23" s="78">
        <f>CZ23/CY23</f>
        <v>0.875</v>
      </c>
      <c r="DB23" s="79">
        <v>220</v>
      </c>
      <c r="DC23" s="81">
        <v>90</v>
      </c>
      <c r="DD23" s="78">
        <f>DC23/DB23</f>
        <v>0.40909090909090912</v>
      </c>
    </row>
    <row r="24" spans="10:108" ht="14.25" thickTop="1" thickBot="1" x14ac:dyDescent="0.25">
      <c r="CT24" s="82" t="s">
        <v>80</v>
      </c>
      <c r="CU24" s="83">
        <f>SUM(CU12:CU23)</f>
        <v>2212</v>
      </c>
      <c r="CV24" s="84"/>
      <c r="CW24" s="85"/>
      <c r="CX24" s="85"/>
      <c r="CY24" s="85"/>
      <c r="CZ24" s="85"/>
      <c r="DA24" s="85"/>
      <c r="DB24" s="85"/>
      <c r="DC24" s="85"/>
      <c r="DD24" s="86"/>
    </row>
    <row r="25" spans="10:108" ht="13.5" thickTop="1" x14ac:dyDescent="0.2">
      <c r="CT25" s="189" t="s">
        <v>474</v>
      </c>
      <c r="CU25" s="190"/>
      <c r="CV25" s="190"/>
      <c r="CW25" s="190"/>
      <c r="CX25" s="190"/>
      <c r="CY25" s="88"/>
      <c r="CZ25" s="88"/>
      <c r="DA25" s="88"/>
    </row>
    <row r="26" spans="10:108" x14ac:dyDescent="0.2">
      <c r="CZ26" s="88"/>
      <c r="DA26" s="88"/>
    </row>
    <row r="27" spans="10:108" ht="13.5" thickBot="1" x14ac:dyDescent="0.25">
      <c r="CT27" s="94"/>
      <c r="CU27" s="88"/>
      <c r="CV27" s="88"/>
      <c r="CW27" s="88"/>
      <c r="CX27" s="88"/>
      <c r="CY27" s="88"/>
      <c r="CZ27" s="88"/>
      <c r="DA27" s="88"/>
    </row>
    <row r="28" spans="10:108" ht="16.5" thickTop="1" thickBot="1" x14ac:dyDescent="0.3">
      <c r="CT28" s="315" t="s">
        <v>101</v>
      </c>
      <c r="CU28" s="316"/>
      <c r="CV28" s="317"/>
    </row>
    <row r="29" spans="10:108" ht="39.75" thickTop="1" thickBot="1" x14ac:dyDescent="0.25">
      <c r="CT29" s="87" t="s">
        <v>84</v>
      </c>
      <c r="CU29" s="91" t="s">
        <v>74</v>
      </c>
      <c r="CV29" s="91" t="s">
        <v>92</v>
      </c>
      <c r="CW29" s="91" t="s">
        <v>303</v>
      </c>
    </row>
    <row r="30" spans="10:108" ht="13.5" thickBot="1" x14ac:dyDescent="0.25">
      <c r="CT30" s="139" t="s">
        <v>367</v>
      </c>
      <c r="CU30" s="142">
        <f>SUM(CU31:CU33)</f>
        <v>130</v>
      </c>
      <c r="CV30" s="140">
        <f>SUM(CV31:CV33)</f>
        <v>129</v>
      </c>
      <c r="CW30" s="137">
        <f>CV30/CU30</f>
        <v>0.99230769230769234</v>
      </c>
    </row>
    <row r="31" spans="10:108" x14ac:dyDescent="0.2">
      <c r="CT31" s="89" t="s">
        <v>369</v>
      </c>
      <c r="CU31" s="209">
        <v>36</v>
      </c>
      <c r="CV31" s="209">
        <v>35</v>
      </c>
      <c r="CW31" s="138"/>
    </row>
    <row r="32" spans="10:108" ht="13.5" x14ac:dyDescent="0.25">
      <c r="J32" s="21"/>
      <c r="K32" s="36"/>
      <c r="L32" s="36"/>
      <c r="M32" s="36"/>
      <c r="N32" s="36"/>
      <c r="O32" s="36"/>
      <c r="AC32" s="36"/>
      <c r="CT32" s="89" t="s">
        <v>375</v>
      </c>
      <c r="CU32" s="210">
        <v>28</v>
      </c>
      <c r="CV32" s="210">
        <v>28</v>
      </c>
      <c r="CW32" s="138"/>
    </row>
    <row r="33" spans="9:101" ht="14.25" thickBot="1" x14ac:dyDescent="0.3">
      <c r="I33" s="37"/>
      <c r="J33" s="37"/>
      <c r="K33" s="37"/>
      <c r="L33" s="37"/>
      <c r="M33" s="37"/>
      <c r="N33" s="37"/>
      <c r="O33" s="37"/>
      <c r="AC33" s="37"/>
      <c r="CT33" s="89" t="s">
        <v>368</v>
      </c>
      <c r="CU33" s="211">
        <v>66</v>
      </c>
      <c r="CV33" s="211">
        <v>66</v>
      </c>
      <c r="CW33" s="138"/>
    </row>
    <row r="34" spans="9:101" ht="13.5" thickBot="1" x14ac:dyDescent="0.25">
      <c r="CT34" s="139" t="s">
        <v>370</v>
      </c>
      <c r="CU34" s="142">
        <f>SUM(CU35:CU37)</f>
        <v>266</v>
      </c>
      <c r="CV34" s="140">
        <f>SUM(CV35:CV37)</f>
        <v>64</v>
      </c>
      <c r="CW34" s="137">
        <f>CV34/CU34</f>
        <v>0.24060150375939848</v>
      </c>
    </row>
    <row r="35" spans="9:101" x14ac:dyDescent="0.2">
      <c r="CT35" s="90" t="s">
        <v>376</v>
      </c>
      <c r="CU35" s="210">
        <v>53</v>
      </c>
      <c r="CV35" s="210">
        <v>37</v>
      </c>
      <c r="CW35" s="138"/>
    </row>
    <row r="36" spans="9:101" x14ac:dyDescent="0.2">
      <c r="CT36" s="89" t="s">
        <v>291</v>
      </c>
      <c r="CU36" s="210">
        <v>35</v>
      </c>
      <c r="CV36" s="210">
        <v>7</v>
      </c>
      <c r="CW36" s="138"/>
    </row>
    <row r="37" spans="9:101" ht="13.5" thickBot="1" x14ac:dyDescent="0.25">
      <c r="CT37" s="89" t="s">
        <v>60</v>
      </c>
      <c r="CU37" s="210">
        <v>178</v>
      </c>
      <c r="CV37" s="210">
        <v>20</v>
      </c>
      <c r="CW37" s="138"/>
    </row>
    <row r="38" spans="9:101" ht="13.5" thickBot="1" x14ac:dyDescent="0.25">
      <c r="CT38" s="141" t="s">
        <v>377</v>
      </c>
      <c r="CU38" s="142">
        <v>38</v>
      </c>
      <c r="CV38" s="142">
        <v>38</v>
      </c>
      <c r="CW38" s="137">
        <f>CV38/CU38</f>
        <v>1</v>
      </c>
    </row>
    <row r="39" spans="9:101" ht="13.5" thickBot="1" x14ac:dyDescent="0.25">
      <c r="CT39" s="141" t="s">
        <v>371</v>
      </c>
      <c r="CU39" s="140">
        <f>SUM(CU40:CU42)</f>
        <v>299</v>
      </c>
      <c r="CV39" s="140">
        <f>SUM(CV40:CV42)</f>
        <v>185</v>
      </c>
      <c r="CW39" s="137">
        <f>CV39/CU39</f>
        <v>0.61872909698996659</v>
      </c>
    </row>
    <row r="40" spans="9:101" x14ac:dyDescent="0.2">
      <c r="CT40" s="92" t="s">
        <v>373</v>
      </c>
      <c r="CU40" s="92">
        <v>101</v>
      </c>
      <c r="CV40" s="92">
        <v>65</v>
      </c>
      <c r="CW40" s="135"/>
    </row>
    <row r="41" spans="9:101" x14ac:dyDescent="0.2">
      <c r="CT41" s="92" t="s">
        <v>372</v>
      </c>
      <c r="CU41" s="92">
        <v>28</v>
      </c>
      <c r="CV41" s="209">
        <v>10</v>
      </c>
      <c r="CW41" s="135"/>
    </row>
    <row r="42" spans="9:101" ht="13.5" thickBot="1" x14ac:dyDescent="0.25">
      <c r="CT42" s="95" t="s">
        <v>374</v>
      </c>
      <c r="CU42" s="95">
        <v>170</v>
      </c>
      <c r="CV42" s="212">
        <v>110</v>
      </c>
      <c r="CW42" s="136"/>
    </row>
    <row r="43" spans="9:101" x14ac:dyDescent="0.2">
      <c r="CT43" s="104" t="s">
        <v>80</v>
      </c>
      <c r="CU43">
        <f>SUM(CU39,CU38,CU34,CU30)</f>
        <v>733</v>
      </c>
    </row>
    <row r="44" spans="9:101" x14ac:dyDescent="0.2">
      <c r="CT44" s="214" t="s">
        <v>475</v>
      </c>
    </row>
  </sheetData>
  <mergeCells count="3">
    <mergeCell ref="CT6:DD6"/>
    <mergeCell ref="CT7:DD7"/>
    <mergeCell ref="CT28:CV28"/>
  </mergeCells>
  <phoneticPr fontId="19" type="noConversion"/>
  <pageMargins left="0.33" right="0.31" top="0.66" bottom="0.27" header="0.44" footer="0.19"/>
  <pageSetup scale="79" orientation="portrait" r:id="rId1"/>
  <headerFooter alignWithMargins="0">
    <oddHeader>&amp;R&amp;P</oddHeader>
  </headerFooter>
  <colBreaks count="1" manualBreakCount="1">
    <brk id="28" max="66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5"/>
  <sheetViews>
    <sheetView zoomScaleNormal="100" zoomScaleSheetLayoutView="100" workbookViewId="0">
      <pane ySplit="1" topLeftCell="A403" activePane="bottomLeft" state="frozen"/>
      <selection pane="bottomLeft" activeCell="F430" sqref="F430"/>
    </sheetView>
  </sheetViews>
  <sheetFormatPr defaultRowHeight="12.75" x14ac:dyDescent="0.2"/>
  <cols>
    <col min="1" max="1" width="24.85546875" style="25" bestFit="1" customWidth="1"/>
    <col min="2" max="2" width="24.85546875" style="25" customWidth="1"/>
    <col min="3" max="3" width="14.85546875" style="25" bestFit="1" customWidth="1"/>
    <col min="4" max="4" width="19.7109375" bestFit="1" customWidth="1"/>
    <col min="5" max="6" width="12.28515625" bestFit="1" customWidth="1"/>
    <col min="7" max="7" width="13.42578125" customWidth="1"/>
    <col min="8" max="8" width="12.28515625" bestFit="1" customWidth="1"/>
  </cols>
  <sheetData>
    <row r="1" spans="1:9" x14ac:dyDescent="0.2">
      <c r="A1" s="29" t="s">
        <v>378</v>
      </c>
      <c r="B1" s="29" t="s">
        <v>380</v>
      </c>
      <c r="C1" s="29" t="s">
        <v>379</v>
      </c>
      <c r="D1" s="29" t="s">
        <v>382</v>
      </c>
      <c r="E1" s="29"/>
      <c r="F1" s="130"/>
      <c r="G1" s="132" t="s">
        <v>168</v>
      </c>
      <c r="H1" s="48"/>
      <c r="I1" s="48"/>
    </row>
    <row r="2" spans="1:9" x14ac:dyDescent="0.2">
      <c r="A2" s="42"/>
      <c r="B2" s="43"/>
      <c r="C2" s="44"/>
      <c r="D2" s="30">
        <v>36892</v>
      </c>
      <c r="E2" s="28">
        <v>3410552</v>
      </c>
      <c r="F2" s="131"/>
      <c r="G2" s="34" t="s">
        <v>169</v>
      </c>
      <c r="H2" s="34"/>
      <c r="I2" s="34"/>
    </row>
    <row r="3" spans="1:9" x14ac:dyDescent="0.2">
      <c r="A3" s="42"/>
      <c r="B3" s="43"/>
      <c r="C3" s="44"/>
      <c r="D3" s="30">
        <v>36923</v>
      </c>
      <c r="E3" s="28">
        <v>6059835</v>
      </c>
      <c r="F3" s="133"/>
      <c r="G3" s="34" t="s">
        <v>416</v>
      </c>
      <c r="H3" s="34"/>
      <c r="I3" s="34"/>
    </row>
    <row r="4" spans="1:9" x14ac:dyDescent="0.2">
      <c r="A4" s="42"/>
      <c r="B4" s="43"/>
      <c r="C4" s="44"/>
      <c r="D4" s="30">
        <v>36951</v>
      </c>
      <c r="E4" s="28">
        <v>7912146</v>
      </c>
      <c r="F4" s="148"/>
      <c r="G4" s="34" t="s">
        <v>310</v>
      </c>
      <c r="H4" s="34"/>
      <c r="I4" s="34"/>
    </row>
    <row r="5" spans="1:9" x14ac:dyDescent="0.2">
      <c r="A5" s="42"/>
      <c r="B5" s="43"/>
      <c r="C5" s="44"/>
      <c r="D5" s="30">
        <v>36982</v>
      </c>
      <c r="E5" s="28">
        <v>3054171</v>
      </c>
      <c r="F5" s="155" t="s">
        <v>1</v>
      </c>
      <c r="G5" s="155" t="s">
        <v>2</v>
      </c>
      <c r="H5" s="34"/>
      <c r="I5" s="34"/>
    </row>
    <row r="6" spans="1:9" x14ac:dyDescent="0.2">
      <c r="A6" s="42"/>
      <c r="B6" s="43"/>
      <c r="C6" s="44"/>
      <c r="D6" s="30">
        <v>37012</v>
      </c>
      <c r="E6" s="28">
        <v>12936760</v>
      </c>
      <c r="F6" s="34"/>
      <c r="G6" s="34"/>
      <c r="H6" s="34"/>
      <c r="I6" s="34"/>
    </row>
    <row r="7" spans="1:9" x14ac:dyDescent="0.2">
      <c r="A7" s="42"/>
      <c r="B7" s="43"/>
      <c r="C7" s="44"/>
      <c r="D7" s="30">
        <v>37043</v>
      </c>
      <c r="E7" s="28">
        <v>6397537</v>
      </c>
      <c r="F7" s="34"/>
      <c r="G7" s="34"/>
      <c r="H7" s="34"/>
      <c r="I7" s="34"/>
    </row>
    <row r="8" spans="1:9" x14ac:dyDescent="0.2">
      <c r="A8" s="42"/>
      <c r="B8" s="43"/>
      <c r="C8" s="44"/>
      <c r="D8" s="30">
        <v>37073</v>
      </c>
      <c r="E8" s="28">
        <f>SUM('Quarterly Report'!I245:I286)</f>
        <v>4858317.333333334</v>
      </c>
      <c r="F8" s="34"/>
      <c r="G8" s="34"/>
      <c r="H8" s="34"/>
      <c r="I8" s="34"/>
    </row>
    <row r="9" spans="1:9" x14ac:dyDescent="0.2">
      <c r="A9" s="42"/>
      <c r="B9" s="43"/>
      <c r="C9" s="44"/>
      <c r="D9" s="30">
        <v>37104</v>
      </c>
      <c r="E9" s="28">
        <f>SUM('Quarterly Report'!I287:I318)</f>
        <v>18165400</v>
      </c>
      <c r="F9" s="34"/>
      <c r="G9" s="34"/>
      <c r="H9" s="34"/>
      <c r="I9" s="34"/>
    </row>
    <row r="10" spans="1:9" x14ac:dyDescent="0.2">
      <c r="A10" s="42"/>
      <c r="B10" s="43"/>
      <c r="C10" s="44"/>
      <c r="D10" s="30">
        <v>37135</v>
      </c>
      <c r="E10" s="28">
        <f>SUM('Quarterly Report'!I319:I333)</f>
        <v>44900</v>
      </c>
      <c r="F10" s="34"/>
      <c r="G10" s="93"/>
      <c r="H10" s="34"/>
      <c r="I10" s="34"/>
    </row>
    <row r="11" spans="1:9" x14ac:dyDescent="0.2">
      <c r="A11" s="42"/>
      <c r="B11" s="43"/>
      <c r="C11" s="44"/>
      <c r="D11" s="30">
        <v>37165</v>
      </c>
      <c r="E11" s="28"/>
      <c r="F11" s="34"/>
      <c r="G11" s="34"/>
      <c r="H11" s="34"/>
      <c r="I11" s="34"/>
    </row>
    <row r="12" spans="1:9" x14ac:dyDescent="0.2">
      <c r="A12" s="42"/>
      <c r="B12" s="43"/>
      <c r="C12" s="44"/>
      <c r="D12" s="30">
        <v>37196</v>
      </c>
      <c r="E12" s="28"/>
      <c r="F12" s="34"/>
      <c r="G12" s="34"/>
      <c r="H12" s="34"/>
      <c r="I12" s="34"/>
    </row>
    <row r="13" spans="1:9" x14ac:dyDescent="0.2">
      <c r="A13" s="42"/>
      <c r="B13" s="43"/>
      <c r="C13" s="44"/>
      <c r="D13" s="30">
        <v>37226</v>
      </c>
      <c r="E13" s="28"/>
      <c r="F13" s="34"/>
      <c r="G13" s="34"/>
    </row>
    <row r="14" spans="1:9" x14ac:dyDescent="0.2">
      <c r="A14" s="42"/>
      <c r="B14" s="43"/>
      <c r="C14" s="44"/>
      <c r="D14" s="30" t="s">
        <v>305</v>
      </c>
      <c r="E14" s="34">
        <f>SUM(E2:E13)</f>
        <v>62839618.333333336</v>
      </c>
      <c r="F14" s="34"/>
      <c r="G14" s="34"/>
    </row>
    <row r="15" spans="1:9" x14ac:dyDescent="0.2">
      <c r="A15" s="49" t="s">
        <v>367</v>
      </c>
      <c r="B15" s="43"/>
      <c r="C15" s="44"/>
      <c r="D15" s="47"/>
      <c r="E15" s="41"/>
    </row>
    <row r="16" spans="1:9" x14ac:dyDescent="0.2">
      <c r="A16" s="42" t="s">
        <v>393</v>
      </c>
      <c r="B16" s="43">
        <v>36895</v>
      </c>
      <c r="C16" s="44">
        <v>50000</v>
      </c>
      <c r="D16" s="47"/>
      <c r="E16" s="41"/>
    </row>
    <row r="17" spans="1:5" x14ac:dyDescent="0.2">
      <c r="A17" s="42" t="s">
        <v>393</v>
      </c>
      <c r="B17" s="43">
        <v>36980</v>
      </c>
      <c r="C17" s="44">
        <v>0</v>
      </c>
      <c r="D17" s="47"/>
      <c r="E17" s="41"/>
    </row>
    <row r="18" spans="1:5" x14ac:dyDescent="0.2">
      <c r="A18" s="150" t="s">
        <v>393</v>
      </c>
      <c r="B18" s="151" t="s">
        <v>347</v>
      </c>
      <c r="C18" s="152">
        <v>125000</v>
      </c>
      <c r="D18" s="47"/>
      <c r="E18" s="41"/>
    </row>
    <row r="19" spans="1:5" x14ac:dyDescent="0.2">
      <c r="A19" s="42" t="s">
        <v>411</v>
      </c>
      <c r="B19" s="43">
        <v>36923</v>
      </c>
      <c r="C19" s="44">
        <v>70000</v>
      </c>
      <c r="D19" s="126"/>
      <c r="E19" s="41"/>
    </row>
    <row r="20" spans="1:5" x14ac:dyDescent="0.2">
      <c r="A20" s="42" t="s">
        <v>411</v>
      </c>
      <c r="B20" s="43">
        <v>36980</v>
      </c>
      <c r="C20" s="44">
        <v>500000</v>
      </c>
      <c r="D20" s="47"/>
      <c r="E20" s="41"/>
    </row>
    <row r="21" spans="1:5" x14ac:dyDescent="0.2">
      <c r="A21" s="42" t="s">
        <v>360</v>
      </c>
      <c r="B21" s="43">
        <v>36914</v>
      </c>
      <c r="C21" s="44">
        <v>20000</v>
      </c>
      <c r="D21" s="47"/>
      <c r="E21" s="41"/>
    </row>
    <row r="22" spans="1:5" x14ac:dyDescent="0.2">
      <c r="A22" s="42" t="s">
        <v>360</v>
      </c>
      <c r="B22" s="43">
        <v>36921</v>
      </c>
      <c r="C22" s="44">
        <v>0</v>
      </c>
      <c r="D22" s="47"/>
      <c r="E22" s="41"/>
    </row>
    <row r="23" spans="1:5" x14ac:dyDescent="0.2">
      <c r="A23" s="96" t="s">
        <v>360</v>
      </c>
      <c r="B23" s="97">
        <v>36929</v>
      </c>
      <c r="C23" s="98">
        <v>2500000</v>
      </c>
      <c r="D23" s="47"/>
      <c r="E23" s="41"/>
    </row>
    <row r="24" spans="1:5" x14ac:dyDescent="0.2">
      <c r="A24" s="42" t="s">
        <v>360</v>
      </c>
      <c r="B24" s="43">
        <v>36978</v>
      </c>
      <c r="C24" s="44">
        <v>3000000</v>
      </c>
      <c r="D24" s="47"/>
      <c r="E24" s="41"/>
    </row>
    <row r="25" spans="1:5" x14ac:dyDescent="0.2">
      <c r="A25" s="96" t="s">
        <v>360</v>
      </c>
      <c r="B25" s="97">
        <v>37074</v>
      </c>
      <c r="C25" s="98">
        <f>80000/2</f>
        <v>40000</v>
      </c>
      <c r="D25" s="47"/>
      <c r="E25" s="41"/>
    </row>
    <row r="26" spans="1:5" s="295" customFormat="1" x14ac:dyDescent="0.2">
      <c r="A26" s="182" t="s">
        <v>360</v>
      </c>
      <c r="B26" s="183">
        <v>37130</v>
      </c>
      <c r="C26" s="184">
        <v>60000</v>
      </c>
      <c r="D26" s="293"/>
      <c r="E26" s="294"/>
    </row>
    <row r="27" spans="1:5" x14ac:dyDescent="0.2">
      <c r="A27" s="96" t="s">
        <v>130</v>
      </c>
      <c r="B27" s="97">
        <v>37032</v>
      </c>
      <c r="C27" s="98">
        <v>4000</v>
      </c>
      <c r="D27" s="47"/>
      <c r="E27" s="41"/>
    </row>
    <row r="28" spans="1:5" x14ac:dyDescent="0.2">
      <c r="A28" s="96" t="s">
        <v>130</v>
      </c>
      <c r="B28" s="97">
        <v>37040</v>
      </c>
      <c r="C28" s="98">
        <v>3000</v>
      </c>
      <c r="D28" s="47"/>
      <c r="E28" s="41"/>
    </row>
    <row r="29" spans="1:5" x14ac:dyDescent="0.2">
      <c r="A29" s="96" t="s">
        <v>130</v>
      </c>
      <c r="B29" s="97">
        <v>37040</v>
      </c>
      <c r="C29" s="98">
        <v>2500</v>
      </c>
      <c r="D29" s="47"/>
      <c r="E29" s="41"/>
    </row>
    <row r="30" spans="1:5" x14ac:dyDescent="0.2">
      <c r="A30" s="96" t="s">
        <v>130</v>
      </c>
      <c r="B30" s="97">
        <v>37040</v>
      </c>
      <c r="C30" s="98">
        <v>2500</v>
      </c>
      <c r="D30" s="47"/>
      <c r="E30" s="41"/>
    </row>
    <row r="31" spans="1:5" x14ac:dyDescent="0.2">
      <c r="A31" s="96" t="s">
        <v>130</v>
      </c>
      <c r="B31" s="97">
        <v>37015</v>
      </c>
      <c r="C31" s="98">
        <v>49899</v>
      </c>
      <c r="D31" s="47"/>
      <c r="E31" s="41"/>
    </row>
    <row r="32" spans="1:5" x14ac:dyDescent="0.2">
      <c r="A32" s="42" t="s">
        <v>130</v>
      </c>
      <c r="B32" s="43">
        <v>37055</v>
      </c>
      <c r="C32" s="44">
        <v>21120</v>
      </c>
      <c r="D32" s="47"/>
      <c r="E32" s="41"/>
    </row>
    <row r="33" spans="1:5" x14ac:dyDescent="0.2">
      <c r="A33" s="96" t="s">
        <v>130</v>
      </c>
      <c r="B33" s="97">
        <v>37089</v>
      </c>
      <c r="C33" s="98">
        <f>8800/2</f>
        <v>4400</v>
      </c>
      <c r="D33" s="47"/>
      <c r="E33" s="41"/>
    </row>
    <row r="34" spans="1:5" x14ac:dyDescent="0.2">
      <c r="A34" s="111" t="s">
        <v>130</v>
      </c>
      <c r="B34" s="112" t="s">
        <v>468</v>
      </c>
      <c r="C34" s="113">
        <v>10000</v>
      </c>
      <c r="D34" s="47"/>
      <c r="E34" s="41"/>
    </row>
    <row r="35" spans="1:5" x14ac:dyDescent="0.2">
      <c r="A35" s="111" t="s">
        <v>130</v>
      </c>
      <c r="B35" s="112" t="s">
        <v>468</v>
      </c>
      <c r="C35" s="113">
        <v>10000</v>
      </c>
      <c r="D35" s="47"/>
      <c r="E35" s="41"/>
    </row>
    <row r="36" spans="1:5" x14ac:dyDescent="0.2">
      <c r="A36" s="182" t="s">
        <v>130</v>
      </c>
      <c r="B36" s="183">
        <v>37106</v>
      </c>
      <c r="C36" s="184">
        <v>800</v>
      </c>
      <c r="D36" s="47"/>
      <c r="E36" s="41"/>
    </row>
    <row r="37" spans="1:5" s="39" customFormat="1" x14ac:dyDescent="0.2">
      <c r="A37" s="42" t="s">
        <v>387</v>
      </c>
      <c r="B37" s="43">
        <v>36977</v>
      </c>
      <c r="C37" s="44">
        <v>50000</v>
      </c>
      <c r="D37" s="122"/>
      <c r="E37" s="123"/>
    </row>
    <row r="38" spans="1:5" s="39" customFormat="1" x14ac:dyDescent="0.2">
      <c r="A38" s="42" t="s">
        <v>387</v>
      </c>
      <c r="B38" s="43">
        <v>36998</v>
      </c>
      <c r="C38" s="44"/>
      <c r="D38" s="122"/>
      <c r="E38" s="123"/>
    </row>
    <row r="39" spans="1:5" s="39" customFormat="1" x14ac:dyDescent="0.2">
      <c r="A39" s="156" t="s">
        <v>387</v>
      </c>
      <c r="B39" s="157" t="s">
        <v>332</v>
      </c>
      <c r="C39" s="127">
        <v>10000</v>
      </c>
      <c r="D39" s="122"/>
      <c r="E39" s="123"/>
    </row>
    <row r="40" spans="1:5" x14ac:dyDescent="0.2">
      <c r="A40" s="42" t="s">
        <v>362</v>
      </c>
      <c r="B40" s="43">
        <v>36895</v>
      </c>
      <c r="C40" s="44">
        <v>85000</v>
      </c>
      <c r="D40" s="47"/>
      <c r="E40" s="41"/>
    </row>
    <row r="41" spans="1:5" x14ac:dyDescent="0.2">
      <c r="A41" s="42" t="s">
        <v>362</v>
      </c>
      <c r="B41" s="43">
        <v>36900</v>
      </c>
      <c r="C41" s="44">
        <v>20000</v>
      </c>
      <c r="D41" s="47"/>
      <c r="E41" s="41"/>
    </row>
    <row r="42" spans="1:5" x14ac:dyDescent="0.2">
      <c r="A42" s="42" t="s">
        <v>362</v>
      </c>
      <c r="B42" s="43">
        <v>36903</v>
      </c>
      <c r="C42" s="44">
        <v>0</v>
      </c>
      <c r="D42" s="47"/>
      <c r="E42" s="41"/>
    </row>
    <row r="43" spans="1:5" x14ac:dyDescent="0.2">
      <c r="A43" s="42" t="s">
        <v>362</v>
      </c>
      <c r="B43" s="43">
        <v>36922</v>
      </c>
      <c r="C43" s="44"/>
      <c r="D43" s="47"/>
      <c r="E43" s="41"/>
    </row>
    <row r="44" spans="1:5" x14ac:dyDescent="0.2">
      <c r="A44" s="42" t="s">
        <v>362</v>
      </c>
      <c r="B44" s="43">
        <v>36922</v>
      </c>
      <c r="C44" s="44"/>
      <c r="D44" s="47"/>
      <c r="E44" s="41"/>
    </row>
    <row r="45" spans="1:5" x14ac:dyDescent="0.2">
      <c r="A45" s="42" t="s">
        <v>362</v>
      </c>
      <c r="B45" s="43">
        <v>36927</v>
      </c>
      <c r="C45" s="44">
        <v>211000</v>
      </c>
      <c r="D45" s="47"/>
      <c r="E45" s="41"/>
    </row>
    <row r="46" spans="1:5" x14ac:dyDescent="0.2">
      <c r="A46" s="42" t="s">
        <v>362</v>
      </c>
      <c r="B46" s="43">
        <v>36927</v>
      </c>
      <c r="C46" s="44"/>
      <c r="D46" s="47"/>
      <c r="E46" s="41"/>
    </row>
    <row r="47" spans="1:5" x14ac:dyDescent="0.2">
      <c r="A47" s="42" t="s">
        <v>362</v>
      </c>
      <c r="B47" s="43">
        <v>36927</v>
      </c>
      <c r="C47" s="44"/>
      <c r="D47" s="47"/>
      <c r="E47" s="41"/>
    </row>
    <row r="48" spans="1:5" x14ac:dyDescent="0.2">
      <c r="A48" s="42" t="s">
        <v>362</v>
      </c>
      <c r="B48" s="43">
        <v>36927</v>
      </c>
      <c r="C48" s="44"/>
      <c r="D48" s="47"/>
      <c r="E48" s="41"/>
    </row>
    <row r="49" spans="1:5" x14ac:dyDescent="0.2">
      <c r="A49" s="42" t="s">
        <v>362</v>
      </c>
      <c r="B49" s="43">
        <v>36927</v>
      </c>
      <c r="C49" s="44"/>
      <c r="D49" s="47"/>
      <c r="E49" s="41"/>
    </row>
    <row r="50" spans="1:5" x14ac:dyDescent="0.2">
      <c r="A50" s="42" t="s">
        <v>362</v>
      </c>
      <c r="B50" s="43">
        <v>36927</v>
      </c>
      <c r="C50" s="44"/>
      <c r="D50" s="47"/>
      <c r="E50" s="41"/>
    </row>
    <row r="51" spans="1:5" x14ac:dyDescent="0.2">
      <c r="A51" s="42" t="s">
        <v>362</v>
      </c>
      <c r="B51" s="43">
        <v>36927</v>
      </c>
      <c r="C51" s="44"/>
      <c r="D51" s="47"/>
      <c r="E51" s="41"/>
    </row>
    <row r="52" spans="1:5" x14ac:dyDescent="0.2">
      <c r="A52" s="42" t="s">
        <v>362</v>
      </c>
      <c r="B52" s="43">
        <v>36927</v>
      </c>
      <c r="C52" s="44"/>
      <c r="D52" s="47"/>
      <c r="E52" s="41"/>
    </row>
    <row r="53" spans="1:5" x14ac:dyDescent="0.2">
      <c r="A53" s="42" t="s">
        <v>362</v>
      </c>
      <c r="B53" s="43">
        <v>36927</v>
      </c>
      <c r="C53" s="44"/>
      <c r="D53" s="47"/>
      <c r="E53" s="41"/>
    </row>
    <row r="54" spans="1:5" x14ac:dyDescent="0.2">
      <c r="A54" s="42" t="s">
        <v>362</v>
      </c>
      <c r="B54" s="43">
        <v>36927</v>
      </c>
      <c r="C54" s="44"/>
      <c r="D54" s="47"/>
      <c r="E54" s="41"/>
    </row>
    <row r="55" spans="1:5" x14ac:dyDescent="0.2">
      <c r="A55" s="42" t="s">
        <v>362</v>
      </c>
      <c r="B55" s="43">
        <v>36927</v>
      </c>
      <c r="C55" s="44"/>
      <c r="D55" s="47"/>
      <c r="E55" s="41"/>
    </row>
    <row r="56" spans="1:5" x14ac:dyDescent="0.2">
      <c r="A56" s="42" t="s">
        <v>362</v>
      </c>
      <c r="B56" s="43">
        <v>36927</v>
      </c>
      <c r="C56" s="44"/>
      <c r="D56" s="47"/>
      <c r="E56" s="41"/>
    </row>
    <row r="57" spans="1:5" x14ac:dyDescent="0.2">
      <c r="A57" s="42" t="s">
        <v>362</v>
      </c>
      <c r="B57" s="43">
        <v>36969</v>
      </c>
      <c r="C57" s="44">
        <v>2500</v>
      </c>
      <c r="D57" s="47"/>
      <c r="E57" s="41"/>
    </row>
    <row r="58" spans="1:5" x14ac:dyDescent="0.2">
      <c r="A58" s="42" t="s">
        <v>362</v>
      </c>
      <c r="B58" s="43">
        <v>36969</v>
      </c>
      <c r="C58" s="44"/>
      <c r="D58" s="47"/>
      <c r="E58" s="41"/>
    </row>
    <row r="59" spans="1:5" x14ac:dyDescent="0.2">
      <c r="A59" s="42" t="s">
        <v>362</v>
      </c>
      <c r="B59" s="43">
        <v>36969</v>
      </c>
      <c r="C59" s="44"/>
      <c r="D59" s="47"/>
      <c r="E59" s="41"/>
    </row>
    <row r="60" spans="1:5" x14ac:dyDescent="0.2">
      <c r="A60" s="42" t="s">
        <v>362</v>
      </c>
      <c r="B60" s="43">
        <v>36969</v>
      </c>
      <c r="C60" s="44"/>
      <c r="D60" s="47"/>
      <c r="E60" s="41"/>
    </row>
    <row r="61" spans="1:5" x14ac:dyDescent="0.2">
      <c r="A61" s="42" t="s">
        <v>362</v>
      </c>
      <c r="B61" s="43">
        <v>36969</v>
      </c>
      <c r="C61" s="44"/>
      <c r="D61" s="47"/>
      <c r="E61" s="41"/>
    </row>
    <row r="62" spans="1:5" x14ac:dyDescent="0.2">
      <c r="A62" s="111" t="s">
        <v>362</v>
      </c>
      <c r="B62" s="112" t="s">
        <v>31</v>
      </c>
      <c r="C62" s="113">
        <v>50000</v>
      </c>
      <c r="D62" s="47"/>
      <c r="E62" s="41"/>
    </row>
    <row r="63" spans="1:5" x14ac:dyDescent="0.2">
      <c r="A63" s="96" t="s">
        <v>131</v>
      </c>
      <c r="B63" s="97">
        <v>37032</v>
      </c>
      <c r="C63" s="98">
        <v>4000</v>
      </c>
      <c r="D63" s="47"/>
      <c r="E63" s="41"/>
    </row>
    <row r="64" spans="1:5" x14ac:dyDescent="0.2">
      <c r="A64" s="96" t="s">
        <v>131</v>
      </c>
      <c r="B64" s="97">
        <v>37040</v>
      </c>
      <c r="C64" s="98">
        <v>3000</v>
      </c>
      <c r="D64" s="47"/>
      <c r="E64" s="41"/>
    </row>
    <row r="65" spans="1:5" x14ac:dyDescent="0.2">
      <c r="A65" s="96" t="s">
        <v>131</v>
      </c>
      <c r="B65" s="97">
        <v>37040</v>
      </c>
      <c r="C65" s="98">
        <v>2500</v>
      </c>
      <c r="D65" s="47"/>
      <c r="E65" s="41"/>
    </row>
    <row r="66" spans="1:5" x14ac:dyDescent="0.2">
      <c r="A66" s="96" t="s">
        <v>131</v>
      </c>
      <c r="B66" s="97">
        <v>37040</v>
      </c>
      <c r="C66" s="98">
        <v>2500</v>
      </c>
      <c r="D66" s="47"/>
      <c r="E66" s="41"/>
    </row>
    <row r="67" spans="1:5" x14ac:dyDescent="0.2">
      <c r="A67" s="42" t="s">
        <v>131</v>
      </c>
      <c r="B67" s="43">
        <v>37042</v>
      </c>
      <c r="C67" s="44">
        <v>6000</v>
      </c>
      <c r="D67" s="47"/>
      <c r="E67" s="41"/>
    </row>
    <row r="68" spans="1:5" x14ac:dyDescent="0.2">
      <c r="A68" s="96" t="s">
        <v>131</v>
      </c>
      <c r="B68" s="97">
        <v>37089</v>
      </c>
      <c r="C68" s="98">
        <f>8800/2</f>
        <v>4400</v>
      </c>
      <c r="D68" s="47"/>
      <c r="E68" s="41"/>
    </row>
    <row r="69" spans="1:5" x14ac:dyDescent="0.2">
      <c r="A69" s="42" t="s">
        <v>131</v>
      </c>
      <c r="B69" s="43">
        <v>37097</v>
      </c>
      <c r="C69" s="44">
        <v>2000</v>
      </c>
      <c r="D69" s="47"/>
      <c r="E69" s="41"/>
    </row>
    <row r="70" spans="1:5" x14ac:dyDescent="0.2">
      <c r="A70" s="42" t="s">
        <v>131</v>
      </c>
      <c r="B70" s="43">
        <v>37097</v>
      </c>
      <c r="C70" s="44">
        <v>2000</v>
      </c>
      <c r="D70" s="47"/>
      <c r="E70" s="41"/>
    </row>
    <row r="71" spans="1:5" x14ac:dyDescent="0.2">
      <c r="A71" s="42" t="s">
        <v>131</v>
      </c>
      <c r="B71" s="43">
        <v>37097</v>
      </c>
      <c r="C71" s="44">
        <v>2000</v>
      </c>
      <c r="D71" s="47"/>
      <c r="E71" s="41"/>
    </row>
    <row r="72" spans="1:5" x14ac:dyDescent="0.2">
      <c r="A72" s="42" t="s">
        <v>131</v>
      </c>
      <c r="B72" s="43">
        <v>37097</v>
      </c>
      <c r="C72" s="44">
        <v>2000</v>
      </c>
      <c r="D72" s="47"/>
      <c r="E72" s="41"/>
    </row>
    <row r="73" spans="1:5" x14ac:dyDescent="0.2">
      <c r="A73" s="42" t="s">
        <v>131</v>
      </c>
      <c r="B73" s="43">
        <v>37097</v>
      </c>
      <c r="C73" s="44">
        <v>2000</v>
      </c>
      <c r="D73" s="47"/>
      <c r="E73" s="41"/>
    </row>
    <row r="74" spans="1:5" x14ac:dyDescent="0.2">
      <c r="A74" s="42" t="s">
        <v>365</v>
      </c>
      <c r="B74" s="43">
        <v>36908</v>
      </c>
      <c r="C74" s="44">
        <v>0</v>
      </c>
      <c r="D74" s="47"/>
      <c r="E74" s="41"/>
    </row>
    <row r="75" spans="1:5" x14ac:dyDescent="0.2">
      <c r="A75" s="42" t="s">
        <v>365</v>
      </c>
      <c r="B75" s="43">
        <v>36908</v>
      </c>
      <c r="C75" s="44">
        <v>0</v>
      </c>
      <c r="D75" s="47"/>
      <c r="E75" s="41"/>
    </row>
    <row r="76" spans="1:5" x14ac:dyDescent="0.2">
      <c r="A76" s="42" t="s">
        <v>365</v>
      </c>
      <c r="B76" s="43">
        <v>36920</v>
      </c>
      <c r="C76" s="44">
        <v>0</v>
      </c>
      <c r="D76" s="47"/>
      <c r="E76" s="41"/>
    </row>
    <row r="77" spans="1:5" x14ac:dyDescent="0.2">
      <c r="A77" s="96" t="s">
        <v>365</v>
      </c>
      <c r="B77" s="97">
        <v>36929</v>
      </c>
      <c r="C77" s="98">
        <v>2500000</v>
      </c>
      <c r="D77" s="47"/>
      <c r="E77" s="41"/>
    </row>
    <row r="78" spans="1:5" x14ac:dyDescent="0.2">
      <c r="A78" s="156" t="s">
        <v>365</v>
      </c>
      <c r="B78" s="157">
        <v>36965</v>
      </c>
      <c r="C78" s="127">
        <v>75000</v>
      </c>
      <c r="D78" s="47"/>
      <c r="E78" s="41"/>
    </row>
    <row r="79" spans="1:5" x14ac:dyDescent="0.2">
      <c r="A79" s="42" t="s">
        <v>365</v>
      </c>
      <c r="B79" s="43">
        <v>36965</v>
      </c>
      <c r="C79" s="44">
        <v>0</v>
      </c>
      <c r="D79" s="47"/>
      <c r="E79" s="41"/>
    </row>
    <row r="80" spans="1:5" x14ac:dyDescent="0.2">
      <c r="A80" s="42" t="s">
        <v>365</v>
      </c>
      <c r="B80" s="43">
        <v>36969</v>
      </c>
      <c r="C80" s="44">
        <v>0</v>
      </c>
      <c r="D80" s="47"/>
      <c r="E80" s="41"/>
    </row>
    <row r="81" spans="1:5" x14ac:dyDescent="0.2">
      <c r="A81" s="42" t="s">
        <v>365</v>
      </c>
      <c r="B81" s="43">
        <v>36969</v>
      </c>
      <c r="C81" s="44">
        <v>0</v>
      </c>
      <c r="D81" s="47"/>
      <c r="E81" s="41"/>
    </row>
    <row r="82" spans="1:5" x14ac:dyDescent="0.2">
      <c r="A82" s="42" t="s">
        <v>365</v>
      </c>
      <c r="B82" s="43">
        <v>36969</v>
      </c>
      <c r="C82" s="44">
        <v>0</v>
      </c>
      <c r="D82" s="47"/>
      <c r="E82" s="41"/>
    </row>
    <row r="83" spans="1:5" x14ac:dyDescent="0.2">
      <c r="A83" s="42" t="s">
        <v>365</v>
      </c>
      <c r="B83" s="43">
        <v>36969</v>
      </c>
      <c r="C83" s="44">
        <v>0</v>
      </c>
      <c r="D83" s="47"/>
      <c r="E83" s="41"/>
    </row>
    <row r="84" spans="1:5" x14ac:dyDescent="0.2">
      <c r="A84" s="42" t="s">
        <v>365</v>
      </c>
      <c r="B84" s="43">
        <v>37042</v>
      </c>
      <c r="C84" s="44">
        <v>10000</v>
      </c>
      <c r="D84" s="47"/>
      <c r="E84" s="41"/>
    </row>
    <row r="85" spans="1:5" x14ac:dyDescent="0.2">
      <c r="A85" s="42" t="s">
        <v>365</v>
      </c>
      <c r="B85" s="43">
        <v>37056</v>
      </c>
      <c r="C85" s="44">
        <v>0</v>
      </c>
      <c r="D85" s="47"/>
      <c r="E85" s="41"/>
    </row>
    <row r="86" spans="1:5" x14ac:dyDescent="0.2">
      <c r="A86" s="42" t="s">
        <v>365</v>
      </c>
      <c r="B86" s="43">
        <v>37056</v>
      </c>
      <c r="C86" s="44">
        <v>15000</v>
      </c>
      <c r="D86" s="47"/>
      <c r="E86" s="41"/>
    </row>
    <row r="87" spans="1:5" x14ac:dyDescent="0.2">
      <c r="A87" s="42" t="s">
        <v>365</v>
      </c>
      <c r="B87" s="43">
        <v>37060</v>
      </c>
      <c r="C87" s="44">
        <v>40000</v>
      </c>
      <c r="D87" s="47"/>
      <c r="E87" s="41"/>
    </row>
    <row r="88" spans="1:5" x14ac:dyDescent="0.2">
      <c r="A88" s="42" t="s">
        <v>365</v>
      </c>
      <c r="B88" s="43">
        <v>37068</v>
      </c>
      <c r="C88" s="44">
        <v>200000</v>
      </c>
      <c r="D88" s="47"/>
      <c r="E88" s="41"/>
    </row>
    <row r="89" spans="1:5" x14ac:dyDescent="0.2">
      <c r="A89" s="42" t="s">
        <v>365</v>
      </c>
      <c r="B89" s="43">
        <v>37068</v>
      </c>
      <c r="C89" s="44">
        <v>0</v>
      </c>
      <c r="D89" s="47"/>
      <c r="E89" s="41"/>
    </row>
    <row r="90" spans="1:5" x14ac:dyDescent="0.2">
      <c r="A90" s="96" t="s">
        <v>365</v>
      </c>
      <c r="B90" s="97">
        <v>37074</v>
      </c>
      <c r="C90" s="98">
        <f>80000/2</f>
        <v>40000</v>
      </c>
      <c r="D90" s="47"/>
      <c r="E90" s="41"/>
    </row>
    <row r="91" spans="1:5" x14ac:dyDescent="0.2">
      <c r="A91" s="42" t="s">
        <v>365</v>
      </c>
      <c r="B91" s="43">
        <v>37082</v>
      </c>
      <c r="C91" s="44">
        <v>5000</v>
      </c>
      <c r="D91" s="47"/>
      <c r="E91" s="41"/>
    </row>
    <row r="92" spans="1:5" x14ac:dyDescent="0.2">
      <c r="A92" s="42" t="s">
        <v>365</v>
      </c>
      <c r="B92" s="43">
        <v>37082</v>
      </c>
      <c r="C92" s="44">
        <v>0</v>
      </c>
      <c r="D92" s="47"/>
      <c r="E92" s="41"/>
    </row>
    <row r="93" spans="1:5" x14ac:dyDescent="0.2">
      <c r="A93" s="42" t="s">
        <v>365</v>
      </c>
      <c r="B93" s="43">
        <v>37110</v>
      </c>
      <c r="C93" s="44">
        <v>25000</v>
      </c>
      <c r="D93" s="47"/>
      <c r="E93" s="41"/>
    </row>
    <row r="94" spans="1:5" x14ac:dyDescent="0.2">
      <c r="A94" s="42" t="s">
        <v>365</v>
      </c>
      <c r="B94" s="43">
        <v>37110</v>
      </c>
      <c r="C94" s="44">
        <v>25000</v>
      </c>
      <c r="D94" s="47"/>
      <c r="E94" s="41"/>
    </row>
    <row r="95" spans="1:5" x14ac:dyDescent="0.2">
      <c r="A95" s="42" t="s">
        <v>365</v>
      </c>
      <c r="B95" s="43">
        <v>37120</v>
      </c>
      <c r="C95" s="44">
        <v>4000</v>
      </c>
      <c r="D95" s="47"/>
      <c r="E95" s="41"/>
    </row>
    <row r="96" spans="1:5" x14ac:dyDescent="0.2">
      <c r="A96" s="42" t="s">
        <v>365</v>
      </c>
      <c r="B96" s="43">
        <v>37140</v>
      </c>
      <c r="C96" s="44">
        <v>500</v>
      </c>
      <c r="D96" s="47"/>
      <c r="E96" s="41"/>
    </row>
    <row r="97" spans="1:5" x14ac:dyDescent="0.2">
      <c r="A97" s="42" t="s">
        <v>365</v>
      </c>
      <c r="B97" s="43">
        <v>37140</v>
      </c>
      <c r="C97" s="44">
        <v>1000</v>
      </c>
      <c r="D97" s="47"/>
      <c r="E97" s="41"/>
    </row>
    <row r="98" spans="1:5" x14ac:dyDescent="0.2">
      <c r="A98" s="42" t="s">
        <v>365</v>
      </c>
      <c r="B98" s="43">
        <v>37143</v>
      </c>
      <c r="C98" s="44">
        <v>15000</v>
      </c>
      <c r="D98" s="47"/>
      <c r="E98" s="41"/>
    </row>
    <row r="99" spans="1:5" x14ac:dyDescent="0.2">
      <c r="A99" s="42" t="s">
        <v>365</v>
      </c>
      <c r="B99" s="43">
        <v>37153</v>
      </c>
      <c r="C99" s="44">
        <v>6000</v>
      </c>
      <c r="D99" s="47"/>
      <c r="E99" s="41"/>
    </row>
    <row r="100" spans="1:5" x14ac:dyDescent="0.2">
      <c r="A100" s="49" t="s">
        <v>371</v>
      </c>
      <c r="B100" s="43"/>
      <c r="C100" s="44"/>
      <c r="D100" s="47"/>
      <c r="E100" s="41"/>
    </row>
    <row r="101" spans="1:5" x14ac:dyDescent="0.2">
      <c r="A101" s="96" t="s">
        <v>96</v>
      </c>
      <c r="B101" s="97">
        <v>36900</v>
      </c>
      <c r="C101" s="98">
        <v>117112</v>
      </c>
      <c r="D101" s="47"/>
      <c r="E101" s="41"/>
    </row>
    <row r="102" spans="1:5" x14ac:dyDescent="0.2">
      <c r="A102" s="42" t="s">
        <v>364</v>
      </c>
      <c r="B102" s="43">
        <v>36892</v>
      </c>
      <c r="C102" s="44">
        <v>0</v>
      </c>
      <c r="D102" s="47"/>
      <c r="E102" s="41"/>
    </row>
    <row r="103" spans="1:5" x14ac:dyDescent="0.2">
      <c r="A103" s="96" t="s">
        <v>364</v>
      </c>
      <c r="B103" s="97">
        <v>36900</v>
      </c>
      <c r="C103" s="98">
        <v>117112</v>
      </c>
    </row>
    <row r="104" spans="1:5" x14ac:dyDescent="0.2">
      <c r="A104" s="42" t="s">
        <v>364</v>
      </c>
      <c r="B104" s="43">
        <v>36982</v>
      </c>
      <c r="C104" s="44">
        <v>134421</v>
      </c>
    </row>
    <row r="105" spans="1:5" x14ac:dyDescent="0.2">
      <c r="A105" s="42" t="s">
        <v>364</v>
      </c>
      <c r="B105" s="43">
        <v>36982</v>
      </c>
      <c r="C105" s="44">
        <v>134421</v>
      </c>
    </row>
    <row r="106" spans="1:5" x14ac:dyDescent="0.2">
      <c r="A106" s="42" t="s">
        <v>364</v>
      </c>
      <c r="B106" s="43">
        <v>36982</v>
      </c>
      <c r="C106" s="44">
        <v>134421</v>
      </c>
    </row>
    <row r="107" spans="1:5" x14ac:dyDescent="0.2">
      <c r="A107" s="42" t="s">
        <v>364</v>
      </c>
      <c r="B107" s="43">
        <v>36979</v>
      </c>
      <c r="C107" s="44">
        <v>600000</v>
      </c>
    </row>
    <row r="108" spans="1:5" x14ac:dyDescent="0.2">
      <c r="A108" s="42" t="s">
        <v>364</v>
      </c>
      <c r="B108" s="43">
        <v>36985</v>
      </c>
      <c r="C108" s="44">
        <v>32500</v>
      </c>
    </row>
    <row r="109" spans="1:5" x14ac:dyDescent="0.2">
      <c r="A109" s="96" t="s">
        <v>364</v>
      </c>
      <c r="B109" s="97">
        <v>37041</v>
      </c>
      <c r="C109" s="98">
        <v>0</v>
      </c>
    </row>
    <row r="110" spans="1:5" x14ac:dyDescent="0.2">
      <c r="A110" s="42" t="s">
        <v>364</v>
      </c>
      <c r="B110" s="43">
        <v>37050</v>
      </c>
      <c r="C110" s="44">
        <v>1499639</v>
      </c>
    </row>
    <row r="111" spans="1:5" x14ac:dyDescent="0.2">
      <c r="A111" s="42" t="s">
        <v>364</v>
      </c>
      <c r="B111" s="43">
        <v>37088</v>
      </c>
      <c r="C111" s="44" t="s">
        <v>293</v>
      </c>
    </row>
    <row r="112" spans="1:5" x14ac:dyDescent="0.2">
      <c r="A112" s="42" t="s">
        <v>359</v>
      </c>
      <c r="B112" s="43">
        <v>36901</v>
      </c>
      <c r="C112" s="44">
        <v>392500</v>
      </c>
    </row>
    <row r="113" spans="1:3" x14ac:dyDescent="0.2">
      <c r="A113" s="42" t="s">
        <v>359</v>
      </c>
      <c r="B113" s="43">
        <v>36901</v>
      </c>
      <c r="C113" s="44">
        <v>0</v>
      </c>
    </row>
    <row r="114" spans="1:3" x14ac:dyDescent="0.2">
      <c r="A114" s="42" t="s">
        <v>359</v>
      </c>
      <c r="B114" s="43">
        <v>36944</v>
      </c>
      <c r="C114" s="44">
        <v>102573</v>
      </c>
    </row>
    <row r="115" spans="1:3" x14ac:dyDescent="0.2">
      <c r="A115" s="42" t="s">
        <v>359</v>
      </c>
      <c r="B115" s="43">
        <v>36979</v>
      </c>
      <c r="C115" s="44">
        <v>55183</v>
      </c>
    </row>
    <row r="116" spans="1:3" x14ac:dyDescent="0.2">
      <c r="A116" s="111" t="s">
        <v>359</v>
      </c>
      <c r="B116" s="112">
        <v>36992</v>
      </c>
      <c r="C116" s="113">
        <v>11424</v>
      </c>
    </row>
    <row r="117" spans="1:3" x14ac:dyDescent="0.2">
      <c r="A117" s="96" t="s">
        <v>359</v>
      </c>
      <c r="B117" s="97" t="s">
        <v>332</v>
      </c>
      <c r="C117" s="98">
        <v>28556</v>
      </c>
    </row>
    <row r="118" spans="1:3" x14ac:dyDescent="0.2">
      <c r="A118" s="96" t="s">
        <v>359</v>
      </c>
      <c r="B118" s="97">
        <v>37015</v>
      </c>
      <c r="C118" s="98">
        <v>149698</v>
      </c>
    </row>
    <row r="119" spans="1:3" x14ac:dyDescent="0.2">
      <c r="A119" s="96" t="s">
        <v>359</v>
      </c>
      <c r="B119" s="97" t="s">
        <v>31</v>
      </c>
      <c r="C119" s="98">
        <v>10000</v>
      </c>
    </row>
    <row r="120" spans="1:3" x14ac:dyDescent="0.2">
      <c r="A120" s="96" t="s">
        <v>359</v>
      </c>
      <c r="B120" s="97">
        <v>37089</v>
      </c>
      <c r="C120" s="98">
        <f>141912/2</f>
        <v>70956</v>
      </c>
    </row>
    <row r="121" spans="1:3" x14ac:dyDescent="0.2">
      <c r="A121" s="96" t="s">
        <v>129</v>
      </c>
      <c r="B121" s="97">
        <v>37012</v>
      </c>
      <c r="C121" s="98"/>
    </row>
    <row r="122" spans="1:3" x14ac:dyDescent="0.2">
      <c r="A122" s="96" t="s">
        <v>129</v>
      </c>
      <c r="B122" s="97">
        <v>37012</v>
      </c>
      <c r="C122" s="98">
        <v>45932</v>
      </c>
    </row>
    <row r="123" spans="1:3" x14ac:dyDescent="0.2">
      <c r="A123" s="42" t="s">
        <v>389</v>
      </c>
      <c r="B123" s="43">
        <v>36899</v>
      </c>
      <c r="C123" s="44">
        <v>30240</v>
      </c>
    </row>
    <row r="124" spans="1:3" x14ac:dyDescent="0.2">
      <c r="A124" s="42" t="s">
        <v>389</v>
      </c>
      <c r="B124" s="43">
        <v>36899</v>
      </c>
      <c r="C124" s="44">
        <v>0</v>
      </c>
    </row>
    <row r="125" spans="1:3" x14ac:dyDescent="0.2">
      <c r="A125" s="42" t="s">
        <v>389</v>
      </c>
      <c r="B125" s="43">
        <v>36907</v>
      </c>
      <c r="C125" s="44"/>
    </row>
    <row r="126" spans="1:3" x14ac:dyDescent="0.2">
      <c r="A126" s="96" t="s">
        <v>389</v>
      </c>
      <c r="B126" s="97" t="s">
        <v>332</v>
      </c>
      <c r="C126" s="98">
        <v>15000</v>
      </c>
    </row>
    <row r="127" spans="1:3" x14ac:dyDescent="0.2">
      <c r="A127" s="42" t="s">
        <v>389</v>
      </c>
      <c r="B127" s="43">
        <v>37028</v>
      </c>
      <c r="C127" s="44">
        <v>20000</v>
      </c>
    </row>
    <row r="128" spans="1:3" x14ac:dyDescent="0.2">
      <c r="A128" s="96" t="s">
        <v>389</v>
      </c>
      <c r="B128" s="97" t="s">
        <v>31</v>
      </c>
      <c r="C128" s="98">
        <v>10000</v>
      </c>
    </row>
    <row r="129" spans="1:3" x14ac:dyDescent="0.2">
      <c r="A129" s="42" t="s">
        <v>389</v>
      </c>
      <c r="B129" s="43" t="s">
        <v>31</v>
      </c>
      <c r="C129" s="44">
        <v>166667</v>
      </c>
    </row>
    <row r="130" spans="1:3" x14ac:dyDescent="0.2">
      <c r="A130" s="42" t="s">
        <v>389</v>
      </c>
      <c r="B130" s="43" t="s">
        <v>31</v>
      </c>
      <c r="C130" s="44">
        <v>333333</v>
      </c>
    </row>
    <row r="131" spans="1:3" x14ac:dyDescent="0.2">
      <c r="A131" s="42" t="s">
        <v>385</v>
      </c>
      <c r="B131" s="43">
        <v>36909</v>
      </c>
      <c r="C131" s="44">
        <v>4000</v>
      </c>
    </row>
    <row r="132" spans="1:3" x14ac:dyDescent="0.2">
      <c r="A132" s="42" t="s">
        <v>385</v>
      </c>
      <c r="B132" s="43" t="s">
        <v>333</v>
      </c>
      <c r="C132" s="44">
        <v>8000</v>
      </c>
    </row>
    <row r="133" spans="1:3" x14ac:dyDescent="0.2">
      <c r="A133" s="42" t="s">
        <v>385</v>
      </c>
      <c r="B133" s="43">
        <v>36916</v>
      </c>
      <c r="C133" s="44">
        <v>8000</v>
      </c>
    </row>
    <row r="134" spans="1:3" x14ac:dyDescent="0.2">
      <c r="A134" s="42" t="s">
        <v>385</v>
      </c>
      <c r="B134" s="43">
        <v>36924</v>
      </c>
      <c r="C134" s="44">
        <v>8800</v>
      </c>
    </row>
    <row r="135" spans="1:3" x14ac:dyDescent="0.2">
      <c r="A135" s="42" t="s">
        <v>385</v>
      </c>
      <c r="B135" s="43">
        <v>36949</v>
      </c>
      <c r="C135" s="44">
        <v>8660</v>
      </c>
    </row>
    <row r="136" spans="1:3" x14ac:dyDescent="0.2">
      <c r="A136" s="42" t="s">
        <v>385</v>
      </c>
      <c r="B136" s="43">
        <v>36955</v>
      </c>
      <c r="C136" s="44">
        <v>5500</v>
      </c>
    </row>
    <row r="137" spans="1:3" x14ac:dyDescent="0.2">
      <c r="A137" s="42" t="s">
        <v>385</v>
      </c>
      <c r="B137" s="43">
        <v>36955</v>
      </c>
      <c r="C137" s="44"/>
    </row>
    <row r="138" spans="1:3" x14ac:dyDescent="0.2">
      <c r="A138" s="42" t="s">
        <v>385</v>
      </c>
      <c r="B138" s="43">
        <v>36955</v>
      </c>
      <c r="C138" s="44"/>
    </row>
    <row r="139" spans="1:3" x14ac:dyDescent="0.2">
      <c r="A139" s="42" t="s">
        <v>385</v>
      </c>
      <c r="B139" s="43">
        <v>36955</v>
      </c>
      <c r="C139" s="44"/>
    </row>
    <row r="140" spans="1:3" x14ac:dyDescent="0.2">
      <c r="A140" s="42" t="s">
        <v>385</v>
      </c>
      <c r="B140" s="43">
        <v>36955</v>
      </c>
      <c r="C140" s="44"/>
    </row>
    <row r="141" spans="1:3" x14ac:dyDescent="0.2">
      <c r="A141" s="42" t="s">
        <v>385</v>
      </c>
      <c r="B141" s="43">
        <v>36955</v>
      </c>
      <c r="C141" s="44"/>
    </row>
    <row r="142" spans="1:3" x14ac:dyDescent="0.2">
      <c r="A142" s="42" t="s">
        <v>385</v>
      </c>
      <c r="B142" s="43">
        <v>36959</v>
      </c>
      <c r="C142" s="44">
        <v>8000</v>
      </c>
    </row>
    <row r="143" spans="1:3" x14ac:dyDescent="0.2">
      <c r="A143" s="42" t="s">
        <v>385</v>
      </c>
      <c r="B143" s="43">
        <v>36965</v>
      </c>
      <c r="C143" s="44">
        <v>8800</v>
      </c>
    </row>
    <row r="144" spans="1:3" x14ac:dyDescent="0.2">
      <c r="A144" s="42" t="s">
        <v>385</v>
      </c>
      <c r="B144" s="43">
        <v>36979</v>
      </c>
      <c r="C144" s="44"/>
    </row>
    <row r="145" spans="1:3" x14ac:dyDescent="0.2">
      <c r="A145" s="42" t="s">
        <v>385</v>
      </c>
      <c r="B145" s="43">
        <v>36985</v>
      </c>
      <c r="C145" s="44">
        <v>0</v>
      </c>
    </row>
    <row r="146" spans="1:3" x14ac:dyDescent="0.2">
      <c r="A146" s="42" t="s">
        <v>385</v>
      </c>
      <c r="B146" s="43">
        <v>36986</v>
      </c>
      <c r="C146" s="44">
        <v>4400</v>
      </c>
    </row>
    <row r="147" spans="1:3" x14ac:dyDescent="0.2">
      <c r="A147" s="42" t="s">
        <v>385</v>
      </c>
      <c r="B147" s="43">
        <v>36986</v>
      </c>
      <c r="C147" s="44">
        <v>82200</v>
      </c>
    </row>
    <row r="148" spans="1:3" x14ac:dyDescent="0.2">
      <c r="A148" s="42" t="s">
        <v>385</v>
      </c>
      <c r="B148" s="43">
        <v>37007</v>
      </c>
      <c r="C148" s="44">
        <v>0</v>
      </c>
    </row>
    <row r="149" spans="1:3" x14ac:dyDescent="0.2">
      <c r="A149" s="96" t="s">
        <v>385</v>
      </c>
      <c r="B149" s="97">
        <v>37012</v>
      </c>
      <c r="C149" s="98">
        <v>0</v>
      </c>
    </row>
    <row r="150" spans="1:3" x14ac:dyDescent="0.2">
      <c r="A150" s="96" t="s">
        <v>385</v>
      </c>
      <c r="B150" s="97">
        <v>37012</v>
      </c>
      <c r="C150" s="98">
        <v>68898</v>
      </c>
    </row>
    <row r="151" spans="1:3" x14ac:dyDescent="0.2">
      <c r="A151" s="42" t="s">
        <v>385</v>
      </c>
      <c r="B151" s="43">
        <v>37020</v>
      </c>
      <c r="C151" s="44">
        <v>48407</v>
      </c>
    </row>
    <row r="152" spans="1:3" x14ac:dyDescent="0.2">
      <c r="A152" s="42" t="s">
        <v>385</v>
      </c>
      <c r="B152" s="43">
        <v>37026</v>
      </c>
      <c r="C152" s="44">
        <v>0</v>
      </c>
    </row>
    <row r="153" spans="1:3" x14ac:dyDescent="0.2">
      <c r="A153" s="42" t="s">
        <v>385</v>
      </c>
      <c r="B153" s="43">
        <v>37036</v>
      </c>
      <c r="C153" s="44">
        <v>24384</v>
      </c>
    </row>
    <row r="154" spans="1:3" x14ac:dyDescent="0.2">
      <c r="A154" s="42" t="s">
        <v>385</v>
      </c>
      <c r="B154" s="43">
        <v>37040</v>
      </c>
      <c r="C154" s="44">
        <v>46800</v>
      </c>
    </row>
    <row r="155" spans="1:3" x14ac:dyDescent="0.2">
      <c r="A155" s="96" t="s">
        <v>385</v>
      </c>
      <c r="B155" s="97">
        <v>37041</v>
      </c>
      <c r="C155" s="98">
        <v>0</v>
      </c>
    </row>
    <row r="156" spans="1:3" x14ac:dyDescent="0.2">
      <c r="A156" s="96" t="s">
        <v>385</v>
      </c>
      <c r="B156" s="97">
        <v>37043</v>
      </c>
      <c r="C156" s="98">
        <v>0</v>
      </c>
    </row>
    <row r="157" spans="1:3" x14ac:dyDescent="0.2">
      <c r="A157" s="96" t="s">
        <v>385</v>
      </c>
      <c r="B157" s="97">
        <v>37043</v>
      </c>
      <c r="C157" s="98">
        <v>0</v>
      </c>
    </row>
    <row r="158" spans="1:3" x14ac:dyDescent="0.2">
      <c r="A158" s="96" t="s">
        <v>385</v>
      </c>
      <c r="B158" s="97">
        <v>37043</v>
      </c>
      <c r="C158" s="98">
        <v>0</v>
      </c>
    </row>
    <row r="159" spans="1:3" x14ac:dyDescent="0.2">
      <c r="A159" s="96" t="s">
        <v>385</v>
      </c>
      <c r="B159" s="97">
        <v>37043</v>
      </c>
      <c r="C159" s="98">
        <v>0</v>
      </c>
    </row>
    <row r="160" spans="1:3" x14ac:dyDescent="0.2">
      <c r="A160" s="96" t="s">
        <v>385</v>
      </c>
      <c r="B160" s="97">
        <v>37043</v>
      </c>
      <c r="C160" s="98">
        <v>0</v>
      </c>
    </row>
    <row r="161" spans="1:3" x14ac:dyDescent="0.2">
      <c r="A161" s="96" t="s">
        <v>385</v>
      </c>
      <c r="B161" s="97">
        <v>37046</v>
      </c>
      <c r="C161" s="98">
        <v>0</v>
      </c>
    </row>
    <row r="162" spans="1:3" x14ac:dyDescent="0.2">
      <c r="A162" s="96" t="s">
        <v>385</v>
      </c>
      <c r="B162" s="97">
        <v>37046</v>
      </c>
      <c r="C162" s="98">
        <v>0</v>
      </c>
    </row>
    <row r="163" spans="1:3" x14ac:dyDescent="0.2">
      <c r="A163" s="42" t="s">
        <v>385</v>
      </c>
      <c r="B163" s="43">
        <v>37050</v>
      </c>
      <c r="C163" s="44">
        <v>0</v>
      </c>
    </row>
    <row r="164" spans="1:3" x14ac:dyDescent="0.2">
      <c r="A164" s="42" t="s">
        <v>385</v>
      </c>
      <c r="B164" s="43">
        <v>37060</v>
      </c>
      <c r="C164" s="44"/>
    </row>
    <row r="165" spans="1:3" x14ac:dyDescent="0.2">
      <c r="A165" s="42" t="s">
        <v>385</v>
      </c>
      <c r="B165" s="43">
        <v>37060</v>
      </c>
      <c r="C165" s="44"/>
    </row>
    <row r="166" spans="1:3" x14ac:dyDescent="0.2">
      <c r="A166" s="42" t="s">
        <v>385</v>
      </c>
      <c r="B166" s="43">
        <v>37061</v>
      </c>
      <c r="C166" s="44"/>
    </row>
    <row r="167" spans="1:3" x14ac:dyDescent="0.2">
      <c r="A167" s="42" t="s">
        <v>385</v>
      </c>
      <c r="B167" s="43">
        <v>37061</v>
      </c>
      <c r="C167" s="44"/>
    </row>
    <row r="168" spans="1:3" x14ac:dyDescent="0.2">
      <c r="A168" s="42" t="s">
        <v>385</v>
      </c>
      <c r="B168" s="43">
        <v>37061</v>
      </c>
      <c r="C168" s="44">
        <v>5000</v>
      </c>
    </row>
    <row r="169" spans="1:3" x14ac:dyDescent="0.2">
      <c r="A169" s="42" t="s">
        <v>385</v>
      </c>
      <c r="B169" s="43">
        <v>37075</v>
      </c>
      <c r="C169" s="44">
        <v>0</v>
      </c>
    </row>
    <row r="170" spans="1:3" x14ac:dyDescent="0.2">
      <c r="A170" s="42" t="s">
        <v>385</v>
      </c>
      <c r="B170" s="43">
        <v>37084</v>
      </c>
      <c r="C170" s="44">
        <v>51000</v>
      </c>
    </row>
    <row r="171" spans="1:3" x14ac:dyDescent="0.2">
      <c r="A171" s="42" t="s">
        <v>385</v>
      </c>
      <c r="B171" s="43">
        <v>37085</v>
      </c>
      <c r="C171" s="44"/>
    </row>
    <row r="172" spans="1:3" x14ac:dyDescent="0.2">
      <c r="A172" s="42" t="s">
        <v>385</v>
      </c>
      <c r="B172" s="43">
        <v>37085</v>
      </c>
      <c r="C172" s="44">
        <v>5920</v>
      </c>
    </row>
    <row r="173" spans="1:3" x14ac:dyDescent="0.2">
      <c r="A173" s="42" t="s">
        <v>385</v>
      </c>
      <c r="B173" s="43">
        <v>37097</v>
      </c>
      <c r="C173" s="44">
        <v>5000</v>
      </c>
    </row>
    <row r="174" spans="1:3" x14ac:dyDescent="0.2">
      <c r="A174" s="42" t="s">
        <v>385</v>
      </c>
      <c r="B174" s="43">
        <v>37116</v>
      </c>
      <c r="C174" s="44">
        <v>3500</v>
      </c>
    </row>
    <row r="175" spans="1:3" x14ac:dyDescent="0.2">
      <c r="A175" s="42" t="s">
        <v>385</v>
      </c>
      <c r="B175" s="43">
        <v>37116</v>
      </c>
      <c r="C175" s="44">
        <v>0</v>
      </c>
    </row>
    <row r="176" spans="1:3" x14ac:dyDescent="0.2">
      <c r="A176" s="42" t="s">
        <v>385</v>
      </c>
      <c r="B176" s="43">
        <v>37116</v>
      </c>
      <c r="C176" s="44">
        <v>0</v>
      </c>
    </row>
    <row r="177" spans="1:3" x14ac:dyDescent="0.2">
      <c r="A177" s="96" t="s">
        <v>385</v>
      </c>
      <c r="B177" s="97">
        <v>37117</v>
      </c>
      <c r="C177" s="98">
        <v>0</v>
      </c>
    </row>
    <row r="178" spans="1:3" x14ac:dyDescent="0.2">
      <c r="A178" s="42" t="s">
        <v>385</v>
      </c>
      <c r="B178" s="183">
        <v>37155</v>
      </c>
      <c r="C178" s="184">
        <v>0</v>
      </c>
    </row>
    <row r="179" spans="1:3" x14ac:dyDescent="0.2">
      <c r="A179" s="42" t="s">
        <v>385</v>
      </c>
      <c r="B179" s="183">
        <v>37155</v>
      </c>
      <c r="C179" s="184">
        <v>0</v>
      </c>
    </row>
    <row r="180" spans="1:3" x14ac:dyDescent="0.2">
      <c r="A180" s="42" t="s">
        <v>385</v>
      </c>
      <c r="B180" s="183">
        <v>37160</v>
      </c>
      <c r="C180" s="184">
        <v>0</v>
      </c>
    </row>
    <row r="181" spans="1:3" x14ac:dyDescent="0.2">
      <c r="A181" s="42" t="s">
        <v>528</v>
      </c>
      <c r="B181" s="183">
        <v>37141</v>
      </c>
      <c r="C181" s="184">
        <v>0</v>
      </c>
    </row>
    <row r="182" spans="1:3" x14ac:dyDescent="0.2">
      <c r="A182" s="27" t="s">
        <v>97</v>
      </c>
      <c r="B182" s="31">
        <v>36894</v>
      </c>
      <c r="C182" s="28">
        <v>0</v>
      </c>
    </row>
    <row r="183" spans="1:3" x14ac:dyDescent="0.2">
      <c r="A183" s="27" t="s">
        <v>97</v>
      </c>
      <c r="B183" s="31">
        <v>36901</v>
      </c>
      <c r="C183" s="28">
        <v>0</v>
      </c>
    </row>
    <row r="184" spans="1:3" x14ac:dyDescent="0.2">
      <c r="A184" s="27" t="s">
        <v>97</v>
      </c>
      <c r="B184" s="31">
        <v>36910</v>
      </c>
      <c r="C184" s="28">
        <v>0</v>
      </c>
    </row>
    <row r="185" spans="1:3" x14ac:dyDescent="0.2">
      <c r="A185" s="27" t="s">
        <v>97</v>
      </c>
      <c r="B185" s="31">
        <v>36916</v>
      </c>
      <c r="C185" s="28">
        <v>0</v>
      </c>
    </row>
    <row r="186" spans="1:3" x14ac:dyDescent="0.2">
      <c r="A186" s="27" t="s">
        <v>97</v>
      </c>
      <c r="B186" s="31">
        <v>36920</v>
      </c>
      <c r="C186" s="28">
        <v>0</v>
      </c>
    </row>
    <row r="187" spans="1:3" x14ac:dyDescent="0.2">
      <c r="A187" s="27" t="s">
        <v>97</v>
      </c>
      <c r="B187" s="31">
        <v>36920</v>
      </c>
      <c r="C187" s="28">
        <v>0</v>
      </c>
    </row>
    <row r="188" spans="1:3" x14ac:dyDescent="0.2">
      <c r="A188" s="27" t="s">
        <v>97</v>
      </c>
      <c r="B188" s="31">
        <v>36931</v>
      </c>
      <c r="C188" s="28">
        <v>0</v>
      </c>
    </row>
    <row r="189" spans="1:3" x14ac:dyDescent="0.2">
      <c r="A189" s="27" t="s">
        <v>97</v>
      </c>
      <c r="B189" s="31">
        <v>36937</v>
      </c>
      <c r="C189" s="28">
        <v>0</v>
      </c>
    </row>
    <row r="190" spans="1:3" x14ac:dyDescent="0.2">
      <c r="A190" s="27" t="s">
        <v>97</v>
      </c>
      <c r="B190" s="31">
        <v>36942</v>
      </c>
      <c r="C190" s="28">
        <v>0</v>
      </c>
    </row>
    <row r="191" spans="1:3" x14ac:dyDescent="0.2">
      <c r="A191" s="27" t="s">
        <v>97</v>
      </c>
      <c r="B191" s="31">
        <v>36942</v>
      </c>
      <c r="C191" s="28">
        <v>0</v>
      </c>
    </row>
    <row r="192" spans="1:3" x14ac:dyDescent="0.2">
      <c r="A192" s="27" t="s">
        <v>97</v>
      </c>
      <c r="B192" s="31">
        <v>36949</v>
      </c>
      <c r="C192" s="28">
        <v>0</v>
      </c>
    </row>
    <row r="193" spans="1:3" x14ac:dyDescent="0.2">
      <c r="A193" s="27" t="s">
        <v>97</v>
      </c>
      <c r="B193" s="31">
        <v>36950</v>
      </c>
      <c r="C193" s="28">
        <v>17600</v>
      </c>
    </row>
    <row r="194" spans="1:3" x14ac:dyDescent="0.2">
      <c r="A194" s="27" t="s">
        <v>97</v>
      </c>
      <c r="B194" s="31">
        <v>36957</v>
      </c>
      <c r="C194" s="28">
        <v>4200</v>
      </c>
    </row>
    <row r="195" spans="1:3" x14ac:dyDescent="0.2">
      <c r="A195" s="27" t="s">
        <v>97</v>
      </c>
      <c r="B195" s="31">
        <v>36959</v>
      </c>
      <c r="C195" s="28">
        <v>17600</v>
      </c>
    </row>
    <row r="196" spans="1:3" x14ac:dyDescent="0.2">
      <c r="A196" s="27" t="s">
        <v>97</v>
      </c>
      <c r="B196" s="31">
        <v>36959</v>
      </c>
      <c r="C196" s="28">
        <v>12600</v>
      </c>
    </row>
    <row r="197" spans="1:3" x14ac:dyDescent="0.2">
      <c r="A197" s="27" t="s">
        <v>97</v>
      </c>
      <c r="B197" s="31">
        <v>36965</v>
      </c>
      <c r="C197" s="28"/>
    </row>
    <row r="198" spans="1:3" x14ac:dyDescent="0.2">
      <c r="A198" s="27" t="s">
        <v>97</v>
      </c>
      <c r="B198" s="31">
        <v>36965</v>
      </c>
      <c r="C198" s="28">
        <v>420</v>
      </c>
    </row>
    <row r="199" spans="1:3" x14ac:dyDescent="0.2">
      <c r="A199" s="27" t="s">
        <v>97</v>
      </c>
      <c r="B199" s="31">
        <v>36966</v>
      </c>
      <c r="C199" s="28"/>
    </row>
    <row r="200" spans="1:3" x14ac:dyDescent="0.2">
      <c r="A200" s="27" t="s">
        <v>97</v>
      </c>
      <c r="B200" s="31">
        <v>36969</v>
      </c>
      <c r="C200" s="28"/>
    </row>
    <row r="201" spans="1:3" x14ac:dyDescent="0.2">
      <c r="A201" s="27" t="s">
        <v>97</v>
      </c>
      <c r="B201" s="31">
        <v>36969</v>
      </c>
      <c r="C201" s="28">
        <v>8000</v>
      </c>
    </row>
    <row r="202" spans="1:3" x14ac:dyDescent="0.2">
      <c r="A202" s="27" t="s">
        <v>97</v>
      </c>
      <c r="B202" s="31">
        <v>36970</v>
      </c>
      <c r="C202" s="28">
        <v>17000</v>
      </c>
    </row>
    <row r="203" spans="1:3" x14ac:dyDescent="0.2">
      <c r="A203" s="27" t="s">
        <v>97</v>
      </c>
      <c r="B203" s="31">
        <v>36970</v>
      </c>
      <c r="C203" s="28">
        <v>0</v>
      </c>
    </row>
    <row r="204" spans="1:3" x14ac:dyDescent="0.2">
      <c r="A204" s="27" t="s">
        <v>97</v>
      </c>
      <c r="B204" s="31">
        <v>36970</v>
      </c>
      <c r="C204" s="28">
        <v>15702</v>
      </c>
    </row>
    <row r="205" spans="1:3" x14ac:dyDescent="0.2">
      <c r="A205" s="27" t="s">
        <v>97</v>
      </c>
      <c r="B205" s="31">
        <v>36972</v>
      </c>
      <c r="C205" s="28"/>
    </row>
    <row r="206" spans="1:3" x14ac:dyDescent="0.2">
      <c r="A206" s="27" t="s">
        <v>97</v>
      </c>
      <c r="B206" s="31">
        <v>36972</v>
      </c>
      <c r="C206" s="28"/>
    </row>
    <row r="207" spans="1:3" x14ac:dyDescent="0.2">
      <c r="A207" s="27" t="s">
        <v>97</v>
      </c>
      <c r="B207" s="31">
        <v>36972</v>
      </c>
      <c r="C207" s="28">
        <v>8000</v>
      </c>
    </row>
    <row r="208" spans="1:3" x14ac:dyDescent="0.2">
      <c r="A208" s="27" t="s">
        <v>97</v>
      </c>
      <c r="B208" s="31">
        <v>36972</v>
      </c>
      <c r="C208" s="28"/>
    </row>
    <row r="209" spans="1:3" x14ac:dyDescent="0.2">
      <c r="A209" s="111" t="s">
        <v>97</v>
      </c>
      <c r="B209" s="112">
        <v>36972</v>
      </c>
      <c r="C209" s="113"/>
    </row>
    <row r="210" spans="1:3" x14ac:dyDescent="0.2">
      <c r="A210" s="105" t="s">
        <v>97</v>
      </c>
      <c r="B210" s="106">
        <v>36976</v>
      </c>
      <c r="C210" s="107">
        <v>800</v>
      </c>
    </row>
    <row r="211" spans="1:3" x14ac:dyDescent="0.2">
      <c r="A211" s="105" t="s">
        <v>97</v>
      </c>
      <c r="B211" s="106">
        <v>36978</v>
      </c>
      <c r="C211" s="107">
        <v>160</v>
      </c>
    </row>
    <row r="212" spans="1:3" x14ac:dyDescent="0.2">
      <c r="A212" s="105" t="s">
        <v>97</v>
      </c>
      <c r="B212" s="106">
        <v>36979</v>
      </c>
      <c r="C212" s="107">
        <v>500</v>
      </c>
    </row>
    <row r="213" spans="1:3" x14ac:dyDescent="0.2">
      <c r="A213" s="105" t="s">
        <v>97</v>
      </c>
      <c r="B213" s="106">
        <v>36979</v>
      </c>
      <c r="C213" s="107"/>
    </row>
    <row r="214" spans="1:3" x14ac:dyDescent="0.2">
      <c r="A214" s="108" t="s">
        <v>97</v>
      </c>
      <c r="B214" s="109">
        <v>36979</v>
      </c>
      <c r="C214" s="110">
        <v>1080</v>
      </c>
    </row>
    <row r="215" spans="1:3" x14ac:dyDescent="0.2">
      <c r="A215" s="108" t="s">
        <v>97</v>
      </c>
      <c r="B215" s="109">
        <v>36979</v>
      </c>
      <c r="C215" s="110"/>
    </row>
    <row r="216" spans="1:3" x14ac:dyDescent="0.2">
      <c r="A216" s="108" t="s">
        <v>97</v>
      </c>
      <c r="B216" s="109">
        <v>36979</v>
      </c>
      <c r="C216" s="110">
        <v>4650</v>
      </c>
    </row>
    <row r="217" spans="1:3" x14ac:dyDescent="0.2">
      <c r="A217" s="108" t="s">
        <v>97</v>
      </c>
      <c r="B217" s="109">
        <v>36979</v>
      </c>
      <c r="C217" s="110"/>
    </row>
    <row r="218" spans="1:3" x14ac:dyDescent="0.2">
      <c r="A218" s="105" t="s">
        <v>97</v>
      </c>
      <c r="B218" s="106">
        <v>36980</v>
      </c>
      <c r="C218" s="107">
        <v>300</v>
      </c>
    </row>
    <row r="219" spans="1:3" s="39" customFormat="1" x14ac:dyDescent="0.2">
      <c r="A219" s="108" t="s">
        <v>97</v>
      </c>
      <c r="B219" s="109">
        <v>36986</v>
      </c>
      <c r="C219" s="110"/>
    </row>
    <row r="220" spans="1:3" s="39" customFormat="1" x14ac:dyDescent="0.2">
      <c r="A220" s="108" t="s">
        <v>97</v>
      </c>
      <c r="B220" s="109">
        <v>36986</v>
      </c>
      <c r="C220" s="110">
        <v>12600</v>
      </c>
    </row>
    <row r="221" spans="1:3" s="39" customFormat="1" x14ac:dyDescent="0.2">
      <c r="A221" s="108" t="s">
        <v>97</v>
      </c>
      <c r="B221" s="109">
        <v>36987</v>
      </c>
      <c r="C221" s="110">
        <v>18400</v>
      </c>
    </row>
    <row r="222" spans="1:3" s="39" customFormat="1" x14ac:dyDescent="0.2">
      <c r="A222" s="108" t="s">
        <v>97</v>
      </c>
      <c r="B222" s="109">
        <v>36997</v>
      </c>
      <c r="C222" s="110">
        <v>3280</v>
      </c>
    </row>
    <row r="223" spans="1:3" s="39" customFormat="1" x14ac:dyDescent="0.2">
      <c r="A223" s="108" t="s">
        <v>97</v>
      </c>
      <c r="B223" s="109">
        <v>36998</v>
      </c>
      <c r="C223" s="110">
        <v>13248</v>
      </c>
    </row>
    <row r="224" spans="1:3" s="39" customFormat="1" x14ac:dyDescent="0.2">
      <c r="A224" s="108" t="s">
        <v>97</v>
      </c>
      <c r="B224" s="109">
        <v>36998</v>
      </c>
      <c r="C224" s="110">
        <v>0</v>
      </c>
    </row>
    <row r="225" spans="1:3" s="39" customFormat="1" x14ac:dyDescent="0.2">
      <c r="A225" s="108" t="s">
        <v>97</v>
      </c>
      <c r="B225" s="109">
        <v>37000</v>
      </c>
      <c r="C225" s="110">
        <v>0</v>
      </c>
    </row>
    <row r="226" spans="1:3" s="39" customFormat="1" x14ac:dyDescent="0.2">
      <c r="A226" s="108" t="s">
        <v>97</v>
      </c>
      <c r="B226" s="109">
        <v>37000</v>
      </c>
      <c r="C226" s="110">
        <v>0</v>
      </c>
    </row>
    <row r="227" spans="1:3" s="39" customFormat="1" x14ac:dyDescent="0.2">
      <c r="A227" s="108" t="s">
        <v>97</v>
      </c>
      <c r="B227" s="109">
        <v>37005</v>
      </c>
      <c r="C227" s="110">
        <v>3500</v>
      </c>
    </row>
    <row r="228" spans="1:3" s="39" customFormat="1" x14ac:dyDescent="0.2">
      <c r="A228" s="105" t="s">
        <v>97</v>
      </c>
      <c r="B228" s="106">
        <v>36984</v>
      </c>
      <c r="C228" s="107">
        <v>100</v>
      </c>
    </row>
    <row r="229" spans="1:3" s="39" customFormat="1" x14ac:dyDescent="0.2">
      <c r="A229" s="105" t="s">
        <v>97</v>
      </c>
      <c r="B229" s="106">
        <v>37004</v>
      </c>
      <c r="C229" s="107"/>
    </row>
    <row r="230" spans="1:3" s="39" customFormat="1" x14ac:dyDescent="0.2">
      <c r="A230" s="105" t="s">
        <v>97</v>
      </c>
      <c r="B230" s="106">
        <v>37004</v>
      </c>
      <c r="C230" s="107"/>
    </row>
    <row r="231" spans="1:3" s="39" customFormat="1" x14ac:dyDescent="0.2">
      <c r="A231" s="108" t="s">
        <v>97</v>
      </c>
      <c r="B231" s="109">
        <v>37007</v>
      </c>
      <c r="C231" s="110">
        <v>0</v>
      </c>
    </row>
    <row r="232" spans="1:3" s="39" customFormat="1" x14ac:dyDescent="0.2">
      <c r="A232" s="108" t="s">
        <v>97</v>
      </c>
      <c r="B232" s="109">
        <v>37007</v>
      </c>
      <c r="C232" s="110">
        <v>3700</v>
      </c>
    </row>
    <row r="233" spans="1:3" s="39" customFormat="1" x14ac:dyDescent="0.2">
      <c r="A233" s="108" t="s">
        <v>97</v>
      </c>
      <c r="B233" s="109">
        <v>37015</v>
      </c>
      <c r="C233" s="110">
        <v>4200</v>
      </c>
    </row>
    <row r="234" spans="1:3" s="39" customFormat="1" x14ac:dyDescent="0.2">
      <c r="A234" s="108" t="s">
        <v>97</v>
      </c>
      <c r="B234" s="109">
        <v>37026</v>
      </c>
      <c r="C234" s="110">
        <v>0</v>
      </c>
    </row>
    <row r="235" spans="1:3" s="39" customFormat="1" x14ac:dyDescent="0.2">
      <c r="A235" s="108" t="s">
        <v>97</v>
      </c>
      <c r="B235" s="109">
        <v>37026</v>
      </c>
      <c r="C235" s="110">
        <v>64800</v>
      </c>
    </row>
    <row r="236" spans="1:3" s="39" customFormat="1" x14ac:dyDescent="0.2">
      <c r="A236" s="108" t="s">
        <v>97</v>
      </c>
      <c r="B236" s="109">
        <v>37027</v>
      </c>
      <c r="C236" s="110">
        <v>0</v>
      </c>
    </row>
    <row r="237" spans="1:3" s="39" customFormat="1" x14ac:dyDescent="0.2">
      <c r="A237" s="108" t="s">
        <v>97</v>
      </c>
      <c r="B237" s="109">
        <v>37027</v>
      </c>
      <c r="C237" s="110">
        <v>5200</v>
      </c>
    </row>
    <row r="238" spans="1:3" s="39" customFormat="1" x14ac:dyDescent="0.2">
      <c r="A238" s="108" t="s">
        <v>97</v>
      </c>
      <c r="B238" s="109">
        <v>37029</v>
      </c>
      <c r="C238" s="110">
        <v>5400</v>
      </c>
    </row>
    <row r="239" spans="1:3" s="39" customFormat="1" x14ac:dyDescent="0.2">
      <c r="A239" s="108" t="s">
        <v>97</v>
      </c>
      <c r="B239" s="109">
        <v>37032</v>
      </c>
      <c r="C239" s="110">
        <v>500</v>
      </c>
    </row>
    <row r="240" spans="1:3" s="39" customFormat="1" x14ac:dyDescent="0.2">
      <c r="A240" s="108" t="s">
        <v>97</v>
      </c>
      <c r="B240" s="109">
        <v>37041</v>
      </c>
      <c r="C240" s="110"/>
    </row>
    <row r="241" spans="1:3" s="39" customFormat="1" x14ac:dyDescent="0.2">
      <c r="A241" s="105" t="s">
        <v>97</v>
      </c>
      <c r="B241" s="106">
        <v>37042</v>
      </c>
      <c r="C241" s="107">
        <v>4000</v>
      </c>
    </row>
    <row r="242" spans="1:3" s="39" customFormat="1" x14ac:dyDescent="0.2">
      <c r="A242" s="105" t="s">
        <v>97</v>
      </c>
      <c r="B242" s="106">
        <v>37042</v>
      </c>
      <c r="C242" s="107">
        <v>0</v>
      </c>
    </row>
    <row r="243" spans="1:3" s="39" customFormat="1" x14ac:dyDescent="0.2">
      <c r="A243" s="105" t="s">
        <v>97</v>
      </c>
      <c r="B243" s="106">
        <v>37042</v>
      </c>
      <c r="C243" s="107">
        <v>1176</v>
      </c>
    </row>
    <row r="244" spans="1:3" s="39" customFormat="1" x14ac:dyDescent="0.2">
      <c r="A244" s="158" t="s">
        <v>97</v>
      </c>
      <c r="B244" s="159">
        <v>37043</v>
      </c>
      <c r="C244" s="160">
        <v>36868</v>
      </c>
    </row>
    <row r="245" spans="1:3" s="39" customFormat="1" x14ac:dyDescent="0.2">
      <c r="A245" s="158" t="s">
        <v>97</v>
      </c>
      <c r="B245" s="159">
        <v>37043</v>
      </c>
      <c r="C245" s="160">
        <v>1528</v>
      </c>
    </row>
    <row r="246" spans="1:3" s="39" customFormat="1" x14ac:dyDescent="0.2">
      <c r="A246" s="158" t="s">
        <v>97</v>
      </c>
      <c r="B246" s="159">
        <v>37043</v>
      </c>
      <c r="C246" s="160">
        <v>4850</v>
      </c>
    </row>
    <row r="247" spans="1:3" s="39" customFormat="1" x14ac:dyDescent="0.2">
      <c r="A247" s="158" t="s">
        <v>97</v>
      </c>
      <c r="B247" s="159">
        <v>37043</v>
      </c>
      <c r="C247" s="160">
        <v>0</v>
      </c>
    </row>
    <row r="248" spans="1:3" s="39" customFormat="1" x14ac:dyDescent="0.2">
      <c r="A248" s="158" t="s">
        <v>97</v>
      </c>
      <c r="B248" s="159">
        <v>37043</v>
      </c>
      <c r="C248" s="160">
        <v>4790</v>
      </c>
    </row>
    <row r="249" spans="1:3" s="39" customFormat="1" x14ac:dyDescent="0.2">
      <c r="A249" s="158" t="s">
        <v>97</v>
      </c>
      <c r="B249" s="159">
        <v>37046</v>
      </c>
      <c r="C249" s="160">
        <v>5010</v>
      </c>
    </row>
    <row r="250" spans="1:3" s="39" customFormat="1" x14ac:dyDescent="0.2">
      <c r="A250" s="158" t="s">
        <v>97</v>
      </c>
      <c r="B250" s="159">
        <v>37046</v>
      </c>
      <c r="C250" s="160">
        <v>1497</v>
      </c>
    </row>
    <row r="251" spans="1:3" s="39" customFormat="1" x14ac:dyDescent="0.2">
      <c r="A251" s="108" t="s">
        <v>97</v>
      </c>
      <c r="B251" s="109">
        <v>37047</v>
      </c>
      <c r="C251" s="110">
        <v>8800</v>
      </c>
    </row>
    <row r="252" spans="1:3" s="39" customFormat="1" x14ac:dyDescent="0.2">
      <c r="A252" s="108" t="s">
        <v>97</v>
      </c>
      <c r="B252" s="109">
        <v>37049</v>
      </c>
      <c r="C252" s="110">
        <v>3800</v>
      </c>
    </row>
    <row r="253" spans="1:3" s="39" customFormat="1" x14ac:dyDescent="0.2">
      <c r="A253" s="108" t="s">
        <v>97</v>
      </c>
      <c r="B253" s="109">
        <v>37050</v>
      </c>
      <c r="C253" s="110">
        <v>1667</v>
      </c>
    </row>
    <row r="254" spans="1:3" s="39" customFormat="1" x14ac:dyDescent="0.2">
      <c r="A254" s="105" t="s">
        <v>97</v>
      </c>
      <c r="B254" s="106">
        <v>37050</v>
      </c>
      <c r="C254" s="107">
        <v>600</v>
      </c>
    </row>
    <row r="255" spans="1:3" s="39" customFormat="1" x14ac:dyDescent="0.2">
      <c r="A255" s="108" t="s">
        <v>97</v>
      </c>
      <c r="B255" s="109">
        <v>37054</v>
      </c>
      <c r="C255" s="110">
        <v>3680</v>
      </c>
    </row>
    <row r="256" spans="1:3" s="39" customFormat="1" x14ac:dyDescent="0.2">
      <c r="A256" s="108" t="s">
        <v>97</v>
      </c>
      <c r="B256" s="109">
        <v>37069</v>
      </c>
      <c r="C256" s="110">
        <v>2080</v>
      </c>
    </row>
    <row r="257" spans="1:3" s="39" customFormat="1" x14ac:dyDescent="0.2">
      <c r="A257" s="108" t="s">
        <v>97</v>
      </c>
      <c r="B257" s="109">
        <v>37069</v>
      </c>
      <c r="C257" s="110">
        <v>5920</v>
      </c>
    </row>
    <row r="258" spans="1:3" s="39" customFormat="1" x14ac:dyDescent="0.2">
      <c r="A258" s="108" t="s">
        <v>97</v>
      </c>
      <c r="B258" s="109">
        <v>37070</v>
      </c>
      <c r="C258" s="110">
        <v>3600</v>
      </c>
    </row>
    <row r="259" spans="1:3" s="39" customFormat="1" x14ac:dyDescent="0.2">
      <c r="A259" s="108" t="s">
        <v>97</v>
      </c>
      <c r="B259" s="109">
        <v>37070</v>
      </c>
      <c r="C259" s="110">
        <v>17400</v>
      </c>
    </row>
    <row r="260" spans="1:3" s="39" customFormat="1" x14ac:dyDescent="0.2">
      <c r="A260" s="108" t="s">
        <v>97</v>
      </c>
      <c r="B260" s="109">
        <v>37077</v>
      </c>
      <c r="C260" s="110"/>
    </row>
    <row r="261" spans="1:3" s="39" customFormat="1" x14ac:dyDescent="0.2">
      <c r="A261" s="108" t="s">
        <v>97</v>
      </c>
      <c r="B261" s="109">
        <v>37077</v>
      </c>
      <c r="C261" s="110"/>
    </row>
    <row r="262" spans="1:3" s="39" customFormat="1" x14ac:dyDescent="0.2">
      <c r="A262" s="108" t="s">
        <v>97</v>
      </c>
      <c r="B262" s="109">
        <v>37081</v>
      </c>
      <c r="C262" s="110">
        <v>8200</v>
      </c>
    </row>
    <row r="263" spans="1:3" s="39" customFormat="1" x14ac:dyDescent="0.2">
      <c r="A263" s="108" t="s">
        <v>97</v>
      </c>
      <c r="B263" s="109">
        <v>37083</v>
      </c>
      <c r="C263" s="110">
        <v>3100</v>
      </c>
    </row>
    <row r="264" spans="1:3" s="39" customFormat="1" x14ac:dyDescent="0.2">
      <c r="A264" s="158" t="s">
        <v>97</v>
      </c>
      <c r="B264" s="159">
        <v>37089</v>
      </c>
      <c r="C264" s="160">
        <f>141912/2</f>
        <v>70956</v>
      </c>
    </row>
    <row r="265" spans="1:3" s="39" customFormat="1" x14ac:dyDescent="0.2">
      <c r="A265" s="108" t="s">
        <v>97</v>
      </c>
      <c r="B265" s="181">
        <v>37089</v>
      </c>
      <c r="C265" s="110">
        <v>4600</v>
      </c>
    </row>
    <row r="266" spans="1:3" s="39" customFormat="1" x14ac:dyDescent="0.2">
      <c r="A266" s="108" t="s">
        <v>97</v>
      </c>
      <c r="B266" s="181">
        <v>37089</v>
      </c>
      <c r="C266" s="110">
        <v>23400</v>
      </c>
    </row>
    <row r="267" spans="1:3" s="39" customFormat="1" x14ac:dyDescent="0.2">
      <c r="A267" s="108" t="s">
        <v>97</v>
      </c>
      <c r="B267" s="181">
        <v>37097</v>
      </c>
      <c r="C267" s="110"/>
    </row>
    <row r="268" spans="1:3" s="39" customFormat="1" x14ac:dyDescent="0.2">
      <c r="A268" s="108" t="s">
        <v>97</v>
      </c>
      <c r="B268" s="181">
        <v>37097</v>
      </c>
      <c r="C268" s="110">
        <v>9400</v>
      </c>
    </row>
    <row r="269" spans="1:3" s="39" customFormat="1" x14ac:dyDescent="0.2">
      <c r="A269" s="108" t="s">
        <v>97</v>
      </c>
      <c r="B269" s="181">
        <v>37097</v>
      </c>
      <c r="C269" s="110">
        <v>5300</v>
      </c>
    </row>
    <row r="270" spans="1:3" s="39" customFormat="1" x14ac:dyDescent="0.2">
      <c r="A270" s="108" t="s">
        <v>97</v>
      </c>
      <c r="B270" s="181">
        <v>37092</v>
      </c>
      <c r="C270" s="110">
        <v>2200</v>
      </c>
    </row>
    <row r="271" spans="1:3" s="39" customFormat="1" x14ac:dyDescent="0.2">
      <c r="A271" s="108" t="s">
        <v>97</v>
      </c>
      <c r="B271" s="181">
        <v>37092</v>
      </c>
      <c r="C271" s="110">
        <v>0</v>
      </c>
    </row>
    <row r="272" spans="1:3" s="39" customFormat="1" x14ac:dyDescent="0.2">
      <c r="A272" s="108" t="s">
        <v>97</v>
      </c>
      <c r="B272" s="109">
        <v>37104</v>
      </c>
      <c r="C272" s="110">
        <v>0</v>
      </c>
    </row>
    <row r="273" spans="1:4" s="39" customFormat="1" x14ac:dyDescent="0.2">
      <c r="A273" s="108" t="s">
        <v>97</v>
      </c>
      <c r="B273" s="109">
        <v>37104</v>
      </c>
      <c r="C273" s="110">
        <v>0</v>
      </c>
    </row>
    <row r="274" spans="1:4" s="39" customFormat="1" x14ac:dyDescent="0.2">
      <c r="A274" s="108" t="s">
        <v>97</v>
      </c>
      <c r="B274" s="109">
        <v>37104</v>
      </c>
      <c r="C274" s="110">
        <v>5210</v>
      </c>
      <c r="D274" s="296"/>
    </row>
    <row r="275" spans="1:4" s="39" customFormat="1" x14ac:dyDescent="0.2">
      <c r="A275" s="108" t="s">
        <v>97</v>
      </c>
      <c r="B275" s="109">
        <v>37116</v>
      </c>
      <c r="C275" s="110">
        <v>3000</v>
      </c>
      <c r="D275" s="296"/>
    </row>
    <row r="276" spans="1:4" s="39" customFormat="1" x14ac:dyDescent="0.2">
      <c r="A276" s="158" t="s">
        <v>97</v>
      </c>
      <c r="B276" s="159">
        <v>37117</v>
      </c>
      <c r="C276" s="160">
        <v>0</v>
      </c>
      <c r="D276" s="296"/>
    </row>
    <row r="277" spans="1:4" s="39" customFormat="1" x14ac:dyDescent="0.2">
      <c r="A277" s="108" t="s">
        <v>97</v>
      </c>
      <c r="B277" s="109">
        <v>37118</v>
      </c>
      <c r="C277" s="110">
        <v>5100</v>
      </c>
      <c r="D277" s="296"/>
    </row>
    <row r="278" spans="1:4" s="39" customFormat="1" x14ac:dyDescent="0.2">
      <c r="A278" s="108" t="s">
        <v>97</v>
      </c>
      <c r="B278" s="109">
        <v>37118</v>
      </c>
      <c r="C278" s="110">
        <v>5100</v>
      </c>
      <c r="D278" s="296"/>
    </row>
    <row r="279" spans="1:4" s="39" customFormat="1" x14ac:dyDescent="0.2">
      <c r="A279" s="108" t="s">
        <v>97</v>
      </c>
      <c r="B279" s="109">
        <v>37118</v>
      </c>
      <c r="C279" s="110">
        <v>0</v>
      </c>
      <c r="D279" s="296"/>
    </row>
    <row r="280" spans="1:4" s="39" customFormat="1" x14ac:dyDescent="0.2">
      <c r="A280" s="108" t="s">
        <v>97</v>
      </c>
      <c r="B280" s="109">
        <v>37123</v>
      </c>
      <c r="C280" s="110">
        <v>2520</v>
      </c>
      <c r="D280" s="296"/>
    </row>
    <row r="281" spans="1:4" s="39" customFormat="1" x14ac:dyDescent="0.2">
      <c r="A281" s="108" t="s">
        <v>97</v>
      </c>
      <c r="B281" s="109">
        <v>37124</v>
      </c>
      <c r="C281" s="110">
        <v>3100</v>
      </c>
      <c r="D281" s="296"/>
    </row>
    <row r="282" spans="1:4" s="39" customFormat="1" x14ac:dyDescent="0.2">
      <c r="A282" s="108" t="s">
        <v>97</v>
      </c>
      <c r="B282" s="109">
        <v>37124</v>
      </c>
      <c r="C282" s="110">
        <v>0</v>
      </c>
      <c r="D282" s="296"/>
    </row>
    <row r="283" spans="1:4" s="39" customFormat="1" x14ac:dyDescent="0.2">
      <c r="A283" s="108" t="s">
        <v>97</v>
      </c>
      <c r="B283" s="109">
        <v>37125</v>
      </c>
      <c r="C283" s="110">
        <v>0</v>
      </c>
      <c r="D283" s="296"/>
    </row>
    <row r="284" spans="1:4" s="39" customFormat="1" x14ac:dyDescent="0.2">
      <c r="A284" s="108" t="s">
        <v>97</v>
      </c>
      <c r="B284" s="109">
        <v>37126</v>
      </c>
      <c r="C284" s="110">
        <v>3360</v>
      </c>
      <c r="D284" s="296"/>
    </row>
    <row r="285" spans="1:4" s="39" customFormat="1" x14ac:dyDescent="0.2">
      <c r="A285" s="108" t="s">
        <v>97</v>
      </c>
      <c r="B285" s="109">
        <v>37126</v>
      </c>
      <c r="C285" s="110">
        <v>2100</v>
      </c>
      <c r="D285" s="296"/>
    </row>
    <row r="286" spans="1:4" s="39" customFormat="1" x14ac:dyDescent="0.2">
      <c r="A286" s="108" t="s">
        <v>97</v>
      </c>
      <c r="B286" s="109">
        <v>37131</v>
      </c>
      <c r="C286" s="110">
        <v>3000</v>
      </c>
      <c r="D286" s="296"/>
    </row>
    <row r="287" spans="1:4" s="39" customFormat="1" x14ac:dyDescent="0.2">
      <c r="A287" s="108" t="s">
        <v>97</v>
      </c>
      <c r="B287" s="109">
        <v>37133</v>
      </c>
      <c r="C287" s="110">
        <v>0</v>
      </c>
      <c r="D287" s="296"/>
    </row>
    <row r="288" spans="1:4" s="39" customFormat="1" x14ac:dyDescent="0.2">
      <c r="A288" s="105" t="s">
        <v>97</v>
      </c>
      <c r="B288" s="106">
        <v>37134</v>
      </c>
      <c r="C288" s="107">
        <v>900</v>
      </c>
      <c r="D288" s="296"/>
    </row>
    <row r="289" spans="1:4" s="39" customFormat="1" x14ac:dyDescent="0.2">
      <c r="A289" s="108" t="s">
        <v>97</v>
      </c>
      <c r="B289" s="181">
        <v>37148</v>
      </c>
      <c r="C289" s="307">
        <v>0</v>
      </c>
      <c r="D289" s="296"/>
    </row>
    <row r="290" spans="1:4" s="39" customFormat="1" x14ac:dyDescent="0.2">
      <c r="A290" s="108" t="s">
        <v>97</v>
      </c>
      <c r="B290" s="181">
        <v>37151</v>
      </c>
      <c r="C290" s="307">
        <v>0</v>
      </c>
      <c r="D290" s="296"/>
    </row>
    <row r="291" spans="1:4" s="39" customFormat="1" x14ac:dyDescent="0.2">
      <c r="A291" s="108" t="s">
        <v>97</v>
      </c>
      <c r="B291" s="181">
        <v>37152</v>
      </c>
      <c r="C291" s="307">
        <v>0</v>
      </c>
      <c r="D291" s="296"/>
    </row>
    <row r="292" spans="1:4" s="39" customFormat="1" x14ac:dyDescent="0.2">
      <c r="A292" s="108" t="s">
        <v>97</v>
      </c>
      <c r="B292" s="181">
        <v>37161</v>
      </c>
      <c r="C292" s="307">
        <v>8800</v>
      </c>
      <c r="D292" s="296"/>
    </row>
    <row r="293" spans="1:4" x14ac:dyDescent="0.2">
      <c r="A293" s="27" t="s">
        <v>141</v>
      </c>
      <c r="B293" s="31">
        <v>36978</v>
      </c>
      <c r="C293" s="28">
        <v>50000</v>
      </c>
    </row>
    <row r="294" spans="1:4" x14ac:dyDescent="0.2">
      <c r="A294" s="27" t="s">
        <v>146</v>
      </c>
      <c r="B294" s="31">
        <v>36949</v>
      </c>
      <c r="C294" s="28">
        <v>0</v>
      </c>
    </row>
    <row r="295" spans="1:4" x14ac:dyDescent="0.2">
      <c r="A295" s="27" t="s">
        <v>146</v>
      </c>
      <c r="B295" s="31">
        <v>36969</v>
      </c>
      <c r="C295" s="28">
        <v>0</v>
      </c>
    </row>
    <row r="296" spans="1:4" x14ac:dyDescent="0.2">
      <c r="A296" s="27" t="s">
        <v>146</v>
      </c>
      <c r="B296" s="31">
        <v>37026</v>
      </c>
      <c r="C296" s="28">
        <v>0</v>
      </c>
    </row>
    <row r="297" spans="1:4" x14ac:dyDescent="0.2">
      <c r="A297" s="27" t="s">
        <v>146</v>
      </c>
      <c r="B297" s="31">
        <v>37042</v>
      </c>
      <c r="C297" s="28">
        <v>0</v>
      </c>
    </row>
    <row r="298" spans="1:4" x14ac:dyDescent="0.2">
      <c r="A298" s="27" t="s">
        <v>146</v>
      </c>
      <c r="B298" s="31">
        <v>37098</v>
      </c>
      <c r="C298" s="28">
        <v>0</v>
      </c>
    </row>
    <row r="299" spans="1:4" x14ac:dyDescent="0.2">
      <c r="A299" s="27" t="s">
        <v>146</v>
      </c>
      <c r="B299" s="31">
        <v>37117</v>
      </c>
      <c r="C299" s="28">
        <v>0</v>
      </c>
    </row>
    <row r="300" spans="1:4" x14ac:dyDescent="0.2">
      <c r="A300" s="27" t="s">
        <v>146</v>
      </c>
      <c r="B300" s="31">
        <v>37117</v>
      </c>
      <c r="C300" s="28">
        <v>0</v>
      </c>
    </row>
    <row r="301" spans="1:4" x14ac:dyDescent="0.2">
      <c r="A301" s="27" t="s">
        <v>146</v>
      </c>
      <c r="B301" s="31">
        <v>37152</v>
      </c>
      <c r="C301" s="28">
        <v>0</v>
      </c>
    </row>
    <row r="302" spans="1:4" x14ac:dyDescent="0.2">
      <c r="A302" s="27" t="s">
        <v>52</v>
      </c>
      <c r="B302" s="31">
        <v>36921</v>
      </c>
      <c r="C302" s="28">
        <v>0</v>
      </c>
    </row>
    <row r="303" spans="1:4" x14ac:dyDescent="0.2">
      <c r="A303" s="27" t="s">
        <v>52</v>
      </c>
      <c r="B303" s="31">
        <v>36929</v>
      </c>
      <c r="C303" s="28">
        <v>0</v>
      </c>
    </row>
    <row r="304" spans="1:4" x14ac:dyDescent="0.2">
      <c r="A304" s="27" t="s">
        <v>52</v>
      </c>
      <c r="B304" s="31">
        <v>36943</v>
      </c>
      <c r="C304" s="28">
        <v>0</v>
      </c>
    </row>
    <row r="305" spans="1:5" x14ac:dyDescent="0.2">
      <c r="A305" s="27" t="s">
        <v>52</v>
      </c>
      <c r="B305" s="31">
        <v>36944</v>
      </c>
      <c r="C305" s="28">
        <v>0</v>
      </c>
    </row>
    <row r="306" spans="1:5" x14ac:dyDescent="0.2">
      <c r="A306" s="118" t="s">
        <v>52</v>
      </c>
      <c r="B306" s="119">
        <v>36982</v>
      </c>
      <c r="C306" s="120">
        <v>0</v>
      </c>
    </row>
    <row r="307" spans="1:5" x14ac:dyDescent="0.2">
      <c r="A307" s="118" t="s">
        <v>52</v>
      </c>
      <c r="B307" s="119">
        <v>36991</v>
      </c>
      <c r="C307" s="120">
        <v>0</v>
      </c>
    </row>
    <row r="308" spans="1:5" x14ac:dyDescent="0.2">
      <c r="A308" s="49" t="s">
        <v>377</v>
      </c>
      <c r="B308" s="43"/>
      <c r="C308" s="44"/>
    </row>
    <row r="309" spans="1:5" x14ac:dyDescent="0.2">
      <c r="A309" s="121" t="s">
        <v>408</v>
      </c>
      <c r="B309" s="43">
        <v>36980</v>
      </c>
      <c r="C309" s="44">
        <v>3482</v>
      </c>
    </row>
    <row r="310" spans="1:5" x14ac:dyDescent="0.2">
      <c r="A310" s="121" t="s">
        <v>408</v>
      </c>
      <c r="B310" s="43">
        <v>36980</v>
      </c>
      <c r="C310" s="44">
        <v>8669</v>
      </c>
    </row>
    <row r="311" spans="1:5" x14ac:dyDescent="0.2">
      <c r="A311" s="42" t="s">
        <v>358</v>
      </c>
      <c r="B311" s="43">
        <v>36903</v>
      </c>
      <c r="C311" s="44"/>
    </row>
    <row r="312" spans="1:5" x14ac:dyDescent="0.2">
      <c r="A312" s="42" t="s">
        <v>358</v>
      </c>
      <c r="B312" s="43">
        <v>36924</v>
      </c>
      <c r="C312" s="44">
        <v>8195</v>
      </c>
    </row>
    <row r="313" spans="1:5" x14ac:dyDescent="0.2">
      <c r="A313" s="42" t="s">
        <v>358</v>
      </c>
      <c r="B313" s="43">
        <v>36924</v>
      </c>
      <c r="C313" s="44">
        <v>8195</v>
      </c>
      <c r="E313" s="34"/>
    </row>
    <row r="314" spans="1:5" x14ac:dyDescent="0.2">
      <c r="A314" s="42" t="s">
        <v>358</v>
      </c>
      <c r="B314" s="43">
        <v>36931</v>
      </c>
      <c r="C314" s="44">
        <v>2500</v>
      </c>
    </row>
    <row r="315" spans="1:5" x14ac:dyDescent="0.2">
      <c r="A315" s="42" t="s">
        <v>358</v>
      </c>
      <c r="B315" s="43">
        <v>36936</v>
      </c>
      <c r="C315" s="44">
        <v>8712</v>
      </c>
    </row>
    <row r="316" spans="1:5" x14ac:dyDescent="0.2">
      <c r="A316" s="42" t="s">
        <v>358</v>
      </c>
      <c r="B316" s="43">
        <v>36945</v>
      </c>
      <c r="C316" s="44">
        <v>0</v>
      </c>
    </row>
    <row r="317" spans="1:5" x14ac:dyDescent="0.2">
      <c r="A317" s="42" t="s">
        <v>358</v>
      </c>
      <c r="B317" s="43">
        <v>36956</v>
      </c>
      <c r="C317" s="44">
        <v>175000</v>
      </c>
    </row>
    <row r="318" spans="1:5" x14ac:dyDescent="0.2">
      <c r="A318" s="42" t="s">
        <v>358</v>
      </c>
      <c r="B318" s="43" t="s">
        <v>332</v>
      </c>
      <c r="C318" s="44">
        <v>0</v>
      </c>
    </row>
    <row r="319" spans="1:5" x14ac:dyDescent="0.2">
      <c r="A319" s="42" t="s">
        <v>358</v>
      </c>
      <c r="B319" s="43" t="s">
        <v>347</v>
      </c>
      <c r="C319" s="44">
        <v>2000000</v>
      </c>
    </row>
    <row r="320" spans="1:5" x14ac:dyDescent="0.2">
      <c r="A320" s="42" t="s">
        <v>358</v>
      </c>
      <c r="B320" s="43" t="s">
        <v>347</v>
      </c>
      <c r="C320" s="44">
        <v>176866</v>
      </c>
    </row>
    <row r="321" spans="1:3" x14ac:dyDescent="0.2">
      <c r="A321" s="96" t="s">
        <v>358</v>
      </c>
      <c r="B321" s="97" t="s">
        <v>347</v>
      </c>
      <c r="C321" s="98">
        <v>0</v>
      </c>
    </row>
    <row r="322" spans="1:3" x14ac:dyDescent="0.2">
      <c r="A322" s="111" t="s">
        <v>358</v>
      </c>
      <c r="B322" s="112" t="s">
        <v>468</v>
      </c>
      <c r="C322" s="113">
        <v>0</v>
      </c>
    </row>
    <row r="323" spans="1:3" x14ac:dyDescent="0.2">
      <c r="A323" s="111" t="s">
        <v>358</v>
      </c>
      <c r="B323" s="112" t="s">
        <v>468</v>
      </c>
      <c r="C323" s="113">
        <v>10000</v>
      </c>
    </row>
    <row r="324" spans="1:3" x14ac:dyDescent="0.2">
      <c r="A324" s="42" t="s">
        <v>358</v>
      </c>
      <c r="B324" s="183">
        <v>37097</v>
      </c>
      <c r="C324" s="184">
        <v>40000</v>
      </c>
    </row>
    <row r="325" spans="1:3" x14ac:dyDescent="0.2">
      <c r="A325" s="42" t="s">
        <v>358</v>
      </c>
      <c r="B325" s="183">
        <v>37132</v>
      </c>
      <c r="C325" s="184">
        <v>18000000</v>
      </c>
    </row>
    <row r="326" spans="1:3" x14ac:dyDescent="0.2">
      <c r="A326" s="96" t="s">
        <v>409</v>
      </c>
      <c r="B326" s="97" t="s">
        <v>347</v>
      </c>
      <c r="C326" s="98">
        <v>0</v>
      </c>
    </row>
    <row r="327" spans="1:3" x14ac:dyDescent="0.2">
      <c r="A327" s="111" t="s">
        <v>464</v>
      </c>
      <c r="B327" s="112" t="s">
        <v>468</v>
      </c>
      <c r="C327" s="113">
        <v>10000</v>
      </c>
    </row>
    <row r="328" spans="1:3" x14ac:dyDescent="0.2">
      <c r="A328" s="42"/>
      <c r="B328" s="43"/>
      <c r="C328" s="44"/>
    </row>
    <row r="329" spans="1:3" x14ac:dyDescent="0.2">
      <c r="A329" s="49" t="s">
        <v>370</v>
      </c>
      <c r="B329" s="43"/>
      <c r="C329" s="44"/>
    </row>
    <row r="330" spans="1:3" x14ac:dyDescent="0.2">
      <c r="A330" s="111" t="s">
        <v>306</v>
      </c>
      <c r="B330" s="112">
        <v>37015</v>
      </c>
      <c r="C330" s="113">
        <v>3000</v>
      </c>
    </row>
    <row r="331" spans="1:3" x14ac:dyDescent="0.2">
      <c r="A331" s="42" t="s">
        <v>306</v>
      </c>
      <c r="B331" s="43" t="s">
        <v>31</v>
      </c>
      <c r="C331" s="44">
        <v>2200</v>
      </c>
    </row>
    <row r="332" spans="1:3" x14ac:dyDescent="0.2">
      <c r="A332" s="96" t="s">
        <v>306</v>
      </c>
      <c r="B332" s="112" t="s">
        <v>468</v>
      </c>
      <c r="C332" s="113">
        <f>4500/2</f>
        <v>2250</v>
      </c>
    </row>
    <row r="333" spans="1:3" x14ac:dyDescent="0.2">
      <c r="A333" s="42" t="s">
        <v>306</v>
      </c>
      <c r="B333" s="183">
        <v>37123</v>
      </c>
      <c r="C333" s="184">
        <v>2280</v>
      </c>
    </row>
    <row r="334" spans="1:3" x14ac:dyDescent="0.2">
      <c r="A334" s="42" t="s">
        <v>306</v>
      </c>
      <c r="B334" s="183">
        <v>37123</v>
      </c>
      <c r="C334" s="184">
        <v>1520</v>
      </c>
    </row>
    <row r="335" spans="1:3" ht="12" customHeight="1" x14ac:dyDescent="0.2">
      <c r="A335" s="42" t="s">
        <v>410</v>
      </c>
      <c r="B335" s="45">
        <v>36922</v>
      </c>
      <c r="C335" s="46"/>
    </row>
    <row r="336" spans="1:3" ht="12" customHeight="1" x14ac:dyDescent="0.2">
      <c r="A336" s="42" t="s">
        <v>410</v>
      </c>
      <c r="B336" s="45" t="s">
        <v>329</v>
      </c>
      <c r="C336" s="46">
        <v>7260000</v>
      </c>
    </row>
    <row r="337" spans="1:5" ht="12" customHeight="1" x14ac:dyDescent="0.2">
      <c r="A337" s="42" t="s">
        <v>410</v>
      </c>
      <c r="B337" s="45">
        <v>37088</v>
      </c>
      <c r="C337" s="46">
        <v>1689520</v>
      </c>
    </row>
    <row r="338" spans="1:5" ht="12" customHeight="1" x14ac:dyDescent="0.2">
      <c r="A338" s="42" t="s">
        <v>337</v>
      </c>
      <c r="B338" s="45">
        <v>36921</v>
      </c>
      <c r="C338" s="46">
        <v>50000</v>
      </c>
      <c r="E338" s="34"/>
    </row>
    <row r="339" spans="1:5" ht="12" customHeight="1" x14ac:dyDescent="0.2">
      <c r="A339" s="42" t="s">
        <v>164</v>
      </c>
      <c r="B339" s="45">
        <v>36990</v>
      </c>
      <c r="C339" s="46">
        <v>100000</v>
      </c>
    </row>
    <row r="340" spans="1:5" ht="12" customHeight="1" x14ac:dyDescent="0.2">
      <c r="A340" s="42" t="s">
        <v>164</v>
      </c>
      <c r="B340" s="45">
        <v>36990</v>
      </c>
      <c r="C340" s="46">
        <v>20000</v>
      </c>
    </row>
    <row r="341" spans="1:5" ht="12" customHeight="1" x14ac:dyDescent="0.2">
      <c r="A341" s="42" t="s">
        <v>164</v>
      </c>
      <c r="B341" s="45">
        <v>36992</v>
      </c>
      <c r="C341" s="46">
        <v>40000</v>
      </c>
    </row>
    <row r="342" spans="1:5" ht="12" customHeight="1" x14ac:dyDescent="0.2">
      <c r="A342" s="42" t="s">
        <v>164</v>
      </c>
      <c r="B342" s="45">
        <v>37026</v>
      </c>
      <c r="C342" s="46">
        <v>10000</v>
      </c>
    </row>
    <row r="343" spans="1:5" ht="12" customHeight="1" x14ac:dyDescent="0.2">
      <c r="A343" s="42" t="s">
        <v>164</v>
      </c>
      <c r="B343" s="45">
        <v>37061</v>
      </c>
      <c r="C343" s="46">
        <v>13200</v>
      </c>
    </row>
    <row r="344" spans="1:5" ht="12" customHeight="1" x14ac:dyDescent="0.2">
      <c r="A344" s="42" t="s">
        <v>164</v>
      </c>
      <c r="B344" s="45">
        <v>37062</v>
      </c>
      <c r="C344" s="46">
        <v>5000</v>
      </c>
    </row>
    <row r="345" spans="1:5" ht="12" customHeight="1" x14ac:dyDescent="0.2">
      <c r="A345" s="42" t="s">
        <v>164</v>
      </c>
      <c r="B345" s="45" t="s">
        <v>31</v>
      </c>
      <c r="C345" s="46">
        <v>15288</v>
      </c>
    </row>
    <row r="346" spans="1:5" ht="12" customHeight="1" x14ac:dyDescent="0.2">
      <c r="A346" s="42" t="s">
        <v>164</v>
      </c>
      <c r="B346" s="45">
        <v>37075</v>
      </c>
      <c r="C346" s="46">
        <v>23632</v>
      </c>
    </row>
    <row r="347" spans="1:5" ht="12" customHeight="1" x14ac:dyDescent="0.2">
      <c r="A347" s="42" t="s">
        <v>164</v>
      </c>
      <c r="B347" s="45" t="s">
        <v>468</v>
      </c>
      <c r="C347" s="46">
        <v>3500</v>
      </c>
    </row>
    <row r="348" spans="1:5" ht="12" customHeight="1" x14ac:dyDescent="0.2">
      <c r="A348" s="42" t="s">
        <v>164</v>
      </c>
      <c r="B348" s="45">
        <v>37153</v>
      </c>
      <c r="C348" s="46">
        <v>12600</v>
      </c>
    </row>
    <row r="349" spans="1:5" ht="12" customHeight="1" x14ac:dyDescent="0.2">
      <c r="A349" s="42" t="s">
        <v>164</v>
      </c>
      <c r="B349" s="45">
        <v>37155</v>
      </c>
      <c r="C349" s="46">
        <v>1000</v>
      </c>
    </row>
    <row r="350" spans="1:5" ht="12" customHeight="1" x14ac:dyDescent="0.2">
      <c r="A350" s="42" t="s">
        <v>161</v>
      </c>
      <c r="B350" s="45">
        <v>36949</v>
      </c>
      <c r="C350" s="46">
        <v>0</v>
      </c>
    </row>
    <row r="351" spans="1:5" ht="12" customHeight="1" x14ac:dyDescent="0.2">
      <c r="A351" s="42" t="s">
        <v>161</v>
      </c>
      <c r="B351" s="45">
        <v>36976</v>
      </c>
      <c r="C351" s="46"/>
    </row>
    <row r="352" spans="1:5" ht="12" customHeight="1" x14ac:dyDescent="0.2">
      <c r="A352" s="42" t="s">
        <v>161</v>
      </c>
      <c r="B352" s="45" t="s">
        <v>347</v>
      </c>
      <c r="C352" s="46">
        <v>0</v>
      </c>
    </row>
    <row r="353" spans="1:4" ht="12" customHeight="1" x14ac:dyDescent="0.2">
      <c r="A353" s="42" t="s">
        <v>258</v>
      </c>
      <c r="B353" s="45">
        <v>36973</v>
      </c>
      <c r="C353" s="46">
        <v>95000</v>
      </c>
    </row>
    <row r="354" spans="1:4" ht="12" customHeight="1" x14ac:dyDescent="0.2">
      <c r="A354" s="42" t="s">
        <v>258</v>
      </c>
      <c r="B354" s="45">
        <v>36998</v>
      </c>
      <c r="C354" s="46">
        <v>16800</v>
      </c>
      <c r="D354" s="34"/>
    </row>
    <row r="355" spans="1:4" ht="12" customHeight="1" x14ac:dyDescent="0.2">
      <c r="A355" s="42" t="s">
        <v>258</v>
      </c>
      <c r="B355" s="45">
        <v>36998</v>
      </c>
      <c r="C355" s="46">
        <v>35200</v>
      </c>
    </row>
    <row r="356" spans="1:4" ht="12" customHeight="1" x14ac:dyDescent="0.2">
      <c r="A356" s="42" t="s">
        <v>258</v>
      </c>
      <c r="B356" s="45" t="s">
        <v>347</v>
      </c>
      <c r="C356" s="46">
        <v>87600</v>
      </c>
    </row>
    <row r="357" spans="1:4" ht="12" customHeight="1" x14ac:dyDescent="0.2">
      <c r="A357" s="96" t="s">
        <v>258</v>
      </c>
      <c r="B357" s="185" t="s">
        <v>468</v>
      </c>
      <c r="C357" s="113">
        <f>4500/2</f>
        <v>2250</v>
      </c>
    </row>
    <row r="358" spans="1:4" ht="12" customHeight="1" x14ac:dyDescent="0.2">
      <c r="A358" s="42" t="s">
        <v>386</v>
      </c>
      <c r="B358" s="45">
        <v>36936</v>
      </c>
      <c r="C358" s="46">
        <v>156800</v>
      </c>
    </row>
    <row r="359" spans="1:4" ht="12" customHeight="1" x14ac:dyDescent="0.2">
      <c r="A359" s="42" t="s">
        <v>386</v>
      </c>
      <c r="B359" s="45">
        <v>36936</v>
      </c>
      <c r="C359" s="46">
        <v>156800</v>
      </c>
    </row>
    <row r="360" spans="1:4" ht="12" customHeight="1" x14ac:dyDescent="0.2">
      <c r="A360" s="42" t="s">
        <v>386</v>
      </c>
      <c r="B360" s="45">
        <v>36975</v>
      </c>
      <c r="C360" s="46"/>
    </row>
    <row r="361" spans="1:4" ht="12" customHeight="1" x14ac:dyDescent="0.2">
      <c r="A361" s="96" t="s">
        <v>508</v>
      </c>
      <c r="B361" s="146">
        <v>37116</v>
      </c>
      <c r="C361" s="147">
        <v>5000</v>
      </c>
    </row>
    <row r="362" spans="1:4" x14ac:dyDescent="0.2">
      <c r="A362" s="96" t="s">
        <v>509</v>
      </c>
      <c r="B362" s="146">
        <v>37116</v>
      </c>
      <c r="C362" s="147">
        <v>5000</v>
      </c>
    </row>
    <row r="363" spans="1:4" x14ac:dyDescent="0.2">
      <c r="A363" s="49" t="s">
        <v>37</v>
      </c>
      <c r="B363" s="45"/>
      <c r="C363" s="46"/>
    </row>
    <row r="364" spans="1:4" x14ac:dyDescent="0.2">
      <c r="A364" s="143" t="s">
        <v>308</v>
      </c>
      <c r="B364" s="144" t="s">
        <v>333</v>
      </c>
      <c r="C364" s="145">
        <v>836196</v>
      </c>
    </row>
    <row r="365" spans="1:4" x14ac:dyDescent="0.2">
      <c r="A365" s="143" t="s">
        <v>308</v>
      </c>
      <c r="B365" s="144" t="s">
        <v>331</v>
      </c>
      <c r="C365" s="145">
        <v>333334</v>
      </c>
    </row>
    <row r="366" spans="1:4" x14ac:dyDescent="0.2">
      <c r="A366" s="96" t="s">
        <v>308</v>
      </c>
      <c r="B366" s="146" t="s">
        <v>331</v>
      </c>
      <c r="C366" s="147">
        <v>250000</v>
      </c>
    </row>
    <row r="367" spans="1:4" x14ac:dyDescent="0.2">
      <c r="A367" s="96" t="s">
        <v>308</v>
      </c>
      <c r="B367" s="146" t="s">
        <v>332</v>
      </c>
      <c r="C367" s="147">
        <v>50000</v>
      </c>
    </row>
    <row r="368" spans="1:4" x14ac:dyDescent="0.2">
      <c r="A368" s="96" t="s">
        <v>308</v>
      </c>
      <c r="B368" s="146" t="s">
        <v>347</v>
      </c>
      <c r="C368" s="147">
        <v>1367000</v>
      </c>
    </row>
    <row r="369" spans="1:3" x14ac:dyDescent="0.2">
      <c r="A369" s="96" t="s">
        <v>308</v>
      </c>
      <c r="B369" s="146" t="s">
        <v>347</v>
      </c>
      <c r="C369" s="147">
        <v>97500</v>
      </c>
    </row>
    <row r="370" spans="1:3" x14ac:dyDescent="0.2">
      <c r="A370" s="96" t="s">
        <v>308</v>
      </c>
      <c r="B370" s="146" t="s">
        <v>31</v>
      </c>
      <c r="C370" s="147">
        <v>1750000</v>
      </c>
    </row>
    <row r="371" spans="1:3" x14ac:dyDescent="0.2">
      <c r="A371" s="96" t="s">
        <v>308</v>
      </c>
      <c r="B371" s="146" t="s">
        <v>31</v>
      </c>
      <c r="C371" s="147">
        <v>112500</v>
      </c>
    </row>
    <row r="372" spans="1:3" x14ac:dyDescent="0.2">
      <c r="A372" s="96" t="s">
        <v>308</v>
      </c>
      <c r="B372" s="146">
        <v>37096</v>
      </c>
      <c r="C372" s="147">
        <f>133333/2</f>
        <v>66666.5</v>
      </c>
    </row>
    <row r="373" spans="1:3" x14ac:dyDescent="0.2">
      <c r="A373" s="182" t="s">
        <v>308</v>
      </c>
      <c r="B373" s="186">
        <v>37103</v>
      </c>
      <c r="C373" s="187">
        <v>2000000</v>
      </c>
    </row>
    <row r="374" spans="1:3" x14ac:dyDescent="0.2">
      <c r="A374" s="182" t="s">
        <v>308</v>
      </c>
      <c r="B374" s="186" t="s">
        <v>468</v>
      </c>
      <c r="C374" s="187">
        <v>550000</v>
      </c>
    </row>
    <row r="375" spans="1:3" x14ac:dyDescent="0.2">
      <c r="A375" s="96" t="s">
        <v>311</v>
      </c>
      <c r="B375" s="146" t="s">
        <v>347</v>
      </c>
      <c r="C375" s="147">
        <v>1367000</v>
      </c>
    </row>
    <row r="376" spans="1:3" x14ac:dyDescent="0.2">
      <c r="A376" s="27" t="s">
        <v>208</v>
      </c>
      <c r="B376" s="31" t="s">
        <v>331</v>
      </c>
      <c r="C376" s="28">
        <v>384000</v>
      </c>
    </row>
    <row r="377" spans="1:3" x14ac:dyDescent="0.2">
      <c r="A377" s="27" t="s">
        <v>208</v>
      </c>
      <c r="B377" s="31" t="s">
        <v>332</v>
      </c>
      <c r="C377" s="28">
        <v>2100000</v>
      </c>
    </row>
    <row r="378" spans="1:3" x14ac:dyDescent="0.2">
      <c r="A378" s="143" t="s">
        <v>188</v>
      </c>
      <c r="B378" s="144" t="s">
        <v>333</v>
      </c>
      <c r="C378" s="145">
        <v>836196</v>
      </c>
    </row>
    <row r="379" spans="1:3" x14ac:dyDescent="0.2">
      <c r="A379" s="96" t="s">
        <v>188</v>
      </c>
      <c r="B379" s="146" t="s">
        <v>209</v>
      </c>
      <c r="C379" s="147">
        <v>150000</v>
      </c>
    </row>
    <row r="380" spans="1:3" x14ac:dyDescent="0.2">
      <c r="A380" s="143" t="s">
        <v>188</v>
      </c>
      <c r="B380" s="144" t="s">
        <v>331</v>
      </c>
      <c r="C380" s="145">
        <v>333333</v>
      </c>
    </row>
    <row r="381" spans="1:3" x14ac:dyDescent="0.2">
      <c r="A381" s="96" t="s">
        <v>188</v>
      </c>
      <c r="B381" s="146" t="s">
        <v>331</v>
      </c>
      <c r="C381" s="147">
        <v>250000</v>
      </c>
    </row>
    <row r="382" spans="1:3" x14ac:dyDescent="0.2">
      <c r="A382" s="96" t="s">
        <v>188</v>
      </c>
      <c r="B382" s="146" t="s">
        <v>332</v>
      </c>
      <c r="C382" s="147">
        <v>50000</v>
      </c>
    </row>
    <row r="383" spans="1:3" x14ac:dyDescent="0.2">
      <c r="A383" s="96" t="s">
        <v>188</v>
      </c>
      <c r="B383" s="146" t="s">
        <v>31</v>
      </c>
      <c r="C383" s="147">
        <v>1750000</v>
      </c>
    </row>
    <row r="384" spans="1:3" x14ac:dyDescent="0.2">
      <c r="A384" s="96" t="s">
        <v>5</v>
      </c>
      <c r="B384" s="146" t="s">
        <v>209</v>
      </c>
      <c r="C384" s="147">
        <v>150000</v>
      </c>
    </row>
    <row r="385" spans="1:8" x14ac:dyDescent="0.2">
      <c r="A385" s="27" t="s">
        <v>157</v>
      </c>
      <c r="B385" s="31" t="s">
        <v>331</v>
      </c>
      <c r="C385" s="28">
        <v>1300000</v>
      </c>
    </row>
    <row r="386" spans="1:8" x14ac:dyDescent="0.2">
      <c r="A386" s="143" t="s">
        <v>309</v>
      </c>
      <c r="B386" s="144" t="s">
        <v>333</v>
      </c>
      <c r="C386" s="145">
        <v>836196</v>
      </c>
    </row>
    <row r="387" spans="1:8" x14ac:dyDescent="0.2">
      <c r="A387" s="143" t="s">
        <v>309</v>
      </c>
      <c r="B387" s="144" t="s">
        <v>331</v>
      </c>
      <c r="C387" s="145">
        <v>333333</v>
      </c>
    </row>
    <row r="388" spans="1:8" x14ac:dyDescent="0.2">
      <c r="A388" s="96" t="s">
        <v>312</v>
      </c>
      <c r="B388" s="146" t="s">
        <v>347</v>
      </c>
      <c r="C388" s="147">
        <v>97500</v>
      </c>
    </row>
    <row r="389" spans="1:8" x14ac:dyDescent="0.2">
      <c r="A389" s="96" t="s">
        <v>312</v>
      </c>
      <c r="B389" s="146" t="s">
        <v>31</v>
      </c>
      <c r="C389" s="147">
        <v>112500</v>
      </c>
    </row>
    <row r="390" spans="1:8" x14ac:dyDescent="0.2">
      <c r="A390" s="96" t="s">
        <v>312</v>
      </c>
      <c r="B390" s="146">
        <v>37096</v>
      </c>
      <c r="C390" s="147">
        <f>133333/2</f>
        <v>66666.5</v>
      </c>
    </row>
    <row r="391" spans="1:8" x14ac:dyDescent="0.2">
      <c r="A391" s="27"/>
      <c r="B391" s="31"/>
      <c r="C391" s="28"/>
    </row>
    <row r="392" spans="1:8" x14ac:dyDescent="0.2">
      <c r="A392"/>
      <c r="B392"/>
      <c r="C392" s="34">
        <f>SUM(C16:C391)</f>
        <v>62879708</v>
      </c>
    </row>
    <row r="393" spans="1:8" x14ac:dyDescent="0.2">
      <c r="A393" s="35"/>
      <c r="B393" s="40"/>
      <c r="C393" s="41"/>
      <c r="F393" s="129"/>
    </row>
    <row r="394" spans="1:8" x14ac:dyDescent="0.2">
      <c r="G394" t="s">
        <v>469</v>
      </c>
    </row>
    <row r="395" spans="1:8" x14ac:dyDescent="0.2">
      <c r="F395" t="s">
        <v>36</v>
      </c>
      <c r="G395">
        <v>1</v>
      </c>
      <c r="H395" s="28">
        <v>2508588</v>
      </c>
    </row>
    <row r="396" spans="1:8" x14ac:dyDescent="0.2">
      <c r="A396" s="29" t="s">
        <v>378</v>
      </c>
      <c r="B396" s="29" t="s">
        <v>381</v>
      </c>
      <c r="C396" s="29" t="s">
        <v>379</v>
      </c>
      <c r="D396" s="34"/>
      <c r="F396" t="s">
        <v>344</v>
      </c>
      <c r="G396">
        <v>1</v>
      </c>
      <c r="H396" s="28">
        <v>300000</v>
      </c>
    </row>
    <row r="397" spans="1:8" x14ac:dyDescent="0.2">
      <c r="A397" s="26" t="s">
        <v>393</v>
      </c>
      <c r="B397" s="26">
        <v>2</v>
      </c>
      <c r="C397" s="32">
        <v>175000</v>
      </c>
      <c r="D397" s="34"/>
      <c r="F397" t="s">
        <v>345</v>
      </c>
      <c r="G397">
        <v>4</v>
      </c>
      <c r="H397" s="28">
        <f>SUM(C387,C385,C381,C380,C376,C366,C365)</f>
        <v>3184000</v>
      </c>
    </row>
    <row r="398" spans="1:8" x14ac:dyDescent="0.2">
      <c r="A398" s="26" t="s">
        <v>387</v>
      </c>
      <c r="B398" s="26">
        <v>3</v>
      </c>
      <c r="C398" s="32">
        <v>60000</v>
      </c>
      <c r="D398" s="34"/>
      <c r="F398" t="s">
        <v>346</v>
      </c>
      <c r="G398">
        <v>2</v>
      </c>
      <c r="H398" s="28">
        <f>SUM(C367,C377,C382)</f>
        <v>2200000</v>
      </c>
    </row>
    <row r="399" spans="1:8" x14ac:dyDescent="0.2">
      <c r="A399" s="26" t="s">
        <v>411</v>
      </c>
      <c r="B399" s="26">
        <v>2</v>
      </c>
      <c r="C399" s="32">
        <f>SUM(C19:C20)</f>
        <v>570000</v>
      </c>
      <c r="D399" s="34"/>
      <c r="F399" t="s">
        <v>347</v>
      </c>
      <c r="G399">
        <v>2</v>
      </c>
      <c r="H399" s="28">
        <f>SUM(C388,C375,C369,C368,)</f>
        <v>2929000</v>
      </c>
    </row>
    <row r="400" spans="1:8" x14ac:dyDescent="0.2">
      <c r="A400" s="26" t="s">
        <v>360</v>
      </c>
      <c r="B400" s="26">
        <v>5</v>
      </c>
      <c r="C400" s="32">
        <f>SUM(C21:C26)</f>
        <v>5620000</v>
      </c>
      <c r="D400" s="34"/>
      <c r="F400" t="s">
        <v>348</v>
      </c>
      <c r="G400">
        <v>2</v>
      </c>
      <c r="H400" s="28">
        <v>3725000</v>
      </c>
    </row>
    <row r="401" spans="1:8" x14ac:dyDescent="0.2">
      <c r="A401" s="26" t="s">
        <v>6</v>
      </c>
      <c r="B401" s="26">
        <v>0</v>
      </c>
      <c r="C401" s="32">
        <v>0</v>
      </c>
      <c r="D401" s="34"/>
      <c r="F401" t="s">
        <v>349</v>
      </c>
      <c r="G401">
        <v>3</v>
      </c>
      <c r="H401" s="28">
        <f>SUM(C372:C374)+C390</f>
        <v>2683333</v>
      </c>
    </row>
    <row r="402" spans="1:8" x14ac:dyDescent="0.2">
      <c r="A402" s="26" t="s">
        <v>130</v>
      </c>
      <c r="B402" s="26">
        <v>5</v>
      </c>
      <c r="C402" s="32">
        <f>SUM(C27:C36)</f>
        <v>108219</v>
      </c>
      <c r="D402" s="34"/>
      <c r="F402" t="s">
        <v>350</v>
      </c>
      <c r="G402">
        <v>0</v>
      </c>
      <c r="H402" s="28">
        <v>0</v>
      </c>
    </row>
    <row r="403" spans="1:8" x14ac:dyDescent="0.2">
      <c r="A403" s="26" t="s">
        <v>362</v>
      </c>
      <c r="B403" s="26">
        <v>22</v>
      </c>
      <c r="C403" s="32">
        <f>SUM(C40:C62)</f>
        <v>368500</v>
      </c>
      <c r="D403" s="34"/>
      <c r="F403" t="s">
        <v>351</v>
      </c>
      <c r="G403">
        <v>0</v>
      </c>
      <c r="H403" s="28">
        <v>0</v>
      </c>
    </row>
    <row r="404" spans="1:8" x14ac:dyDescent="0.2">
      <c r="A404" s="26" t="s">
        <v>131</v>
      </c>
      <c r="B404" s="26">
        <v>8.5</v>
      </c>
      <c r="C404" s="32">
        <f>SUM(C63:C73)</f>
        <v>32400</v>
      </c>
      <c r="D404" s="34"/>
      <c r="F404" t="s">
        <v>352</v>
      </c>
      <c r="H404" s="28"/>
    </row>
    <row r="405" spans="1:8" x14ac:dyDescent="0.2">
      <c r="A405" s="26" t="s">
        <v>365</v>
      </c>
      <c r="B405" s="26">
        <v>25</v>
      </c>
      <c r="C405" s="32">
        <f>SUM(C74:C99)</f>
        <v>2961500</v>
      </c>
      <c r="F405" t="s">
        <v>338</v>
      </c>
      <c r="H405" s="28"/>
    </row>
    <row r="406" spans="1:8" x14ac:dyDescent="0.2">
      <c r="A406" s="99" t="s">
        <v>295</v>
      </c>
      <c r="B406" s="99">
        <f>SUM(B397:B405)</f>
        <v>72.5</v>
      </c>
      <c r="C406" s="100">
        <f>SUM(C397:C405)</f>
        <v>9895619</v>
      </c>
      <c r="D406" s="34">
        <f>SUM(C16:C95)</f>
        <v>9873119</v>
      </c>
      <c r="F406" t="s">
        <v>324</v>
      </c>
      <c r="H406" s="28"/>
    </row>
    <row r="407" spans="1:8" x14ac:dyDescent="0.2">
      <c r="A407" s="26"/>
      <c r="B407" s="26"/>
      <c r="C407" s="32"/>
      <c r="F407" t="s">
        <v>319</v>
      </c>
      <c r="G407">
        <f>SUM(G395:G406)</f>
        <v>15</v>
      </c>
      <c r="H407" s="128">
        <f>SUM(H394:H406)</f>
        <v>17529921</v>
      </c>
    </row>
    <row r="408" spans="1:8" x14ac:dyDescent="0.2">
      <c r="A408" s="26" t="s">
        <v>364</v>
      </c>
      <c r="B408" s="26">
        <v>9</v>
      </c>
      <c r="C408" s="32">
        <f>SUM(C102:C111)</f>
        <v>2652514</v>
      </c>
      <c r="E408" s="34"/>
      <c r="H408" s="128"/>
    </row>
    <row r="409" spans="1:8" x14ac:dyDescent="0.2">
      <c r="A409" s="26" t="s">
        <v>96</v>
      </c>
      <c r="B409" s="26">
        <v>0.5</v>
      </c>
      <c r="C409" s="32">
        <v>117112</v>
      </c>
      <c r="E409" s="34"/>
    </row>
    <row r="410" spans="1:8" x14ac:dyDescent="0.2">
      <c r="A410" s="26" t="s">
        <v>359</v>
      </c>
      <c r="B410" s="26">
        <v>6</v>
      </c>
      <c r="C410" s="32">
        <f>SUM(C112:C120)</f>
        <v>820890</v>
      </c>
      <c r="E410" s="34"/>
    </row>
    <row r="411" spans="1:8" x14ac:dyDescent="0.2">
      <c r="A411" s="26" t="s">
        <v>129</v>
      </c>
      <c r="B411" s="26">
        <v>1</v>
      </c>
      <c r="C411" s="32">
        <f>SUM(C121:C122)</f>
        <v>45932</v>
      </c>
      <c r="E411" s="34"/>
    </row>
    <row r="412" spans="1:8" x14ac:dyDescent="0.2">
      <c r="A412" s="26" t="s">
        <v>389</v>
      </c>
      <c r="B412" s="26">
        <v>7</v>
      </c>
      <c r="C412" s="32">
        <f>SUM(C123:C130)</f>
        <v>575240</v>
      </c>
      <c r="E412" s="34"/>
      <c r="F412" s="34"/>
    </row>
    <row r="413" spans="1:8" x14ac:dyDescent="0.2">
      <c r="A413" s="26" t="s">
        <v>98</v>
      </c>
      <c r="B413" s="26">
        <v>6</v>
      </c>
      <c r="C413" s="32">
        <v>0</v>
      </c>
      <c r="E413" s="34"/>
      <c r="F413" s="34"/>
    </row>
    <row r="414" spans="1:8" x14ac:dyDescent="0.2">
      <c r="A414" s="26" t="s">
        <v>385</v>
      </c>
      <c r="B414" s="26">
        <v>44.5</v>
      </c>
      <c r="C414" s="32">
        <f>SUM(C131:C180)</f>
        <v>405269</v>
      </c>
      <c r="E414" s="34"/>
    </row>
    <row r="415" spans="1:8" x14ac:dyDescent="0.2">
      <c r="A415" s="26" t="s">
        <v>525</v>
      </c>
      <c r="B415" s="26">
        <v>1</v>
      </c>
      <c r="C415" s="32">
        <v>0</v>
      </c>
      <c r="E415" s="34"/>
    </row>
    <row r="416" spans="1:8" x14ac:dyDescent="0.2">
      <c r="A416" s="26" t="s">
        <v>97</v>
      </c>
      <c r="B416" s="26">
        <v>92.5</v>
      </c>
      <c r="C416" s="32">
        <f>SUM(C182:C292)</f>
        <v>520152</v>
      </c>
      <c r="E416" s="34"/>
    </row>
    <row r="417" spans="1:5" x14ac:dyDescent="0.2">
      <c r="A417" s="26" t="s">
        <v>152</v>
      </c>
      <c r="B417" s="26">
        <v>8</v>
      </c>
      <c r="C417" s="32">
        <v>0</v>
      </c>
      <c r="E417" s="34"/>
    </row>
    <row r="418" spans="1:5" x14ac:dyDescent="0.2">
      <c r="A418" s="26" t="s">
        <v>141</v>
      </c>
      <c r="B418" s="26">
        <v>1</v>
      </c>
      <c r="C418" s="32">
        <v>50000</v>
      </c>
      <c r="E418" s="34"/>
    </row>
    <row r="419" spans="1:5" x14ac:dyDescent="0.2">
      <c r="A419" s="99" t="s">
        <v>153</v>
      </c>
      <c r="B419" s="99">
        <f>SUM(B408:B418)</f>
        <v>176.5</v>
      </c>
      <c r="C419" s="100">
        <f>SUM(C408:C418)</f>
        <v>5187109</v>
      </c>
      <c r="D419" s="34">
        <f>SUM(C101:C307)</f>
        <v>5187109</v>
      </c>
      <c r="E419" s="34"/>
    </row>
    <row r="420" spans="1:5" x14ac:dyDescent="0.2">
      <c r="A420" s="26"/>
      <c r="B420" s="26"/>
      <c r="C420" s="26"/>
      <c r="E420" s="34"/>
    </row>
    <row r="421" spans="1:5" x14ac:dyDescent="0.2">
      <c r="A421" s="26" t="s">
        <v>306</v>
      </c>
      <c r="B421" s="26">
        <v>3</v>
      </c>
      <c r="C421" s="125">
        <f>SUM(C330:C334)</f>
        <v>11250</v>
      </c>
      <c r="E421" s="34"/>
    </row>
    <row r="422" spans="1:5" x14ac:dyDescent="0.2">
      <c r="A422" s="26" t="s">
        <v>164</v>
      </c>
      <c r="B422" s="26">
        <v>11</v>
      </c>
      <c r="C422" s="125">
        <f>SUM(C339:C349)</f>
        <v>244220</v>
      </c>
      <c r="D422" s="34"/>
      <c r="E422" s="34"/>
    </row>
    <row r="423" spans="1:5" x14ac:dyDescent="0.2">
      <c r="A423" s="26" t="s">
        <v>363</v>
      </c>
      <c r="B423" s="26">
        <v>0</v>
      </c>
      <c r="C423" s="32">
        <v>0</v>
      </c>
      <c r="D423" s="34"/>
    </row>
    <row r="424" spans="1:5" x14ac:dyDescent="0.2">
      <c r="A424" s="26" t="s">
        <v>410</v>
      </c>
      <c r="B424" s="26">
        <v>3</v>
      </c>
      <c r="C424" s="32">
        <f>SUM(C335:C337)</f>
        <v>8949520</v>
      </c>
      <c r="D424" s="34"/>
    </row>
    <row r="425" spans="1:5" x14ac:dyDescent="0.2">
      <c r="A425" s="26" t="s">
        <v>149</v>
      </c>
      <c r="B425" s="26">
        <v>3</v>
      </c>
      <c r="C425" s="32">
        <v>0</v>
      </c>
      <c r="D425" s="34"/>
    </row>
    <row r="426" spans="1:5" x14ac:dyDescent="0.2">
      <c r="A426" s="26" t="s">
        <v>258</v>
      </c>
      <c r="B426" s="26">
        <v>4</v>
      </c>
      <c r="C426" s="32">
        <f>SUM(C353:C357)</f>
        <v>236850</v>
      </c>
      <c r="D426" s="34"/>
    </row>
    <row r="427" spans="1:5" x14ac:dyDescent="0.2">
      <c r="A427" s="26" t="s">
        <v>337</v>
      </c>
      <c r="B427" s="26">
        <v>1</v>
      </c>
      <c r="C427" s="32">
        <v>50000</v>
      </c>
      <c r="D427" s="34"/>
    </row>
    <row r="428" spans="1:5" x14ac:dyDescent="0.2">
      <c r="A428" s="26" t="s">
        <v>386</v>
      </c>
      <c r="B428" s="26">
        <v>3</v>
      </c>
      <c r="C428" s="32">
        <v>313600</v>
      </c>
    </row>
    <row r="429" spans="1:5" x14ac:dyDescent="0.2">
      <c r="A429" s="26" t="s">
        <v>508</v>
      </c>
      <c r="B429" s="26">
        <v>0.5</v>
      </c>
      <c r="C429" s="32">
        <v>5000</v>
      </c>
      <c r="D429" s="34"/>
    </row>
    <row r="430" spans="1:5" x14ac:dyDescent="0.2">
      <c r="A430" s="26" t="s">
        <v>509</v>
      </c>
      <c r="B430" s="26">
        <v>0.5</v>
      </c>
      <c r="C430" s="32">
        <v>5000</v>
      </c>
      <c r="D430" s="34"/>
    </row>
    <row r="431" spans="1:5" x14ac:dyDescent="0.2">
      <c r="A431" s="99" t="s">
        <v>154</v>
      </c>
      <c r="B431" s="99">
        <f>SUM(B421:B430)</f>
        <v>29</v>
      </c>
      <c r="C431" s="100">
        <f>SUM(C421:C430)</f>
        <v>9815440</v>
      </c>
      <c r="D431" s="34">
        <f>SUM(C330:C362)</f>
        <v>9815440</v>
      </c>
    </row>
    <row r="432" spans="1:5" x14ac:dyDescent="0.2">
      <c r="A432" s="26"/>
      <c r="B432" s="26"/>
      <c r="C432" s="32"/>
      <c r="D432" s="34"/>
    </row>
    <row r="433" spans="1:4" x14ac:dyDescent="0.2">
      <c r="A433" s="26" t="s">
        <v>408</v>
      </c>
      <c r="B433" s="26">
        <v>2</v>
      </c>
      <c r="C433" s="32">
        <f>SUM(C309:C310)</f>
        <v>12151</v>
      </c>
    </row>
    <row r="434" spans="1:4" x14ac:dyDescent="0.2">
      <c r="A434" s="26" t="s">
        <v>358</v>
      </c>
      <c r="B434" s="26">
        <v>12.5</v>
      </c>
      <c r="C434" s="32">
        <f>SUM(C311:C325)</f>
        <v>20429468</v>
      </c>
    </row>
    <row r="435" spans="1:4" x14ac:dyDescent="0.2">
      <c r="A435" s="26" t="s">
        <v>409</v>
      </c>
      <c r="B435" s="26">
        <v>0.5</v>
      </c>
      <c r="C435" s="32">
        <v>0</v>
      </c>
    </row>
    <row r="436" spans="1:4" x14ac:dyDescent="0.2">
      <c r="A436" s="26" t="s">
        <v>327</v>
      </c>
      <c r="B436" s="26">
        <v>0</v>
      </c>
      <c r="C436" s="32">
        <v>0</v>
      </c>
    </row>
    <row r="437" spans="1:4" x14ac:dyDescent="0.2">
      <c r="A437" s="26" t="s">
        <v>464</v>
      </c>
      <c r="B437" s="26">
        <v>0</v>
      </c>
      <c r="C437" s="32">
        <v>10000</v>
      </c>
    </row>
    <row r="438" spans="1:4" x14ac:dyDescent="0.2">
      <c r="A438" s="99" t="s">
        <v>155</v>
      </c>
      <c r="B438" s="99">
        <f>SUM(B433:B437)</f>
        <v>15</v>
      </c>
      <c r="C438" s="100">
        <f>SUM(C433:C437)</f>
        <v>20451619</v>
      </c>
      <c r="D438" s="34">
        <f>SUM(C309:C327)</f>
        <v>20451619</v>
      </c>
    </row>
    <row r="439" spans="1:4" x14ac:dyDescent="0.2">
      <c r="A439" s="26"/>
      <c r="B439" s="26"/>
      <c r="C439" s="32"/>
      <c r="D439" s="34"/>
    </row>
    <row r="440" spans="1:4" x14ac:dyDescent="0.2">
      <c r="A440" s="26" t="s">
        <v>313</v>
      </c>
      <c r="B440" s="26">
        <v>6.16</v>
      </c>
      <c r="C440" s="149">
        <f>SUM(C364:C374)</f>
        <v>7413196.5</v>
      </c>
      <c r="D440" s="34"/>
    </row>
    <row r="441" spans="1:4" x14ac:dyDescent="0.2">
      <c r="A441" s="26" t="s">
        <v>311</v>
      </c>
      <c r="B441" s="26">
        <v>0.5</v>
      </c>
      <c r="C441" s="149">
        <f>SUM(C375)</f>
        <v>1367000</v>
      </c>
      <c r="D441" s="34"/>
    </row>
    <row r="442" spans="1:4" x14ac:dyDescent="0.2">
      <c r="A442" s="26" t="s">
        <v>314</v>
      </c>
      <c r="B442" s="26">
        <v>2</v>
      </c>
      <c r="C442" s="149">
        <f>SUM(C376:C377)</f>
        <v>2484000</v>
      </c>
      <c r="D442" s="34"/>
    </row>
    <row r="443" spans="1:4" x14ac:dyDescent="0.2">
      <c r="A443" s="26" t="s">
        <v>188</v>
      </c>
      <c r="B443" s="26">
        <v>2.66</v>
      </c>
      <c r="C443" s="149">
        <f>SUM(C378:C383)</f>
        <v>3369529</v>
      </c>
      <c r="D443" s="34"/>
    </row>
    <row r="444" spans="1:4" x14ac:dyDescent="0.2">
      <c r="A444" s="26" t="s">
        <v>5</v>
      </c>
      <c r="B444" s="26">
        <v>0.5</v>
      </c>
      <c r="C444" s="149">
        <f>SUM(C384)</f>
        <v>150000</v>
      </c>
      <c r="D444" s="34"/>
    </row>
    <row r="445" spans="1:4" x14ac:dyDescent="0.2">
      <c r="A445" s="26" t="s">
        <v>157</v>
      </c>
      <c r="B445" s="26">
        <v>1</v>
      </c>
      <c r="C445" s="149">
        <f>SUM(C385)</f>
        <v>1300000</v>
      </c>
      <c r="D445" s="34"/>
    </row>
    <row r="446" spans="1:4" x14ac:dyDescent="0.2">
      <c r="A446" s="26" t="s">
        <v>312</v>
      </c>
      <c r="B446" s="26">
        <v>1.5</v>
      </c>
      <c r="C446" s="149">
        <f>SUM(C388:C390)</f>
        <v>276666.5</v>
      </c>
      <c r="D446" s="34"/>
    </row>
    <row r="447" spans="1:4" x14ac:dyDescent="0.2">
      <c r="A447" s="26" t="s">
        <v>309</v>
      </c>
      <c r="B447" s="26">
        <v>0.66</v>
      </c>
      <c r="C447" s="149">
        <f>SUM(C386:C387)</f>
        <v>1169529</v>
      </c>
    </row>
    <row r="448" spans="1:4" x14ac:dyDescent="0.2">
      <c r="A448" s="99" t="s">
        <v>156</v>
      </c>
      <c r="B448" s="188">
        <f>SUM(B440:B447)</f>
        <v>14.98</v>
      </c>
      <c r="C448" s="100">
        <f>SUM(C440:C447)</f>
        <v>17529921</v>
      </c>
      <c r="D448" s="34">
        <f>SUM(C364:C390)</f>
        <v>17529921</v>
      </c>
    </row>
    <row r="449" spans="1:4" x14ac:dyDescent="0.2">
      <c r="B449" s="25" t="s">
        <v>35</v>
      </c>
      <c r="C449" s="93">
        <f>SUM(C448,C438,C431,C419,C406)</f>
        <v>62879708</v>
      </c>
      <c r="D449" s="34"/>
    </row>
    <row r="450" spans="1:4" x14ac:dyDescent="0.2">
      <c r="C450" s="93"/>
    </row>
    <row r="451" spans="1:4" x14ac:dyDescent="0.2">
      <c r="D451" s="26" t="s">
        <v>323</v>
      </c>
    </row>
    <row r="452" spans="1:4" x14ac:dyDescent="0.2">
      <c r="A452" s="26" t="s">
        <v>382</v>
      </c>
      <c r="B452" s="26" t="s">
        <v>383</v>
      </c>
      <c r="C452" s="26" t="s">
        <v>322</v>
      </c>
      <c r="D452" s="26"/>
    </row>
    <row r="453" spans="1:4" x14ac:dyDescent="0.2">
      <c r="A453" s="33">
        <v>36892</v>
      </c>
      <c r="B453" s="26">
        <v>32</v>
      </c>
      <c r="C453" s="26"/>
      <c r="D453" s="26"/>
    </row>
    <row r="454" spans="1:4" x14ac:dyDescent="0.2">
      <c r="A454" s="33">
        <v>36923</v>
      </c>
      <c r="B454" s="26">
        <v>36</v>
      </c>
      <c r="C454" s="26"/>
      <c r="D454" s="297"/>
    </row>
    <row r="455" spans="1:4" x14ac:dyDescent="0.2">
      <c r="A455" s="33">
        <v>36951</v>
      </c>
      <c r="B455" s="26">
        <v>57</v>
      </c>
      <c r="C455" s="26" t="s">
        <v>470</v>
      </c>
      <c r="D455" s="26">
        <f>SUM(B453:B455)</f>
        <v>125</v>
      </c>
    </row>
    <row r="456" spans="1:4" x14ac:dyDescent="0.2">
      <c r="A456" s="33">
        <v>36982</v>
      </c>
      <c r="B456" s="26">
        <v>32</v>
      </c>
      <c r="C456" s="26"/>
      <c r="D456" s="26"/>
    </row>
    <row r="457" spans="1:4" x14ac:dyDescent="0.2">
      <c r="A457" s="33">
        <v>37012</v>
      </c>
      <c r="B457" s="26">
        <v>34</v>
      </c>
      <c r="C457" s="26"/>
      <c r="D457" s="298"/>
    </row>
    <row r="458" spans="1:4" x14ac:dyDescent="0.2">
      <c r="A458" s="33">
        <v>37043</v>
      </c>
      <c r="B458" s="26">
        <v>37</v>
      </c>
      <c r="C458" s="33" t="s">
        <v>471</v>
      </c>
      <c r="D458" s="26">
        <f>SUM(B456:B458)</f>
        <v>103</v>
      </c>
    </row>
    <row r="459" spans="1:4" x14ac:dyDescent="0.2">
      <c r="A459" s="33">
        <v>37073</v>
      </c>
      <c r="B459" s="26">
        <v>35</v>
      </c>
      <c r="C459" s="26"/>
      <c r="D459" s="26"/>
    </row>
    <row r="460" spans="1:4" x14ac:dyDescent="0.2">
      <c r="A460" s="33">
        <v>37104</v>
      </c>
      <c r="B460" s="26">
        <v>30</v>
      </c>
      <c r="C460" s="26"/>
      <c r="D460" s="26"/>
    </row>
    <row r="461" spans="1:4" x14ac:dyDescent="0.2">
      <c r="A461" s="33">
        <v>37135</v>
      </c>
      <c r="B461" s="26">
        <v>15</v>
      </c>
      <c r="C461" s="26" t="s">
        <v>472</v>
      </c>
      <c r="D461" s="26">
        <f>SUM(B459:B461)</f>
        <v>80</v>
      </c>
    </row>
    <row r="462" spans="1:4" x14ac:dyDescent="0.2">
      <c r="A462" s="33">
        <v>37165</v>
      </c>
      <c r="B462" s="26"/>
      <c r="C462" s="26"/>
      <c r="D462" s="26"/>
    </row>
    <row r="463" spans="1:4" x14ac:dyDescent="0.2">
      <c r="A463" s="33">
        <v>37196</v>
      </c>
      <c r="B463" s="26"/>
      <c r="C463" s="26"/>
      <c r="D463" s="26"/>
    </row>
    <row r="464" spans="1:4" x14ac:dyDescent="0.2">
      <c r="A464" s="33">
        <v>37226</v>
      </c>
      <c r="B464" s="26"/>
      <c r="C464" s="26" t="s">
        <v>473</v>
      </c>
      <c r="D464" s="26"/>
    </row>
    <row r="465" spans="1:3" x14ac:dyDescent="0.2">
      <c r="A465" s="33" t="s">
        <v>388</v>
      </c>
      <c r="B465" s="26">
        <f>SUM(B453:B464)</f>
        <v>308</v>
      </c>
      <c r="C465" s="26"/>
    </row>
  </sheetData>
  <phoneticPr fontId="19" type="noConversion"/>
  <pageMargins left="0.41" right="0.39" top="0.63" bottom="0.62" header="0.5" footer="0.5"/>
  <pageSetup scale="85" orientation="portrait" horizontalDpi="300" r:id="rId1"/>
  <headerFooter alignWithMargins="0"/>
  <rowBreaks count="1" manualBreakCount="1">
    <brk id="472" max="16383" man="1"/>
  </rowBreaks>
  <colBreaks count="1" manualBreakCount="1">
    <brk id="5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Quarterly Report</vt:lpstr>
      <vt:lpstr>Graphs</vt:lpstr>
      <vt:lpstr>Data</vt:lpstr>
      <vt:lpstr>Data!Print_Area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tshepperd</dc:creator>
  <cp:lastModifiedBy>Jan Havlíček</cp:lastModifiedBy>
  <cp:lastPrinted>2001-10-03T20:22:46Z</cp:lastPrinted>
  <dcterms:created xsi:type="dcterms:W3CDTF">2000-06-20T21:56:54Z</dcterms:created>
  <dcterms:modified xsi:type="dcterms:W3CDTF">2023-09-16T22:09:01Z</dcterms:modified>
</cp:coreProperties>
</file>