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AE00A7-ABE8-46CB-B9A8-58E39BCA8C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A7" i="1"/>
  <c r="F7" i="1"/>
  <c r="A8" i="1"/>
  <c r="F8" i="1"/>
  <c r="A9" i="1"/>
  <c r="F9" i="1"/>
  <c r="A10" i="1"/>
  <c r="D10" i="1"/>
  <c r="F10" i="1"/>
  <c r="A12" i="1"/>
  <c r="A13" i="1"/>
  <c r="F13" i="1"/>
  <c r="A14" i="1"/>
  <c r="B14" i="1"/>
  <c r="F14" i="1"/>
  <c r="A15" i="1"/>
  <c r="F15" i="1"/>
  <c r="A16" i="1"/>
  <c r="F16" i="1"/>
  <c r="A18" i="1"/>
  <c r="B18" i="1"/>
  <c r="F18" i="1"/>
  <c r="A19" i="1"/>
  <c r="F19" i="1"/>
  <c r="A20" i="1"/>
  <c r="F20" i="1"/>
  <c r="A21" i="1"/>
  <c r="F21" i="1"/>
  <c r="A22" i="1"/>
  <c r="F22" i="1"/>
  <c r="A24" i="1"/>
  <c r="A25" i="1"/>
  <c r="A26" i="1"/>
  <c r="A27" i="1"/>
  <c r="A28" i="1"/>
  <c r="B30" i="1"/>
  <c r="D30" i="1"/>
  <c r="F30" i="1"/>
</calcChain>
</file>

<file path=xl/sharedStrings.xml><?xml version="1.0" encoding="utf-8"?>
<sst xmlns="http://schemas.openxmlformats.org/spreadsheetml/2006/main" count="20" uniqueCount="19">
  <si>
    <t>NGX Cash Activity</t>
  </si>
  <si>
    <t>TOTAL</t>
  </si>
  <si>
    <t>Value Date</t>
  </si>
  <si>
    <t>Comments</t>
  </si>
  <si>
    <t>A.M. wire for $3MM and separate P.M. wire for $3 MM</t>
  </si>
  <si>
    <t>Bank Holiday - No Cash Movement</t>
  </si>
  <si>
    <t>2 wires:  CAD$3.0 MM and CAD$3.5 MM</t>
  </si>
  <si>
    <t>Amount (CAD$)</t>
  </si>
  <si>
    <t>Amount (USD$)</t>
  </si>
  <si>
    <t>EQUIVALENT</t>
  </si>
  <si>
    <t>AMOUNT (USD$)</t>
  </si>
  <si>
    <t>2 wires:  USD$1.6 MM and USD$1.28 MM</t>
  </si>
  <si>
    <t>Conversion Rate</t>
  </si>
  <si>
    <t>US/CAD</t>
  </si>
  <si>
    <t>Notes</t>
  </si>
  <si>
    <t>1.  NGX has withheld CAD$2.78 MM in net settlements for October gas as offset against Enron trading.</t>
  </si>
  <si>
    <t>USD Equivalent assumes exchange rate in effect 11/16 for all wires</t>
  </si>
  <si>
    <t>during the week of 11/19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</si>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</sst>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0" formatCode="0.00000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u/>
      <sz val="10"/>
      <name val="Times New Roman"/>
      <family val="1"/>
    </font>
    <font>
      <b/>
      <u val="doubleAccounting"/>
      <sz val="10"/>
      <name val="Times New Roman"/>
      <family val="1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70" fontId="2" fillId="0" borderId="0" xfId="0" applyNumberFormat="1" applyFont="1"/>
    <xf numFmtId="170" fontId="3" fillId="0" borderId="0" xfId="0" applyNumberFormat="1" applyFont="1"/>
    <xf numFmtId="0" fontId="8" fillId="0" borderId="0" xfId="0" applyFont="1"/>
    <xf numFmtId="170" fontId="8" fillId="0" borderId="0" xfId="0" applyNumberFormat="1" applyFont="1"/>
    <xf numFmtId="0" fontId="8" fillId="0" borderId="1" xfId="0" applyFont="1" applyBorder="1"/>
    <xf numFmtId="42" fontId="2" fillId="0" borderId="0" xfId="1" applyNumberFormat="1" applyFont="1" applyAlignment="1">
      <alignment horizontal="left"/>
    </xf>
    <xf numFmtId="42" fontId="5" fillId="0" borderId="0" xfId="0" applyNumberFormat="1" applyFont="1"/>
    <xf numFmtId="42" fontId="2" fillId="0" borderId="0" xfId="0" applyNumberFormat="1" applyFont="1"/>
    <xf numFmtId="42" fontId="7" fillId="0" borderId="0" xfId="1" applyNumberFormat="1" applyFont="1" applyAlignment="1">
      <alignment horizontal="left"/>
    </xf>
    <xf numFmtId="42" fontId="6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Alignment="1">
      <alignment horizontal="left"/>
    </xf>
    <xf numFmtId="0" fontId="2" fillId="0" borderId="0" xfId="0" applyFont="1" applyFill="1"/>
    <xf numFmtId="170" fontId="2" fillId="0" borderId="0" xfId="0" applyNumberFormat="1" applyFont="1" applyFill="1"/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0"/>
  <sheetViews>
    <sheetView tabSelected="1" workbookViewId="0">
      <selection activeCell="H16" sqref="H16"/>
    </sheetView>
  </sheetViews>
  <sheetFormatPr defaultRowHeight="12.75" x14ac:dyDescent="0.2"/>
  <cols>
    <col min="1" max="1" width="11.5703125" style="1" customWidth="1"/>
    <col min="2" max="2" width="13.7109375" style="1" customWidth="1"/>
    <col min="3" max="3" width="2.7109375" style="1" customWidth="1"/>
    <col min="4" max="4" width="13.7109375" style="1" customWidth="1"/>
    <col min="5" max="5" width="2.7109375" style="1" customWidth="1"/>
    <col min="6" max="6" width="15.85546875" style="1" customWidth="1"/>
    <col min="7" max="7" width="2.7109375" style="1" customWidth="1"/>
    <col min="8" max="8" width="56.7109375" style="1" customWidth="1"/>
    <col min="9" max="9" width="2.7109375" style="1" customWidth="1"/>
    <col min="10" max="16384" width="9.140625" style="1"/>
  </cols>
  <sheetData>
    <row r="1" spans="1:13" s="3" customFormat="1" ht="20.25" x14ac:dyDescent="0.3">
      <c r="A1" s="3" t="s">
        <v>0</v>
      </c>
    </row>
    <row r="2" spans="1:13" x14ac:dyDescent="0.2">
      <c r="A2" s="19" t="s">
        <v>18</v>
      </c>
      <c r="B2" s="20">
        <v>37212</v>
      </c>
    </row>
    <row r="3" spans="1:13" x14ac:dyDescent="0.2">
      <c r="A3" s="19"/>
      <c r="B3" s="20"/>
    </row>
    <row r="4" spans="1:13" x14ac:dyDescent="0.2">
      <c r="B4" s="17"/>
      <c r="F4" s="2" t="s">
        <v>9</v>
      </c>
      <c r="M4" s="2" t="s">
        <v>13</v>
      </c>
    </row>
    <row r="5" spans="1:13" s="4" customFormat="1" x14ac:dyDescent="0.2">
      <c r="A5" s="4" t="s">
        <v>2</v>
      </c>
      <c r="B5" s="18" t="s">
        <v>7</v>
      </c>
      <c r="D5" s="4" t="s">
        <v>8</v>
      </c>
      <c r="F5" s="4" t="s">
        <v>10</v>
      </c>
      <c r="H5" s="4" t="s">
        <v>3</v>
      </c>
      <c r="M5" s="4" t="s">
        <v>12</v>
      </c>
    </row>
    <row r="6" spans="1:13" s="4" customFormat="1" x14ac:dyDescent="0.2">
      <c r="A6" s="5">
        <v>37200</v>
      </c>
      <c r="B6" s="12">
        <v>0</v>
      </c>
      <c r="D6" s="12">
        <v>0</v>
      </c>
      <c r="F6" s="12">
        <f>B6/M6</f>
        <v>0</v>
      </c>
      <c r="M6" s="7">
        <v>1.5913999999999999</v>
      </c>
    </row>
    <row r="7" spans="1:13" s="25" customFormat="1" x14ac:dyDescent="0.2">
      <c r="A7" s="21">
        <f>A6+1</f>
        <v>37201</v>
      </c>
      <c r="B7" s="22">
        <v>0</v>
      </c>
      <c r="D7" s="22">
        <v>0</v>
      </c>
      <c r="F7" s="22">
        <f>B7/M7</f>
        <v>0</v>
      </c>
      <c r="M7" s="24">
        <v>1.5927</v>
      </c>
    </row>
    <row r="8" spans="1:13" s="4" customFormat="1" x14ac:dyDescent="0.2">
      <c r="A8" s="5">
        <f>A7+1</f>
        <v>37202</v>
      </c>
      <c r="B8" s="12">
        <v>0</v>
      </c>
      <c r="D8" s="12">
        <v>0</v>
      </c>
      <c r="F8" s="12">
        <f>B8/M8</f>
        <v>0</v>
      </c>
      <c r="M8" s="7">
        <v>1.5915999999999999</v>
      </c>
    </row>
    <row r="9" spans="1:13" s="25" customFormat="1" x14ac:dyDescent="0.2">
      <c r="A9" s="21">
        <f>A8+1</f>
        <v>37203</v>
      </c>
      <c r="B9" s="22">
        <v>2750000</v>
      </c>
      <c r="D9" s="22">
        <v>0</v>
      </c>
      <c r="F9" s="22">
        <f>B9/M9</f>
        <v>1720578.1142463868</v>
      </c>
      <c r="M9" s="24">
        <v>1.5983000000000001</v>
      </c>
    </row>
    <row r="10" spans="1:13" s="4" customFormat="1" x14ac:dyDescent="0.2">
      <c r="A10" s="5">
        <f>A9+1</f>
        <v>37204</v>
      </c>
      <c r="B10" s="12">
        <v>0</v>
      </c>
      <c r="D10" s="12">
        <f>1600000+1280000</f>
        <v>2880000</v>
      </c>
      <c r="F10" s="12">
        <f>D10</f>
        <v>2880000</v>
      </c>
      <c r="H10" s="1" t="s">
        <v>11</v>
      </c>
      <c r="M10" s="7">
        <v>1.5987</v>
      </c>
    </row>
    <row r="11" spans="1:13" s="4" customFormat="1" x14ac:dyDescent="0.2">
      <c r="B11" s="13"/>
      <c r="D11" s="13"/>
      <c r="F11" s="13"/>
      <c r="M11" s="7"/>
    </row>
    <row r="12" spans="1:13" x14ac:dyDescent="0.2">
      <c r="A12" s="5">
        <f>A6+7</f>
        <v>37207</v>
      </c>
      <c r="B12" s="12">
        <v>0</v>
      </c>
      <c r="D12" s="12">
        <v>0</v>
      </c>
      <c r="F12" s="12">
        <v>0</v>
      </c>
      <c r="H12" s="1" t="s">
        <v>5</v>
      </c>
      <c r="M12" s="7">
        <v>1.603</v>
      </c>
    </row>
    <row r="13" spans="1:13" s="23" customFormat="1" x14ac:dyDescent="0.2">
      <c r="A13" s="21">
        <f>A7+7</f>
        <v>37208</v>
      </c>
      <c r="B13" s="22">
        <v>5000000</v>
      </c>
      <c r="D13" s="22">
        <v>0</v>
      </c>
      <c r="F13" s="22">
        <f>B13/M13</f>
        <v>3119930.1135654561</v>
      </c>
      <c r="M13" s="24">
        <v>1.6026</v>
      </c>
    </row>
    <row r="14" spans="1:13" x14ac:dyDescent="0.2">
      <c r="A14" s="5">
        <f>A8+7</f>
        <v>37209</v>
      </c>
      <c r="B14" s="12">
        <f>3000000+3500000</f>
        <v>6500000</v>
      </c>
      <c r="D14" s="12">
        <v>0</v>
      </c>
      <c r="F14" s="12">
        <f>B14/M14</f>
        <v>4078815.2610441768</v>
      </c>
      <c r="H14" s="1" t="s">
        <v>6</v>
      </c>
      <c r="M14" s="7">
        <v>1.5935999999999999</v>
      </c>
    </row>
    <row r="15" spans="1:13" s="23" customFormat="1" x14ac:dyDescent="0.2">
      <c r="A15" s="21">
        <f>A9+7</f>
        <v>37210</v>
      </c>
      <c r="B15" s="22">
        <v>0</v>
      </c>
      <c r="D15" s="22">
        <v>0</v>
      </c>
      <c r="F15" s="22">
        <f>B15/M15</f>
        <v>0</v>
      </c>
      <c r="M15" s="24">
        <v>1.5915999999999999</v>
      </c>
    </row>
    <row r="16" spans="1:13" x14ac:dyDescent="0.2">
      <c r="A16" s="5">
        <f>A10+7</f>
        <v>37211</v>
      </c>
      <c r="B16" s="12">
        <v>8000000</v>
      </c>
      <c r="D16" s="12">
        <v>0</v>
      </c>
      <c r="F16" s="12">
        <f>B16/M16</f>
        <v>5039687.5393725587</v>
      </c>
      <c r="M16" s="7">
        <v>1.5873999999999999</v>
      </c>
    </row>
    <row r="17" spans="1:13" x14ac:dyDescent="0.2">
      <c r="A17" s="5"/>
      <c r="B17" s="14"/>
      <c r="D17" s="14"/>
      <c r="F17" s="14"/>
      <c r="M17" s="7"/>
    </row>
    <row r="18" spans="1:13" x14ac:dyDescent="0.2">
      <c r="A18" s="5">
        <f>A12+7</f>
        <v>37214</v>
      </c>
      <c r="B18" s="15">
        <f>3000000+3000000</f>
        <v>6000000</v>
      </c>
      <c r="D18" s="15">
        <v>0</v>
      </c>
      <c r="F18" s="15">
        <f>B18/M18</f>
        <v>3779765.6545294193</v>
      </c>
      <c r="H18" s="1" t="s">
        <v>4</v>
      </c>
      <c r="M18" s="7">
        <v>1.5873999999999999</v>
      </c>
    </row>
    <row r="19" spans="1:13" x14ac:dyDescent="0.2">
      <c r="A19" s="5">
        <f>A13+7</f>
        <v>37215</v>
      </c>
      <c r="B19" s="15">
        <v>3000000</v>
      </c>
      <c r="D19" s="15">
        <v>0</v>
      </c>
      <c r="F19" s="15">
        <f>B19/M19</f>
        <v>1889882.8272647096</v>
      </c>
      <c r="M19" s="7">
        <v>1.5873999999999999</v>
      </c>
    </row>
    <row r="20" spans="1:13" x14ac:dyDescent="0.2">
      <c r="A20" s="5">
        <f>A14+7</f>
        <v>37216</v>
      </c>
      <c r="B20" s="15">
        <v>6000000</v>
      </c>
      <c r="D20" s="15">
        <v>0</v>
      </c>
      <c r="F20" s="15">
        <f>B20/M20</f>
        <v>3779765.6545294193</v>
      </c>
      <c r="M20" s="7">
        <v>1.5873999999999999</v>
      </c>
    </row>
    <row r="21" spans="1:13" x14ac:dyDescent="0.2">
      <c r="A21" s="5">
        <f>A15+7</f>
        <v>37217</v>
      </c>
      <c r="B21" s="15">
        <v>0</v>
      </c>
      <c r="D21" s="15">
        <v>0</v>
      </c>
      <c r="F21" s="15">
        <f>B21/M21</f>
        <v>0</v>
      </c>
      <c r="H21" s="1" t="s">
        <v>5</v>
      </c>
      <c r="M21" s="7">
        <v>1.5873999999999999</v>
      </c>
    </row>
    <row r="22" spans="1:13" x14ac:dyDescent="0.2">
      <c r="A22" s="5">
        <f>A16+7</f>
        <v>37218</v>
      </c>
      <c r="B22" s="15">
        <v>9000000</v>
      </c>
      <c r="D22" s="15">
        <v>0</v>
      </c>
      <c r="F22" s="15">
        <f>B22/M22</f>
        <v>5669648.4817941291</v>
      </c>
      <c r="M22" s="7">
        <v>1.5873999999999999</v>
      </c>
    </row>
    <row r="23" spans="1:13" x14ac:dyDescent="0.2">
      <c r="A23" s="5"/>
      <c r="B23" s="14"/>
      <c r="D23" s="14"/>
      <c r="F23" s="14"/>
      <c r="M23" s="7"/>
    </row>
    <row r="24" spans="1:13" x14ac:dyDescent="0.2">
      <c r="A24" s="5">
        <f>A18+7</f>
        <v>37221</v>
      </c>
      <c r="B24" s="12"/>
      <c r="D24" s="12"/>
      <c r="F24" s="12"/>
      <c r="M24" s="7"/>
    </row>
    <row r="25" spans="1:13" x14ac:dyDescent="0.2">
      <c r="A25" s="5">
        <f>A19+7</f>
        <v>37222</v>
      </c>
      <c r="B25" s="12"/>
      <c r="D25" s="12"/>
      <c r="F25" s="12"/>
      <c r="M25" s="7"/>
    </row>
    <row r="26" spans="1:13" x14ac:dyDescent="0.2">
      <c r="A26" s="5">
        <f>A20+7</f>
        <v>37223</v>
      </c>
      <c r="B26" s="12"/>
      <c r="D26" s="12"/>
      <c r="F26" s="12"/>
      <c r="M26" s="7"/>
    </row>
    <row r="27" spans="1:13" x14ac:dyDescent="0.2">
      <c r="A27" s="5">
        <f>A21+7</f>
        <v>37224</v>
      </c>
      <c r="B27" s="12"/>
      <c r="D27" s="12"/>
      <c r="F27" s="12"/>
      <c r="M27" s="7"/>
    </row>
    <row r="28" spans="1:13" x14ac:dyDescent="0.2">
      <c r="A28" s="5">
        <f>A22+7</f>
        <v>37225</v>
      </c>
      <c r="B28" s="12"/>
      <c r="D28" s="12"/>
      <c r="F28" s="12"/>
      <c r="M28" s="7"/>
    </row>
    <row r="29" spans="1:13" x14ac:dyDescent="0.2">
      <c r="B29" s="14"/>
      <c r="D29" s="14"/>
      <c r="F29" s="14"/>
      <c r="M29" s="7"/>
    </row>
    <row r="30" spans="1:13" s="2" customFormat="1" ht="15" x14ac:dyDescent="0.35">
      <c r="A30" s="6" t="s">
        <v>1</v>
      </c>
      <c r="B30" s="16">
        <f>SUM(B6:B28)</f>
        <v>46250000</v>
      </c>
      <c r="D30" s="16">
        <f>SUM(D6:D28)</f>
        <v>2880000</v>
      </c>
      <c r="F30" s="16">
        <f>SUM(F6:F28)</f>
        <v>31958073.646346256</v>
      </c>
      <c r="H30" s="2" t="s">
        <v>16</v>
      </c>
      <c r="M30" s="8"/>
    </row>
    <row r="31" spans="1:13" x14ac:dyDescent="0.2">
      <c r="H31" s="2" t="s">
        <v>17</v>
      </c>
      <c r="M31" s="7"/>
    </row>
    <row r="32" spans="1:13" x14ac:dyDescent="0.2">
      <c r="M32" s="7"/>
    </row>
    <row r="33" spans="1:13" x14ac:dyDescent="0.2">
      <c r="M33" s="7"/>
    </row>
    <row r="34" spans="1:13" s="9" customFormat="1" ht="16.5" thickBot="1" x14ac:dyDescent="0.3">
      <c r="A34" s="11" t="s">
        <v>14</v>
      </c>
      <c r="B34" s="11"/>
      <c r="C34" s="11"/>
      <c r="D34" s="11"/>
      <c r="E34" s="11"/>
      <c r="F34" s="11"/>
      <c r="G34" s="11"/>
      <c r="H34" s="11"/>
      <c r="M34" s="10"/>
    </row>
    <row r="35" spans="1:13" ht="13.5" thickTop="1" x14ac:dyDescent="0.2">
      <c r="A35" s="1" t="s">
        <v>15</v>
      </c>
      <c r="M35" s="7"/>
    </row>
    <row r="36" spans="1:13" x14ac:dyDescent="0.2">
      <c r="M36" s="7"/>
    </row>
    <row r="37" spans="1:13" x14ac:dyDescent="0.2">
      <c r="M37" s="7"/>
    </row>
    <row r="38" spans="1:13" x14ac:dyDescent="0.2">
      <c r="M38" s="7"/>
    </row>
    <row r="39" spans="1:13" x14ac:dyDescent="0.2">
      <c r="M39" s="7"/>
    </row>
    <row r="40" spans="1:13" x14ac:dyDescent="0.2">
      <c r="M40" s="7"/>
    </row>
    <row r="41" spans="1:13" x14ac:dyDescent="0.2">
      <c r="M41" s="7"/>
    </row>
    <row r="42" spans="1:13" x14ac:dyDescent="0.2">
      <c r="M42" s="7"/>
    </row>
    <row r="43" spans="1:13" x14ac:dyDescent="0.2">
      <c r="M43" s="7"/>
    </row>
    <row r="44" spans="1:13" x14ac:dyDescent="0.2">
      <c r="M44" s="7"/>
    </row>
    <row r="45" spans="1:13" x14ac:dyDescent="0.2">
      <c r="M45" s="7"/>
    </row>
    <row r="46" spans="1:13" x14ac:dyDescent="0.2">
      <c r="M46" s="7"/>
    </row>
    <row r="47" spans="1:13" x14ac:dyDescent="0.2">
      <c r="M47" s="7"/>
    </row>
    <row r="48" spans="1:13" x14ac:dyDescent="0.2">
      <c r="M48" s="7"/>
    </row>
    <row r="49" spans="13:13" x14ac:dyDescent="0.2">
      <c r="M49" s="7"/>
    </row>
    <row r="50" spans="13:13" x14ac:dyDescent="0.2">
      <c r="M50" s="7"/>
    </row>
    <row r="51" spans="13:13" x14ac:dyDescent="0.2">
      <c r="M51" s="7"/>
    </row>
    <row r="52" spans="13:13" x14ac:dyDescent="0.2">
      <c r="M52" s="7"/>
    </row>
    <row r="53" spans="13:13" x14ac:dyDescent="0.2">
      <c r="M53" s="7"/>
    </row>
    <row r="54" spans="13:13" x14ac:dyDescent="0.2">
      <c r="M54" s="7"/>
    </row>
    <row r="55" spans="13:13" x14ac:dyDescent="0.2">
      <c r="M55" s="7"/>
    </row>
    <row r="56" spans="13:13" x14ac:dyDescent="0.2">
      <c r="M56" s="7"/>
    </row>
    <row r="57" spans="13:13" x14ac:dyDescent="0.2">
      <c r="M57" s="7"/>
    </row>
    <row r="58" spans="13:13" x14ac:dyDescent="0.2">
      <c r="M58" s="7"/>
    </row>
    <row r="59" spans="13:13" x14ac:dyDescent="0.2">
      <c r="M59" s="7"/>
    </row>
    <row r="60" spans="13:13" x14ac:dyDescent="0.2">
      <c r="M60" s="7"/>
    </row>
    <row r="61" spans="13:13" x14ac:dyDescent="0.2">
      <c r="M61" s="7"/>
    </row>
    <row r="62" spans="13:13" x14ac:dyDescent="0.2">
      <c r="M62" s="7"/>
    </row>
    <row r="63" spans="13:13" x14ac:dyDescent="0.2">
      <c r="M63" s="7"/>
    </row>
    <row r="64" spans="13:13" x14ac:dyDescent="0.2">
      <c r="M64" s="7"/>
    </row>
    <row r="65" spans="13:13" x14ac:dyDescent="0.2">
      <c r="M65" s="7"/>
    </row>
    <row r="66" spans="13:13" x14ac:dyDescent="0.2">
      <c r="M66" s="7"/>
    </row>
    <row r="67" spans="13:13" x14ac:dyDescent="0.2">
      <c r="M67" s="7"/>
    </row>
    <row r="68" spans="13:13" x14ac:dyDescent="0.2">
      <c r="M68" s="7"/>
    </row>
    <row r="69" spans="13:13" x14ac:dyDescent="0.2">
      <c r="M69" s="7"/>
    </row>
    <row r="70" spans="13:13" x14ac:dyDescent="0.2">
      <c r="M70" s="7"/>
    </row>
    <row r="71" spans="13:13" x14ac:dyDescent="0.2">
      <c r="M71" s="7"/>
    </row>
    <row r="72" spans="13:13" x14ac:dyDescent="0.2">
      <c r="M72" s="7"/>
    </row>
    <row r="73" spans="13:13" x14ac:dyDescent="0.2">
      <c r="M73" s="7"/>
    </row>
    <row r="74" spans="13:13" x14ac:dyDescent="0.2">
      <c r="M74" s="7"/>
    </row>
    <row r="75" spans="13:13" x14ac:dyDescent="0.2">
      <c r="M75" s="7"/>
    </row>
    <row r="76" spans="13:13" x14ac:dyDescent="0.2">
      <c r="M76" s="7"/>
    </row>
    <row r="77" spans="13:13" x14ac:dyDescent="0.2">
      <c r="M77" s="7"/>
    </row>
    <row r="78" spans="13:13" x14ac:dyDescent="0.2">
      <c r="M78" s="7"/>
    </row>
    <row r="79" spans="13:13" x14ac:dyDescent="0.2">
      <c r="M79" s="7"/>
    </row>
    <row r="80" spans="13:13" x14ac:dyDescent="0.2">
      <c r="M80" s="7"/>
    </row>
    <row r="81" spans="13:13" x14ac:dyDescent="0.2">
      <c r="M81" s="7"/>
    </row>
    <row r="82" spans="13:13" x14ac:dyDescent="0.2">
      <c r="M82" s="7"/>
    </row>
    <row r="83" spans="13:13" x14ac:dyDescent="0.2">
      <c r="M83" s="7"/>
    </row>
    <row r="84" spans="13:13" x14ac:dyDescent="0.2">
      <c r="M84" s="7"/>
    </row>
    <row r="85" spans="13:13" x14ac:dyDescent="0.2">
      <c r="M85" s="7"/>
    </row>
    <row r="86" spans="13:13" x14ac:dyDescent="0.2">
      <c r="M86" s="7"/>
    </row>
    <row r="87" spans="13:13" x14ac:dyDescent="0.2">
      <c r="M87" s="7"/>
    </row>
    <row r="88" spans="13:13" x14ac:dyDescent="0.2">
      <c r="M88" s="7"/>
    </row>
    <row r="89" spans="13:13" x14ac:dyDescent="0.2">
      <c r="M89" s="7"/>
    </row>
    <row r="90" spans="13:13" x14ac:dyDescent="0.2">
      <c r="M90" s="7"/>
    </row>
    <row r="91" spans="13:13" x14ac:dyDescent="0.2">
      <c r="M91" s="7"/>
    </row>
    <row r="92" spans="13:13" x14ac:dyDescent="0.2">
      <c r="M92" s="7"/>
    </row>
    <row r="93" spans="13:13" x14ac:dyDescent="0.2">
      <c r="M93" s="7"/>
    </row>
    <row r="94" spans="13:13" x14ac:dyDescent="0.2">
      <c r="M94" s="7"/>
    </row>
    <row r="95" spans="13:13" x14ac:dyDescent="0.2">
      <c r="M95" s="7"/>
    </row>
    <row r="96" spans="13:13" x14ac:dyDescent="0.2">
      <c r="M96" s="7"/>
    </row>
    <row r="97" spans="13:13" x14ac:dyDescent="0.2">
      <c r="M97" s="7"/>
    </row>
    <row r="98" spans="13:13" x14ac:dyDescent="0.2">
      <c r="M98" s="7"/>
    </row>
    <row r="99" spans="13:13" x14ac:dyDescent="0.2">
      <c r="M99" s="7"/>
    </row>
    <row r="100" spans="13:13" x14ac:dyDescent="0.2">
      <c r="M100" s="7"/>
    </row>
    <row r="101" spans="13:13" x14ac:dyDescent="0.2">
      <c r="M101" s="7"/>
    </row>
    <row r="102" spans="13:13" x14ac:dyDescent="0.2">
      <c r="M102" s="7"/>
    </row>
    <row r="103" spans="13:13" x14ac:dyDescent="0.2">
      <c r="M103" s="7"/>
    </row>
    <row r="104" spans="13:13" x14ac:dyDescent="0.2">
      <c r="M104" s="7"/>
    </row>
    <row r="105" spans="13:13" x14ac:dyDescent="0.2">
      <c r="M105" s="7"/>
    </row>
    <row r="106" spans="13:13" x14ac:dyDescent="0.2">
      <c r="M106" s="7"/>
    </row>
    <row r="107" spans="13:13" x14ac:dyDescent="0.2">
      <c r="M107" s="7"/>
    </row>
    <row r="108" spans="13:13" x14ac:dyDescent="0.2">
      <c r="M108" s="7"/>
    </row>
    <row r="109" spans="13:13" x14ac:dyDescent="0.2">
      <c r="M109" s="7"/>
    </row>
    <row r="110" spans="13:13" x14ac:dyDescent="0.2">
      <c r="M110" s="7"/>
    </row>
  </sheetData>
  <phoneticPr fontId="0" type="noConversion"/>
  <pageMargins left="0.5" right="0.5" top="0.75" bottom="0.75" header="0.5" footer="0.5"/>
  <pageSetup scale="98" orientation="landscape" r:id="rId1"/>
  <headerFooter alignWithMargins="0">
    <oddFooter>&amp;RO://Credit/Williams/NGX Cash Activity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jwilli10</dc:creator>
  <cp:lastModifiedBy>Jan Havlíček</cp:lastModifiedBy>
  <cp:lastPrinted>2001-11-17T18:18:57Z</cp:lastPrinted>
  <dcterms:created xsi:type="dcterms:W3CDTF">2001-11-14T17:20:19Z</dcterms:created>
  <dcterms:modified xsi:type="dcterms:W3CDTF">2023-09-16T22:17:07Z</dcterms:modified>
</cp:coreProperties>
</file>