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58F3C9-8B2E-484F-BE7A-49F4FD0FF6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P33" i="1"/>
</calcChain>
</file>

<file path=xl/sharedStrings.xml><?xml version="1.0" encoding="utf-8"?>
<sst xmlns="http://schemas.openxmlformats.org/spreadsheetml/2006/main" count="103" uniqueCount="102">
  <si>
    <t>Toronto</t>
  </si>
  <si>
    <t>Logistics</t>
  </si>
  <si>
    <t>Gillis</t>
  </si>
  <si>
    <t>Reeves</t>
  </si>
  <si>
    <t>Bardel</t>
  </si>
  <si>
    <t>Unger</t>
  </si>
  <si>
    <t>Luc</t>
  </si>
  <si>
    <t>Risk</t>
  </si>
  <si>
    <t>Documentation</t>
  </si>
  <si>
    <t>IT</t>
  </si>
  <si>
    <t>Accounting</t>
  </si>
  <si>
    <t>Legal</t>
  </si>
  <si>
    <t>Keohane</t>
  </si>
  <si>
    <t>Johnston</t>
  </si>
  <si>
    <t>Crawford</t>
  </si>
  <si>
    <t>Gaffney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</si>
  <si>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</si>
  <si>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</si>
  <si>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</si>
  <si>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</si>
  <si>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</si>
  <si>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</si>
  <si>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</si>
  <si>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</si>
  <si>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</si>
  <si>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</si>
  <si>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</si>
  <si>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</si>
  <si>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</si>
  <si>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</si>
  <si>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</si>
  <si>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</si>
  <si>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</si>
  <si>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</si>
  <si>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</si>
  <si>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</si>
  <si>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</si>
  <si>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</si>
  <si>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</si>
  <si>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Bruce</t>
  </si>
  <si>
    <t>Cooper</t>
  </si>
  <si>
    <t>Rogers</t>
  </si>
  <si>
    <t>Rennebeerg</t>
  </si>
  <si>
    <t>Johnsen</t>
  </si>
  <si>
    <t>Gilkes</t>
  </si>
  <si>
    <t>Boulanger</t>
  </si>
  <si>
    <t>Politsky</t>
  </si>
  <si>
    <t>Dey</t>
  </si>
  <si>
    <t>Afseth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</si>
  <si>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</si>
  <si>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</si>
  <si>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</si>
  <si>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</si>
  <si>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</si>
  <si>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</si>
  <si>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</si>
  <si>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</si>
  <si>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</si>
  <si>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</si>
  <si>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</si>
  <si>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</si>
  <si>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</si>
  <si>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</si>
  <si>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</si>
  <si>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Quon</t>
  </si>
  <si>
    <t>Patterson</t>
  </si>
  <si>
    <t>Jessop</t>
  </si>
  <si>
    <t>Lawrick</t>
  </si>
  <si>
    <t>Vallejo</t>
  </si>
  <si>
    <t>Ta</t>
  </si>
  <si>
    <t>Morgan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</si>
  <si>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</si>
  <si>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</si>
  <si>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</si>
  <si>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</si>
  <si>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</si>
  <si>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</si>
  <si>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</si>
  <si>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</si>
  <si>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</si>
  <si>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</si>
  <si>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</si>
  <si>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</si>
  <si>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</si>
  <si>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</si>
  <si>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</si>
  <si>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CANADA - Non-Commercial</t>
  </si>
  <si>
    <t>Volume Mgmt</t>
  </si>
  <si>
    <t>IT Dev</t>
  </si>
  <si>
    <t>Gov Affairs</t>
  </si>
  <si>
    <t>Rothtock</t>
  </si>
  <si>
    <t>Hedstrom</t>
  </si>
  <si>
    <t>Johnson</t>
  </si>
  <si>
    <t>Donlevy-Lee/Panchuk</t>
  </si>
  <si>
    <t>McConnell</t>
  </si>
  <si>
    <t>Tong</t>
  </si>
  <si>
    <t>Totals</t>
  </si>
  <si>
    <t>McIsaac</t>
  </si>
  <si>
    <t>Gawiuk</t>
  </si>
  <si>
    <t>Chaudhry</t>
  </si>
  <si>
    <t>% Totals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</si>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</sst>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9" fontId="7" fillId="0" borderId="1" xfId="1" applyFont="1" applyFill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zoomScale="75" workbookViewId="0">
      <selection activeCell="L11" sqref="L11"/>
    </sheetView>
  </sheetViews>
  <sheetFormatPr defaultRowHeight="12.75" x14ac:dyDescent="0.2"/>
  <cols>
    <col min="1" max="1" width="3.140625" style="1" customWidth="1"/>
    <col min="2" max="2" width="9.5703125" customWidth="1"/>
    <col min="3" max="3" width="14.42578125" customWidth="1"/>
    <col min="4" max="4" width="7.85546875" customWidth="1"/>
    <col min="5" max="5" width="9.85546875" customWidth="1"/>
    <col min="6" max="6" width="8.5703125" customWidth="1"/>
    <col min="7" max="7" width="7.140625" customWidth="1"/>
    <col min="8" max="8" width="6.7109375" customWidth="1"/>
    <col min="9" max="9" width="12.28515625" customWidth="1"/>
    <col min="10" max="10" width="8.28515625" customWidth="1"/>
    <col min="11" max="11" width="7.5703125" bestFit="1" customWidth="1"/>
    <col min="12" max="12" width="9.42578125" customWidth="1"/>
    <col min="13" max="13" width="6.85546875" customWidth="1"/>
    <col min="14" max="14" width="8.140625" customWidth="1"/>
    <col min="15" max="15" width="7.85546875" customWidth="1"/>
    <col min="16" max="16" width="7.5703125" style="13" customWidth="1"/>
  </cols>
  <sheetData>
    <row r="1" spans="1:16" x14ac:dyDescent="0.2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5"/>
      <c r="N1" s="6"/>
    </row>
    <row r="2" spans="1:16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  <c r="N2" s="6"/>
    </row>
    <row r="3" spans="1:16" x14ac:dyDescent="0.2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 s="3" customFormat="1" ht="25.5" x14ac:dyDescent="0.2">
      <c r="A5" s="8"/>
      <c r="B5" s="8" t="s">
        <v>7</v>
      </c>
      <c r="C5" s="8" t="s">
        <v>8</v>
      </c>
      <c r="D5" s="8" t="s">
        <v>87</v>
      </c>
      <c r="E5" s="8" t="s">
        <v>1</v>
      </c>
      <c r="F5" s="8" t="s">
        <v>88</v>
      </c>
      <c r="G5" s="8" t="s">
        <v>9</v>
      </c>
      <c r="H5" s="8" t="s">
        <v>101</v>
      </c>
      <c r="I5" s="8" t="s">
        <v>10</v>
      </c>
      <c r="J5" s="8" t="s">
        <v>89</v>
      </c>
      <c r="K5" s="8" t="s">
        <v>11</v>
      </c>
      <c r="L5" s="8" t="s">
        <v>30</v>
      </c>
      <c r="M5" s="8" t="s">
        <v>76</v>
      </c>
      <c r="N5" s="8" t="s">
        <v>0</v>
      </c>
      <c r="O5" s="3" t="s">
        <v>96</v>
      </c>
      <c r="P5" s="3" t="s">
        <v>100</v>
      </c>
    </row>
    <row r="6" spans="1:16" x14ac:dyDescent="0.2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x14ac:dyDescent="0.2">
      <c r="A7" s="5">
        <v>1</v>
      </c>
      <c r="B7" s="6" t="s">
        <v>2</v>
      </c>
      <c r="C7" s="6" t="s">
        <v>16</v>
      </c>
      <c r="D7" s="6" t="s">
        <v>22</v>
      </c>
      <c r="E7" s="6" t="s">
        <v>24</v>
      </c>
      <c r="F7" s="6"/>
      <c r="G7" s="6" t="s">
        <v>58</v>
      </c>
      <c r="H7" s="6"/>
      <c r="I7" s="6" t="s">
        <v>34</v>
      </c>
      <c r="J7" s="6"/>
      <c r="K7" s="6" t="s">
        <v>12</v>
      </c>
      <c r="L7" s="6" t="s">
        <v>31</v>
      </c>
      <c r="M7" s="6"/>
      <c r="N7" s="6" t="s">
        <v>84</v>
      </c>
    </row>
    <row r="8" spans="1:16" x14ac:dyDescent="0.2">
      <c r="A8" s="7"/>
      <c r="B8" s="6" t="s">
        <v>3</v>
      </c>
      <c r="C8" s="6" t="s">
        <v>17</v>
      </c>
      <c r="D8" s="6"/>
      <c r="E8" s="6" t="s">
        <v>25</v>
      </c>
      <c r="F8" s="6"/>
      <c r="G8" s="6" t="s">
        <v>36</v>
      </c>
      <c r="H8" s="6"/>
      <c r="I8" s="6" t="s">
        <v>62</v>
      </c>
      <c r="J8" s="6"/>
      <c r="K8" s="6" t="s">
        <v>13</v>
      </c>
      <c r="L8" s="6" t="s">
        <v>32</v>
      </c>
      <c r="M8" s="6"/>
      <c r="N8" s="6" t="s">
        <v>85</v>
      </c>
    </row>
    <row r="9" spans="1:16" x14ac:dyDescent="0.2">
      <c r="A9" s="7"/>
      <c r="B9" s="6" t="s">
        <v>4</v>
      </c>
      <c r="C9" s="6" t="s">
        <v>18</v>
      </c>
      <c r="D9" s="6"/>
      <c r="E9" s="6" t="s">
        <v>27</v>
      </c>
      <c r="F9" s="6"/>
      <c r="G9" s="6" t="s">
        <v>37</v>
      </c>
      <c r="H9" s="6"/>
      <c r="I9" s="6" t="s">
        <v>63</v>
      </c>
      <c r="J9" s="6"/>
      <c r="K9" s="6" t="s">
        <v>15</v>
      </c>
      <c r="L9" s="6" t="s">
        <v>33</v>
      </c>
      <c r="M9" s="6"/>
      <c r="N9" s="6"/>
    </row>
    <row r="10" spans="1:16" x14ac:dyDescent="0.2">
      <c r="A10" s="7"/>
      <c r="B10" s="6" t="s">
        <v>5</v>
      </c>
      <c r="C10" s="6" t="s">
        <v>20</v>
      </c>
      <c r="D10" s="6"/>
      <c r="E10" s="6" t="s">
        <v>91</v>
      </c>
      <c r="F10" s="6"/>
      <c r="G10" s="6"/>
      <c r="H10" s="6"/>
      <c r="I10" s="6" t="s">
        <v>93</v>
      </c>
      <c r="J10" s="6"/>
      <c r="L10" s="6" t="s">
        <v>14</v>
      </c>
      <c r="M10" s="6"/>
      <c r="N10" s="6"/>
    </row>
    <row r="11" spans="1:16" x14ac:dyDescent="0.2">
      <c r="A11" s="7"/>
      <c r="B11" s="6" t="s">
        <v>6</v>
      </c>
      <c r="D11" s="6"/>
      <c r="F11" s="6"/>
      <c r="G11" s="6"/>
      <c r="H11" s="6"/>
      <c r="I11" s="6" t="s">
        <v>64</v>
      </c>
      <c r="J11" s="6"/>
      <c r="K11" s="6"/>
      <c r="L11" s="6"/>
      <c r="M11" s="6"/>
      <c r="N11" s="6"/>
    </row>
    <row r="12" spans="1:16" x14ac:dyDescent="0.2">
      <c r="A12" s="7"/>
      <c r="B12" s="6"/>
      <c r="C12" s="6"/>
      <c r="D12" s="6"/>
      <c r="E12" s="6"/>
      <c r="F12" s="6"/>
      <c r="G12" s="6"/>
      <c r="H12" s="6"/>
      <c r="I12" s="6" t="s">
        <v>65</v>
      </c>
      <c r="J12" s="6"/>
      <c r="K12" s="6"/>
      <c r="L12" s="6"/>
      <c r="M12" s="6"/>
      <c r="N12" s="6"/>
    </row>
    <row r="13" spans="1:16" x14ac:dyDescent="0.2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3.5" thickBot="1" x14ac:dyDescent="0.25">
      <c r="A14" s="7"/>
      <c r="B14" s="9">
        <f t="shared" ref="B14:N14" si="0" xml:space="preserve"> COUNTA(B7:B13)</f>
        <v>5</v>
      </c>
      <c r="C14" s="9">
        <f t="shared" si="0"/>
        <v>4</v>
      </c>
      <c r="D14" s="9">
        <f t="shared" si="0"/>
        <v>1</v>
      </c>
      <c r="E14" s="9">
        <f t="shared" si="0"/>
        <v>4</v>
      </c>
      <c r="F14" s="9">
        <f t="shared" si="0"/>
        <v>0</v>
      </c>
      <c r="G14" s="9">
        <f t="shared" si="0"/>
        <v>3</v>
      </c>
      <c r="H14" s="9">
        <f t="shared" si="0"/>
        <v>0</v>
      </c>
      <c r="I14" s="9">
        <f t="shared" si="0"/>
        <v>6</v>
      </c>
      <c r="J14" s="9">
        <f t="shared" si="0"/>
        <v>0</v>
      </c>
      <c r="K14" s="9">
        <f t="shared" si="0"/>
        <v>3</v>
      </c>
      <c r="L14" s="9">
        <f t="shared" si="0"/>
        <v>4</v>
      </c>
      <c r="M14" s="9">
        <f t="shared" si="0"/>
        <v>0</v>
      </c>
      <c r="N14" s="9">
        <f t="shared" si="0"/>
        <v>2</v>
      </c>
      <c r="O14" s="11">
        <f>SUM(B14:N14)</f>
        <v>32</v>
      </c>
      <c r="P14" s="15">
        <f>O14/(O14+O24+O32)</f>
        <v>0.36781609195402298</v>
      </c>
    </row>
    <row r="15" spans="1:16" ht="13.5" thickTop="1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1:16" x14ac:dyDescent="0.2">
      <c r="A16" s="5">
        <v>2</v>
      </c>
      <c r="B16" s="6" t="s">
        <v>39</v>
      </c>
      <c r="C16" s="6" t="s">
        <v>43</v>
      </c>
      <c r="D16" s="6" t="s">
        <v>49</v>
      </c>
      <c r="E16" s="6" t="s">
        <v>50</v>
      </c>
      <c r="F16" s="6" t="s">
        <v>29</v>
      </c>
      <c r="G16" s="6"/>
      <c r="H16" s="6" t="s">
        <v>59</v>
      </c>
      <c r="I16" s="6" t="s">
        <v>69</v>
      </c>
      <c r="J16" s="6" t="s">
        <v>72</v>
      </c>
      <c r="K16" s="6"/>
      <c r="L16" s="6" t="s">
        <v>97</v>
      </c>
      <c r="M16" s="6" t="s">
        <v>77</v>
      </c>
      <c r="N16" s="6" t="s">
        <v>78</v>
      </c>
      <c r="O16" s="7"/>
    </row>
    <row r="17" spans="1:16" x14ac:dyDescent="0.2">
      <c r="A17" s="7"/>
      <c r="B17" s="6" t="s">
        <v>40</v>
      </c>
      <c r="C17" s="6" t="s">
        <v>19</v>
      </c>
      <c r="D17" s="6" t="s">
        <v>23</v>
      </c>
      <c r="E17" s="6" t="s">
        <v>51</v>
      </c>
      <c r="F17" s="6" t="s">
        <v>28</v>
      </c>
      <c r="G17" s="6"/>
      <c r="H17" s="6" t="s">
        <v>60</v>
      </c>
      <c r="I17" s="6" t="s">
        <v>92</v>
      </c>
      <c r="J17" s="6" t="s">
        <v>73</v>
      </c>
      <c r="K17" s="6"/>
      <c r="L17" s="6" t="s">
        <v>98</v>
      </c>
      <c r="M17" s="6"/>
      <c r="N17" s="6" t="s">
        <v>79</v>
      </c>
      <c r="O17" s="7"/>
    </row>
    <row r="18" spans="1:16" x14ac:dyDescent="0.2">
      <c r="A18" s="7"/>
      <c r="B18" s="6"/>
      <c r="C18" s="6" t="s">
        <v>45</v>
      </c>
      <c r="D18" s="6"/>
      <c r="E18" s="6" t="s">
        <v>52</v>
      </c>
      <c r="F18" s="6" t="s">
        <v>54</v>
      </c>
      <c r="G18" s="6"/>
      <c r="H18" s="6"/>
      <c r="I18" s="6" t="s">
        <v>66</v>
      </c>
      <c r="J18" s="6"/>
      <c r="K18" s="6"/>
      <c r="L18" s="6" t="s">
        <v>34</v>
      </c>
      <c r="M18" s="6"/>
      <c r="N18" s="6" t="s">
        <v>80</v>
      </c>
      <c r="O18" s="7"/>
    </row>
    <row r="19" spans="1:16" x14ac:dyDescent="0.2">
      <c r="A19" s="7"/>
      <c r="B19" s="6"/>
      <c r="C19" s="6"/>
      <c r="D19" s="6"/>
      <c r="E19" s="6" t="s">
        <v>26</v>
      </c>
      <c r="F19" s="6"/>
      <c r="G19" s="6"/>
      <c r="H19" s="6"/>
      <c r="I19" s="6" t="s">
        <v>71</v>
      </c>
      <c r="J19" s="6"/>
      <c r="K19" s="6"/>
      <c r="L19" s="6"/>
      <c r="M19" s="6"/>
      <c r="N19" s="6" t="s">
        <v>81</v>
      </c>
      <c r="O19" s="7"/>
    </row>
    <row r="20" spans="1:16" x14ac:dyDescent="0.2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 t="s">
        <v>82</v>
      </c>
      <c r="O20" s="7"/>
    </row>
    <row r="21" spans="1:16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83</v>
      </c>
      <c r="O21" s="7"/>
    </row>
    <row r="22" spans="1:16" x14ac:dyDescent="0.2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 t="s">
        <v>99</v>
      </c>
      <c r="O22" s="7"/>
    </row>
    <row r="23" spans="1:16" x14ac:dyDescent="0.2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1:16" ht="13.5" thickBot="1" x14ac:dyDescent="0.25">
      <c r="A24" s="7"/>
      <c r="B24" s="9">
        <f xml:space="preserve"> COUNTA(B16:B23)</f>
        <v>2</v>
      </c>
      <c r="C24" s="9">
        <f t="shared" ref="C24:N24" si="1" xml:space="preserve"> COUNTA(C16:C23)</f>
        <v>3</v>
      </c>
      <c r="D24" s="9">
        <f t="shared" si="1"/>
        <v>2</v>
      </c>
      <c r="E24" s="9">
        <f t="shared" si="1"/>
        <v>4</v>
      </c>
      <c r="F24" s="9">
        <f t="shared" si="1"/>
        <v>3</v>
      </c>
      <c r="G24" s="9">
        <f t="shared" si="1"/>
        <v>0</v>
      </c>
      <c r="H24" s="9">
        <f t="shared" si="1"/>
        <v>2</v>
      </c>
      <c r="I24" s="9">
        <f t="shared" si="1"/>
        <v>4</v>
      </c>
      <c r="J24" s="9">
        <f t="shared" si="1"/>
        <v>2</v>
      </c>
      <c r="K24" s="9">
        <f t="shared" si="1"/>
        <v>0</v>
      </c>
      <c r="L24" s="9">
        <f t="shared" si="1"/>
        <v>3</v>
      </c>
      <c r="M24" s="9">
        <f t="shared" si="1"/>
        <v>1</v>
      </c>
      <c r="N24" s="9">
        <f t="shared" si="1"/>
        <v>7</v>
      </c>
      <c r="O24" s="11">
        <f>SUM(B24:N24)</f>
        <v>33</v>
      </c>
      <c r="P24" s="15">
        <f>O24/(O14+O24+O32)</f>
        <v>0.37931034482758619</v>
      </c>
    </row>
    <row r="25" spans="1:16" ht="13.5" thickTop="1" x14ac:dyDescent="0.2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1:16" s="2" customFormat="1" x14ac:dyDescent="0.2">
      <c r="A26" s="5">
        <v>3</v>
      </c>
      <c r="B26" s="6" t="s">
        <v>41</v>
      </c>
      <c r="C26" s="6" t="s">
        <v>47</v>
      </c>
      <c r="D26" s="6"/>
      <c r="E26" s="6" t="s">
        <v>53</v>
      </c>
      <c r="F26" s="6" t="s">
        <v>56</v>
      </c>
      <c r="G26" s="6" t="s">
        <v>57</v>
      </c>
      <c r="H26" s="6" t="s">
        <v>61</v>
      </c>
      <c r="I26" s="6" t="s">
        <v>67</v>
      </c>
      <c r="J26" s="6" t="s">
        <v>74</v>
      </c>
      <c r="K26" s="6" t="s">
        <v>75</v>
      </c>
      <c r="L26" s="6" t="s">
        <v>94</v>
      </c>
      <c r="M26" s="6"/>
      <c r="N26" s="6" t="s">
        <v>95</v>
      </c>
      <c r="O26" s="7"/>
      <c r="P26" s="14"/>
    </row>
    <row r="27" spans="1:16" s="2" customFormat="1" x14ac:dyDescent="0.2">
      <c r="A27" s="7"/>
      <c r="B27" s="6" t="s">
        <v>42</v>
      </c>
      <c r="C27" s="6" t="s">
        <v>48</v>
      </c>
      <c r="D27" s="6"/>
      <c r="E27" s="6"/>
      <c r="F27" s="6" t="s">
        <v>55</v>
      </c>
      <c r="G27" s="6" t="s">
        <v>35</v>
      </c>
      <c r="H27" s="6"/>
      <c r="I27" s="6" t="s">
        <v>68</v>
      </c>
      <c r="J27" s="6"/>
      <c r="K27" s="6" t="s">
        <v>38</v>
      </c>
      <c r="L27" s="10"/>
      <c r="M27" s="10"/>
      <c r="N27" s="6"/>
      <c r="O27" s="7"/>
      <c r="P27" s="14"/>
    </row>
    <row r="28" spans="1:16" s="2" customFormat="1" x14ac:dyDescent="0.2">
      <c r="A28" s="7"/>
      <c r="B28" s="6" t="s">
        <v>90</v>
      </c>
      <c r="C28" s="6" t="s">
        <v>44</v>
      </c>
      <c r="D28" s="6"/>
      <c r="E28" s="6"/>
      <c r="F28" s="6"/>
      <c r="G28" s="6"/>
      <c r="H28" s="6"/>
      <c r="I28" s="6" t="s">
        <v>70</v>
      </c>
      <c r="J28" s="6"/>
      <c r="K28" s="6"/>
      <c r="L28" s="10"/>
      <c r="M28" s="10"/>
      <c r="N28" s="6"/>
      <c r="O28" s="7"/>
      <c r="P28" s="14"/>
    </row>
    <row r="29" spans="1:16" s="2" customFormat="1" x14ac:dyDescent="0.2">
      <c r="A29" s="7"/>
      <c r="B29" s="6"/>
      <c r="C29" s="6" t="s">
        <v>21</v>
      </c>
      <c r="D29" s="6"/>
      <c r="E29" s="6"/>
      <c r="F29" s="6"/>
      <c r="G29" s="6"/>
      <c r="H29" s="6"/>
      <c r="J29" s="6"/>
      <c r="K29" s="6"/>
      <c r="L29" s="10"/>
      <c r="M29" s="10"/>
      <c r="N29" s="10"/>
      <c r="O29" s="12"/>
      <c r="P29" s="14"/>
    </row>
    <row r="30" spans="1:16" s="2" customFormat="1" x14ac:dyDescent="0.2">
      <c r="A30" s="7"/>
      <c r="B30" s="6"/>
      <c r="C30" s="6" t="s">
        <v>46</v>
      </c>
      <c r="D30" s="6"/>
      <c r="E30" s="6"/>
      <c r="F30" s="6"/>
      <c r="G30" s="6"/>
      <c r="H30" s="6"/>
      <c r="I30" s="6"/>
      <c r="J30" s="6"/>
      <c r="K30" s="6"/>
      <c r="L30" s="10"/>
      <c r="M30" s="10"/>
      <c r="N30" s="10"/>
      <c r="O30" s="12"/>
      <c r="P30" s="14"/>
    </row>
    <row r="31" spans="1:16" s="2" customFormat="1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10"/>
      <c r="M31" s="10"/>
      <c r="N31" s="10"/>
      <c r="O31" s="12"/>
      <c r="P31" s="14"/>
    </row>
    <row r="32" spans="1:16" ht="13.5" thickBot="1" x14ac:dyDescent="0.25">
      <c r="A32" s="7"/>
      <c r="B32" s="9">
        <f t="shared" ref="B32:N32" si="2" xml:space="preserve"> COUNTA(B26:B31)</f>
        <v>3</v>
      </c>
      <c r="C32" s="9">
        <f t="shared" si="2"/>
        <v>5</v>
      </c>
      <c r="D32" s="9">
        <f t="shared" si="2"/>
        <v>0</v>
      </c>
      <c r="E32" s="9">
        <f t="shared" si="2"/>
        <v>1</v>
      </c>
      <c r="F32" s="9">
        <f t="shared" si="2"/>
        <v>2</v>
      </c>
      <c r="G32" s="9">
        <f t="shared" si="2"/>
        <v>2</v>
      </c>
      <c r="H32" s="9">
        <f t="shared" si="2"/>
        <v>1</v>
      </c>
      <c r="I32" s="9">
        <f t="shared" si="2"/>
        <v>3</v>
      </c>
      <c r="J32" s="9">
        <f t="shared" si="2"/>
        <v>1</v>
      </c>
      <c r="K32" s="9">
        <f t="shared" si="2"/>
        <v>2</v>
      </c>
      <c r="L32" s="9">
        <f t="shared" si="2"/>
        <v>1</v>
      </c>
      <c r="M32" s="9">
        <f t="shared" si="2"/>
        <v>0</v>
      </c>
      <c r="N32" s="9">
        <f t="shared" si="2"/>
        <v>1</v>
      </c>
      <c r="O32" s="11">
        <f>SUM(B32:N32)</f>
        <v>22</v>
      </c>
      <c r="P32" s="15">
        <f>O32/(O14+O24+O32)</f>
        <v>0.25287356321839083</v>
      </c>
    </row>
    <row r="33" spans="1:16" s="2" customFormat="1" ht="14.25" thickTop="1" thickBot="1" x14ac:dyDescent="0.25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P33" s="16">
        <f>P14+P24+P32</f>
        <v>1</v>
      </c>
    </row>
    <row r="34" spans="1:16" ht="13.5" thickTop="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6" x14ac:dyDescent="0.2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 x14ac:dyDescent="0.2"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6" x14ac:dyDescent="0.2"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6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6" x14ac:dyDescent="0.2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6" x14ac:dyDescent="0.2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6" x14ac:dyDescent="0.2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6" x14ac:dyDescent="0.2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6" x14ac:dyDescent="0.2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Jan Havlíček</cp:lastModifiedBy>
  <cp:lastPrinted>2001-12-09T23:55:53Z</cp:lastPrinted>
  <dcterms:created xsi:type="dcterms:W3CDTF">2001-12-02T22:06:10Z</dcterms:created>
  <dcterms:modified xsi:type="dcterms:W3CDTF">2023-09-16T22:49:51Z</dcterms:modified>
</cp:coreProperties>
</file>