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83A6D6E3-FEB7-4F3E-9FD3-90DBE056C2DF}" xr6:coauthVersionLast="47" xr6:coauthVersionMax="47" xr10:uidLastSave="{00000000-0000-0000-0000-000000000000}"/>
  <bookViews>
    <workbookView xWindow="-120" yWindow="-120" windowWidth="38640" windowHeight="15720"/>
  </bookViews>
  <sheets>
    <sheet name="Hot List" sheetId="1" r:id="rId1"/>
  </sheets>
  <definedNames>
    <definedName name="_xlnm.Print_Area" localSheetId="0">'Hot List'!$A$1:$M$223</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M13" i="1" l="1"/>
  <c r="M193" i="1"/>
</calcChain>
</file>

<file path=xl/comments1.xml><?xml version="1.0" encoding="utf-8"?>
<comments xmlns="http://schemas.openxmlformats.org/spreadsheetml/2006/main">
  <authors>
    <author>zinman</author>
  </authors>
  <commentList>
    <comment ref="E198" authorId="0" shapeId="0">
      <text>
        <r>
          <rPr>
            <b/>
            <sz val="8"/>
            <color indexed="81"/>
            <rFont val="Tahoma"/>
          </rPr>
          <t>zinman:</t>
        </r>
        <r>
          <rPr>
            <sz val="8"/>
            <color indexed="81"/>
            <rFont val="Tahoma"/>
          </rPr>
          <t xml:space="preserve">
lowered per Fred Mitro
</t>
        </r>
      </text>
    </comment>
  </commentList>
</comments>
</file>

<file path=xl/sharedStrings.xml><?xml version="1.0" encoding="utf-8"?>
<sst xmlns="http://schemas.openxmlformats.org/spreadsheetml/2006/main" count="1943" uniqueCount="918">
  <si>
    <t>Cover 500 Mw customer requirement as a result of large PPA termination effective 1/1/07.  Early timing is being driven by interest in coal asset structure; however, customer will consider other solutions.  Other short term prospects to cover 100 Mw peaking, et al also imbedded in this prospect</t>
  </si>
  <si>
    <t>1/1/07-12/31/27</t>
  </si>
  <si>
    <t>500 Mw</t>
  </si>
  <si>
    <t>2Q02</t>
  </si>
  <si>
    <t>Sell 100 MW, 7x24 into NSP</t>
  </si>
  <si>
    <t>Nov '01-Mar '02</t>
  </si>
  <si>
    <t>Ormet Aluminum</t>
  </si>
  <si>
    <t>Services Management Opportunity on a 500 Mw RTC aluminum smelter</t>
  </si>
  <si>
    <t>1-3 years</t>
  </si>
  <si>
    <t>Sell 50 MW, 7x8 into NSP</t>
  </si>
  <si>
    <t>Q3/Q4</t>
  </si>
  <si>
    <t>Q4/Q1 2002</t>
  </si>
  <si>
    <t>Forster/Curry/Irvin</t>
  </si>
  <si>
    <t>Q1 2002</t>
  </si>
  <si>
    <t>510 MW</t>
  </si>
  <si>
    <t>Brownsville</t>
  </si>
  <si>
    <t>Asset Development</t>
  </si>
  <si>
    <t>Q302</t>
  </si>
  <si>
    <t>Clifford/Munoz/Grace</t>
  </si>
  <si>
    <t>Indeck</t>
  </si>
  <si>
    <t>Potential Seller's Choice contract on 128 MW Corinth Project in NY.  PPA to Con ED</t>
  </si>
  <si>
    <t>Henderson/Grace/Gurrola/Sprott</t>
  </si>
  <si>
    <t>Blair/Heintzelman</t>
  </si>
  <si>
    <t>Various Syn-Plant Deals</t>
  </si>
  <si>
    <t>Clifford/Marks/Munoz/McCracken</t>
  </si>
  <si>
    <t>American National Power</t>
  </si>
  <si>
    <t>Purchase 50% interest in 424 MW Oyster Creek, TX and 300 MW Hartwell, GA projects</t>
  </si>
  <si>
    <t>GE Capital Services</t>
  </si>
  <si>
    <t>Ward/Clifford/Hill</t>
  </si>
  <si>
    <t>Delta Power</t>
  </si>
  <si>
    <t xml:space="preserve">Sale of Motown - MPLP to Delta Power, possibly retaining restructuring upside.  Potential later sale of Motown - Ada. </t>
  </si>
  <si>
    <t>FPL</t>
  </si>
  <si>
    <t>Various financing and risk management</t>
  </si>
  <si>
    <t>AES Synthetic Plant</t>
  </si>
  <si>
    <t>500 MW Synthetic Peaker in TVA</t>
  </si>
  <si>
    <t>Dominion Resources</t>
  </si>
  <si>
    <t>1100 MW combined cycle synthetic in TVA</t>
  </si>
  <si>
    <t>TVA</t>
  </si>
  <si>
    <t>Clifford/Munoz/Grace/Wang</t>
  </si>
  <si>
    <t>Panda</t>
  </si>
  <si>
    <t>Tricoli/Clifford/Munoz/McCracken</t>
  </si>
  <si>
    <t>PGE National Energy</t>
  </si>
  <si>
    <t>Tricoli/Heintzelman</t>
  </si>
  <si>
    <t>CH Resources</t>
  </si>
  <si>
    <t>Duran/Tricoli/Clifford</t>
  </si>
  <si>
    <t>FPL Energy/Tractabel</t>
  </si>
  <si>
    <t>Purchase Tractabel's interest in 300 MW Bellingham, MA project</t>
  </si>
  <si>
    <t>Tallahassee (Repowering)</t>
  </si>
  <si>
    <t xml:space="preserve">Turnkey repowering of Hopkins Plant Unit 1.  Customer will finance and own all or &gt;90% of plant, with structure similar to Austin Project.  ENA would have call for 5 years shaped from 150 MW at start reducing to 50 MW.  Transmission connected into SOCO/GA ITS and Florida.  </t>
  </si>
  <si>
    <t>170 MW</t>
  </si>
  <si>
    <t>weekly contact at minimum</t>
  </si>
  <si>
    <t>$ 5MM</t>
  </si>
  <si>
    <t>Tallahassee (LM6000 Project)</t>
  </si>
  <si>
    <t>90 MW</t>
  </si>
  <si>
    <t>Tallahassee looking for (2) LM6000s; used for transmission system support.  Currently proposing a turbine sale and EPC contract between Tallahassee and ENA/NEPCO.</t>
  </si>
  <si>
    <t>daily contact</t>
  </si>
  <si>
    <t>$ 2-4MM</t>
  </si>
  <si>
    <t>Jan-Feb'02</t>
  </si>
  <si>
    <t>Braddock/Acevedo</t>
  </si>
  <si>
    <t>AEC to buy 50MW, 5x16, firm LD, at Ent/SOCO interface, Q4'01</t>
  </si>
  <si>
    <t>$31/MWh</t>
  </si>
  <si>
    <t>Oglethorpe</t>
  </si>
  <si>
    <t>75MW</t>
  </si>
  <si>
    <t>Braddock/Kroll</t>
  </si>
  <si>
    <t>Kroll</t>
  </si>
  <si>
    <t>AIG Highstar</t>
  </si>
  <si>
    <t>Enron Sells interest in Ft. Pierce Repowering Project to AIG Highstar</t>
  </si>
  <si>
    <t>Awaiting LOI from AIG Highstar</t>
  </si>
  <si>
    <t>$ 2-4 MM</t>
  </si>
  <si>
    <t>Enron Transportation Services (ETS) (Pipeline Group)</t>
  </si>
  <si>
    <t>Sell Ft. Pierce and/or Midway Projects to ETS.</t>
  </si>
  <si>
    <t>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t>
  </si>
  <si>
    <t>Johnston/Piazze</t>
  </si>
  <si>
    <t xml:space="preserve">Interconnect agreement being settled b/t SPSA and Virginia Power.  </t>
  </si>
  <si>
    <t>FMPA</t>
  </si>
  <si>
    <t>Sell Ft. Pierce project to FMPA.</t>
  </si>
  <si>
    <t>FMPA deal would displace FMPA's Vero Beach proposed repowering project.</t>
  </si>
  <si>
    <t>Fairley/Wood</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</si>
  <si>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</si>
  <si>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</si>
  <si>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</si>
  <si>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</si>
  <si>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Electricities</t>
  </si>
  <si>
    <t>ENE sells 5x16 calls into Duke.  Structure to be determined.</t>
  </si>
  <si>
    <t>May-Sep'02</t>
  </si>
  <si>
    <t>Noranda is a 470MW load in Associated.  Associated is projected to be short and has asked to get out of contract with Noranda.</t>
  </si>
  <si>
    <t>JEA</t>
  </si>
  <si>
    <t>Contract buyout: ENA pays cash to terminate contract</t>
  </si>
  <si>
    <t>$8 MM</t>
  </si>
  <si>
    <t>Braddock/Jafry</t>
  </si>
  <si>
    <t>FPC</t>
  </si>
  <si>
    <t>FPC selling 150MW, 7x24, into FPC beginning 1/1/02.  Power is system firm (equiv. To FPC's native load).  Their ideal structure calls for a floating energy price based upon average fuel price for system.</t>
  </si>
  <si>
    <t>1/1/02 through?</t>
  </si>
  <si>
    <t>Fairley/Gimble/Piazze</t>
  </si>
  <si>
    <t>Spring '04</t>
  </si>
  <si>
    <t>Spring '03</t>
  </si>
  <si>
    <t>Kroll/Rorschach/Acevedo</t>
  </si>
  <si>
    <t>summer '02</t>
  </si>
  <si>
    <t>Weather derivative to protect against rainfall shortage.</t>
  </si>
  <si>
    <t>60 MW</t>
  </si>
  <si>
    <t>AMP-OH</t>
  </si>
  <si>
    <t>Sell 50 MW, 5x16 into Cinergy</t>
  </si>
  <si>
    <t>Buy 50 to 100 MWs 7x24 Cal 02 and/or 03</t>
  </si>
  <si>
    <t>1/1/02 -12/31/03</t>
  </si>
  <si>
    <t>DTE Energy Trading</t>
  </si>
  <si>
    <t>Sale 50 to 100 MWs 7x24 Cal 02 and/or 03</t>
  </si>
  <si>
    <t>50 MW winter energy sale</t>
  </si>
  <si>
    <t>Nov - Dec 01</t>
  </si>
  <si>
    <t xml:space="preserve"> </t>
  </si>
  <si>
    <t>Buy into IP 5x16 (will do one of counterparties listed)</t>
  </si>
  <si>
    <t>Extend Into IP position (possible gas deal included)</t>
  </si>
  <si>
    <t>Bal 02</t>
  </si>
  <si>
    <t>Jun 02 - May 04</t>
  </si>
  <si>
    <t>24x7 energy for 2+ years</t>
  </si>
  <si>
    <t>Aug '02 -</t>
  </si>
  <si>
    <t>Citizens</t>
  </si>
  <si>
    <t>Nepool</t>
  </si>
  <si>
    <t>Sell 10 MW 5x8, 7x24 into Nepool PTF</t>
  </si>
  <si>
    <t>Nov '01-Jan '02</t>
  </si>
  <si>
    <t>Jafry</t>
  </si>
  <si>
    <t>Bob Aldrich (Biomass Generation)</t>
  </si>
  <si>
    <t>Power Purchase into FPL</t>
  </si>
  <si>
    <t>11/01 - 10/04</t>
  </si>
  <si>
    <t>15MW</t>
  </si>
  <si>
    <t>$36/MW</t>
  </si>
  <si>
    <t>Prices submitted to Bob for review.  Awaiting feedback.</t>
  </si>
  <si>
    <t>ENE has pitched alternate structures to Cogentrix (I.e. Asset sale, etc.), but this is the only service they're interested in at present.  ENE will send Cogentrix an EEI and a term sheet by the end of this week as Cogentrix's current PPA and Fuel Purchase Agreement expires on Oct. 1, 2001, imposing some sense of urgency.  Term Sheet sent on 09/18/01 and EEI sent on 09/19/01.</t>
  </si>
  <si>
    <t>Met on 8/10/01.  SEPA gets bids daily for its pool of customers for shaped power.  They would like to decrease level of effort on their part with regard to tagging, scheduling, etc.  EPMI proposing a structure through which we would day/week-ahead park a block of MWs with SEPA, sell SEPA what they need and market the balance of the parked MWs to the market hourly.  Term sheet sent on 8/31/01.  SEPA has had their legal reviewing term sheet to see if plan is feasible from legal standpoint.  SEPA has agreed to test the Parking on a limited basis for a day or 2 at a time.  Hourly desk is negotiating initial amounts.</t>
  </si>
  <si>
    <t xml:space="preserve">EPMI served ETEC Cal '01 for 9 MW into ETEC.  They would like to extend for three years.  They have indicated that $34.25/MWh is the price they need.  EPMI is interested in taking the position.  EEI comments are in negotiation and not perceived to be problematic.  ETEC is meeting with with the industrial laod, Temple Inland to try and finalize.  EPMI desk is willing to transact at the mids. </t>
  </si>
  <si>
    <t>Cargill</t>
  </si>
  <si>
    <t>ENE buys firm power to meet load shape of JEA contract.</t>
  </si>
  <si>
    <t>Q4'01</t>
  </si>
  <si>
    <t>Cargill has indicated they can offer only for Q4'01, as they don't have transmission thereafter.  Will work on offer.</t>
  </si>
  <si>
    <t>ENE buys TVA/Duke spread option to sell into TVA at $95 and buy into Duke at $100</t>
  </si>
  <si>
    <t>$2/MWh</t>
  </si>
  <si>
    <t>ENE bid $2/MWh.  Duke is evaluating.</t>
  </si>
  <si>
    <t>$8.50/MWh</t>
  </si>
  <si>
    <t xml:space="preserve">Electricities initially indicated they needed reg. cap. only.  They have now indicated a need for network resource, into Duke, with either a market price strike, index strike, or fixed price strike.  ENE is looking do a spread option with Duke to fill the energy portion of this request. </t>
  </si>
  <si>
    <t>Discussions have re-opened with progess in discussions of assigning contract to a 3rd party.  May leverage this into letting JEA buyout directly.  JEA is evaluating other avail. Capacity in the state, running economics, and will let us know.  They are still evaluating.</t>
  </si>
  <si>
    <t>Morgan is working on an offer.</t>
  </si>
  <si>
    <t>TEA is working on an offer.  Said it will be next week before able to show a price.</t>
  </si>
  <si>
    <t xml:space="preserve">AEC has firm trans. inside Ent and from Ent. to SOCO and across SOCO.  He can re-direct his Ent. Trans. If we can find a source for 50MW of Q4 power.  He is more concerned with firm trans. than with Firm LD power.  ENE working on source behind Ent.  AEC only has contracts with Associated and Entergy, so ENE has an advantage for market coverage.  Other opportunity is to market off of Mobile the 25MW excess they have (ENE has services agmt. with Mobile).  </t>
  </si>
  <si>
    <t>FPL unable to accept assignment of JEA contract as previously discussed due to a sale of 100MW they made.  They are willing to offer a shaped, system firm power schedule to fill JEA.  FPL is working on an offer and said it will be ready by 9/19/01.</t>
  </si>
  <si>
    <t>Made Short list -- Meeting w/ CVEC on 10/10/01</t>
  </si>
  <si>
    <t>TVA interested in weather protection against a mild summer next summer.  Initial discussions leaning toward ENE selling a CDD swap or put.</t>
  </si>
  <si>
    <t>ENE sent information on weather products on 9/14/01.  In process of deciding which city (Memphis is preference) for reference weather station.  TVA is tying to hedge risk of reduced power revenues that result from mild temperatures in the summer months.</t>
  </si>
  <si>
    <t xml:space="preserve">ENE submitted list of questions, including whether FPC would entertain altnernate structures (such as a Heat Rate call), for at least a portion of the offering.  They indicated they will entertain alternate structures, but only if proposed as an alternative to their proposal.  ENE actually proposed using this system intermediate power to fill JEA position thru 12/31/02.  FPC is evaluating their offer for this shaped schedule.  </t>
  </si>
  <si>
    <t>Kroll/Rorschach/Emmons</t>
  </si>
  <si>
    <t>Entergy</t>
  </si>
  <si>
    <t xml:space="preserve">RFP for supply  into LA </t>
  </si>
  <si>
    <t>Starting '04 + 10 years</t>
  </si>
  <si>
    <t>Minimum of 50  - 150 MW</t>
  </si>
  <si>
    <t>$31.704 /MW</t>
  </si>
  <si>
    <t>Submitted RFP on Sept. 12, 2001 Waiting to hear on results.  No date given in RFP, but bid is to be effective thru Oct. 2001</t>
  </si>
  <si>
    <t>RFP for 10% of PTB Load into Entergy TX (70-80 MW peak load)</t>
  </si>
  <si>
    <t>4/02 for 3 years</t>
  </si>
  <si>
    <t>app $40.56</t>
  </si>
  <si>
    <t>RFP due on Monday Sept. 24, 2001.  Will Fax copy on Friday.  Short list to be determined in late Oct early Noc</t>
  </si>
  <si>
    <t>Cognis Corporation</t>
  </si>
  <si>
    <t>monthly shaped blocks, 24x7</t>
  </si>
  <si>
    <t>1 to 3 yrs</t>
  </si>
  <si>
    <t>11-13 MW</t>
  </si>
  <si>
    <t>MidAmerican</t>
  </si>
  <si>
    <t>Counterparty still working on ISDA</t>
  </si>
  <si>
    <t>70-80 MW</t>
  </si>
  <si>
    <t>CA to be executed</t>
  </si>
  <si>
    <t>Rouge Steel</t>
  </si>
  <si>
    <t>Q3 '03</t>
  </si>
  <si>
    <t>90-180 MW</t>
  </si>
  <si>
    <t>Q1 02</t>
  </si>
  <si>
    <t>Wabash Valley</t>
  </si>
  <si>
    <t>24x7 energy for 1-5 yrs</t>
  </si>
  <si>
    <t>Jan 03-</t>
  </si>
  <si>
    <t>130 MW</t>
  </si>
  <si>
    <t>Kelly/Dalton</t>
  </si>
  <si>
    <t>Westlake Chemical</t>
  </si>
  <si>
    <t>Synthetic plant; also investigating Westlake buy-through</t>
  </si>
  <si>
    <t>Jan '04</t>
  </si>
  <si>
    <t>Sell into ComEd 5x16</t>
  </si>
  <si>
    <t>Oct 01 - May 02</t>
  </si>
  <si>
    <t>WRI</t>
  </si>
  <si>
    <t>ENA sell energy</t>
  </si>
  <si>
    <t>Provide long-term replacement Enegry and ICAP  to El Paso to faciliate a PURPA contract restructuring they are working behidn NU's system</t>
  </si>
  <si>
    <t>Received PPA doc for review.  El Paso want refreshed pricing by mid Sept and xaction closing by end of Sept</t>
  </si>
  <si>
    <t>Working both wholesale deal with CMP and a retailer which is shortlisted in the retail process.</t>
  </si>
  <si>
    <t>$30 MM</t>
  </si>
  <si>
    <t>As Keyspan will not make their budget, we are pursuing ideas to "shift" profit from next year to this year, including Keysapn selling a call, a tilted swap, etc.</t>
  </si>
  <si>
    <t>1yr</t>
  </si>
  <si>
    <t>Looking at satructures to achieve better than index</t>
  </si>
  <si>
    <t>Scheuer/Politis</t>
  </si>
  <si>
    <t>NJ BGS</t>
  </si>
  <si>
    <t xml:space="preserve">All NJ utilities in NJ to jointly auction default load.  </t>
  </si>
  <si>
    <t>American Ref-Fuel</t>
  </si>
  <si>
    <t>Enron would develop expansion and lease to American Ref-Fuel, with payments netted with a tolling arrangement</t>
  </si>
  <si>
    <t>Enron to participate (either turnkey, asset mgt, or other arrangement) in expansion of 60 MW plant to a 285 ME plant in PJM</t>
  </si>
  <si>
    <t>Blend and extend asset management, where we will tear up current asset management arrangement , and instead offer them a bundled deal with their PJM plant along with Frontera</t>
  </si>
  <si>
    <t>Includes Capacity and ancillaries, which will probably make Enron uncompetitive</t>
  </si>
  <si>
    <t>2002-2006</t>
  </si>
  <si>
    <t>8-10 MW</t>
  </si>
  <si>
    <t>bid at $33-34</t>
  </si>
  <si>
    <t>Looks way off our mid</t>
  </si>
  <si>
    <t xml:space="preserve">On hold.  Waiting for feedback from ANP </t>
  </si>
  <si>
    <t>Counterparty will know supply situation in Sep or Oct</t>
  </si>
  <si>
    <t>Counterparty wants to wait</t>
  </si>
  <si>
    <t>Oct-Dec '01</t>
  </si>
  <si>
    <t>FP&amp;L</t>
  </si>
  <si>
    <t>present-Dec 31 '02</t>
  </si>
  <si>
    <t>&lt; 93MW</t>
  </si>
  <si>
    <t xml:space="preserve"> Signed LOI w/ FPLE.  Calpine LOI signed -- milestone payments through Q2 of '02 should total an additional $3MM  -  Athens</t>
  </si>
  <si>
    <t xml:space="preserve"> Signed LOI w/ FPLE.  Calpine LOI signed. -- milestone payments through Q2 of '02 should total an additional $3MM  -  Hartwell</t>
  </si>
  <si>
    <t>Mitro/Booth</t>
  </si>
  <si>
    <t>Working with Navigant to find potential customers/talking to equipment brokers. (income from Montana power exclusivity agreement retained)</t>
  </si>
  <si>
    <t>Jacoby</t>
  </si>
  <si>
    <t>In discussions with TECO.  Preparing a prospectus to be sent to other potential customers</t>
  </si>
  <si>
    <t>Robinson</t>
  </si>
  <si>
    <t>Q102</t>
  </si>
  <si>
    <t>Air Liquide</t>
  </si>
  <si>
    <t>25-400 MW</t>
  </si>
  <si>
    <t>$1.2MM</t>
  </si>
  <si>
    <t>$1MM</t>
  </si>
  <si>
    <t>5-20 years</t>
  </si>
  <si>
    <t>50-200 MW</t>
  </si>
  <si>
    <t>$28.50/MWh</t>
  </si>
  <si>
    <t>Curry/Jester</t>
  </si>
  <si>
    <t>Shell Oil Co.</t>
  </si>
  <si>
    <t>WPS Energy</t>
  </si>
  <si>
    <t>Braddock/Rorschach/Hernandez</t>
  </si>
  <si>
    <t>Power marketing/Parking</t>
  </si>
  <si>
    <t>Enron to market power off of a trash burning unit</t>
  </si>
  <si>
    <t>July-Oct '01</t>
  </si>
  <si>
    <t>Noranda Aluminum</t>
  </si>
  <si>
    <t>June '03-Dec '08</t>
  </si>
  <si>
    <t>470MW</t>
  </si>
  <si>
    <t>Rorschach/May</t>
  </si>
  <si>
    <t>2% gen. margin</t>
  </si>
  <si>
    <t>Q4 '01</t>
  </si>
  <si>
    <t>CVPS</t>
  </si>
  <si>
    <t>ENA provide range of Services</t>
  </si>
  <si>
    <t>200 mw</t>
  </si>
  <si>
    <t>630 Mw</t>
  </si>
  <si>
    <t>81 Mw</t>
  </si>
  <si>
    <t>85 MW(7x24)</t>
  </si>
  <si>
    <t>Kinder Morgan</t>
  </si>
  <si>
    <t>NUCOR Steel</t>
  </si>
  <si>
    <t>Abitibi-Consolidated</t>
  </si>
  <si>
    <t>165 MW (7x24)</t>
  </si>
  <si>
    <t>TXI-Chaparral Steel</t>
  </si>
  <si>
    <t>20 years</t>
  </si>
  <si>
    <t>$25.41/MWh</t>
  </si>
  <si>
    <t>XERS</t>
  </si>
  <si>
    <t>140  MW</t>
  </si>
  <si>
    <t>QSE/Power Marketing</t>
  </si>
  <si>
    <t>FPLE/ Calpine</t>
  </si>
  <si>
    <t xml:space="preserve">Develop for site flip, additional MWs, or customer deal.  In discussions with FPL, Calpine, and TECO on site sale. </t>
  </si>
  <si>
    <t>Llodra/Keeney</t>
  </si>
  <si>
    <t>11/01-10/08</t>
  </si>
  <si>
    <t>45 MW peak, 35 MW off-peak</t>
  </si>
  <si>
    <t>submitted indicative pricing 7/31/01</t>
  </si>
  <si>
    <t>$2 million</t>
  </si>
  <si>
    <t>8/12001</t>
  </si>
  <si>
    <t>MEAN</t>
  </si>
  <si>
    <t>Purchase of regulatory capacity to fill LES short</t>
  </si>
  <si>
    <t>5/1/02-10/31/02</t>
  </si>
  <si>
    <t>Services Opportunity at Alcoa's Warrick Facility in Indiana</t>
  </si>
  <si>
    <t>11/15/01-12/31/03</t>
  </si>
  <si>
    <t>MHEB</t>
  </si>
  <si>
    <t>Longer term services agreement</t>
  </si>
  <si>
    <t>Clynes/Baughman</t>
  </si>
  <si>
    <t>Gas services Deal</t>
  </si>
  <si>
    <t>1/02-7/02</t>
  </si>
  <si>
    <t>Clynes/Sewell</t>
  </si>
  <si>
    <t>Purchase of winter energy-performance structure</t>
  </si>
  <si>
    <t>100-200 MW</t>
  </si>
  <si>
    <t>Sale of summer capacity and energy</t>
  </si>
  <si>
    <t>6/02-8/02</t>
  </si>
  <si>
    <t>Caterpillar</t>
  </si>
  <si>
    <t>Jul '02-Aug '03</t>
  </si>
  <si>
    <t>Purchase of long term capacity and fixed price energy</t>
  </si>
  <si>
    <t>1/1/05-12/31/14</t>
  </si>
  <si>
    <t>Counterparty is negotiating current agreement with Xcel Energy</t>
  </si>
  <si>
    <t>Clynes/Tapscott/Abler</t>
  </si>
  <si>
    <t>SMMPA</t>
  </si>
  <si>
    <t>Sale of LM6000 for development project</t>
  </si>
  <si>
    <t>1/02-12/02</t>
  </si>
  <si>
    <t>540MW</t>
  </si>
  <si>
    <t>$2MM upside payment expected for Q3</t>
  </si>
  <si>
    <t>Keenan/Gimble</t>
  </si>
  <si>
    <t>Enron flips Midway, FL development site to TECO.</t>
  </si>
  <si>
    <t>Cal 02</t>
  </si>
  <si>
    <t>Cal '02 and/or cal '03</t>
  </si>
  <si>
    <t>Georgetown Muni</t>
  </si>
  <si>
    <t>VEC</t>
  </si>
  <si>
    <t>120 MW(7x24)</t>
  </si>
  <si>
    <t>Morgan Stanley</t>
  </si>
  <si>
    <t>150MW</t>
  </si>
  <si>
    <t>AES Haywood Deal</t>
  </si>
  <si>
    <t>Intergen has 2 peakers in construction: 900MW and 1200MW.  They are soliciting proposals for energy management services for the 1200MW plant in Oklahoma.</t>
  </si>
  <si>
    <t>10yr</t>
  </si>
  <si>
    <t>1200MW</t>
  </si>
  <si>
    <t>GRDA</t>
  </si>
  <si>
    <t>1-3 Years</t>
  </si>
  <si>
    <t>Cal 02, excluding Summer</t>
  </si>
  <si>
    <t>Sell 5x16 into NSP</t>
  </si>
  <si>
    <t>SEPA</t>
  </si>
  <si>
    <t>Reedy is looking to restructure existing agreement to entice ENE to call on option to extend into '02.  Will entail either a blend and extend, simple restructure of '02 capacity pmts., or add'l extension into '03 with reduced capacity pmts for '02 and '03.</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</si>
  <si>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</si>
  <si>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Sept</t>
  </si>
  <si>
    <t>9/13/01-9/19/01</t>
  </si>
  <si>
    <t>Tricoli/HendersonGrace/Kiani</t>
  </si>
  <si>
    <t>Proposal to be sent week of 9/17/01</t>
  </si>
  <si>
    <t>Expansion financing/off take for NY plant (and KIAC)</t>
  </si>
  <si>
    <t>Developing proposal</t>
  </si>
  <si>
    <t xml:space="preserve">80MW trash burner - sleaving PPA (like CRRA) </t>
  </si>
  <si>
    <t>negotiating CA - developing deal structure-ARF needs to reach agreement with ACE</t>
  </si>
  <si>
    <t>Indicative pricing delivered 9/11</t>
  </si>
  <si>
    <t>Oyster Creek value $60 mm, Hartwell may be of less Interest. Earnings-driven structure to be presented mid-Sept.</t>
  </si>
  <si>
    <t>Tricoli/Clifford/Marks</t>
  </si>
  <si>
    <t>Acquire interests in 3-4 projects: Chambers, NJ (coal, Mass Power (gas), Lake, FL (gas), possible Saranac, NY (gas)</t>
  </si>
  <si>
    <t>Tricoli/Clifford/Heintzelman/Gurrolla/Quinn</t>
  </si>
  <si>
    <t>Seller's Choice contract on 240 MW Brandywine project in MD. PPA to PEPco. ^</t>
  </si>
  <si>
    <t>New proposal for $27mm, straight purchase sent 9/13/01.  Meeting set for 9/19/01</t>
  </si>
  <si>
    <t>Blair/Heintzelman/McCracken/Czuppon</t>
  </si>
  <si>
    <t>Indicative numbers got interest.  Refining cost numbers with help from engineering.  Refining pitch to rolling four year strip w/option to extend if mutually agreeable to all parties</t>
  </si>
  <si>
    <t>200MW Peaker</t>
  </si>
  <si>
    <t>Indicative pricing on curves to be sent 9/17/01</t>
  </si>
  <si>
    <t>Purchase 64% of 250 MW Cedar Bay Project (coal) in Florida.  PPA to FP&amp;L</t>
  </si>
  <si>
    <t>Tricoli/Heintzelman/Gonzalez</t>
  </si>
  <si>
    <t>Acquisition</t>
  </si>
  <si>
    <t>Obtaining sale package</t>
  </si>
  <si>
    <t>Buy 50 MW 5x16 into Cinergy</t>
  </si>
  <si>
    <t>Jan-Feb '02</t>
  </si>
  <si>
    <t>Completed</t>
  </si>
  <si>
    <t>Sell 50 MW 5x16 into Cinergy</t>
  </si>
  <si>
    <t>Valdes*</t>
  </si>
  <si>
    <t>Cinergy</t>
  </si>
  <si>
    <t xml:space="preserve">Buy 10 MW 7x16 into Cinergy  </t>
  </si>
  <si>
    <t>Oct '01</t>
  </si>
  <si>
    <t>Buy 60 MW 2x16 into SIGE</t>
  </si>
  <si>
    <t>Nov-Dec '01</t>
  </si>
  <si>
    <t>Customer wants to revisit in a month or two</t>
  </si>
  <si>
    <t>In discussions with counterparty</t>
  </si>
  <si>
    <t>Looking for Jan-Feb 02 Offpeak Wrap</t>
  </si>
  <si>
    <t>Jan-Feb 02</t>
  </si>
  <si>
    <t>Looking for Cal 02 (excld Jun/Jul/Aug) Offpeak Wrap</t>
  </si>
  <si>
    <t>Counterparty waiting for mkt to rtn prior  levels</t>
  </si>
  <si>
    <t>Counterparty reviewing other numbers</t>
  </si>
  <si>
    <t>Counterparty waiting for update from NICOR</t>
  </si>
  <si>
    <t>Meeting to be set up in October</t>
  </si>
  <si>
    <t>Counterparty does not want Ameren source</t>
  </si>
  <si>
    <t>Indicative proposal submitted; customer in internal review</t>
  </si>
  <si>
    <t>Lighthouse Energy</t>
  </si>
  <si>
    <t>5x16 delivered energy into Hutchinson</t>
  </si>
  <si>
    <t>7x24 block and shaped energy with embedded optionality</t>
  </si>
  <si>
    <t>CA executed 9/7; detailed discussions in progress</t>
  </si>
  <si>
    <t>Indicative prices given 9/19; further pricing including interruptibility requested</t>
  </si>
  <si>
    <t>Customer will be issuing RFP within a few weeks</t>
  </si>
  <si>
    <t>TEA</t>
  </si>
  <si>
    <t>Oct-01 Monthly Call</t>
  </si>
  <si>
    <t>RFP response submitted 9/7; WVPA to determine short list by end of week</t>
  </si>
  <si>
    <t>CA signed internally, awaiting customer signature</t>
  </si>
  <si>
    <t>progressing through CILCO approval review</t>
  </si>
  <si>
    <t>SA to get ok from purchasing this week to put contract on agenda for board approval on Sep. 24th.  Resolving congestion issue.  Working out agreement with Enron Wind.</t>
  </si>
  <si>
    <t>Jester/Curry</t>
  </si>
  <si>
    <t>Finalizing contracts; deal may get done this week</t>
  </si>
  <si>
    <t>RFP due tomorrow</t>
  </si>
  <si>
    <t>reprice went out yesterday; expect decision this week</t>
  </si>
  <si>
    <t>RFP due Friday</t>
  </si>
  <si>
    <t>repricing due 9/25</t>
  </si>
  <si>
    <t>Consultant's meeting w/ us on the 27th</t>
  </si>
  <si>
    <t>Rec'd load data; sending initial pricing next week</t>
  </si>
  <si>
    <t>TotalFinaElf</t>
  </si>
  <si>
    <t>50-100 MW</t>
  </si>
  <si>
    <t>2 and 3 years starting Jan '02</t>
  </si>
  <si>
    <t>5 years</t>
  </si>
  <si>
    <t>SOLUTIA</t>
  </si>
  <si>
    <t xml:space="preserve">30MW(7x24);  </t>
  </si>
  <si>
    <t>Getting CA in place.</t>
  </si>
  <si>
    <t>Oct</t>
  </si>
  <si>
    <t>Baughman/ Clynes</t>
  </si>
  <si>
    <t>Archer Daniels Midland</t>
  </si>
  <si>
    <t>Energy Services Trial at various facilities</t>
  </si>
  <si>
    <t>Services Management Opportunity</t>
  </si>
  <si>
    <t>150 Mw</t>
  </si>
  <si>
    <t>Transalta</t>
  </si>
  <si>
    <t>Buyout of remainder of contract</t>
  </si>
  <si>
    <t>2003-2008</t>
  </si>
  <si>
    <t>Rorschach/Acevedo</t>
  </si>
  <si>
    <t>Q4 2001 through ?</t>
  </si>
  <si>
    <t>9MW</t>
  </si>
  <si>
    <t>Orgination</t>
  </si>
  <si>
    <t>ANP</t>
  </si>
  <si>
    <t>Peform physical tolling for ANP relating to one of their Blackstone (MA) CCGT units.  Includes full bidding authority and all products (energy, ancillaries, ICAP), and could include assignment of gas xport and/or commodity agreements</t>
  </si>
  <si>
    <t>They are looking to get bids w/in next week or two</t>
  </si>
  <si>
    <t>MATEP</t>
  </si>
  <si>
    <t>Buy energy and ancillaries off of new 60 MW in development</t>
  </si>
  <si>
    <t>3 yr</t>
  </si>
  <si>
    <t>Braddock</t>
  </si>
  <si>
    <t>FRCC</t>
  </si>
  <si>
    <t>Alabama Electric</t>
  </si>
  <si>
    <t>Reedy Creek</t>
  </si>
  <si>
    <t>Fairley</t>
  </si>
  <si>
    <t>SPSA</t>
  </si>
  <si>
    <t>30-60 MW</t>
  </si>
  <si>
    <t>OneOK</t>
  </si>
  <si>
    <t xml:space="preserve">Buy firm LD call into Entergy </t>
  </si>
  <si>
    <t>Rorschach/Acevado</t>
  </si>
  <si>
    <t>ETEC</t>
  </si>
  <si>
    <t>1 yr</t>
  </si>
  <si>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</si>
  <si>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</si>
  <si>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</si>
  <si>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</si>
  <si>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</si>
  <si>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</si>
  <si>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</si>
  <si>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</si>
  <si>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</si>
  <si>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</si>
  <si>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</si>
  <si>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</si>
  <si>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</si>
  <si>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</si>
  <si>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</si>
  <si>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</si>
  <si>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</si>
  <si>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</si>
  <si>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</si>
  <si>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</si>
  <si>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</si>
  <si>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</si>
  <si>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</si>
  <si>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</si>
  <si>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</si>
  <si>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</si>
  <si>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</si>
  <si>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</si>
  <si>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</si>
  <si>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Development</t>
  </si>
  <si>
    <t>500MW</t>
  </si>
  <si>
    <t xml:space="preserve">Municipal Develelopment with option to expand </t>
  </si>
  <si>
    <t>Florida Crystals</t>
  </si>
  <si>
    <t>Asset purchase and Development of expansion</t>
  </si>
  <si>
    <t>64MW</t>
  </si>
  <si>
    <t>met with Fanjul Brothers on 9/07/01.  Decision expected 9/17/01</t>
  </si>
  <si>
    <t xml:space="preserve"> Seller's Choice presented 8/13. Tolling valuation presented 9/06. Contract restructure valuations promised mid-September</t>
  </si>
  <si>
    <t>Calpine</t>
  </si>
  <si>
    <t>MPA for plants in ERCOT, FRCC, NEPOOOL, NYPP and PJM - our pick</t>
  </si>
  <si>
    <t>Q402</t>
  </si>
  <si>
    <t>Tricoli/Henderson/Munoz</t>
  </si>
  <si>
    <t>Tricoli/Henderson/Heintzelman</t>
  </si>
  <si>
    <t>Syn plant proposal to optimize devel. Plants in OH,IN and MI</t>
  </si>
  <si>
    <t>Blair/Heintzelman/Gonzalez/Sprott</t>
  </si>
  <si>
    <t xml:space="preserve"> CA signed. Meeting set for 9/13 in Stamford.</t>
  </si>
  <si>
    <t>Bid received, reviewing possible structures and approaches for Dynegy's 50% interest. Meeting set for 9/12 in Dallas.</t>
  </si>
  <si>
    <t>Partial documents received. Others to come this week. Conference call week of 9/18. Coal supplier bankrupt.</t>
  </si>
  <si>
    <t>FPL to meet with utility next week.  ENA trying to get short-listed on utility RFB for contract</t>
  </si>
  <si>
    <t>Miller/Clifford/Bartlett</t>
  </si>
  <si>
    <t>United American Energy</t>
  </si>
  <si>
    <t>Auction of UAE: 464 net MW of existing QFs (40% waste-to-energy), 1,536 MW in development.</t>
  </si>
  <si>
    <t>CA signed. Met with prospective bidding partner, Ogden, on 9/05. Response next week.</t>
  </si>
  <si>
    <t>To be updated once language is agreed to</t>
  </si>
  <si>
    <t>AL reviewing ISDA and EEI.  Meeting this Fri to discuss optimizing their Baytown plant and power supply.</t>
  </si>
  <si>
    <t>EEI has been completed, meeting to discuss timeframe.  Meeting Thurs with AP's IT guys on communications.</t>
  </si>
  <si>
    <t>negotiating CA and EEI</t>
  </si>
  <si>
    <t>CA executed; working on EEI; RFP out end of Sept</t>
  </si>
  <si>
    <t>CA signed.  Negotiating MOU, meeting set for 8/24 and 25th.  Sending Agenda today.</t>
  </si>
  <si>
    <t>Waiting on load data; negotiating CA</t>
  </si>
  <si>
    <t>Getting a meeting setup to discuss.</t>
  </si>
  <si>
    <t xml:space="preserve">Negotiating CA, Praxair reviewing proposal.  </t>
  </si>
  <si>
    <t>Continuing negotiations with GM, Delphi, and Chrysler.  Meeting to coordinate to be sent up to discuss this Fri.</t>
  </si>
  <si>
    <t>Sent proposal, LCRA reviewing.  Provided updated pricing on 9/10.</t>
  </si>
  <si>
    <t>Sent proposal, P. reviewing.  Had discussion with P regarding weather normalizing their load data.</t>
  </si>
  <si>
    <t>Proposal sent, Shell reviewing proposal.</t>
  </si>
  <si>
    <t>Getting CA in place; RFP delayed until Sept.</t>
  </si>
  <si>
    <t>Kimberly Clark</t>
  </si>
  <si>
    <t>QSE and power supply</t>
  </si>
  <si>
    <t>Preparing proposal for their review.</t>
  </si>
  <si>
    <t>$100K</t>
  </si>
  <si>
    <t>On 9/6/01, customer advised they want to proceed to technical due dilligience and will sign a contrct with us if we can meet their criteria.  Various due dilligience matters being pursued.</t>
  </si>
  <si>
    <t>$350k Service Fee Accrural</t>
  </si>
  <si>
    <t>No Orig Granted</t>
  </si>
  <si>
    <t>Counterparty to draft second contract</t>
  </si>
  <si>
    <t>Counterparty to review water situation</t>
  </si>
  <si>
    <t>Virtual or physical coal plant prospect in AEP as customer looking to either sell their 218 Mw Gorsuch Plant  in PJM-West (50 Yrs. Old) and replace with a asset in ECAR or spend capital to expand existing Gorsuch plant.  Possible load of 250 Mw.</t>
  </si>
  <si>
    <t>Customer meeting with CEO scheduled  on 9/26/01</t>
  </si>
  <si>
    <t>Conference call  held on 9/10/10 to discuss preliminary data for Services Proposal.  Meeting and proposal presentation scheduled 9/18/01</t>
  </si>
  <si>
    <t>Customer has generation and load inside of LG&amp;E Control area.  Customer has 50% load factor and up to 200 Mw of off-peak to unload.  Customer has legal issue with LG&amp;E that must be solved prior to pursuing contract with Enron.  Draft proposal submitted on 8/1/01.  No action until customer addresses legal issue with LG&amp;E.</t>
  </si>
  <si>
    <t>$28 - $31</t>
  </si>
  <si>
    <t>Customer advises they are interested in site, but on hold for plant development.  Will f/u at end of month and make final determination on this prospect</t>
  </si>
  <si>
    <t>Dalton/Kelly</t>
  </si>
  <si>
    <t>Customer agreements done.  Engineering done. Reworking customer agreements to remove TurboPark language and to extend "outs."  DASH being finalized.  Should execute with customer 1st or 2nd (latest) week Oct.  DealBench and IM are progressing.</t>
  </si>
  <si>
    <t xml:space="preserve">LOI completed July '01.  No RFP; city officials agreed to Enron exclusive.  Preliminary engineering far enough to finish revising proposal.  Revised proposal to be sent 9/13, next meetings 9/18 &amp; 19.  </t>
  </si>
  <si>
    <t>Jafry/Emmons</t>
  </si>
  <si>
    <t xml:space="preserve">Enron will offer Asset Management services for Cogentrix's Kenansville plant (including dispatch, marketing of power, and fuel management services).  This may also have potential for Enron to manage a larger slice of Cogentrix's 4500MW of existing portfolio. </t>
  </si>
  <si>
    <t>Oct/Nov '01 - ???</t>
  </si>
  <si>
    <t>30MW</t>
  </si>
  <si>
    <t>25% of the upside delivered to Cogentrix</t>
  </si>
  <si>
    <t>ENE sells 5x16, into GTC</t>
  </si>
  <si>
    <t>93MW</t>
  </si>
  <si>
    <t>Asset management service and/or tolling deal for Dell and McAllen plants in Entergy.</t>
  </si>
  <si>
    <t>3 years starting 6-2003</t>
  </si>
  <si>
    <t>(2) 500 MW</t>
  </si>
  <si>
    <t>Waiting for TECO to make project decisions.  This will enable TECO to re-start discussions with us.   Services Group has proposed rolling this deal into the Frontera restructure.</t>
  </si>
  <si>
    <t>Nova Consulting</t>
  </si>
  <si>
    <t>Nova has an IPP which might be looking for turbines/sites for plant operations in '04</t>
  </si>
  <si>
    <t>Starting '04</t>
  </si>
  <si>
    <t>-</t>
  </si>
  <si>
    <t>ENE will provide Nova with indication on our availability this week.  Nova has agreed to introduce the customer to ENE so ENE can pitch alternate deal structures as well.  Meeting planned for late September.</t>
  </si>
  <si>
    <t>Kroll/Emmons</t>
  </si>
  <si>
    <t>CVEC</t>
  </si>
  <si>
    <t>RFP for all requirements supply to co-op in Virginia.  150 MW peak load.</t>
  </si>
  <si>
    <t>5 year (Q2 '02)</t>
  </si>
  <si>
    <t>Kroll/Jafry</t>
  </si>
  <si>
    <t>Silver Oak Fuel Cells</t>
  </si>
  <si>
    <t>Fuel cell project in CT to supply renewable portfolio standard to competitive suppliers.  Enron is project developer only.</t>
  </si>
  <si>
    <t>starts Q2 '03</t>
  </si>
  <si>
    <t>26MW</t>
  </si>
  <si>
    <t>$4.5 MM</t>
  </si>
  <si>
    <t>Fuel cell project in Connecticut.  Awaiting final decision from DPUC, scheduling meeting with CT Governor</t>
  </si>
  <si>
    <t>$2 mm</t>
  </si>
  <si>
    <t>Legal recommends not using the 1997 contract for potential extension--replace with an EEI.   Responses to Draft EEI received from ETEC.  Should have signed EEI by end of week.</t>
  </si>
  <si>
    <t>Rorschach/Kroll</t>
  </si>
  <si>
    <t>Control area services and power markeitng</t>
  </si>
  <si>
    <t>660 MW</t>
  </si>
  <si>
    <t>Drafting a proposal to include benefits and pricing for control area services, transmission strategy, and power marketing.  Regulatory uncertainty has slowed this project.</t>
  </si>
  <si>
    <t>Acevedo/Rorschach/Piazze</t>
  </si>
  <si>
    <t>NTEC</t>
  </si>
  <si>
    <t>Wholesale power for gas compression services</t>
  </si>
  <si>
    <t>Jul '02- Jul '12</t>
  </si>
  <si>
    <t>5.5 MW</t>
  </si>
  <si>
    <t>Helping ECS understand price and power supply.  Power deal contingent upon compression deal.  Compression deal needs power @ less than $35/MWh for 7x24 10 year deal.  Counterparty would be NTEC.  Duke has offered $35/MWhr.  Depressed gas price put the compression deal on hold.  Compression services is evaluating alternatives to keep it alive.  Nothing firm is on the table.</t>
  </si>
  <si>
    <t>Jafry/Braddock</t>
  </si>
  <si>
    <t>NCEMC</t>
  </si>
  <si>
    <t>Supply peaking power to NCEMC</t>
  </si>
  <si>
    <t>01/2003 - 12/2007</t>
  </si>
  <si>
    <t>250MW-400MW</t>
  </si>
  <si>
    <t>NCEMC is planning on an informal RFP process, but is willing to talk to ENE and review alternate structures and products.  Meeting planned in NC in the first week of October (after NCEMC is done making a decision on their last RFP).</t>
  </si>
  <si>
    <t>Jafry/Braddock/Emmons</t>
  </si>
  <si>
    <t>Supply baseload power to NCEMC</t>
  </si>
  <si>
    <t>Starting '06</t>
  </si>
  <si>
    <t>800MW</t>
  </si>
  <si>
    <t>3 yrs starting 3/02</t>
  </si>
  <si>
    <t>11 million PV MWh</t>
  </si>
  <si>
    <t>Refreshed pricing next week</t>
  </si>
  <si>
    <t>Finanlizing contract terms.  Final firm pricing to be submitted next week</t>
  </si>
  <si>
    <t>NJBGS</t>
  </si>
  <si>
    <t>Set up intermediation auction in piecing together bids for all requirement NJBGS auction and back to back transactions</t>
  </si>
  <si>
    <t>1000MWS</t>
  </si>
  <si>
    <t>Developing ideas to extract value fron this tranaction.  Attended NJBGS info session 9/10/01</t>
  </si>
  <si>
    <t>2 yrs, option to expend</t>
  </si>
  <si>
    <t>450+315 = 765MW for 2 plants</t>
  </si>
  <si>
    <t>7% generation margin or 20,000 monthly the monthly bunus when generation margin exceeds predetermined threshold</t>
  </si>
  <si>
    <t>Submitted presentation 9/7, waiting response and  comments</t>
  </si>
  <si>
    <t>1,000,000, per year on accrual + trading information</t>
  </si>
  <si>
    <t>awaiting RFp</t>
  </si>
  <si>
    <t>6/02-10/07</t>
  </si>
  <si>
    <t>shortlisted .  Negotiating contract</t>
  </si>
  <si>
    <t>15 yr</t>
  </si>
  <si>
    <t>Checking on QF status implications, price estimates, and structure to meet finance criteria.  Amer Ref delay in confirming interest with UAE selling share</t>
  </si>
  <si>
    <t>75 MW</t>
  </si>
  <si>
    <t>due next week</t>
  </si>
  <si>
    <t>Awaiting response from Allegheny</t>
  </si>
  <si>
    <t>1000 MW</t>
  </si>
  <si>
    <t>submitting ideas next week,</t>
  </si>
  <si>
    <t>Coral Asset mgt expires in March 2002</t>
  </si>
  <si>
    <t>Keyspan has option to extend Coral deal.  Waiting to determine interest</t>
  </si>
  <si>
    <t>1,000,000 per year accrual</t>
  </si>
  <si>
    <t>Philly Gas Works/PECO</t>
  </si>
  <si>
    <t>Optimize LGN facility, Possible dual fuel changeover or expansion of PECO plant, or development of Philadelphia location.</t>
  </si>
  <si>
    <t>looking into economics using both Enron and ICF curves; also researching PECO plants for opportunity.</t>
  </si>
  <si>
    <t>WPS</t>
  </si>
  <si>
    <t>waiting</t>
  </si>
  <si>
    <t>first priority is hedging retail risk, since ancillaries and capacity is not a risk Enron wants to take on, we are stressing the services M.O.</t>
  </si>
  <si>
    <t>1000000 per year accrual</t>
  </si>
  <si>
    <t>Up to 200 MW; 788,000 MWhs, 100,000 customers</t>
  </si>
  <si>
    <t>Final pricng due next week</t>
  </si>
  <si>
    <t>Negotiating contract terms</t>
  </si>
  <si>
    <t>They are working a customer deal</t>
  </si>
  <si>
    <t>450 MW</t>
  </si>
  <si>
    <t>Visited and send initial "range of services" letter; awaiting internal discussions on next steps</t>
  </si>
  <si>
    <t>9/110/01</t>
  </si>
  <si>
    <t>500000+</t>
  </si>
  <si>
    <t>Waiting for NJ BPU final approval of merger</t>
  </si>
  <si>
    <t>100 to 200 MW</t>
  </si>
  <si>
    <t>Preliminary discussions</t>
  </si>
  <si>
    <t>Visited in Aug. - awaiting Enron Canada's progress on possible sale of units</t>
  </si>
  <si>
    <t>NE generation</t>
  </si>
  <si>
    <t>visit keeps getting delayed, now scheduled for 9/28</t>
  </si>
  <si>
    <t>tbd</t>
  </si>
  <si>
    <t>285MW</t>
  </si>
  <si>
    <t>signing CA</t>
  </si>
  <si>
    <t>Nov02-Apr03</t>
  </si>
  <si>
    <t>We are $2.25 apart on price</t>
  </si>
  <si>
    <t>Keyspan Ravenswood</t>
  </si>
  <si>
    <t>Zone K Spark Spread 9 HR</t>
  </si>
  <si>
    <t>2004-2008</t>
  </si>
  <si>
    <t>Enron sells Calvert City project in Kentucky.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</si>
  <si>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</si>
  <si>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</si>
  <si>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</si>
  <si>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</si>
  <si>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</si>
  <si>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</si>
  <si>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</si>
  <si>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</si>
  <si>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</si>
  <si>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In process of identifying potential customers.</t>
  </si>
  <si>
    <t>In process of preparing prospectus for potential customers.</t>
  </si>
  <si>
    <t>Sale of Enron's cash flow interest in Onondaga plant.</t>
  </si>
  <si>
    <t>Site Sale/Monetization of Fort Pierce site in St. Lucie County, Florida.</t>
  </si>
  <si>
    <t>Keenan/Grube</t>
  </si>
  <si>
    <t>Enron sells D5A turbine ($1.5 MM split 50% with West Power).</t>
  </si>
  <si>
    <t>Cogentrix</t>
  </si>
  <si>
    <t>Origination</t>
  </si>
  <si>
    <t>Dalton</t>
  </si>
  <si>
    <t>Clynes</t>
  </si>
  <si>
    <t>Sewell</t>
  </si>
  <si>
    <t>ECAR</t>
  </si>
  <si>
    <t>MAPP</t>
  </si>
  <si>
    <t>50 MW</t>
  </si>
  <si>
    <t>100 MW</t>
  </si>
  <si>
    <t>MAIN</t>
  </si>
  <si>
    <t>AMPO</t>
  </si>
  <si>
    <t>Various</t>
  </si>
  <si>
    <t>Kelly</t>
  </si>
  <si>
    <t>MPEX</t>
  </si>
  <si>
    <t xml:space="preserve">Ottertail Power </t>
  </si>
  <si>
    <t>Intergen</t>
  </si>
  <si>
    <t>MMPA</t>
  </si>
  <si>
    <t>Xcel Energy</t>
  </si>
  <si>
    <t>In discussions with counterpart</t>
  </si>
  <si>
    <t xml:space="preserve">Alcoa </t>
  </si>
  <si>
    <t>East Kentucky Power</t>
  </si>
  <si>
    <t>SPP</t>
  </si>
  <si>
    <t>Virtual Plant proposal</t>
  </si>
  <si>
    <t>Owensboro</t>
  </si>
  <si>
    <t>Alliant East</t>
  </si>
  <si>
    <t>Mid Market</t>
  </si>
  <si>
    <t>100 Mw</t>
  </si>
  <si>
    <t>Plant Economics</t>
  </si>
  <si>
    <t>TBD</t>
  </si>
  <si>
    <t>Cleveland Public Power</t>
  </si>
  <si>
    <t>Counterparty reviewing offer</t>
  </si>
  <si>
    <t>Costless call spread</t>
  </si>
  <si>
    <t>WPS Energy Services</t>
  </si>
  <si>
    <t>Dynegy</t>
  </si>
  <si>
    <t>Counterparty to provide offer</t>
  </si>
  <si>
    <t>15 MW</t>
  </si>
  <si>
    <t>Summer unit outage protection</t>
  </si>
  <si>
    <t>Central Illinois Light Co</t>
  </si>
  <si>
    <t>Jun-Sep '02</t>
  </si>
  <si>
    <t>1200 MW</t>
  </si>
  <si>
    <t>NIPSCO</t>
  </si>
  <si>
    <t>150 MW</t>
  </si>
  <si>
    <t>Ameren</t>
  </si>
  <si>
    <t>25 MW</t>
  </si>
  <si>
    <t>Ontario Hydro</t>
  </si>
  <si>
    <t>5x16 delivered energy</t>
  </si>
  <si>
    <t>11/01-4/02</t>
  </si>
  <si>
    <t>Sell winter energy-2 part deal</t>
  </si>
  <si>
    <t>Compressor Services</t>
  </si>
  <si>
    <t xml:space="preserve">Sale of energy </t>
  </si>
  <si>
    <t>Buy call options off of Lakefield Junction unit-2 part deal</t>
  </si>
  <si>
    <t>NIPSCO has executed a CA to allow for open meeting to discuss NIPSCO's strategy in developing merchant plants adjacent to their existing coal facilities</t>
  </si>
  <si>
    <t>embedded</t>
  </si>
  <si>
    <t>$41.00 - $50 call; $43.50-$75 call</t>
  </si>
  <si>
    <t>11/01-10/02</t>
  </si>
  <si>
    <t>Capacity and Energy Sale</t>
  </si>
  <si>
    <t>Abler/Dalton</t>
  </si>
  <si>
    <t>Dalton/Booth</t>
  </si>
  <si>
    <t>Constellation</t>
  </si>
  <si>
    <t>Curry</t>
  </si>
  <si>
    <t>Oxychem</t>
  </si>
  <si>
    <t>San Antonio</t>
  </si>
  <si>
    <t>Praxair</t>
  </si>
  <si>
    <t>Renewable energy and credits</t>
  </si>
  <si>
    <t>135 MW</t>
  </si>
  <si>
    <t>Done</t>
  </si>
  <si>
    <t>Tex-Mex</t>
  </si>
  <si>
    <t>10 or 20 years</t>
  </si>
  <si>
    <t>500 MW</t>
  </si>
  <si>
    <t>QSE</t>
  </si>
  <si>
    <t>200 MW</t>
  </si>
  <si>
    <t>QSE/Power Supply</t>
  </si>
  <si>
    <t>Austin Energy</t>
  </si>
  <si>
    <t>5 MW</t>
  </si>
  <si>
    <t>ExxonMobil</t>
  </si>
  <si>
    <t>120 MW</t>
  </si>
  <si>
    <t>20 MW</t>
  </si>
  <si>
    <t>Dow</t>
  </si>
  <si>
    <t>LCRA</t>
  </si>
  <si>
    <t>2 years starting Jan '01</t>
  </si>
  <si>
    <t>400 MW peak load/ 250 MW of gen</t>
  </si>
  <si>
    <t>El Paso</t>
  </si>
  <si>
    <t>General Motors</t>
  </si>
  <si>
    <t>Air Products</t>
  </si>
  <si>
    <t>Cal02</t>
  </si>
  <si>
    <t>Jester</t>
  </si>
  <si>
    <t>1400 MW Gen- 1800MW Load</t>
  </si>
  <si>
    <t>PPA</t>
  </si>
  <si>
    <t>220 MW</t>
  </si>
  <si>
    <t>95 MW (7x24)</t>
  </si>
  <si>
    <t>UDS</t>
  </si>
  <si>
    <t>Shintech</t>
  </si>
  <si>
    <t>Cal02-03</t>
  </si>
  <si>
    <t>48 MW (7x24)</t>
  </si>
  <si>
    <t>170 MW (7x24)</t>
  </si>
  <si>
    <t>Cal '02</t>
  </si>
  <si>
    <t>Rohm &amp; Haas</t>
  </si>
  <si>
    <t>Huntsman Polymers</t>
  </si>
  <si>
    <t>Agrilink</t>
  </si>
  <si>
    <t>46 MW(7x24)</t>
  </si>
  <si>
    <t>91MW(7x24)</t>
  </si>
  <si>
    <t>John Mansville</t>
  </si>
  <si>
    <t>20MW(7x24)</t>
  </si>
  <si>
    <t>$30.24/MWh (10 year); $28.61/MWh (20 year)</t>
  </si>
  <si>
    <t>Sell power at border forGM's Mexican facilities</t>
  </si>
  <si>
    <t>10 MW</t>
  </si>
  <si>
    <t>SERC</t>
  </si>
  <si>
    <t>PJM</t>
  </si>
  <si>
    <t>Wood</t>
  </si>
  <si>
    <t>NEPOOL</t>
  </si>
  <si>
    <t>Exelon</t>
  </si>
  <si>
    <t>200MW</t>
  </si>
  <si>
    <t>Llodra/Wood</t>
  </si>
  <si>
    <t>NY</t>
  </si>
  <si>
    <t>Wood/Llodra</t>
  </si>
  <si>
    <t>Omya/Vermont Marble</t>
  </si>
  <si>
    <t>Using FreeMarket</t>
  </si>
  <si>
    <t>17 MW</t>
  </si>
  <si>
    <t>They reviewing our EEI currently</t>
  </si>
  <si>
    <t>Keyspan Energy Services</t>
  </si>
  <si>
    <t>Keyspan Energy Trading</t>
  </si>
  <si>
    <t>Scheuer</t>
  </si>
  <si>
    <t>50MW</t>
  </si>
  <si>
    <t>ENA sell energy only - 7x24</t>
  </si>
  <si>
    <t>in progress</t>
  </si>
  <si>
    <t>New Brunswick Power</t>
  </si>
  <si>
    <t xml:space="preserve">ENA sell all requirements </t>
  </si>
  <si>
    <t>Duke</t>
  </si>
  <si>
    <t>Duke sell slice of NEPOOL hourly load</t>
  </si>
  <si>
    <t>100 MW+/-</t>
  </si>
  <si>
    <t>none yet</t>
  </si>
  <si>
    <t>reviewing term sheet</t>
  </si>
  <si>
    <t>NRG</t>
  </si>
  <si>
    <t>Tolling off of Norwalk Harbor</t>
  </si>
  <si>
    <t>Valderrama</t>
  </si>
  <si>
    <t>Counterpart wants to wait</t>
  </si>
  <si>
    <t>Aquila</t>
  </si>
  <si>
    <t>American Refuel</t>
  </si>
  <si>
    <t>$100,000,000 funds flow</t>
  </si>
  <si>
    <t>Collecting information and formulating proposal</t>
  </si>
  <si>
    <t>Pitched Syn-Plant deal.  Waiting for better plant economic data to structure cost metrics at optimum level for ENE.</t>
  </si>
  <si>
    <t>$2 MM</t>
  </si>
  <si>
    <t>$250k</t>
  </si>
  <si>
    <t>~8,800 HR</t>
  </si>
  <si>
    <t>$500k</t>
  </si>
  <si>
    <t>$37.28/MWh</t>
  </si>
  <si>
    <t>$1.1 MM</t>
  </si>
  <si>
    <t>$2MM</t>
  </si>
  <si>
    <t>$2.2MM</t>
  </si>
  <si>
    <t>Proposal sent out 8/29.  Dow internal meeting this week to discuss our proposal.  Should get feedback late this week.</t>
  </si>
  <si>
    <t>accrual $500k</t>
  </si>
  <si>
    <t>Initial pricing sent 8/14;  RFP out in 3 weeks</t>
  </si>
  <si>
    <t>$1.65 M</t>
  </si>
  <si>
    <t>$200k</t>
  </si>
  <si>
    <t>$5 MM</t>
  </si>
  <si>
    <t>ALCOA</t>
  </si>
  <si>
    <t>Power supply and QSE.</t>
  </si>
  <si>
    <t>$35.18/MWh</t>
  </si>
  <si>
    <t>Sent proposal, ALCOA reviewing.</t>
  </si>
  <si>
    <t>AE executive committee has extended their decision until November 15th.  This terminates if San Antonio closes.</t>
  </si>
  <si>
    <t>BP Amoco</t>
  </si>
  <si>
    <t>1300 MW gen, 1500MW load</t>
  </si>
  <si>
    <t>accrual $200k</t>
  </si>
  <si>
    <t>CA signed.  LCRA working internally to determine strategy.  Delayed by LCRA rfp process.   This terminates if San Antonio closes.</t>
  </si>
  <si>
    <t>Power supply</t>
  </si>
  <si>
    <t>Jun-Sep02</t>
  </si>
  <si>
    <t>up to 150MW (7x16)</t>
  </si>
  <si>
    <t>$41.90/MWh</t>
  </si>
  <si>
    <t>LCRA Aggregate Group</t>
  </si>
  <si>
    <t>10% LCRA program.</t>
  </si>
  <si>
    <t>$37.80/MWh</t>
  </si>
  <si>
    <t>Sent proposal, Aggregate Group reviewing.</t>
  </si>
  <si>
    <t>Pedernales Coop</t>
  </si>
  <si>
    <t>70 MW</t>
  </si>
  <si>
    <t>$800K</t>
  </si>
  <si>
    <t>$3MM</t>
  </si>
  <si>
    <t>Getting CA in place; RFP in Sept.</t>
  </si>
  <si>
    <t>$500K</t>
  </si>
  <si>
    <t>Red qualifies as a services deal</t>
  </si>
  <si>
    <t>Oct '01 - Dec '02</t>
  </si>
  <si>
    <t>FPL to provide system firm power to meet load shape of JEA contract.  Power would be subordinate to all native load except water heaters and pool pumps (giving ENE 160MW extra to complete native load subordination)</t>
  </si>
  <si>
    <t>$2.5 MM</t>
  </si>
  <si>
    <t>Proposal for turnkey installation of 2-LM6000 peaker plant.</t>
  </si>
  <si>
    <t xml:space="preserve">Talking with Noranda to determine price need and interest in a cross-commodity deal.  Noranda needs &lt;$30 power.  Woring with structuring and London metals desk to create several structures resulting in &lt;$30 power.  EPMI and Noranda will schedule a meeting with Associated Electric Coop to discuss delivery point benefits to Associated.  Meeting with Associated may be expanded to include potentialtransmission line project.  </t>
  </si>
  <si>
    <t>Q2 '02</t>
  </si>
  <si>
    <t>5 yr</t>
  </si>
  <si>
    <t>$34/MW</t>
  </si>
  <si>
    <t>Summer '02</t>
  </si>
  <si>
    <t>EPMI meeting with GRDA 8/23-24/01 to present the idea and determine the deal points.  GRDA is interested and needs help evaluating structure.</t>
  </si>
  <si>
    <t>Q1 '02</t>
  </si>
  <si>
    <t>OneOk thinks the price will drop more.  They are waiting.  They want to buy at $4 EPMI is at $6.50.</t>
  </si>
  <si>
    <t>\</t>
  </si>
  <si>
    <t>Intergen is committed to contracting an energy manager other than Coral.  EPMI and Intergen have been negotiating contract terms.  Outstanding issues include credit and determining the value of the plant.  Credit issues are the major hurdle.  Competition has established a credit limit of $110MM.  EPMI evaluating credit need and limit.</t>
  </si>
  <si>
    <t>Accrual</t>
  </si>
  <si>
    <t>MDEA</t>
  </si>
  <si>
    <t xml:space="preserve">MDEA is interested in evaluating purchasing 20MW for Cal '02 </t>
  </si>
  <si>
    <t>20MW</t>
  </si>
  <si>
    <t>Creating presentation with Services Desk to present to MDEA week of 9/8/01</t>
  </si>
  <si>
    <t>Now more interested in other possibility to bid for summer'02, contingent upon cancelling remaining $143M/mo. payment for embedded option to extend existing deal.  As term of initial agreement approached (Oct. 01), liklihood of restructuring diminishes.</t>
  </si>
  <si>
    <t>$10k/month</t>
  </si>
  <si>
    <t>67% / 33% split on excess mw</t>
  </si>
  <si>
    <t xml:space="preserve">Proposal submitted 9/4/01.  </t>
  </si>
  <si>
    <t>Onpeak Mar-Apr 02</t>
  </si>
  <si>
    <t>Mar-Apr -02</t>
  </si>
  <si>
    <t>Sell 100 MW, 5x16 into CILCO</t>
  </si>
  <si>
    <t>Jun-Aug 03</t>
  </si>
  <si>
    <t>Jun-Aug 04</t>
  </si>
  <si>
    <t>Initial customer meeting at their request on 8/21/01 with IMPA executive management.  Follow-up meeting scheduled 9/24/01.  Internal team continues to refine value proposition.</t>
  </si>
  <si>
    <t>Proposal submitted on 7/13/01.  Customer advises on 9/5/01 that they are reviewing load data and will pursue at the end of September.</t>
  </si>
  <si>
    <t>NSP (Xcel)</t>
  </si>
  <si>
    <t>1/1/06-12/31/18</t>
  </si>
  <si>
    <t>Global did not receive financing for plant.  EK advised on 8/20/01 that they are focused on adding coal generation at their Spurlock Station.  Have placed calls to verify their action plan on long term baseload needs.</t>
  </si>
  <si>
    <t>Wheeler</t>
  </si>
  <si>
    <t>Consolidated Edison</t>
  </si>
  <si>
    <t>RFP for winter load Zone J and G</t>
  </si>
  <si>
    <t>Reading Muni</t>
  </si>
  <si>
    <t>ENA sell fixed load shape</t>
  </si>
  <si>
    <t>Looking at load shape for Zone J</t>
  </si>
  <si>
    <t>Jan-Dec02</t>
  </si>
  <si>
    <t>Jul02-jun03</t>
  </si>
  <si>
    <t>waiting corporate approval</t>
  </si>
  <si>
    <t>Politis</t>
  </si>
  <si>
    <t>Allegheny Energy</t>
  </si>
  <si>
    <t>2-3 Year Spark Spread Call Option</t>
  </si>
  <si>
    <t>General Electric</t>
  </si>
  <si>
    <t>Looking at 7x24 swap zone F</t>
  </si>
  <si>
    <t>Jan02-Dec04</t>
  </si>
  <si>
    <t>20-40 MW</t>
  </si>
  <si>
    <t>Waiting on definitive answer on merger from NJ BPU.  If merger does proceed, we will pursue with First Energy. Discussed with First Energy 7/18. Desk may not be interest in capacity and ancillaries.</t>
  </si>
  <si>
    <t>Rochester Gas  Electric</t>
  </si>
  <si>
    <t>Unit outage Insurance</t>
  </si>
  <si>
    <t xml:space="preserve">ENA selling all requirements for Small class </t>
  </si>
  <si>
    <t>Conectiv</t>
  </si>
  <si>
    <t>Cal02 East/West basis swap</t>
  </si>
  <si>
    <t>Energetix</t>
  </si>
  <si>
    <t>waiting for ISDA next week</t>
  </si>
  <si>
    <t>First Energy GPU</t>
  </si>
  <si>
    <t>80MW</t>
  </si>
  <si>
    <t>ENA buy ICAP off units in NB owned by Enron Canada</t>
  </si>
  <si>
    <t>Waiting  load and weather data</t>
  </si>
  <si>
    <t>Valero/Foxhall Energy</t>
  </si>
  <si>
    <t>Spread Feb-May02 vs. Nov-Dec02</t>
  </si>
  <si>
    <t>up to $7 million</t>
  </si>
  <si>
    <t>Q401</t>
  </si>
  <si>
    <t>Tolling agreement off of Raccoon Creek Energy Center</t>
  </si>
  <si>
    <t>7/10/02-6/9/07</t>
  </si>
  <si>
    <t>300-340 MW</t>
  </si>
  <si>
    <t>$3.5 kw/mo</t>
  </si>
  <si>
    <t>Financial swap for summer 02</t>
  </si>
  <si>
    <t>Jul-Aug 02</t>
  </si>
  <si>
    <t>OPPD</t>
  </si>
  <si>
    <t>SIGECO</t>
  </si>
  <si>
    <t>250 MW</t>
  </si>
  <si>
    <t>CILCO</t>
  </si>
  <si>
    <t>Mead Paper</t>
  </si>
  <si>
    <t>Customer looking for long term energy supply.  Evaluating asset build verses buy from the market.  Plant has existing coal fired generation that needs to be retired</t>
  </si>
  <si>
    <t>5 or 10 years</t>
  </si>
  <si>
    <t>$35.50 (5 year) and $36.50 for (10 year)</t>
  </si>
  <si>
    <t>1Q02</t>
  </si>
  <si>
    <t>Partnership where then can mitigate risks, while growing in both Retail and wholesale.  Working with Mauren Smith on gas desk</t>
  </si>
  <si>
    <t>Marks/ Scheuer</t>
  </si>
  <si>
    <t>NY/NEPOOL</t>
  </si>
  <si>
    <t>Asset Management for in-city NY plants and Conn. Plants</t>
  </si>
  <si>
    <t>2 yr</t>
  </si>
  <si>
    <t>Enron to take a slice of their full requirement load.</t>
  </si>
  <si>
    <t>Fairley/Gimble</t>
  </si>
  <si>
    <t>Ft. Pierce</t>
  </si>
  <si>
    <t>Re-powering project.  ENA builds turbine &amp; HRSG, sells steam, and sells plant, then takes back PPA or tolling.</t>
  </si>
  <si>
    <t>11/31/03</t>
  </si>
  <si>
    <t>196 MW</t>
  </si>
  <si>
    <t>Booth</t>
  </si>
  <si>
    <t>AES</t>
  </si>
  <si>
    <t>CMP</t>
  </si>
  <si>
    <t>1-3 yrs starting 3/02</t>
  </si>
  <si>
    <t>Indicative due 8/7/01</t>
  </si>
  <si>
    <t>Burlington Elec</t>
  </si>
  <si>
    <t>ENA sell energy and ICAP</t>
  </si>
  <si>
    <t>Bangor Hydro</t>
  </si>
  <si>
    <t>Up to 200 MW</t>
  </si>
  <si>
    <t>788,000 MWhs, 100,000 customers</t>
  </si>
  <si>
    <t>Mid Marketing</t>
  </si>
  <si>
    <t>Dalton/Services Team</t>
  </si>
  <si>
    <t>Oct-Dec 01</t>
  </si>
  <si>
    <t>SIPCO</t>
  </si>
  <si>
    <t>Jul-Aug-01</t>
  </si>
  <si>
    <t>Summer 02</t>
  </si>
  <si>
    <t>Oct-01</t>
  </si>
  <si>
    <t xml:space="preserve">8 MW </t>
  </si>
  <si>
    <t>Panda Energy</t>
  </si>
  <si>
    <t>Energy purchase from Illinois and/or Ameren plants (2100 mw total)</t>
  </si>
  <si>
    <t>6/03-5/08-13</t>
  </si>
  <si>
    <t>Counterparty is reviewing indicative pricing</t>
  </si>
  <si>
    <t>Energy purchase</t>
  </si>
  <si>
    <t>2003-2005</t>
  </si>
  <si>
    <t>Counterparty reviewing numbers</t>
  </si>
  <si>
    <t>A E Staley</t>
  </si>
  <si>
    <t>10-14 MW w/ imbedded optionality for additional 40MW</t>
  </si>
  <si>
    <t>10-14 MW</t>
  </si>
  <si>
    <t>Indicative pricing to be submitted</t>
  </si>
  <si>
    <t>250 Mw</t>
  </si>
  <si>
    <t>Sell 100 MW, 7x24 into CILCO</t>
  </si>
  <si>
    <t>Feb '02-Apr '02</t>
  </si>
  <si>
    <t>in discussions</t>
  </si>
  <si>
    <t>Sell Shelby County, Tn or Calvert City, Ky site to Constellation</t>
  </si>
  <si>
    <t>Dalton/Abler/Robinson, et al</t>
  </si>
  <si>
    <t>IMPA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</si>
</sst>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5" formatCode="&quot;$&quot;#,##0_);\(&quot;$&quot;#,##0\)"/>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8"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u/>
      <sz val="10"/>
      <color indexed="12"/>
      <name val="Arial"/>
    </font>
    <font>
      <b/>
      <sz val="10"/>
      <color indexed="8"/>
      <name val="Arial"/>
      <family val="2"/>
    </font>
    <font>
      <b/>
      <sz val="10"/>
      <color indexed="16"/>
      <name val="Arial"/>
      <family val="2"/>
    </font>
    <font>
      <b/>
      <u/>
      <sz val="10"/>
      <color indexed="16"/>
      <name val="Arial"/>
      <family val="2"/>
    </font>
    <font>
      <sz val="10"/>
      <color indexed="10"/>
      <name val="Arial"/>
      <family val="2"/>
    </font>
    <font>
      <b/>
      <sz val="8"/>
      <color indexed="81"/>
      <name val="Tahoma"/>
    </font>
    <font>
      <sz val="8"/>
      <color indexed="81"/>
      <name val="Tahoma"/>
    </font>
    <font>
      <sz val="10"/>
      <name val="Times New Roman"/>
      <family val="1"/>
    </font>
    <font>
      <sz val="10"/>
      <color indexed="8"/>
      <name val="Arial"/>
    </font>
    <font>
      <i/>
      <sz val="10"/>
      <color indexed="16"/>
      <name val="Arial"/>
    </font>
  </fonts>
  <fills count="3">
    <fill>
      <patternFill patternType="none"/>
    </fill>
    <fill>
      <patternFill patternType="gray125"/>
    </fill>
    <fill>
      <patternFill patternType="solid">
        <fgColor indexed="22"/>
        <bgColor indexed="64"/>
      </patternFill>
    </fill>
  </fills>
  <borders count="12">
    <border>
      <left/>
      <right/>
      <top/>
      <bottom/>
      <diagonal/>
    </border>
    <border>
      <left/>
      <right style="thin">
        <color indexed="64"/>
      </right>
      <top/>
      <bottom/>
      <diagonal/>
    </border>
    <border>
      <left/>
      <right style="medium">
        <color indexed="64"/>
      </right>
      <top/>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280">
    <xf numFmtId="0" fontId="0" fillId="0" borderId="0" xfId="0"/>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2" borderId="1" xfId="0" applyFont="1" applyFill="1" applyBorder="1" applyAlignment="1"/>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2" fillId="2" borderId="1" xfId="0" applyFont="1" applyFill="1" applyBorder="1" applyAlignment="1">
      <alignment wrapText="1"/>
    </xf>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wrapText="1"/>
    </xf>
    <xf numFmtId="0" fontId="3" fillId="0" borderId="0" xfId="0" applyFont="1" applyFill="1" applyBorder="1" applyAlignment="1">
      <alignment horizontal="center"/>
    </xf>
    <xf numFmtId="1" fontId="3" fillId="0" borderId="1" xfId="0" applyNumberFormat="1" applyFont="1" applyFill="1" applyBorder="1" applyAlignment="1">
      <alignment wrapText="1"/>
    </xf>
    <xf numFmtId="9" fontId="3" fillId="0" borderId="1" xfId="0" applyNumberFormat="1" applyFont="1" applyFill="1" applyBorder="1" applyAlignment="1">
      <alignment horizontal="left" wrapText="1"/>
    </xf>
    <xf numFmtId="9" fontId="3" fillId="0" borderId="1" xfId="3" applyFont="1" applyFill="1" applyBorder="1" applyAlignment="1">
      <alignment horizontal="left" wrapText="1"/>
    </xf>
    <xf numFmtId="17" fontId="3" fillId="0" borderId="1" xfId="0" applyNumberFormat="1" applyFont="1" applyFill="1" applyBorder="1" applyAlignment="1">
      <alignment horizontal="left" wrapText="1"/>
    </xf>
    <xf numFmtId="8" fontId="3" fillId="0" borderId="1" xfId="0" applyNumberFormat="1" applyFont="1" applyFill="1" applyBorder="1" applyAlignment="1">
      <alignment horizontal="left" wrapText="1"/>
    </xf>
    <xf numFmtId="170" fontId="3" fillId="0" borderId="1" xfId="0" applyNumberFormat="1" applyFont="1" applyFill="1" applyBorder="1" applyAlignment="1">
      <alignment horizontal="left" wrapText="1"/>
    </xf>
    <xf numFmtId="168" fontId="3" fillId="0" borderId="1" xfId="0" applyNumberFormat="1" applyFont="1" applyFill="1" applyBorder="1" applyAlignment="1">
      <alignment horizontal="right" wrapText="1"/>
    </xf>
    <xf numFmtId="0" fontId="3" fillId="0" borderId="1" xfId="0" applyFont="1" applyFill="1" applyBorder="1" applyAlignment="1">
      <alignment horizontal="right"/>
    </xf>
    <xf numFmtId="169"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69" fontId="3" fillId="0" borderId="1" xfId="0" applyNumberFormat="1" applyFont="1" applyFill="1" applyBorder="1" applyAlignment="1">
      <alignment horizontal="right" wrapText="1"/>
    </xf>
    <xf numFmtId="164" fontId="3" fillId="0" borderId="1" xfId="0" applyNumberFormat="1" applyFont="1" applyFill="1" applyBorder="1" applyAlignment="1">
      <alignment horizontal="right" wrapText="1"/>
    </xf>
    <xf numFmtId="165" fontId="2" fillId="0" borderId="2" xfId="1" applyNumberFormat="1" applyFont="1" applyFill="1" applyBorder="1" applyAlignment="1">
      <alignment horizontal="right" wrapText="1"/>
    </xf>
    <xf numFmtId="165" fontId="3" fillId="0" borderId="2" xfId="1" applyNumberFormat="1" applyFont="1" applyFill="1" applyBorder="1" applyAlignment="1">
      <alignment horizontal="right" wrapText="1"/>
    </xf>
    <xf numFmtId="14" fontId="3" fillId="2" borderId="1"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1" xfId="0" applyFont="1" applyFill="1" applyBorder="1" applyAlignment="1">
      <alignment horizontal="left"/>
    </xf>
    <xf numFmtId="8" fontId="3" fillId="2" borderId="1" xfId="0" applyNumberFormat="1" applyFont="1" applyFill="1" applyBorder="1" applyAlignment="1">
      <alignment horizontal="left" wrapText="1"/>
    </xf>
    <xf numFmtId="165" fontId="2" fillId="2" borderId="2" xfId="1" applyNumberFormat="1" applyFont="1" applyFill="1" applyBorder="1" applyAlignment="1">
      <alignment horizontal="right" wrapText="1"/>
    </xf>
    <xf numFmtId="0" fontId="2" fillId="2" borderId="1"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9" fontId="2" fillId="2" borderId="1" xfId="3" applyFont="1" applyFill="1" applyBorder="1" applyAlignment="1">
      <alignment horizontal="left" wrapText="1"/>
    </xf>
    <xf numFmtId="17" fontId="3" fillId="2" borderId="1" xfId="0" applyNumberFormat="1" applyFont="1" applyFill="1" applyBorder="1" applyAlignment="1">
      <alignment horizontal="left" wrapText="1"/>
    </xf>
    <xf numFmtId="9" fontId="3" fillId="2" borderId="1" xfId="0" applyNumberFormat="1" applyFont="1" applyFill="1" applyBorder="1" applyAlignment="1">
      <alignment horizontal="left" wrapText="1"/>
    </xf>
    <xf numFmtId="170" fontId="3" fillId="2" borderId="1" xfId="0" applyNumberFormat="1" applyFont="1" applyFill="1" applyBorder="1" applyAlignment="1">
      <alignment horizontal="left" wrapText="1"/>
    </xf>
    <xf numFmtId="168" fontId="3" fillId="2" borderId="1" xfId="0" applyNumberFormat="1" applyFont="1" applyFill="1" applyBorder="1" applyAlignment="1">
      <alignment horizontal="right" wrapText="1"/>
    </xf>
    <xf numFmtId="0" fontId="2" fillId="2" borderId="0" xfId="0" applyFont="1" applyFill="1" applyBorder="1"/>
    <xf numFmtId="1" fontId="3" fillId="2" borderId="1" xfId="0" applyNumberFormat="1" applyFont="1" applyFill="1" applyBorder="1" applyAlignment="1">
      <alignment wrapText="1"/>
    </xf>
    <xf numFmtId="0" fontId="3" fillId="2" borderId="0" xfId="0" applyFont="1" applyFill="1" applyBorder="1"/>
    <xf numFmtId="0" fontId="3" fillId="2" borderId="0" xfId="0" applyFont="1" applyFill="1" applyBorder="1" applyAlignment="1">
      <alignment horizontal="center"/>
    </xf>
    <xf numFmtId="0" fontId="3" fillId="2" borderId="0" xfId="0" applyFont="1" applyFill="1" applyBorder="1" applyAlignment="1">
      <alignment horizontal="center" wrapText="1"/>
    </xf>
    <xf numFmtId="0" fontId="3" fillId="2" borderId="1" xfId="0" applyFont="1" applyFill="1" applyBorder="1" applyAlignment="1">
      <alignment horizontal="right"/>
    </xf>
    <xf numFmtId="1" fontId="3" fillId="2" borderId="1" xfId="0" applyNumberFormat="1" applyFont="1" applyFill="1" applyBorder="1" applyAlignment="1">
      <alignment horizontal="left" wrapText="1"/>
    </xf>
    <xf numFmtId="1" fontId="3" fillId="2" borderId="1" xfId="0" applyNumberFormat="1" applyFont="1" applyFill="1" applyBorder="1" applyAlignment="1">
      <alignment horizontal="right" wrapText="1"/>
    </xf>
    <xf numFmtId="9" fontId="3" fillId="2" borderId="1" xfId="3" applyFont="1" applyFill="1" applyBorder="1" applyAlignment="1">
      <alignment horizontal="left" wrapText="1"/>
    </xf>
    <xf numFmtId="169" fontId="3" fillId="2" borderId="1" xfId="0" applyNumberFormat="1" applyFont="1" applyFill="1" applyBorder="1" applyAlignment="1">
      <alignment horizontal="right" wrapText="1"/>
    </xf>
    <xf numFmtId="0" fontId="3" fillId="2" borderId="0" xfId="0" applyFont="1" applyFill="1" applyBorder="1" applyAlignment="1">
      <alignment wrapText="1"/>
    </xf>
    <xf numFmtId="16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0" fontId="3" fillId="2" borderId="2" xfId="0" applyFont="1" applyFill="1" applyBorder="1" applyAlignment="1">
      <alignment horizontal="right" wrapText="1"/>
    </xf>
    <xf numFmtId="165" fontId="3" fillId="2" borderId="2" xfId="1" applyNumberFormat="1" applyFont="1" applyFill="1" applyBorder="1" applyAlignment="1">
      <alignment horizontal="right" wrapText="1"/>
    </xf>
    <xf numFmtId="169" fontId="3" fillId="0" borderId="1" xfId="0" applyNumberFormat="1" applyFont="1" applyFill="1" applyBorder="1" applyAlignment="1">
      <alignment horizontal="right"/>
    </xf>
    <xf numFmtId="14" fontId="2" fillId="0" borderId="1" xfId="0" applyNumberFormat="1" applyFont="1" applyFill="1" applyBorder="1" applyAlignment="1">
      <alignment horizontal="left" wrapText="1"/>
    </xf>
    <xf numFmtId="6" fontId="3" fillId="2" borderId="1" xfId="0" applyNumberFormat="1" applyFont="1" applyFill="1" applyBorder="1" applyAlignment="1">
      <alignment horizontal="left" wrapText="1"/>
    </xf>
    <xf numFmtId="171" fontId="3" fillId="2" borderId="1" xfId="0" applyNumberFormat="1" applyFont="1" applyFill="1" applyBorder="1" applyAlignment="1">
      <alignment horizontal="left" wrapText="1"/>
    </xf>
    <xf numFmtId="0" fontId="4" fillId="0" borderId="0" xfId="0" applyFont="1" applyFill="1" applyBorder="1" applyAlignment="1">
      <alignment horizontal="center" wrapText="1"/>
    </xf>
    <xf numFmtId="0" fontId="4" fillId="2" borderId="0" xfId="0" applyFont="1" applyFill="1" applyBorder="1" applyAlignment="1">
      <alignment horizontal="center" wrapText="1"/>
    </xf>
    <xf numFmtId="0" fontId="4" fillId="0" borderId="0" xfId="0" applyFont="1" applyFill="1" applyBorder="1"/>
    <xf numFmtId="0" fontId="4" fillId="2" borderId="0" xfId="0" applyFont="1" applyFill="1" applyBorder="1"/>
    <xf numFmtId="0" fontId="3" fillId="0" borderId="3" xfId="0" applyFont="1" applyFill="1" applyBorder="1" applyAlignment="1">
      <alignment horizontal="left" wrapText="1"/>
    </xf>
    <xf numFmtId="0" fontId="3" fillId="0" borderId="3" xfId="0" applyFont="1" applyFill="1" applyBorder="1" applyAlignment="1">
      <alignment wrapText="1"/>
    </xf>
    <xf numFmtId="169" fontId="3" fillId="0" borderId="3" xfId="0" applyNumberFormat="1" applyFont="1" applyFill="1" applyBorder="1" applyAlignment="1">
      <alignment horizontal="right" wrapText="1"/>
    </xf>
    <xf numFmtId="0" fontId="3" fillId="0" borderId="3" xfId="0" applyFont="1" applyFill="1" applyBorder="1" applyAlignment="1">
      <alignment horizontal="right" wrapText="1"/>
    </xf>
    <xf numFmtId="165" fontId="2" fillId="0" borderId="4" xfId="1" applyNumberFormat="1" applyFont="1" applyFill="1" applyBorder="1" applyAlignment="1">
      <alignment horizontal="right" wrapText="1"/>
    </xf>
    <xf numFmtId="9" fontId="2" fillId="0" borderId="1" xfId="3" applyFont="1" applyFill="1" applyBorder="1" applyAlignment="1">
      <alignment horizontal="left" wrapText="1"/>
    </xf>
    <xf numFmtId="9" fontId="3" fillId="0" borderId="1" xfId="0" applyNumberFormat="1" applyFont="1" applyFill="1" applyBorder="1" applyAlignment="1">
      <alignment horizontal="left"/>
    </xf>
    <xf numFmtId="0" fontId="3" fillId="0" borderId="2" xfId="0" applyFont="1" applyFill="1" applyBorder="1" applyAlignment="1">
      <alignment horizontal="right"/>
    </xf>
    <xf numFmtId="9" fontId="3" fillId="2" borderId="1" xfId="0" applyNumberFormat="1" applyFont="1" applyFill="1" applyBorder="1" applyAlignment="1">
      <alignment horizontal="left"/>
    </xf>
    <xf numFmtId="0" fontId="3" fillId="2" borderId="2" xfId="0" applyFont="1" applyFill="1" applyBorder="1" applyAlignment="1">
      <alignment horizontal="right"/>
    </xf>
    <xf numFmtId="0" fontId="5" fillId="0" borderId="5" xfId="0" applyFont="1" applyFill="1" applyBorder="1" applyAlignment="1">
      <alignment horizontal="left" wrapText="1"/>
    </xf>
    <xf numFmtId="0" fontId="5" fillId="0" borderId="5" xfId="0" applyFont="1" applyFill="1" applyBorder="1" applyAlignment="1">
      <alignment wrapText="1"/>
    </xf>
    <xf numFmtId="169" fontId="5" fillId="0" borderId="5" xfId="0" applyNumberFormat="1" applyFont="1" applyFill="1" applyBorder="1" applyAlignment="1">
      <alignment horizontal="right" wrapText="1"/>
    </xf>
    <xf numFmtId="0" fontId="5" fillId="0" borderId="5" xfId="0" applyFont="1" applyFill="1" applyBorder="1" applyAlignment="1">
      <alignment horizontal="right" wrapText="1"/>
    </xf>
    <xf numFmtId="170" fontId="5" fillId="0" borderId="6" xfId="0" applyNumberFormat="1" applyFont="1" applyFill="1" applyBorder="1" applyAlignment="1">
      <alignment horizontal="right" wrapText="1"/>
    </xf>
    <xf numFmtId="14" fontId="3" fillId="0" borderId="1" xfId="0" applyNumberFormat="1" applyFont="1" applyFill="1" applyBorder="1" applyAlignment="1">
      <alignment horizontal="right" wrapText="1"/>
    </xf>
    <xf numFmtId="44" fontId="2" fillId="2" borderId="2" xfId="1" applyFont="1" applyFill="1" applyBorder="1" applyAlignment="1">
      <alignment horizontal="right" wrapText="1"/>
    </xf>
    <xf numFmtId="44" fontId="2" fillId="0" borderId="2" xfId="1" applyFont="1" applyFill="1" applyBorder="1" applyAlignment="1">
      <alignment horizontal="right" wrapText="1"/>
    </xf>
    <xf numFmtId="1" fontId="3" fillId="0" borderId="1" xfId="0" applyNumberFormat="1" applyFont="1" applyFill="1" applyBorder="1" applyAlignment="1">
      <alignment horizontal="left" wrapText="1"/>
    </xf>
    <xf numFmtId="0" fontId="2" fillId="0" borderId="0" xfId="0" applyFont="1" applyFill="1" applyBorder="1" applyAlignment="1">
      <alignment wrapText="1"/>
    </xf>
    <xf numFmtId="14" fontId="2" fillId="0" borderId="1" xfId="0" applyNumberFormat="1" applyFont="1" applyFill="1" applyBorder="1" applyAlignment="1">
      <alignment horizontal="right" wrapText="1"/>
    </xf>
    <xf numFmtId="0" fontId="12" fillId="0" borderId="1" xfId="0" applyFont="1" applyFill="1" applyBorder="1" applyAlignment="1">
      <alignment horizontal="left" wrapText="1"/>
    </xf>
    <xf numFmtId="0" fontId="12" fillId="0" borderId="1" xfId="0" applyFont="1" applyFill="1" applyBorder="1" applyAlignment="1">
      <alignment wrapText="1"/>
    </xf>
    <xf numFmtId="1" fontId="12" fillId="0" borderId="1" xfId="0" applyNumberFormat="1" applyFont="1" applyFill="1" applyBorder="1" applyAlignment="1">
      <alignment wrapText="1"/>
    </xf>
    <xf numFmtId="9" fontId="12" fillId="0" borderId="1" xfId="0" applyNumberFormat="1" applyFont="1" applyFill="1" applyBorder="1" applyAlignment="1">
      <alignment horizontal="left" wrapText="1"/>
    </xf>
    <xf numFmtId="168" fontId="12" fillId="0" borderId="1" xfId="0" applyNumberFormat="1" applyFont="1" applyFill="1" applyBorder="1" applyAlignment="1">
      <alignment horizontal="right" wrapText="1"/>
    </xf>
    <xf numFmtId="0" fontId="12" fillId="0" borderId="1" xfId="0" applyFont="1" applyFill="1" applyBorder="1" applyAlignment="1">
      <alignment horizontal="right" wrapText="1"/>
    </xf>
    <xf numFmtId="1" fontId="12" fillId="0" borderId="1" xfId="0" applyNumberFormat="1" applyFont="1" applyFill="1" applyBorder="1" applyAlignment="1">
      <alignment horizontal="right" wrapText="1"/>
    </xf>
    <xf numFmtId="164" fontId="12" fillId="0" borderId="1" xfId="0" applyNumberFormat="1" applyFont="1" applyFill="1" applyBorder="1" applyAlignment="1">
      <alignment horizontal="right" wrapText="1"/>
    </xf>
    <xf numFmtId="170" fontId="3" fillId="0" borderId="1" xfId="0" applyNumberFormat="1" applyFont="1" applyFill="1" applyBorder="1" applyAlignment="1">
      <alignment horizontal="right" wrapText="1"/>
    </xf>
    <xf numFmtId="170" fontId="3" fillId="0" borderId="1" xfId="0" applyNumberFormat="1" applyFont="1" applyFill="1" applyBorder="1" applyAlignment="1">
      <alignment horizontal="right"/>
    </xf>
    <xf numFmtId="0" fontId="12" fillId="2" borderId="1" xfId="0" applyFont="1" applyFill="1" applyBorder="1" applyAlignment="1">
      <alignment wrapText="1"/>
    </xf>
    <xf numFmtId="9" fontId="12" fillId="2" borderId="1" xfId="0" applyNumberFormat="1" applyFont="1" applyFill="1" applyBorder="1" applyAlignment="1">
      <alignment horizontal="left" wrapText="1"/>
    </xf>
    <xf numFmtId="0" fontId="12" fillId="2" borderId="1" xfId="0" applyFont="1" applyFill="1" applyBorder="1" applyAlignment="1">
      <alignment horizontal="left" wrapText="1"/>
    </xf>
    <xf numFmtId="168" fontId="12" fillId="2" borderId="1" xfId="0" applyNumberFormat="1" applyFont="1" applyFill="1" applyBorder="1" applyAlignment="1">
      <alignment horizontal="right" wrapText="1"/>
    </xf>
    <xf numFmtId="0" fontId="12" fillId="2" borderId="1" xfId="0" applyFont="1" applyFill="1" applyBorder="1" applyAlignment="1">
      <alignment horizontal="right" wrapText="1"/>
    </xf>
    <xf numFmtId="8" fontId="12" fillId="2" borderId="1" xfId="0" applyNumberFormat="1" applyFont="1" applyFill="1" applyBorder="1" applyAlignment="1">
      <alignment horizontal="left" wrapText="1"/>
    </xf>
    <xf numFmtId="164" fontId="12" fillId="2" borderId="1" xfId="0" applyNumberFormat="1" applyFont="1" applyFill="1" applyBorder="1" applyAlignment="1">
      <alignment horizontal="right" wrapText="1"/>
    </xf>
    <xf numFmtId="165" fontId="12" fillId="0" borderId="2" xfId="1" applyNumberFormat="1" applyFont="1" applyFill="1" applyBorder="1" applyAlignment="1">
      <alignment horizontal="right" wrapText="1"/>
    </xf>
    <xf numFmtId="165" fontId="12" fillId="2" borderId="2" xfId="1" applyNumberFormat="1" applyFont="1" applyFill="1" applyBorder="1" applyAlignment="1">
      <alignment horizontal="right" wrapText="1"/>
    </xf>
    <xf numFmtId="5" fontId="2" fillId="2" borderId="2" xfId="1" applyNumberFormat="1" applyFont="1" applyFill="1" applyBorder="1" applyAlignment="1">
      <alignment horizontal="right" wrapText="1"/>
    </xf>
    <xf numFmtId="5" fontId="2" fillId="0" borderId="2" xfId="1" applyNumberFormat="1" applyFont="1" applyFill="1" applyBorder="1" applyAlignment="1">
      <alignment horizontal="right" wrapText="1"/>
    </xf>
    <xf numFmtId="42" fontId="2" fillId="2" borderId="2" xfId="1" applyNumberFormat="1" applyFont="1" applyFill="1" applyBorder="1" applyAlignment="1">
      <alignment horizontal="right" wrapText="1"/>
    </xf>
    <xf numFmtId="0" fontId="12" fillId="0" borderId="0" xfId="0" applyFont="1" applyFill="1" applyBorder="1" applyAlignment="1">
      <alignment wrapText="1"/>
    </xf>
    <xf numFmtId="0" fontId="12" fillId="2" borderId="0" xfId="0" applyFont="1" applyFill="1" applyBorder="1" applyAlignment="1">
      <alignment wrapText="1"/>
    </xf>
    <xf numFmtId="0" fontId="2" fillId="2" borderId="0" xfId="0" applyFont="1" applyFill="1" applyBorder="1" applyAlignment="1">
      <alignment wrapText="1"/>
    </xf>
    <xf numFmtId="1" fontId="12" fillId="0" borderId="1" xfId="0" applyNumberFormat="1" applyFont="1" applyFill="1" applyBorder="1" applyAlignment="1">
      <alignment horizontal="left" wrapText="1"/>
    </xf>
    <xf numFmtId="44" fontId="3" fillId="0" borderId="2" xfId="1" applyFont="1" applyFill="1" applyBorder="1" applyAlignment="1">
      <alignment horizontal="right" wrapText="1"/>
    </xf>
    <xf numFmtId="42" fontId="2" fillId="0" borderId="2" xfId="1" applyNumberFormat="1" applyFont="1" applyFill="1" applyBorder="1" applyAlignment="1">
      <alignment horizontal="right" wrapText="1"/>
    </xf>
    <xf numFmtId="1" fontId="12" fillId="2" borderId="1" xfId="0" applyNumberFormat="1" applyFont="1" applyFill="1" applyBorder="1" applyAlignment="1">
      <alignment horizontal="left" wrapText="1"/>
    </xf>
    <xf numFmtId="1" fontId="3" fillId="0" borderId="1" xfId="0" applyNumberFormat="1" applyFont="1" applyFill="1" applyBorder="1" applyAlignment="1">
      <alignment horizontal="left"/>
    </xf>
    <xf numFmtId="169" fontId="3" fillId="2" borderId="1" xfId="0" applyNumberFormat="1" applyFont="1" applyFill="1" applyBorder="1" applyAlignment="1">
      <alignment horizontal="right"/>
    </xf>
    <xf numFmtId="0" fontId="3" fillId="0" borderId="2" xfId="0" applyFont="1" applyFill="1" applyBorder="1" applyAlignment="1">
      <alignment horizontal="right" wrapText="1"/>
    </xf>
    <xf numFmtId="1" fontId="12" fillId="0" borderId="2" xfId="0" applyNumberFormat="1" applyFont="1" applyFill="1" applyBorder="1" applyAlignment="1">
      <alignment horizontal="right" wrapText="1"/>
    </xf>
    <xf numFmtId="0" fontId="15" fillId="0" borderId="1" xfId="0" applyFont="1" applyFill="1" applyBorder="1" applyAlignment="1">
      <alignment horizontal="left" wrapText="1"/>
    </xf>
    <xf numFmtId="0" fontId="2" fillId="0" borderId="1" xfId="0" applyFont="1" applyFill="1" applyBorder="1" applyAlignment="1">
      <alignment horizontal="left" wrapText="1"/>
    </xf>
    <xf numFmtId="0" fontId="2" fillId="0" borderId="1" xfId="0" applyFont="1" applyFill="1" applyBorder="1" applyAlignment="1">
      <alignment wrapText="1"/>
    </xf>
    <xf numFmtId="17" fontId="2" fillId="0" borderId="1" xfId="0" applyNumberFormat="1" applyFont="1" applyFill="1" applyBorder="1" applyAlignment="1">
      <alignment horizontal="left" wrapText="1"/>
    </xf>
    <xf numFmtId="6" fontId="2" fillId="0" borderId="1" xfId="0" applyNumberFormat="1" applyFont="1" applyFill="1" applyBorder="1" applyAlignment="1">
      <alignment horizontal="left" wrapText="1"/>
    </xf>
    <xf numFmtId="0" fontId="4" fillId="0" borderId="0" xfId="0" applyFont="1" applyFill="1" applyBorder="1" applyAlignment="1">
      <alignment horizontal="center"/>
    </xf>
    <xf numFmtId="1" fontId="3" fillId="0" borderId="1" xfId="0" applyNumberFormat="1" applyFont="1" applyFill="1" applyBorder="1" applyAlignment="1">
      <alignment horizontal="right" wrapText="1"/>
    </xf>
    <xf numFmtId="0" fontId="2" fillId="0" borderId="2" xfId="0" applyFont="1" applyFill="1" applyBorder="1" applyAlignment="1">
      <alignment horizontal="right"/>
    </xf>
    <xf numFmtId="0" fontId="0" fillId="0" borderId="1" xfId="0" applyFill="1" applyBorder="1" applyAlignment="1">
      <alignment horizontal="left"/>
    </xf>
    <xf numFmtId="1" fontId="16" fillId="0" borderId="1" xfId="0" applyNumberFormat="1" applyFont="1" applyFill="1" applyBorder="1" applyAlignment="1">
      <alignment horizontal="left" wrapText="1"/>
    </xf>
    <xf numFmtId="0" fontId="16" fillId="0" borderId="1" xfId="0" applyFont="1" applyFill="1" applyBorder="1" applyAlignment="1">
      <alignment horizontal="left"/>
    </xf>
    <xf numFmtId="14" fontId="2" fillId="0" borderId="1" xfId="0" applyNumberFormat="1" applyFont="1" applyFill="1" applyBorder="1" applyAlignment="1">
      <alignment wrapText="1"/>
    </xf>
    <xf numFmtId="0" fontId="16" fillId="0" borderId="1" xfId="0" applyFont="1" applyFill="1" applyBorder="1" applyAlignment="1">
      <alignment wrapText="1"/>
    </xf>
    <xf numFmtId="0" fontId="16" fillId="0" borderId="1" xfId="0" applyFont="1" applyFill="1" applyBorder="1" applyAlignment="1"/>
    <xf numFmtId="9" fontId="2" fillId="0" borderId="1" xfId="0" applyNumberFormat="1" applyFont="1" applyFill="1" applyBorder="1" applyAlignment="1">
      <alignment horizontal="left" wrapText="1"/>
    </xf>
    <xf numFmtId="0" fontId="16" fillId="0" borderId="1" xfId="0" applyFont="1" applyFill="1" applyBorder="1" applyAlignment="1">
      <alignment horizontal="left" wrapText="1"/>
    </xf>
    <xf numFmtId="0" fontId="2" fillId="0" borderId="1" xfId="0" applyFont="1" applyFill="1" applyBorder="1" applyAlignment="1">
      <alignment horizontal="left"/>
    </xf>
    <xf numFmtId="8" fontId="0" fillId="0" borderId="1" xfId="0" applyNumberFormat="1" applyFill="1" applyBorder="1" applyAlignment="1">
      <alignment horizontal="left" wrapText="1"/>
    </xf>
    <xf numFmtId="6" fontId="3" fillId="0" borderId="1" xfId="0" applyNumberFormat="1" applyFont="1" applyFill="1" applyBorder="1" applyAlignment="1">
      <alignment horizontal="left" wrapText="1"/>
    </xf>
    <xf numFmtId="8" fontId="12" fillId="0" borderId="1" xfId="0" applyNumberFormat="1" applyFont="1" applyFill="1" applyBorder="1" applyAlignment="1">
      <alignment horizontal="left" wrapText="1"/>
    </xf>
    <xf numFmtId="171" fontId="3" fillId="0" borderId="1" xfId="0" applyNumberFormat="1" applyFont="1" applyFill="1" applyBorder="1" applyAlignment="1">
      <alignment horizontal="left" wrapText="1"/>
    </xf>
    <xf numFmtId="1" fontId="2" fillId="0" borderId="1" xfId="0" applyNumberFormat="1" applyFont="1" applyFill="1" applyBorder="1" applyAlignment="1">
      <alignment wrapText="1"/>
    </xf>
    <xf numFmtId="14" fontId="3" fillId="0" borderId="1" xfId="0" applyNumberFormat="1" applyFont="1" applyFill="1" applyBorder="1" applyAlignment="1">
      <alignment horizontal="right"/>
    </xf>
    <xf numFmtId="0" fontId="0" fillId="0" borderId="1" xfId="0" applyFill="1" applyBorder="1" applyAlignment="1"/>
    <xf numFmtId="1" fontId="16" fillId="0" borderId="1" xfId="0" applyNumberFormat="1" applyFont="1" applyFill="1" applyBorder="1" applyAlignment="1">
      <alignment wrapText="1"/>
    </xf>
    <xf numFmtId="9" fontId="2" fillId="0" borderId="1" xfId="0" applyNumberFormat="1" applyFont="1" applyFill="1" applyBorder="1" applyAlignment="1">
      <alignment wrapText="1"/>
    </xf>
    <xf numFmtId="9" fontId="2" fillId="0" borderId="1" xfId="0" applyNumberFormat="1" applyFont="1" applyFill="1" applyBorder="1" applyAlignment="1">
      <alignment horizontal="left"/>
    </xf>
    <xf numFmtId="9" fontId="16" fillId="0" borderId="1" xfId="0" applyNumberFormat="1" applyFont="1" applyFill="1" applyBorder="1" applyAlignment="1">
      <alignment horizontal="left" wrapText="1"/>
    </xf>
    <xf numFmtId="9" fontId="16" fillId="0" borderId="1" xfId="0" applyNumberFormat="1" applyFont="1" applyFill="1" applyBorder="1" applyAlignment="1">
      <alignment horizontal="left"/>
    </xf>
    <xf numFmtId="14" fontId="3" fillId="0" borderId="1" xfId="0" applyNumberFormat="1" applyFont="1" applyFill="1" applyBorder="1" applyAlignment="1">
      <alignment wrapText="1"/>
    </xf>
    <xf numFmtId="170" fontId="3" fillId="0" borderId="1" xfId="0" applyNumberFormat="1" applyFont="1" applyFill="1" applyBorder="1" applyAlignment="1">
      <alignment wrapText="1"/>
    </xf>
    <xf numFmtId="6" fontId="3" fillId="0" borderId="1" xfId="0" applyNumberFormat="1" applyFont="1" applyFill="1" applyBorder="1" applyAlignment="1">
      <alignment wrapText="1"/>
    </xf>
    <xf numFmtId="168" fontId="3" fillId="0" borderId="1" xfId="0" applyNumberFormat="1" applyFont="1" applyFill="1" applyBorder="1" applyAlignment="1">
      <alignment wrapText="1"/>
    </xf>
    <xf numFmtId="0" fontId="0" fillId="0" borderId="1" xfId="0" applyFill="1" applyBorder="1" applyAlignment="1">
      <alignment horizontal="right"/>
    </xf>
    <xf numFmtId="14" fontId="2" fillId="0" borderId="1" xfId="0" applyNumberFormat="1" applyFont="1" applyFill="1" applyBorder="1" applyAlignment="1">
      <alignment horizontal="right"/>
    </xf>
    <xf numFmtId="14" fontId="16" fillId="0" borderId="1" xfId="0" applyNumberFormat="1" applyFont="1" applyFill="1" applyBorder="1" applyAlignment="1">
      <alignment horizontal="right" wrapText="1"/>
    </xf>
    <xf numFmtId="14" fontId="12" fillId="0" borderId="1" xfId="0" applyNumberFormat="1" applyFont="1" applyFill="1" applyBorder="1" applyAlignment="1">
      <alignment horizontal="right" wrapText="1"/>
    </xf>
    <xf numFmtId="164" fontId="2" fillId="0" borderId="1" xfId="0" applyNumberFormat="1" applyFont="1" applyFill="1" applyBorder="1" applyAlignment="1">
      <alignment horizontal="right" wrapText="1"/>
    </xf>
    <xf numFmtId="1" fontId="2" fillId="0" borderId="1" xfId="0" applyNumberFormat="1" applyFont="1" applyFill="1" applyBorder="1" applyAlignment="1">
      <alignment horizontal="right" wrapText="1"/>
    </xf>
    <xf numFmtId="1" fontId="16" fillId="0" borderId="1" xfId="0" applyNumberFormat="1" applyFont="1" applyFill="1" applyBorder="1" applyAlignment="1">
      <alignment horizontal="right" wrapText="1"/>
    </xf>
    <xf numFmtId="9" fontId="2" fillId="0" borderId="1" xfId="0" applyNumberFormat="1" applyFont="1" applyFill="1" applyBorder="1" applyAlignment="1">
      <alignment horizontal="right" wrapText="1"/>
    </xf>
    <xf numFmtId="0" fontId="0" fillId="2" borderId="1" xfId="0" applyFill="1" applyBorder="1" applyAlignment="1"/>
    <xf numFmtId="0" fontId="0" fillId="2" borderId="1" xfId="0" applyFill="1" applyBorder="1" applyAlignment="1">
      <alignment horizontal="left"/>
    </xf>
    <xf numFmtId="8" fontId="0" fillId="2" borderId="1" xfId="0" applyNumberFormat="1" applyFill="1" applyBorder="1" applyAlignment="1">
      <alignment horizontal="left" wrapText="1"/>
    </xf>
    <xf numFmtId="0" fontId="0" fillId="2" borderId="1" xfId="0" applyFill="1" applyBorder="1" applyAlignment="1">
      <alignment horizontal="right"/>
    </xf>
    <xf numFmtId="14" fontId="3" fillId="2" borderId="1" xfId="0" applyNumberFormat="1" applyFont="1" applyFill="1" applyBorder="1" applyAlignment="1">
      <alignment horizontal="right"/>
    </xf>
    <xf numFmtId="0" fontId="15" fillId="2" borderId="1" xfId="0" applyFont="1" applyFill="1" applyBorder="1" applyAlignment="1">
      <alignment wrapText="1"/>
    </xf>
    <xf numFmtId="1" fontId="15" fillId="2" borderId="1" xfId="0" applyNumberFormat="1" applyFont="1" applyFill="1" applyBorder="1" applyAlignment="1">
      <alignment wrapText="1"/>
    </xf>
    <xf numFmtId="1" fontId="15" fillId="2" borderId="1" xfId="0" applyNumberFormat="1" applyFont="1" applyFill="1" applyBorder="1" applyAlignment="1">
      <alignment horizontal="left" wrapText="1"/>
    </xf>
    <xf numFmtId="9" fontId="15" fillId="2" borderId="1" xfId="0" applyNumberFormat="1" applyFont="1" applyFill="1" applyBorder="1" applyAlignment="1">
      <alignment horizontal="left" wrapText="1"/>
    </xf>
    <xf numFmtId="8" fontId="3" fillId="2" borderId="1" xfId="2" applyNumberFormat="1" applyFont="1" applyFill="1" applyBorder="1" applyAlignment="1" applyProtection="1">
      <alignment horizontal="left" wrapText="1"/>
    </xf>
    <xf numFmtId="0" fontId="4" fillId="2" borderId="1" xfId="0" applyFont="1" applyFill="1" applyBorder="1" applyAlignment="1">
      <alignment horizontal="right" wrapText="1"/>
    </xf>
    <xf numFmtId="14" fontId="4" fillId="2" borderId="1" xfId="0" applyNumberFormat="1" applyFont="1" applyFill="1" applyBorder="1" applyAlignment="1">
      <alignment horizontal="right" wrapText="1"/>
    </xf>
    <xf numFmtId="0" fontId="15" fillId="2" borderId="1" xfId="0" applyFont="1" applyFill="1" applyBorder="1" applyAlignment="1">
      <alignment horizontal="left" wrapText="1"/>
    </xf>
    <xf numFmtId="0" fontId="15" fillId="2" borderId="1" xfId="0" applyFont="1" applyFill="1" applyBorder="1" applyAlignment="1">
      <alignment horizontal="left"/>
    </xf>
    <xf numFmtId="0" fontId="15" fillId="2" borderId="1" xfId="0" applyFont="1" applyFill="1" applyBorder="1" applyAlignment="1"/>
    <xf numFmtId="14" fontId="15" fillId="2" borderId="1" xfId="0" applyNumberFormat="1" applyFont="1" applyFill="1" applyBorder="1" applyAlignment="1">
      <alignment horizontal="right"/>
    </xf>
    <xf numFmtId="0" fontId="16" fillId="2" borderId="1" xfId="0" applyFont="1" applyFill="1" applyBorder="1" applyAlignment="1">
      <alignment wrapText="1"/>
    </xf>
    <xf numFmtId="1" fontId="16" fillId="2" borderId="1" xfId="0" applyNumberFormat="1" applyFont="1" applyFill="1" applyBorder="1" applyAlignment="1">
      <alignment wrapText="1"/>
    </xf>
    <xf numFmtId="1" fontId="16" fillId="2" borderId="1" xfId="0" applyNumberFormat="1" applyFont="1" applyFill="1" applyBorder="1" applyAlignment="1">
      <alignment horizontal="left" wrapText="1"/>
    </xf>
    <xf numFmtId="9" fontId="2" fillId="2" borderId="1" xfId="0" applyNumberFormat="1" applyFont="1" applyFill="1" applyBorder="1" applyAlignment="1">
      <alignment horizontal="left" wrapText="1"/>
    </xf>
    <xf numFmtId="0" fontId="16" fillId="2" borderId="1" xfId="0" applyFont="1" applyFill="1" applyBorder="1" applyAlignment="1">
      <alignment horizontal="left" wrapText="1"/>
    </xf>
    <xf numFmtId="1" fontId="2" fillId="2" borderId="1" xfId="0" applyNumberFormat="1" applyFont="1" applyFill="1" applyBorder="1" applyAlignment="1">
      <alignment wrapText="1"/>
    </xf>
    <xf numFmtId="14" fontId="2" fillId="2" borderId="1" xfId="0" applyNumberFormat="1" applyFont="1" applyFill="1" applyBorder="1" applyAlignment="1">
      <alignment horizontal="right" wrapText="1"/>
    </xf>
    <xf numFmtId="1" fontId="2" fillId="2" borderId="1" xfId="0" applyNumberFormat="1" applyFont="1" applyFill="1" applyBorder="1" applyAlignment="1">
      <alignment horizontal="right" wrapText="1"/>
    </xf>
    <xf numFmtId="0" fontId="15" fillId="2" borderId="1" xfId="0" applyFont="1" applyFill="1" applyBorder="1" applyAlignment="1">
      <alignment horizontal="right"/>
    </xf>
    <xf numFmtId="9" fontId="16" fillId="2" borderId="1" xfId="0" applyNumberFormat="1" applyFont="1" applyFill="1" applyBorder="1" applyAlignment="1">
      <alignment horizontal="left" wrapText="1"/>
    </xf>
    <xf numFmtId="0" fontId="12" fillId="2" borderId="1" xfId="0" applyFont="1" applyFill="1" applyBorder="1" applyAlignment="1"/>
    <xf numFmtId="0" fontId="12" fillId="2" borderId="1" xfId="0" applyFont="1" applyFill="1" applyBorder="1" applyAlignment="1">
      <alignment horizontal="left"/>
    </xf>
    <xf numFmtId="9" fontId="12" fillId="2" borderId="1" xfId="0" applyNumberFormat="1" applyFont="1" applyFill="1" applyBorder="1" applyAlignment="1">
      <alignment horizontal="left"/>
    </xf>
    <xf numFmtId="14" fontId="12" fillId="2" borderId="1" xfId="0" applyNumberFormat="1" applyFont="1" applyFill="1" applyBorder="1" applyAlignment="1">
      <alignment horizontal="right"/>
    </xf>
    <xf numFmtId="0" fontId="12" fillId="2" borderId="1" xfId="0" applyFont="1" applyFill="1" applyBorder="1" applyAlignment="1">
      <alignment horizontal="right"/>
    </xf>
    <xf numFmtId="0" fontId="16" fillId="2" borderId="1" xfId="0" applyFont="1" applyFill="1" applyBorder="1" applyAlignment="1"/>
    <xf numFmtId="0" fontId="17" fillId="2" borderId="1" xfId="0" applyFont="1" applyFill="1" applyBorder="1" applyAlignment="1">
      <alignment horizontal="left" wrapText="1"/>
    </xf>
    <xf numFmtId="0" fontId="3" fillId="2" borderId="0" xfId="0" applyFont="1" applyFill="1" applyBorder="1" applyAlignment="1">
      <alignment horizontal="left"/>
    </xf>
    <xf numFmtId="0" fontId="16" fillId="2" borderId="1" xfId="0" applyFont="1" applyFill="1" applyBorder="1" applyAlignment="1">
      <alignment horizontal="left"/>
    </xf>
    <xf numFmtId="9" fontId="16" fillId="2" borderId="1" xfId="0" applyNumberFormat="1" applyFont="1" applyFill="1" applyBorder="1" applyAlignment="1">
      <alignment horizontal="left"/>
    </xf>
    <xf numFmtId="0" fontId="2" fillId="2" borderId="1" xfId="0" applyFont="1" applyFill="1" applyBorder="1" applyAlignment="1"/>
    <xf numFmtId="14" fontId="2" fillId="2" borderId="1" xfId="0" applyNumberFormat="1" applyFont="1" applyFill="1" applyBorder="1" applyAlignment="1">
      <alignment horizontal="right"/>
    </xf>
    <xf numFmtId="1" fontId="16" fillId="2" borderId="1" xfId="0" applyNumberFormat="1" applyFont="1" applyFill="1" applyBorder="1" applyAlignment="1">
      <alignment horizontal="right" wrapText="1"/>
    </xf>
    <xf numFmtId="1" fontId="12" fillId="2" borderId="1" xfId="0" applyNumberFormat="1" applyFont="1" applyFill="1" applyBorder="1" applyAlignment="1">
      <alignment wrapText="1"/>
    </xf>
    <xf numFmtId="14" fontId="12" fillId="2" borderId="1" xfId="0" applyNumberFormat="1" applyFont="1" applyFill="1" applyBorder="1" applyAlignment="1">
      <alignment horizontal="right" wrapText="1"/>
    </xf>
    <xf numFmtId="1" fontId="12" fillId="2" borderId="1" xfId="0" applyNumberFormat="1" applyFont="1" applyFill="1" applyBorder="1" applyAlignment="1">
      <alignment horizontal="right" wrapText="1"/>
    </xf>
    <xf numFmtId="0" fontId="1" fillId="2" borderId="1" xfId="0" applyFont="1" applyFill="1" applyBorder="1" applyAlignment="1">
      <alignment horizontal="left"/>
    </xf>
    <xf numFmtId="0" fontId="1" fillId="2" borderId="1" xfId="0" applyFont="1" applyFill="1" applyBorder="1" applyAlignment="1">
      <alignment wrapText="1"/>
    </xf>
    <xf numFmtId="14" fontId="1" fillId="2" borderId="1" xfId="0" applyNumberFormat="1" applyFont="1" applyFill="1" applyBorder="1" applyAlignment="1">
      <alignment horizontal="right"/>
    </xf>
    <xf numFmtId="170" fontId="12" fillId="2" borderId="1" xfId="0" applyNumberFormat="1" applyFont="1" applyFill="1" applyBorder="1" applyAlignment="1">
      <alignment horizontal="left" wrapText="1"/>
    </xf>
    <xf numFmtId="9" fontId="12" fillId="2" borderId="1" xfId="3" applyFont="1" applyFill="1" applyBorder="1" applyAlignment="1">
      <alignment horizontal="left" wrapText="1"/>
    </xf>
    <xf numFmtId="14" fontId="2" fillId="2" borderId="1" xfId="0" applyNumberFormat="1" applyFont="1" applyFill="1" applyBorder="1" applyAlignment="1">
      <alignment horizontal="left" wrapText="1"/>
    </xf>
    <xf numFmtId="14" fontId="2" fillId="2" borderId="1" xfId="0" applyNumberFormat="1" applyFont="1" applyFill="1" applyBorder="1" applyAlignment="1">
      <alignment wrapText="1"/>
    </xf>
    <xf numFmtId="9" fontId="2" fillId="2" borderId="1" xfId="0" applyNumberFormat="1" applyFont="1" applyFill="1" applyBorder="1" applyAlignment="1">
      <alignment wrapText="1"/>
    </xf>
    <xf numFmtId="164" fontId="2" fillId="2" borderId="1" xfId="0" applyNumberFormat="1" applyFont="1" applyFill="1" applyBorder="1" applyAlignment="1">
      <alignment horizontal="right" wrapText="1"/>
    </xf>
    <xf numFmtId="9" fontId="2" fillId="2" borderId="1" xfId="0" applyNumberFormat="1" applyFont="1" applyFill="1" applyBorder="1" applyAlignment="1">
      <alignment horizontal="right" wrapText="1"/>
    </xf>
    <xf numFmtId="0" fontId="0" fillId="2" borderId="1" xfId="0" applyFill="1" applyBorder="1" applyAlignment="1">
      <alignment wrapText="1"/>
    </xf>
    <xf numFmtId="164" fontId="0" fillId="2" borderId="1" xfId="0" applyNumberFormat="1" applyFill="1" applyBorder="1" applyAlignment="1">
      <alignment horizontal="right"/>
    </xf>
    <xf numFmtId="164" fontId="3" fillId="2" borderId="1" xfId="0" applyNumberFormat="1" applyFont="1" applyFill="1" applyBorder="1" applyAlignment="1">
      <alignment horizontal="left" wrapText="1"/>
    </xf>
    <xf numFmtId="0" fontId="3" fillId="0" borderId="9" xfId="0" applyFont="1" applyFill="1" applyBorder="1" applyAlignment="1"/>
    <xf numFmtId="0" fontId="3" fillId="0" borderId="4" xfId="0" applyFont="1" applyFill="1" applyBorder="1" applyAlignment="1">
      <alignment wrapText="1"/>
    </xf>
    <xf numFmtId="0" fontId="5" fillId="0" borderId="10" xfId="0" applyFont="1" applyFill="1" applyBorder="1" applyAlignment="1">
      <alignment wrapText="1"/>
    </xf>
    <xf numFmtId="0" fontId="10" fillId="2" borderId="11" xfId="0" applyFont="1" applyFill="1" applyBorder="1" applyAlignment="1">
      <alignment wrapText="1"/>
    </xf>
    <xf numFmtId="0" fontId="0" fillId="0" borderId="11" xfId="0" applyFill="1" applyBorder="1" applyAlignment="1"/>
    <xf numFmtId="165" fontId="0" fillId="0" borderId="2" xfId="1" applyNumberFormat="1" applyFont="1" applyFill="1" applyBorder="1" applyAlignment="1">
      <alignment horizontal="right"/>
    </xf>
    <xf numFmtId="0" fontId="0" fillId="2" borderId="11" xfId="0" applyFill="1" applyBorder="1" applyAlignment="1"/>
    <xf numFmtId="165" fontId="0" fillId="2" borderId="2" xfId="1" applyNumberFormat="1" applyFont="1" applyFill="1" applyBorder="1" applyAlignment="1">
      <alignment horizontal="right"/>
    </xf>
    <xf numFmtId="0" fontId="15" fillId="2" borderId="11" xfId="0" applyFont="1" applyFill="1" applyBorder="1" applyAlignment="1">
      <alignment wrapText="1"/>
    </xf>
    <xf numFmtId="165" fontId="15" fillId="2" borderId="2" xfId="1" applyNumberFormat="1" applyFont="1" applyFill="1" applyBorder="1" applyAlignment="1">
      <alignment horizontal="right" wrapText="1"/>
    </xf>
    <xf numFmtId="165" fontId="9" fillId="2" borderId="2" xfId="1" applyNumberFormat="1" applyFont="1" applyFill="1" applyBorder="1" applyAlignment="1">
      <alignment horizontal="right" wrapText="1"/>
    </xf>
    <xf numFmtId="0" fontId="11" fillId="0" borderId="11" xfId="0" applyFont="1" applyFill="1" applyBorder="1" applyAlignment="1">
      <alignment wrapText="1"/>
    </xf>
    <xf numFmtId="0" fontId="2" fillId="0" borderId="11" xfId="0" applyFont="1" applyFill="1" applyBorder="1" applyAlignment="1">
      <alignment wrapText="1"/>
    </xf>
    <xf numFmtId="0" fontId="2" fillId="2" borderId="11" xfId="0" applyFont="1" applyFill="1" applyBorder="1" applyAlignment="1">
      <alignment wrapText="1"/>
    </xf>
    <xf numFmtId="0" fontId="16" fillId="2" borderId="11" xfId="0" applyFont="1" applyFill="1" applyBorder="1" applyAlignment="1">
      <alignment wrapText="1"/>
    </xf>
    <xf numFmtId="37" fontId="2" fillId="2" borderId="2" xfId="0" applyNumberFormat="1" applyFont="1" applyFill="1" applyBorder="1" applyAlignment="1">
      <alignment horizontal="right" wrapText="1"/>
    </xf>
    <xf numFmtId="0" fontId="3" fillId="0" borderId="11" xfId="0" applyFont="1" applyFill="1" applyBorder="1" applyAlignment="1"/>
    <xf numFmtId="0" fontId="15" fillId="2" borderId="11" xfId="0" applyFont="1" applyFill="1" applyBorder="1" applyAlignment="1"/>
    <xf numFmtId="0" fontId="15" fillId="2" borderId="2" xfId="0" applyFont="1" applyFill="1" applyBorder="1" applyAlignment="1">
      <alignment horizontal="right"/>
    </xf>
    <xf numFmtId="0" fontId="16" fillId="0" borderId="11" xfId="0" applyFont="1" applyFill="1" applyBorder="1" applyAlignment="1">
      <alignment wrapText="1"/>
    </xf>
    <xf numFmtId="37" fontId="16" fillId="0" borderId="2" xfId="0" applyNumberFormat="1" applyFont="1" applyFill="1" applyBorder="1" applyAlignment="1">
      <alignment horizontal="right" wrapText="1"/>
    </xf>
    <xf numFmtId="37" fontId="16" fillId="2" borderId="2" xfId="0" applyNumberFormat="1" applyFont="1" applyFill="1" applyBorder="1" applyAlignment="1">
      <alignment horizontal="right" wrapText="1"/>
    </xf>
    <xf numFmtId="0" fontId="3" fillId="2" borderId="11" xfId="0" applyFont="1" applyFill="1" applyBorder="1" applyAlignment="1"/>
    <xf numFmtId="0" fontId="12" fillId="2" borderId="11" xfId="0" applyFont="1" applyFill="1" applyBorder="1" applyAlignment="1"/>
    <xf numFmtId="0" fontId="12" fillId="2" borderId="2" xfId="0" applyFont="1" applyFill="1" applyBorder="1" applyAlignment="1">
      <alignment horizontal="right" wrapText="1"/>
    </xf>
    <xf numFmtId="37" fontId="3" fillId="0" borderId="2" xfId="0" applyNumberFormat="1" applyFont="1" applyFill="1" applyBorder="1" applyAlignment="1">
      <alignment horizontal="right" wrapText="1"/>
    </xf>
    <xf numFmtId="0" fontId="16" fillId="0" borderId="11" xfId="0" applyFont="1" applyFill="1" applyBorder="1" applyAlignment="1"/>
    <xf numFmtId="0" fontId="16" fillId="0" borderId="2" xfId="0" applyFont="1" applyFill="1" applyBorder="1" applyAlignment="1">
      <alignment horizontal="right"/>
    </xf>
    <xf numFmtId="0" fontId="16" fillId="2" borderId="11" xfId="0" applyFont="1" applyFill="1" applyBorder="1" applyAlignment="1"/>
    <xf numFmtId="37" fontId="15" fillId="2" borderId="2" xfId="0" applyNumberFormat="1" applyFont="1" applyFill="1" applyBorder="1" applyAlignment="1">
      <alignment horizontal="right" wrapText="1"/>
    </xf>
    <xf numFmtId="37" fontId="2" fillId="0" borderId="2" xfId="0" applyNumberFormat="1" applyFont="1" applyFill="1" applyBorder="1" applyAlignment="1">
      <alignment horizontal="right" wrapText="1"/>
    </xf>
    <xf numFmtId="0" fontId="12" fillId="2" borderId="11" xfId="0" applyFont="1" applyFill="1" applyBorder="1" applyAlignment="1">
      <alignment wrapText="1"/>
    </xf>
    <xf numFmtId="37" fontId="12" fillId="2" borderId="2" xfId="0" applyNumberFormat="1" applyFont="1" applyFill="1" applyBorder="1" applyAlignment="1">
      <alignment horizontal="right" wrapText="1"/>
    </xf>
    <xf numFmtId="0" fontId="12" fillId="0" borderId="11" xfId="0" applyFont="1" applyFill="1" applyBorder="1" applyAlignment="1">
      <alignment wrapText="1"/>
    </xf>
    <xf numFmtId="37" fontId="12" fillId="0" borderId="2" xfId="0" applyNumberFormat="1" applyFont="1" applyFill="1" applyBorder="1" applyAlignment="1">
      <alignment horizontal="right" wrapText="1"/>
    </xf>
    <xf numFmtId="0" fontId="3" fillId="2" borderId="11" xfId="0" applyFont="1" applyFill="1" applyBorder="1" applyAlignment="1">
      <alignment wrapText="1"/>
    </xf>
    <xf numFmtId="0" fontId="3" fillId="0" borderId="11" xfId="0" applyFont="1" applyFill="1" applyBorder="1" applyAlignment="1">
      <alignment wrapText="1"/>
    </xf>
    <xf numFmtId="0" fontId="11" fillId="2" borderId="11" xfId="0" applyFont="1" applyFill="1" applyBorder="1" applyAlignment="1">
      <alignment wrapText="1"/>
    </xf>
    <xf numFmtId="171" fontId="2" fillId="0" borderId="2" xfId="1" applyNumberFormat="1" applyFont="1" applyFill="1" applyBorder="1" applyAlignment="1">
      <alignment horizontal="right" wrapText="1"/>
    </xf>
    <xf numFmtId="44" fontId="3" fillId="2" borderId="2" xfId="1" applyFont="1" applyFill="1" applyBorder="1" applyAlignment="1">
      <alignment horizontal="right" wrapText="1"/>
    </xf>
    <xf numFmtId="171" fontId="12" fillId="2" borderId="2" xfId="1" applyNumberFormat="1" applyFont="1" applyFill="1" applyBorder="1" applyAlignment="1">
      <alignment horizontal="right" wrapText="1"/>
    </xf>
    <xf numFmtId="170" fontId="3" fillId="0" borderId="2" xfId="0" applyNumberFormat="1" applyFont="1" applyFill="1" applyBorder="1" applyAlignment="1">
      <alignment horizontal="right" wrapText="1"/>
    </xf>
    <xf numFmtId="5" fontId="12" fillId="0" borderId="2" xfId="1" applyNumberFormat="1" applyFont="1" applyFill="1" applyBorder="1" applyAlignment="1">
      <alignment horizontal="right" wrapText="1"/>
    </xf>
    <xf numFmtId="3" fontId="3" fillId="2" borderId="2" xfId="0" applyNumberFormat="1" applyFont="1" applyFill="1" applyBorder="1" applyAlignment="1">
      <alignment horizontal="right" wrapText="1"/>
    </xf>
    <xf numFmtId="3" fontId="3" fillId="0" borderId="2" xfId="0" applyNumberFormat="1" applyFont="1" applyFill="1" applyBorder="1" applyAlignment="1">
      <alignment horizontal="right" wrapText="1"/>
    </xf>
    <xf numFmtId="6" fontId="3" fillId="0" borderId="2" xfId="0" applyNumberFormat="1" applyFont="1" applyFill="1" applyBorder="1" applyAlignment="1">
      <alignment horizontal="right" wrapText="1"/>
    </xf>
    <xf numFmtId="6" fontId="3" fillId="2" borderId="2" xfId="0" applyNumberFormat="1" applyFont="1" applyFill="1" applyBorder="1" applyAlignment="1">
      <alignment horizontal="right" wrapText="1"/>
    </xf>
    <xf numFmtId="169" fontId="12" fillId="2" borderId="1" xfId="0" applyNumberFormat="1" applyFont="1" applyFill="1" applyBorder="1" applyAlignment="1">
      <alignment horizontal="right" wrapText="1"/>
    </xf>
    <xf numFmtId="169" fontId="12" fillId="0" borderId="1" xfId="0" applyNumberFormat="1" applyFont="1" applyFill="1" applyBorder="1" applyAlignment="1">
      <alignment horizontal="right" wrapText="1"/>
    </xf>
    <xf numFmtId="1" fontId="3" fillId="2" borderId="1" xfId="0" quotePrefix="1" applyNumberFormat="1" applyFont="1" applyFill="1" applyBorder="1" applyAlignment="1">
      <alignment wrapText="1"/>
    </xf>
    <xf numFmtId="1" fontId="3" fillId="0" borderId="1" xfId="0" quotePrefix="1" applyNumberFormat="1" applyFont="1" applyFill="1" applyBorder="1" applyAlignment="1">
      <alignment wrapText="1"/>
    </xf>
    <xf numFmtId="171" fontId="3" fillId="2" borderId="2" xfId="0" applyNumberFormat="1" applyFont="1" applyFill="1" applyBorder="1" applyAlignment="1">
      <alignment horizontal="right" wrapText="1"/>
    </xf>
    <xf numFmtId="16" fontId="3" fillId="2" borderId="1" xfId="0" applyNumberFormat="1" applyFont="1" applyFill="1" applyBorder="1" applyAlignment="1">
      <alignment horizontal="left" wrapText="1"/>
    </xf>
    <xf numFmtId="16" fontId="3" fillId="0" borderId="1" xfId="0" quotePrefix="1" applyNumberFormat="1" applyFont="1" applyFill="1" applyBorder="1" applyAlignment="1">
      <alignment horizontal="left" wrapText="1"/>
    </xf>
    <xf numFmtId="16" fontId="3" fillId="0" borderId="1" xfId="0" applyNumberFormat="1" applyFont="1" applyFill="1" applyBorder="1" applyAlignment="1">
      <alignment horizontal="left" wrapText="1"/>
    </xf>
    <xf numFmtId="17" fontId="3" fillId="0" borderId="1" xfId="0" quotePrefix="1" applyNumberFormat="1" applyFont="1" applyFill="1" applyBorder="1" applyAlignment="1">
      <alignment horizontal="left" wrapText="1"/>
    </xf>
    <xf numFmtId="17" fontId="12" fillId="2" borderId="1" xfId="0" applyNumberFormat="1" applyFont="1" applyFill="1" applyBorder="1" applyAlignment="1">
      <alignment horizontal="left" wrapText="1"/>
    </xf>
    <xf numFmtId="0" fontId="6" fillId="0" borderId="0" xfId="0" applyFont="1" applyFill="1" applyBorder="1" applyAlignment="1">
      <alignment horizontal="center" wrapText="1"/>
    </xf>
    <xf numFmtId="49" fontId="7" fillId="0" borderId="0" xfId="0" applyNumberFormat="1" applyFont="1" applyFill="1" applyBorder="1" applyAlignment="1">
      <alignment horizontal="center" wrapText="1"/>
    </xf>
    <xf numFmtId="0" fontId="12" fillId="0" borderId="7" xfId="0" applyFont="1" applyFill="1" applyBorder="1" applyAlignment="1">
      <alignment horizontal="left" wrapText="1"/>
    </xf>
    <xf numFmtId="0" fontId="12" fillId="0" borderId="2" xfId="0" applyFont="1" applyFill="1" applyBorder="1" applyAlignment="1">
      <alignment horizontal="left" wrapText="1"/>
    </xf>
    <xf numFmtId="0" fontId="3" fillId="0" borderId="8" xfId="0" applyFont="1" applyFill="1" applyBorder="1" applyAlignment="1">
      <alignment horizontal="left" wrapText="1"/>
    </xf>
    <xf numFmtId="0" fontId="3" fillId="0" borderId="6" xfId="0" applyFont="1" applyFill="1" applyBorder="1" applyAlignment="1">
      <alignment horizontal="left"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250"/>
  <sheetViews>
    <sheetView showGridLines="0" tabSelected="1" zoomScale="75" zoomScaleNormal="100" zoomScaleSheetLayoutView="75" workbookViewId="0">
      <pane ySplit="3" topLeftCell="A4" activePane="bottomLeft" state="frozen"/>
      <selection pane="bottomLeft" activeCell="A172" sqref="A172"/>
    </sheetView>
  </sheetViews>
  <sheetFormatPr defaultRowHeight="12.75" x14ac:dyDescent="0.2"/>
  <cols>
    <col min="1" max="1" width="15.140625" style="6" customWidth="1"/>
    <col min="2" max="2" width="18.5703125" style="6" customWidth="1"/>
    <col min="3" max="3" width="22.28515625" style="8" customWidth="1"/>
    <col min="4" max="4" width="11.85546875" style="6" customWidth="1"/>
    <col min="5" max="5" width="11.5703125" style="8" customWidth="1"/>
    <col min="6" max="6" width="62.140625" style="6" customWidth="1"/>
    <col min="7" max="7" width="15.7109375" style="8" customWidth="1"/>
    <col min="8" max="8" width="17.85546875" style="6" customWidth="1"/>
    <col min="9" max="9" width="21.7109375" style="8" customWidth="1"/>
    <col min="10" max="10" width="40" style="6" customWidth="1"/>
    <col min="11" max="11" width="14.28515625" style="59" customWidth="1"/>
    <col min="12" max="12" width="11.42578125" style="24" customWidth="1"/>
    <col min="13" max="13" width="13.85546875" style="97" customWidth="1"/>
    <col min="14" max="16384" width="9.140625" style="9"/>
  </cols>
  <sheetData>
    <row r="1" spans="1:13" s="10" customFormat="1" ht="24" customHeight="1" x14ac:dyDescent="0.3">
      <c r="A1" s="274" t="s">
        <v>432</v>
      </c>
      <c r="B1" s="274"/>
      <c r="C1" s="274"/>
      <c r="D1" s="274"/>
      <c r="E1" s="274"/>
      <c r="F1" s="274"/>
      <c r="G1" s="274"/>
      <c r="H1" s="274"/>
      <c r="I1" s="274"/>
      <c r="J1" s="274"/>
      <c r="K1" s="274"/>
      <c r="L1" s="274"/>
      <c r="M1" s="274"/>
    </row>
    <row r="2" spans="1:13" s="10" customFormat="1" ht="24.75" customHeight="1" x14ac:dyDescent="0.3">
      <c r="A2" s="274" t="s">
        <v>433</v>
      </c>
      <c r="B2" s="274"/>
      <c r="C2" s="274"/>
      <c r="D2" s="274"/>
      <c r="E2" s="274"/>
      <c r="F2" s="274"/>
      <c r="G2" s="274"/>
      <c r="H2" s="274"/>
      <c r="I2" s="274"/>
      <c r="J2" s="274"/>
      <c r="K2" s="274"/>
      <c r="L2" s="274"/>
      <c r="M2" s="274"/>
    </row>
    <row r="3" spans="1:13" s="10" customFormat="1" ht="21.75" customHeight="1" thickBot="1" x14ac:dyDescent="0.35">
      <c r="A3" s="275" t="s">
        <v>307</v>
      </c>
      <c r="B3" s="275"/>
      <c r="C3" s="275"/>
      <c r="D3" s="275"/>
      <c r="E3" s="275"/>
      <c r="F3" s="275"/>
      <c r="G3" s="275"/>
      <c r="H3" s="275"/>
      <c r="I3" s="275"/>
      <c r="J3" s="275"/>
      <c r="K3" s="275"/>
      <c r="L3" s="275"/>
      <c r="M3" s="275"/>
    </row>
    <row r="4" spans="1:13" s="11" customFormat="1" ht="43.5" customHeight="1" x14ac:dyDescent="0.2">
      <c r="A4" s="219" t="s">
        <v>414</v>
      </c>
      <c r="B4" s="78" t="s">
        <v>420</v>
      </c>
      <c r="C4" s="77" t="s">
        <v>411</v>
      </c>
      <c r="D4" s="78" t="s">
        <v>412</v>
      </c>
      <c r="E4" s="77" t="s">
        <v>413</v>
      </c>
      <c r="F4" s="78" t="s">
        <v>418</v>
      </c>
      <c r="G4" s="77" t="s">
        <v>415</v>
      </c>
      <c r="H4" s="78" t="s">
        <v>416</v>
      </c>
      <c r="I4" s="77" t="s">
        <v>417</v>
      </c>
      <c r="J4" s="78" t="s">
        <v>421</v>
      </c>
      <c r="K4" s="79" t="s">
        <v>419</v>
      </c>
      <c r="L4" s="80" t="s">
        <v>422</v>
      </c>
      <c r="M4" s="81" t="s">
        <v>425</v>
      </c>
    </row>
    <row r="5" spans="1:13" s="32" customFormat="1" x14ac:dyDescent="0.2">
      <c r="A5" s="220" t="s">
        <v>424</v>
      </c>
      <c r="B5" s="45"/>
      <c r="C5" s="50"/>
      <c r="D5" s="45"/>
      <c r="E5" s="50"/>
      <c r="F5" s="45"/>
      <c r="G5" s="50"/>
      <c r="H5" s="45"/>
      <c r="I5" s="50"/>
      <c r="J5" s="45"/>
      <c r="K5" s="53"/>
      <c r="L5" s="43"/>
      <c r="M5" s="35"/>
    </row>
    <row r="6" spans="1:13" s="11" customFormat="1" x14ac:dyDescent="0.2">
      <c r="A6" s="221" t="s">
        <v>637</v>
      </c>
      <c r="B6" s="144" t="s">
        <v>746</v>
      </c>
      <c r="C6" s="129" t="s">
        <v>863</v>
      </c>
      <c r="D6" s="144" t="s">
        <v>617</v>
      </c>
      <c r="E6" s="129" t="s">
        <v>677</v>
      </c>
      <c r="F6" s="144" t="s">
        <v>329</v>
      </c>
      <c r="G6" s="4" t="s">
        <v>330</v>
      </c>
      <c r="H6" s="144" t="s">
        <v>619</v>
      </c>
      <c r="I6" s="138">
        <v>33.5</v>
      </c>
      <c r="J6" s="144" t="s">
        <v>331</v>
      </c>
      <c r="K6" s="154"/>
      <c r="L6" s="143">
        <v>37148</v>
      </c>
      <c r="M6" s="222">
        <v>0</v>
      </c>
    </row>
    <row r="7" spans="1:13" s="32" customFormat="1" x14ac:dyDescent="0.2">
      <c r="A7" s="223" t="s">
        <v>637</v>
      </c>
      <c r="B7" s="162" t="s">
        <v>746</v>
      </c>
      <c r="C7" s="163" t="s">
        <v>863</v>
      </c>
      <c r="D7" s="162" t="s">
        <v>617</v>
      </c>
      <c r="E7" s="163" t="s">
        <v>677</v>
      </c>
      <c r="F7" s="162" t="s">
        <v>332</v>
      </c>
      <c r="G7" s="1" t="s">
        <v>330</v>
      </c>
      <c r="H7" s="162" t="s">
        <v>619</v>
      </c>
      <c r="I7" s="164">
        <v>32</v>
      </c>
      <c r="J7" s="162" t="s">
        <v>331</v>
      </c>
      <c r="K7" s="165"/>
      <c r="L7" s="166">
        <v>37151</v>
      </c>
      <c r="M7" s="224">
        <v>0</v>
      </c>
    </row>
    <row r="8" spans="1:13" s="11" customFormat="1" x14ac:dyDescent="0.2">
      <c r="A8" s="221" t="s">
        <v>637</v>
      </c>
      <c r="B8" s="144" t="s">
        <v>333</v>
      </c>
      <c r="C8" s="129" t="s">
        <v>334</v>
      </c>
      <c r="D8" s="144" t="s">
        <v>617</v>
      </c>
      <c r="E8" s="129" t="s">
        <v>677</v>
      </c>
      <c r="F8" s="144" t="s">
        <v>335</v>
      </c>
      <c r="G8" s="4" t="s">
        <v>336</v>
      </c>
      <c r="H8" s="144" t="s">
        <v>717</v>
      </c>
      <c r="I8" s="138">
        <v>25</v>
      </c>
      <c r="J8" s="144" t="s">
        <v>331</v>
      </c>
      <c r="K8" s="154"/>
      <c r="L8" s="143">
        <v>37152</v>
      </c>
      <c r="M8" s="222">
        <v>0</v>
      </c>
    </row>
    <row r="9" spans="1:13" s="32" customFormat="1" x14ac:dyDescent="0.2">
      <c r="A9" s="223" t="s">
        <v>637</v>
      </c>
      <c r="B9" s="162" t="s">
        <v>746</v>
      </c>
      <c r="C9" s="163" t="s">
        <v>863</v>
      </c>
      <c r="D9" s="162" t="s">
        <v>617</v>
      </c>
      <c r="E9" s="163" t="s">
        <v>677</v>
      </c>
      <c r="F9" s="162" t="s">
        <v>337</v>
      </c>
      <c r="G9" s="1" t="s">
        <v>338</v>
      </c>
      <c r="H9" s="162" t="s">
        <v>99</v>
      </c>
      <c r="I9" s="164">
        <v>23.5</v>
      </c>
      <c r="J9" s="162" t="s">
        <v>331</v>
      </c>
      <c r="K9" s="165"/>
      <c r="L9" s="166">
        <v>37152</v>
      </c>
      <c r="M9" s="224">
        <v>0</v>
      </c>
    </row>
    <row r="10" spans="1:13" s="11" customFormat="1" x14ac:dyDescent="0.2">
      <c r="A10" s="221" t="s">
        <v>637</v>
      </c>
      <c r="B10" s="144" t="s">
        <v>720</v>
      </c>
      <c r="C10" s="129" t="s">
        <v>115</v>
      </c>
      <c r="D10" s="144" t="s">
        <v>116</v>
      </c>
      <c r="E10" s="129" t="s">
        <v>677</v>
      </c>
      <c r="F10" s="144" t="s">
        <v>117</v>
      </c>
      <c r="G10" s="4" t="s">
        <v>118</v>
      </c>
      <c r="H10" s="144" t="s">
        <v>717</v>
      </c>
      <c r="I10" s="138">
        <v>35.75</v>
      </c>
      <c r="J10" s="144" t="s">
        <v>331</v>
      </c>
      <c r="K10" s="154"/>
      <c r="L10" s="143">
        <v>37153</v>
      </c>
      <c r="M10" s="222">
        <v>6000</v>
      </c>
    </row>
    <row r="11" spans="1:13" s="32" customFormat="1" x14ac:dyDescent="0.2">
      <c r="A11" s="225" t="s">
        <v>892</v>
      </c>
      <c r="B11" s="168" t="s">
        <v>396</v>
      </c>
      <c r="C11" s="169" t="s">
        <v>61</v>
      </c>
      <c r="D11" s="167" t="s">
        <v>718</v>
      </c>
      <c r="E11" s="170" t="s">
        <v>677</v>
      </c>
      <c r="F11" s="168" t="s">
        <v>497</v>
      </c>
      <c r="G11" s="174" t="s">
        <v>57</v>
      </c>
      <c r="H11" s="167" t="s">
        <v>62</v>
      </c>
      <c r="I11" s="171">
        <v>32.75</v>
      </c>
      <c r="J11" s="168" t="s">
        <v>331</v>
      </c>
      <c r="K11" s="172"/>
      <c r="L11" s="166">
        <v>37153</v>
      </c>
      <c r="M11" s="226">
        <v>12600</v>
      </c>
    </row>
    <row r="12" spans="1:13" s="11" customFormat="1" x14ac:dyDescent="0.2">
      <c r="A12" s="221"/>
      <c r="B12" s="144"/>
      <c r="C12" s="129"/>
      <c r="D12" s="144"/>
      <c r="E12" s="129"/>
      <c r="F12" s="144"/>
      <c r="G12" s="4"/>
      <c r="H12" s="144"/>
      <c r="I12" s="138"/>
      <c r="J12" s="144"/>
      <c r="K12" s="154"/>
      <c r="L12" s="143"/>
      <c r="M12" s="222"/>
    </row>
    <row r="13" spans="1:13" s="44" customFormat="1" x14ac:dyDescent="0.2">
      <c r="A13" s="220" t="s">
        <v>431</v>
      </c>
      <c r="B13" s="2"/>
      <c r="C13" s="1"/>
      <c r="D13" s="2"/>
      <c r="E13" s="1"/>
      <c r="F13" s="2"/>
      <c r="G13" s="1"/>
      <c r="H13" s="2"/>
      <c r="I13" s="42"/>
      <c r="J13" s="2"/>
      <c r="K13" s="53"/>
      <c r="L13" s="173" t="s">
        <v>408</v>
      </c>
      <c r="M13" s="227">
        <f>SUM(M6:M11)</f>
        <v>18600</v>
      </c>
    </row>
    <row r="14" spans="1:13" s="13" customFormat="1" x14ac:dyDescent="0.2">
      <c r="A14" s="228" t="s">
        <v>426</v>
      </c>
      <c r="B14" s="5"/>
      <c r="C14" s="4"/>
      <c r="D14" s="5"/>
      <c r="E14" s="18"/>
      <c r="F14" s="5"/>
      <c r="G14" s="4"/>
      <c r="H14" s="5"/>
      <c r="I14" s="22"/>
      <c r="J14" s="5"/>
      <c r="K14" s="27"/>
      <c r="L14" s="23"/>
      <c r="M14" s="29"/>
    </row>
    <row r="15" spans="1:13" s="32" customFormat="1" ht="63.75" x14ac:dyDescent="0.2">
      <c r="A15" s="248" t="s">
        <v>613</v>
      </c>
      <c r="B15" s="201" t="s">
        <v>893</v>
      </c>
      <c r="C15" s="116" t="s">
        <v>631</v>
      </c>
      <c r="D15" s="98" t="s">
        <v>617</v>
      </c>
      <c r="E15" s="99">
        <v>0.75</v>
      </c>
      <c r="F15" s="201" t="s">
        <v>263</v>
      </c>
      <c r="G15" s="100" t="s">
        <v>264</v>
      </c>
      <c r="H15" s="98" t="s">
        <v>239</v>
      </c>
      <c r="I15" s="100" t="s">
        <v>811</v>
      </c>
      <c r="J15" s="201" t="s">
        <v>478</v>
      </c>
      <c r="K15" s="101">
        <v>37140</v>
      </c>
      <c r="L15" s="102" t="s">
        <v>436</v>
      </c>
      <c r="M15" s="106" t="s">
        <v>479</v>
      </c>
    </row>
    <row r="16" spans="1:13" s="11" customFormat="1" x14ac:dyDescent="0.2">
      <c r="A16" s="250" t="s">
        <v>613</v>
      </c>
      <c r="B16" s="90" t="s">
        <v>378</v>
      </c>
      <c r="C16" s="113" t="s">
        <v>379</v>
      </c>
      <c r="D16" s="89" t="s">
        <v>623</v>
      </c>
      <c r="E16" s="91">
        <v>0.5</v>
      </c>
      <c r="F16" s="90" t="s">
        <v>380</v>
      </c>
      <c r="G16" s="88" t="s">
        <v>640</v>
      </c>
      <c r="H16" s="89" t="s">
        <v>640</v>
      </c>
      <c r="I16" s="88"/>
      <c r="J16" s="90"/>
      <c r="K16" s="92">
        <v>37118</v>
      </c>
      <c r="L16" s="93" t="s">
        <v>436</v>
      </c>
      <c r="M16" s="105">
        <v>50000</v>
      </c>
    </row>
    <row r="17" spans="1:13" s="32" customFormat="1" ht="25.5" x14ac:dyDescent="0.2">
      <c r="A17" s="248" t="s">
        <v>613</v>
      </c>
      <c r="B17" s="201" t="s">
        <v>893</v>
      </c>
      <c r="C17" s="116" t="s">
        <v>641</v>
      </c>
      <c r="D17" s="98" t="s">
        <v>617</v>
      </c>
      <c r="E17" s="99">
        <v>0.45</v>
      </c>
      <c r="F17" s="201" t="s">
        <v>381</v>
      </c>
      <c r="G17" s="100" t="s">
        <v>300</v>
      </c>
      <c r="H17" s="98" t="s">
        <v>638</v>
      </c>
      <c r="I17" s="103" t="s">
        <v>812</v>
      </c>
      <c r="J17" s="201" t="s">
        <v>813</v>
      </c>
      <c r="K17" s="101">
        <v>37138</v>
      </c>
      <c r="L17" s="102" t="s">
        <v>436</v>
      </c>
      <c r="M17" s="106">
        <v>1000000</v>
      </c>
    </row>
    <row r="18" spans="1:13" s="12" customFormat="1" ht="25.5" x14ac:dyDescent="0.2">
      <c r="A18" s="253" t="s">
        <v>637</v>
      </c>
      <c r="B18" s="17" t="s">
        <v>615</v>
      </c>
      <c r="C18" s="85" t="s">
        <v>260</v>
      </c>
      <c r="D18" s="5" t="s">
        <v>618</v>
      </c>
      <c r="E18" s="18">
        <v>0.4</v>
      </c>
      <c r="F18" s="17" t="s">
        <v>261</v>
      </c>
      <c r="G18" s="4" t="s">
        <v>262</v>
      </c>
      <c r="H18" s="5" t="s">
        <v>717</v>
      </c>
      <c r="I18" s="4" t="s">
        <v>640</v>
      </c>
      <c r="J18" s="17" t="s">
        <v>202</v>
      </c>
      <c r="K18" s="23">
        <v>37117</v>
      </c>
      <c r="L18" s="26" t="s">
        <v>436</v>
      </c>
      <c r="M18" s="29">
        <v>25000</v>
      </c>
    </row>
    <row r="19" spans="1:13" s="37" customFormat="1" x14ac:dyDescent="0.2">
      <c r="A19" s="252" t="s">
        <v>637</v>
      </c>
      <c r="B19" s="45" t="s">
        <v>615</v>
      </c>
      <c r="C19" s="50" t="s">
        <v>625</v>
      </c>
      <c r="D19" s="2" t="s">
        <v>618</v>
      </c>
      <c r="E19" s="41">
        <v>0.3</v>
      </c>
      <c r="F19" s="45" t="s">
        <v>662</v>
      </c>
      <c r="G19" s="1" t="s">
        <v>658</v>
      </c>
      <c r="H19" s="2" t="s">
        <v>619</v>
      </c>
      <c r="I19" s="1" t="s">
        <v>664</v>
      </c>
      <c r="J19" s="45" t="s">
        <v>747</v>
      </c>
      <c r="K19" s="43">
        <v>37113</v>
      </c>
      <c r="L19" s="56" t="s">
        <v>436</v>
      </c>
      <c r="M19" s="35">
        <v>25000</v>
      </c>
    </row>
    <row r="20" spans="1:13" s="12" customFormat="1" ht="25.5" x14ac:dyDescent="0.2">
      <c r="A20" s="253" t="s">
        <v>637</v>
      </c>
      <c r="B20" s="17" t="s">
        <v>615</v>
      </c>
      <c r="C20" s="85" t="s">
        <v>625</v>
      </c>
      <c r="D20" s="5" t="s">
        <v>618</v>
      </c>
      <c r="E20" s="18">
        <v>0.3</v>
      </c>
      <c r="F20" s="17" t="s">
        <v>659</v>
      </c>
      <c r="G20" s="4" t="s">
        <v>658</v>
      </c>
      <c r="H20" s="5" t="s">
        <v>619</v>
      </c>
      <c r="I20" s="4" t="s">
        <v>665</v>
      </c>
      <c r="J20" s="17" t="s">
        <v>203</v>
      </c>
      <c r="K20" s="23">
        <v>37113</v>
      </c>
      <c r="L20" s="26" t="s">
        <v>436</v>
      </c>
      <c r="M20" s="29">
        <v>100000</v>
      </c>
    </row>
    <row r="21" spans="1:13" s="37" customFormat="1" x14ac:dyDescent="0.2">
      <c r="A21" s="252" t="s">
        <v>613</v>
      </c>
      <c r="B21" s="45" t="s">
        <v>615</v>
      </c>
      <c r="C21" s="50" t="s">
        <v>862</v>
      </c>
      <c r="D21" s="2" t="s">
        <v>618</v>
      </c>
      <c r="E21" s="41">
        <v>0.25</v>
      </c>
      <c r="F21" s="45" t="s">
        <v>384</v>
      </c>
      <c r="G21" s="269" t="s">
        <v>385</v>
      </c>
      <c r="H21" s="2" t="s">
        <v>623</v>
      </c>
      <c r="I21" s="1" t="s">
        <v>640</v>
      </c>
      <c r="J21" s="45" t="s">
        <v>339</v>
      </c>
      <c r="K21" s="43">
        <v>37152</v>
      </c>
      <c r="L21" s="56" t="s">
        <v>436</v>
      </c>
      <c r="M21" s="35">
        <v>3000000</v>
      </c>
    </row>
    <row r="22" spans="1:13" s="11" customFormat="1" x14ac:dyDescent="0.2">
      <c r="A22" s="229" t="s">
        <v>637</v>
      </c>
      <c r="B22" s="17" t="s">
        <v>746</v>
      </c>
      <c r="C22" s="85" t="s">
        <v>863</v>
      </c>
      <c r="D22" s="5" t="s">
        <v>617</v>
      </c>
      <c r="E22" s="18">
        <v>0.25</v>
      </c>
      <c r="F22" s="17" t="s">
        <v>814</v>
      </c>
      <c r="G22" s="4" t="s">
        <v>815</v>
      </c>
      <c r="H22" s="5" t="s">
        <v>619</v>
      </c>
      <c r="I22" s="4"/>
      <c r="J22" s="17" t="s">
        <v>340</v>
      </c>
      <c r="K22" s="23">
        <v>37517</v>
      </c>
      <c r="L22" s="26" t="s">
        <v>434</v>
      </c>
      <c r="M22" s="29">
        <v>5000</v>
      </c>
    </row>
    <row r="23" spans="1:13" s="37" customFormat="1" x14ac:dyDescent="0.2">
      <c r="A23" s="230" t="s">
        <v>637</v>
      </c>
      <c r="B23" s="45" t="s">
        <v>746</v>
      </c>
      <c r="C23" s="50" t="s">
        <v>863</v>
      </c>
      <c r="D23" s="2" t="s">
        <v>617</v>
      </c>
      <c r="E23" s="41">
        <v>0.25</v>
      </c>
      <c r="F23" s="45" t="s">
        <v>341</v>
      </c>
      <c r="G23" s="1" t="s">
        <v>342</v>
      </c>
      <c r="H23" s="2" t="s">
        <v>619</v>
      </c>
      <c r="I23" s="1"/>
      <c r="J23" s="45" t="s">
        <v>340</v>
      </c>
      <c r="K23" s="43">
        <v>37517</v>
      </c>
      <c r="L23" s="56" t="s">
        <v>434</v>
      </c>
      <c r="M23" s="35">
        <v>5000</v>
      </c>
    </row>
    <row r="24" spans="1:13" s="12" customFormat="1" x14ac:dyDescent="0.2">
      <c r="A24" s="229" t="s">
        <v>637</v>
      </c>
      <c r="B24" s="17" t="s">
        <v>746</v>
      </c>
      <c r="C24" s="85" t="s">
        <v>863</v>
      </c>
      <c r="D24" s="5" t="s">
        <v>617</v>
      </c>
      <c r="E24" s="18">
        <v>0.25</v>
      </c>
      <c r="F24" s="17" t="s">
        <v>343</v>
      </c>
      <c r="G24" s="4" t="s">
        <v>288</v>
      </c>
      <c r="H24" s="5" t="s">
        <v>619</v>
      </c>
      <c r="I24" s="4"/>
      <c r="J24" s="17" t="s">
        <v>340</v>
      </c>
      <c r="K24" s="23">
        <v>37517</v>
      </c>
      <c r="L24" s="26" t="s">
        <v>434</v>
      </c>
      <c r="M24" s="29">
        <v>5000</v>
      </c>
    </row>
    <row r="25" spans="1:13" s="37" customFormat="1" x14ac:dyDescent="0.2">
      <c r="A25" s="230" t="s">
        <v>637</v>
      </c>
      <c r="B25" s="45" t="s">
        <v>746</v>
      </c>
      <c r="C25" s="33" t="s">
        <v>895</v>
      </c>
      <c r="D25" s="3" t="s">
        <v>617</v>
      </c>
      <c r="E25" s="41">
        <v>0.25</v>
      </c>
      <c r="F25" s="3" t="s">
        <v>896</v>
      </c>
      <c r="G25" s="33" t="s">
        <v>897</v>
      </c>
      <c r="H25" s="2" t="s">
        <v>619</v>
      </c>
      <c r="I25" s="33"/>
      <c r="J25" s="45" t="s">
        <v>344</v>
      </c>
      <c r="K25" s="166">
        <v>37151</v>
      </c>
      <c r="L25" s="56" t="s">
        <v>434</v>
      </c>
      <c r="M25" s="35">
        <v>5000</v>
      </c>
    </row>
    <row r="26" spans="1:13" s="12" customFormat="1" x14ac:dyDescent="0.2">
      <c r="A26" s="229" t="s">
        <v>637</v>
      </c>
      <c r="B26" s="17" t="s">
        <v>746</v>
      </c>
      <c r="C26" s="85" t="s">
        <v>170</v>
      </c>
      <c r="D26" s="5" t="s">
        <v>617</v>
      </c>
      <c r="E26" s="18">
        <v>0.25</v>
      </c>
      <c r="F26" s="17" t="s">
        <v>436</v>
      </c>
      <c r="G26" s="4" t="s">
        <v>894</v>
      </c>
      <c r="H26" s="5" t="s">
        <v>619</v>
      </c>
      <c r="I26" s="4"/>
      <c r="J26" s="17" t="s">
        <v>340</v>
      </c>
      <c r="K26" s="23">
        <v>37132</v>
      </c>
      <c r="L26" s="26" t="s">
        <v>434</v>
      </c>
      <c r="M26" s="29">
        <v>5000</v>
      </c>
    </row>
    <row r="27" spans="1:13" s="38" customFormat="1" x14ac:dyDescent="0.2">
      <c r="A27" s="252" t="s">
        <v>637</v>
      </c>
      <c r="B27" s="45" t="s">
        <v>615</v>
      </c>
      <c r="C27" s="50" t="s">
        <v>748</v>
      </c>
      <c r="D27" s="2" t="s">
        <v>621</v>
      </c>
      <c r="E27" s="41">
        <v>0.2</v>
      </c>
      <c r="F27" s="45" t="s">
        <v>856</v>
      </c>
      <c r="G27" s="1" t="s">
        <v>857</v>
      </c>
      <c r="H27" s="2" t="s">
        <v>858</v>
      </c>
      <c r="I27" s="1" t="s">
        <v>859</v>
      </c>
      <c r="J27" s="45" t="s">
        <v>345</v>
      </c>
      <c r="K27" s="53">
        <v>37147</v>
      </c>
      <c r="L27" s="56" t="s">
        <v>436</v>
      </c>
      <c r="M27" s="35">
        <v>1000000</v>
      </c>
    </row>
    <row r="28" spans="1:13" x14ac:dyDescent="0.2">
      <c r="A28" s="253" t="s">
        <v>637</v>
      </c>
      <c r="B28" s="17" t="s">
        <v>615</v>
      </c>
      <c r="C28" s="85" t="s">
        <v>660</v>
      </c>
      <c r="D28" s="5" t="s">
        <v>621</v>
      </c>
      <c r="E28" s="18">
        <v>0.2</v>
      </c>
      <c r="F28" s="17" t="s">
        <v>661</v>
      </c>
      <c r="G28" s="4" t="s">
        <v>640</v>
      </c>
      <c r="H28" s="5" t="s">
        <v>899</v>
      </c>
      <c r="I28" s="4" t="s">
        <v>640</v>
      </c>
      <c r="J28" s="17" t="s">
        <v>346</v>
      </c>
      <c r="K28" s="23">
        <v>37152</v>
      </c>
      <c r="L28" s="26" t="s">
        <v>436</v>
      </c>
      <c r="M28" s="29">
        <v>200000</v>
      </c>
    </row>
    <row r="29" spans="1:13" s="38" customFormat="1" x14ac:dyDescent="0.2">
      <c r="A29" s="248" t="s">
        <v>613</v>
      </c>
      <c r="B29" s="201" t="s">
        <v>615</v>
      </c>
      <c r="C29" s="116" t="s">
        <v>265</v>
      </c>
      <c r="D29" s="98" t="s">
        <v>618</v>
      </c>
      <c r="E29" s="99">
        <v>0.2</v>
      </c>
      <c r="F29" s="201" t="s">
        <v>266</v>
      </c>
      <c r="G29" s="100" t="s">
        <v>666</v>
      </c>
      <c r="H29" s="98" t="s">
        <v>640</v>
      </c>
      <c r="I29" s="100" t="s">
        <v>640</v>
      </c>
      <c r="J29" s="201" t="s">
        <v>481</v>
      </c>
      <c r="K29" s="101">
        <v>37132</v>
      </c>
      <c r="L29" s="102" t="s">
        <v>436</v>
      </c>
      <c r="M29" s="106">
        <v>250000</v>
      </c>
    </row>
    <row r="30" spans="1:13" x14ac:dyDescent="0.2">
      <c r="A30" s="253" t="s">
        <v>613</v>
      </c>
      <c r="B30" s="17" t="s">
        <v>267</v>
      </c>
      <c r="C30" s="85" t="s">
        <v>265</v>
      </c>
      <c r="D30" s="5" t="s">
        <v>618</v>
      </c>
      <c r="E30" s="18">
        <v>0.2</v>
      </c>
      <c r="F30" s="17" t="s">
        <v>268</v>
      </c>
      <c r="G30" s="4" t="s">
        <v>269</v>
      </c>
      <c r="H30" s="5" t="s">
        <v>640</v>
      </c>
      <c r="I30" s="4" t="s">
        <v>640</v>
      </c>
      <c r="J30" s="17" t="s">
        <v>347</v>
      </c>
      <c r="K30" s="23">
        <v>37134</v>
      </c>
      <c r="L30" s="26" t="s">
        <v>436</v>
      </c>
      <c r="M30" s="29">
        <v>100000</v>
      </c>
    </row>
    <row r="31" spans="1:13" s="38" customFormat="1" x14ac:dyDescent="0.2">
      <c r="A31" s="252" t="s">
        <v>637</v>
      </c>
      <c r="B31" s="45" t="s">
        <v>270</v>
      </c>
      <c r="C31" s="50" t="s">
        <v>265</v>
      </c>
      <c r="D31" s="2" t="s">
        <v>618</v>
      </c>
      <c r="E31" s="41">
        <v>0.2</v>
      </c>
      <c r="F31" s="45" t="s">
        <v>271</v>
      </c>
      <c r="G31" s="1" t="s">
        <v>658</v>
      </c>
      <c r="H31" s="2" t="s">
        <v>272</v>
      </c>
      <c r="I31" s="1" t="s">
        <v>640</v>
      </c>
      <c r="J31" s="45" t="s">
        <v>482</v>
      </c>
      <c r="K31" s="43">
        <v>37144</v>
      </c>
      <c r="L31" s="56" t="s">
        <v>436</v>
      </c>
      <c r="M31" s="35">
        <v>50000</v>
      </c>
    </row>
    <row r="32" spans="1:13" x14ac:dyDescent="0.2">
      <c r="A32" s="253" t="s">
        <v>637</v>
      </c>
      <c r="B32" s="17" t="s">
        <v>616</v>
      </c>
      <c r="C32" s="85" t="s">
        <v>626</v>
      </c>
      <c r="D32" s="5" t="s">
        <v>618</v>
      </c>
      <c r="E32" s="18">
        <v>0.2</v>
      </c>
      <c r="F32" s="17" t="s">
        <v>106</v>
      </c>
      <c r="G32" s="270" t="s">
        <v>107</v>
      </c>
      <c r="H32" s="5" t="s">
        <v>619</v>
      </c>
      <c r="I32" s="4"/>
      <c r="J32" s="17" t="s">
        <v>630</v>
      </c>
      <c r="K32" s="23">
        <v>37125</v>
      </c>
      <c r="L32" s="26" t="s">
        <v>434</v>
      </c>
      <c r="M32" s="29">
        <v>3000</v>
      </c>
    </row>
    <row r="33" spans="1:13" s="38" customFormat="1" x14ac:dyDescent="0.2">
      <c r="A33" s="252" t="s">
        <v>637</v>
      </c>
      <c r="B33" s="45" t="s">
        <v>615</v>
      </c>
      <c r="C33" s="50" t="s">
        <v>629</v>
      </c>
      <c r="D33" s="2" t="s">
        <v>618</v>
      </c>
      <c r="E33" s="41">
        <v>0.2</v>
      </c>
      <c r="F33" s="45" t="s">
        <v>273</v>
      </c>
      <c r="G33" s="1" t="s">
        <v>274</v>
      </c>
      <c r="H33" s="2" t="s">
        <v>682</v>
      </c>
      <c r="I33" s="1" t="s">
        <v>640</v>
      </c>
      <c r="J33" s="45" t="s">
        <v>348</v>
      </c>
      <c r="K33" s="43">
        <v>37147</v>
      </c>
      <c r="L33" s="56" t="s">
        <v>436</v>
      </c>
      <c r="M33" s="35">
        <v>100000</v>
      </c>
    </row>
    <row r="34" spans="1:13" x14ac:dyDescent="0.2">
      <c r="A34" s="229" t="s">
        <v>637</v>
      </c>
      <c r="B34" s="17" t="s">
        <v>746</v>
      </c>
      <c r="C34" s="85" t="s">
        <v>100</v>
      </c>
      <c r="D34" s="5" t="s">
        <v>617</v>
      </c>
      <c r="E34" s="18">
        <v>0.15</v>
      </c>
      <c r="F34" s="17" t="s">
        <v>101</v>
      </c>
      <c r="G34" s="4" t="s">
        <v>288</v>
      </c>
      <c r="H34" s="5" t="s">
        <v>619</v>
      </c>
      <c r="I34" s="4" t="s">
        <v>640</v>
      </c>
      <c r="J34" s="17" t="s">
        <v>340</v>
      </c>
      <c r="K34" s="23">
        <v>37151</v>
      </c>
      <c r="L34" s="26" t="s">
        <v>434</v>
      </c>
      <c r="M34" s="29">
        <v>50000</v>
      </c>
    </row>
    <row r="35" spans="1:13" s="38" customFormat="1" x14ac:dyDescent="0.2">
      <c r="A35" s="230" t="s">
        <v>637</v>
      </c>
      <c r="B35" s="45" t="s">
        <v>746</v>
      </c>
      <c r="C35" s="50" t="s">
        <v>670</v>
      </c>
      <c r="D35" s="2" t="s">
        <v>617</v>
      </c>
      <c r="E35" s="41">
        <v>0.15</v>
      </c>
      <c r="F35" s="2" t="s">
        <v>102</v>
      </c>
      <c r="G35" s="269" t="s">
        <v>103</v>
      </c>
      <c r="H35" s="2" t="s">
        <v>620</v>
      </c>
      <c r="I35" s="1"/>
      <c r="J35" s="45" t="s">
        <v>344</v>
      </c>
      <c r="K35" s="43">
        <v>37148</v>
      </c>
      <c r="L35" s="56" t="s">
        <v>434</v>
      </c>
      <c r="M35" s="260">
        <v>100000</v>
      </c>
    </row>
    <row r="36" spans="1:13" x14ac:dyDescent="0.2">
      <c r="A36" s="229" t="s">
        <v>637</v>
      </c>
      <c r="B36" s="17" t="s">
        <v>746</v>
      </c>
      <c r="C36" s="85" t="s">
        <v>104</v>
      </c>
      <c r="D36" s="5" t="s">
        <v>617</v>
      </c>
      <c r="E36" s="18">
        <v>0.15</v>
      </c>
      <c r="F36" s="5" t="s">
        <v>105</v>
      </c>
      <c r="G36" s="271" t="s">
        <v>103</v>
      </c>
      <c r="H36" s="5" t="s">
        <v>620</v>
      </c>
      <c r="I36" s="4"/>
      <c r="J36" s="17" t="s">
        <v>344</v>
      </c>
      <c r="K36" s="23">
        <v>37148</v>
      </c>
      <c r="L36" s="26" t="s">
        <v>434</v>
      </c>
      <c r="M36" s="261">
        <v>100000</v>
      </c>
    </row>
    <row r="37" spans="1:13" s="38" customFormat="1" x14ac:dyDescent="0.2">
      <c r="A37" s="252" t="s">
        <v>637</v>
      </c>
      <c r="B37" s="45" t="s">
        <v>615</v>
      </c>
      <c r="C37" s="50" t="s">
        <v>180</v>
      </c>
      <c r="D37" s="2" t="s">
        <v>618</v>
      </c>
      <c r="E37" s="41">
        <v>0.15</v>
      </c>
      <c r="F37" s="45" t="s">
        <v>904</v>
      </c>
      <c r="G37" s="269" t="s">
        <v>905</v>
      </c>
      <c r="H37" s="2" t="s">
        <v>619</v>
      </c>
      <c r="I37" s="34">
        <v>26.5</v>
      </c>
      <c r="J37" s="45" t="s">
        <v>906</v>
      </c>
      <c r="K37" s="43">
        <v>37131</v>
      </c>
      <c r="L37" s="56" t="s">
        <v>436</v>
      </c>
      <c r="M37" s="35">
        <v>150000</v>
      </c>
    </row>
    <row r="38" spans="1:13" s="13" customFormat="1" x14ac:dyDescent="0.2">
      <c r="A38" s="253" t="s">
        <v>637</v>
      </c>
      <c r="B38" s="5" t="s">
        <v>624</v>
      </c>
      <c r="C38" s="4" t="s">
        <v>907</v>
      </c>
      <c r="D38" s="5" t="s">
        <v>621</v>
      </c>
      <c r="E38" s="18">
        <v>0.1</v>
      </c>
      <c r="F38" s="5" t="s">
        <v>908</v>
      </c>
      <c r="G38" s="4" t="s">
        <v>114</v>
      </c>
      <c r="H38" s="5" t="s">
        <v>909</v>
      </c>
      <c r="I38" s="4" t="s">
        <v>640</v>
      </c>
      <c r="J38" s="5" t="s">
        <v>910</v>
      </c>
      <c r="K38" s="82">
        <v>37125</v>
      </c>
      <c r="L38" s="26" t="s">
        <v>436</v>
      </c>
      <c r="M38" s="262">
        <v>50000</v>
      </c>
    </row>
    <row r="39" spans="1:13" s="38" customFormat="1" x14ac:dyDescent="0.2">
      <c r="A39" s="230" t="s">
        <v>637</v>
      </c>
      <c r="B39" s="7" t="s">
        <v>616</v>
      </c>
      <c r="C39" s="50" t="s">
        <v>636</v>
      </c>
      <c r="D39" s="2" t="s">
        <v>621</v>
      </c>
      <c r="E39" s="41">
        <v>0.1</v>
      </c>
      <c r="F39" s="45" t="s">
        <v>643</v>
      </c>
      <c r="G39" s="1" t="s">
        <v>436</v>
      </c>
      <c r="H39" s="2" t="s">
        <v>619</v>
      </c>
      <c r="I39" s="1"/>
      <c r="J39" s="45" t="s">
        <v>642</v>
      </c>
      <c r="K39" s="43">
        <v>37151</v>
      </c>
      <c r="L39" s="56" t="s">
        <v>434</v>
      </c>
      <c r="M39" s="35">
        <v>5000</v>
      </c>
    </row>
    <row r="40" spans="1:13" ht="25.5" x14ac:dyDescent="0.2">
      <c r="A40" s="229" t="s">
        <v>637</v>
      </c>
      <c r="B40" s="123" t="s">
        <v>616</v>
      </c>
      <c r="C40" s="85" t="s">
        <v>636</v>
      </c>
      <c r="D40" s="5" t="s">
        <v>621</v>
      </c>
      <c r="E40" s="18">
        <v>0.1</v>
      </c>
      <c r="F40" s="17" t="s">
        <v>643</v>
      </c>
      <c r="G40" s="4" t="s">
        <v>301</v>
      </c>
      <c r="H40" s="5" t="s">
        <v>619</v>
      </c>
      <c r="I40" s="4"/>
      <c r="J40" s="17" t="s">
        <v>642</v>
      </c>
      <c r="K40" s="23">
        <v>37151</v>
      </c>
      <c r="L40" s="26" t="s">
        <v>436</v>
      </c>
      <c r="M40" s="29">
        <v>30000</v>
      </c>
    </row>
    <row r="41" spans="1:13" s="38" customFormat="1" x14ac:dyDescent="0.2">
      <c r="A41" s="230" t="s">
        <v>637</v>
      </c>
      <c r="B41" s="7" t="s">
        <v>616</v>
      </c>
      <c r="C41" s="50" t="s">
        <v>654</v>
      </c>
      <c r="D41" s="2" t="s">
        <v>621</v>
      </c>
      <c r="E41" s="41">
        <v>0.1</v>
      </c>
      <c r="F41" s="45" t="s">
        <v>109</v>
      </c>
      <c r="G41" s="1" t="s">
        <v>436</v>
      </c>
      <c r="H41" s="2" t="s">
        <v>688</v>
      </c>
      <c r="I41" s="1"/>
      <c r="J41" s="45" t="s">
        <v>646</v>
      </c>
      <c r="K41" s="43">
        <v>37152</v>
      </c>
      <c r="L41" s="56" t="s">
        <v>434</v>
      </c>
      <c r="M41" s="35">
        <v>2000</v>
      </c>
    </row>
    <row r="42" spans="1:13" ht="51" x14ac:dyDescent="0.2">
      <c r="A42" s="253" t="s">
        <v>613</v>
      </c>
      <c r="B42" s="5" t="s">
        <v>614</v>
      </c>
      <c r="C42" s="4" t="s">
        <v>622</v>
      </c>
      <c r="D42" s="5" t="s">
        <v>617</v>
      </c>
      <c r="E42" s="18">
        <v>0.1</v>
      </c>
      <c r="F42" s="5" t="s">
        <v>483</v>
      </c>
      <c r="G42" s="271" t="s">
        <v>640</v>
      </c>
      <c r="H42" s="5" t="s">
        <v>911</v>
      </c>
      <c r="I42" s="4" t="s">
        <v>640</v>
      </c>
      <c r="J42" s="5" t="s">
        <v>484</v>
      </c>
      <c r="K42" s="27">
        <v>37139</v>
      </c>
      <c r="L42" s="26" t="s">
        <v>436</v>
      </c>
      <c r="M42" s="29">
        <v>5000000</v>
      </c>
    </row>
    <row r="43" spans="1:13" s="38" customFormat="1" ht="25.5" x14ac:dyDescent="0.2">
      <c r="A43" s="252" t="s">
        <v>637</v>
      </c>
      <c r="B43" s="2" t="s">
        <v>624</v>
      </c>
      <c r="C43" s="1" t="s">
        <v>275</v>
      </c>
      <c r="D43" s="2" t="s">
        <v>617</v>
      </c>
      <c r="E43" s="41">
        <v>0.1</v>
      </c>
      <c r="F43" s="2" t="s">
        <v>648</v>
      </c>
      <c r="G43" s="1" t="s">
        <v>276</v>
      </c>
      <c r="H43" s="2" t="s">
        <v>647</v>
      </c>
      <c r="I43" s="1">
        <v>110000</v>
      </c>
      <c r="J43" s="2" t="s">
        <v>349</v>
      </c>
      <c r="K43" s="31">
        <v>37153</v>
      </c>
      <c r="L43" s="56" t="s">
        <v>436</v>
      </c>
      <c r="M43" s="263">
        <v>10000</v>
      </c>
    </row>
    <row r="44" spans="1:13" x14ac:dyDescent="0.2">
      <c r="A44" s="229" t="s">
        <v>637</v>
      </c>
      <c r="B44" s="123" t="s">
        <v>616</v>
      </c>
      <c r="C44" s="4" t="s">
        <v>865</v>
      </c>
      <c r="D44" s="5" t="s">
        <v>621</v>
      </c>
      <c r="E44" s="18">
        <v>0.1</v>
      </c>
      <c r="F44" s="5" t="s">
        <v>110</v>
      </c>
      <c r="G44" s="4" t="s">
        <v>111</v>
      </c>
      <c r="H44" s="5" t="s">
        <v>688</v>
      </c>
      <c r="I44" s="4"/>
      <c r="J44" s="17" t="s">
        <v>630</v>
      </c>
      <c r="K44" s="82">
        <v>37148</v>
      </c>
      <c r="L44" s="26" t="s">
        <v>436</v>
      </c>
      <c r="M44" s="261">
        <v>35000</v>
      </c>
    </row>
    <row r="45" spans="1:13" s="38" customFormat="1" x14ac:dyDescent="0.2">
      <c r="A45" s="230" t="s">
        <v>637</v>
      </c>
      <c r="B45" s="7" t="s">
        <v>616</v>
      </c>
      <c r="C45" s="1" t="s">
        <v>865</v>
      </c>
      <c r="D45" s="2" t="s">
        <v>621</v>
      </c>
      <c r="E45" s="41">
        <v>0.1</v>
      </c>
      <c r="F45" s="2" t="s">
        <v>110</v>
      </c>
      <c r="G45" s="1" t="s">
        <v>112</v>
      </c>
      <c r="H45" s="2" t="s">
        <v>688</v>
      </c>
      <c r="I45" s="1"/>
      <c r="J45" s="45" t="s">
        <v>630</v>
      </c>
      <c r="K45" s="31">
        <v>37148</v>
      </c>
      <c r="L45" s="56" t="s">
        <v>436</v>
      </c>
      <c r="M45" s="260">
        <v>80000</v>
      </c>
    </row>
    <row r="46" spans="1:13" x14ac:dyDescent="0.2">
      <c r="A46" s="253" t="s">
        <v>637</v>
      </c>
      <c r="B46" s="17" t="s">
        <v>616</v>
      </c>
      <c r="C46" s="85" t="s">
        <v>865</v>
      </c>
      <c r="D46" s="5" t="s">
        <v>621</v>
      </c>
      <c r="E46" s="18">
        <v>0.1</v>
      </c>
      <c r="F46" s="17" t="s">
        <v>912</v>
      </c>
      <c r="G46" s="4" t="s">
        <v>913</v>
      </c>
      <c r="H46" s="5" t="s">
        <v>620</v>
      </c>
      <c r="I46" s="4"/>
      <c r="J46" s="17" t="s">
        <v>914</v>
      </c>
      <c r="K46" s="23">
        <v>37152</v>
      </c>
      <c r="L46" s="26" t="s">
        <v>434</v>
      </c>
      <c r="M46" s="29">
        <v>5000</v>
      </c>
    </row>
    <row r="47" spans="1:13" s="38" customFormat="1" x14ac:dyDescent="0.2">
      <c r="A47" s="230" t="s">
        <v>637</v>
      </c>
      <c r="B47" s="7" t="s">
        <v>616</v>
      </c>
      <c r="C47" s="1" t="s">
        <v>865</v>
      </c>
      <c r="D47" s="2" t="s">
        <v>621</v>
      </c>
      <c r="E47" s="41">
        <v>0.1</v>
      </c>
      <c r="F47" s="45" t="s">
        <v>816</v>
      </c>
      <c r="G47" s="1" t="s">
        <v>817</v>
      </c>
      <c r="H47" s="2" t="s">
        <v>619</v>
      </c>
      <c r="I47" s="1"/>
      <c r="J47" s="45" t="s">
        <v>914</v>
      </c>
      <c r="K47" s="43">
        <v>37152</v>
      </c>
      <c r="L47" s="56" t="s">
        <v>434</v>
      </c>
      <c r="M47" s="35">
        <v>20000</v>
      </c>
    </row>
    <row r="48" spans="1:13" x14ac:dyDescent="0.2">
      <c r="A48" s="253" t="s">
        <v>637</v>
      </c>
      <c r="B48" s="17" t="s">
        <v>616</v>
      </c>
      <c r="C48" s="85" t="s">
        <v>865</v>
      </c>
      <c r="D48" s="5" t="s">
        <v>621</v>
      </c>
      <c r="E48" s="18">
        <v>0.1</v>
      </c>
      <c r="F48" s="17" t="s">
        <v>816</v>
      </c>
      <c r="G48" s="4" t="s">
        <v>818</v>
      </c>
      <c r="H48" s="5" t="s">
        <v>619</v>
      </c>
      <c r="I48" s="4"/>
      <c r="J48" s="17" t="s">
        <v>914</v>
      </c>
      <c r="K48" s="23">
        <v>37152</v>
      </c>
      <c r="L48" s="26" t="s">
        <v>434</v>
      </c>
      <c r="M48" s="29">
        <v>20000</v>
      </c>
    </row>
    <row r="49" spans="1:13" s="38" customFormat="1" x14ac:dyDescent="0.2">
      <c r="A49" s="252" t="s">
        <v>637</v>
      </c>
      <c r="B49" s="2" t="s">
        <v>624</v>
      </c>
      <c r="C49" s="1" t="s">
        <v>158</v>
      </c>
      <c r="D49" s="2" t="s">
        <v>617</v>
      </c>
      <c r="E49" s="41">
        <v>0.1</v>
      </c>
      <c r="F49" s="2" t="s">
        <v>159</v>
      </c>
      <c r="G49" s="1" t="s">
        <v>160</v>
      </c>
      <c r="H49" s="2" t="s">
        <v>161</v>
      </c>
      <c r="I49" s="61" t="s">
        <v>640</v>
      </c>
      <c r="J49" s="2" t="s">
        <v>165</v>
      </c>
      <c r="K49" s="31">
        <v>37146</v>
      </c>
      <c r="L49" s="56" t="s">
        <v>436</v>
      </c>
      <c r="M49" s="263">
        <v>100000</v>
      </c>
    </row>
    <row r="50" spans="1:13" x14ac:dyDescent="0.2">
      <c r="A50" s="229" t="s">
        <v>637</v>
      </c>
      <c r="B50" s="123" t="s">
        <v>616</v>
      </c>
      <c r="C50" s="85" t="s">
        <v>645</v>
      </c>
      <c r="D50" s="5" t="s">
        <v>621</v>
      </c>
      <c r="E50" s="18">
        <v>0.1</v>
      </c>
      <c r="F50" s="17" t="s">
        <v>109</v>
      </c>
      <c r="G50" s="4" t="s">
        <v>436</v>
      </c>
      <c r="H50" s="5" t="s">
        <v>688</v>
      </c>
      <c r="I50" s="4"/>
      <c r="J50" s="17" t="s">
        <v>646</v>
      </c>
      <c r="K50" s="23">
        <v>37151</v>
      </c>
      <c r="L50" s="26" t="s">
        <v>434</v>
      </c>
      <c r="M50" s="29">
        <v>2000</v>
      </c>
    </row>
    <row r="51" spans="1:13" s="38" customFormat="1" x14ac:dyDescent="0.2">
      <c r="A51" s="230" t="s">
        <v>637</v>
      </c>
      <c r="B51" s="7" t="s">
        <v>616</v>
      </c>
      <c r="C51" s="50" t="s">
        <v>693</v>
      </c>
      <c r="D51" s="2" t="s">
        <v>621</v>
      </c>
      <c r="E51" s="41">
        <v>0.1</v>
      </c>
      <c r="F51" s="45" t="s">
        <v>109</v>
      </c>
      <c r="G51" s="1" t="s">
        <v>436</v>
      </c>
      <c r="H51" s="2" t="s">
        <v>688</v>
      </c>
      <c r="I51" s="1"/>
      <c r="J51" s="45" t="s">
        <v>646</v>
      </c>
      <c r="K51" s="43">
        <v>37152</v>
      </c>
      <c r="L51" s="56" t="s">
        <v>434</v>
      </c>
      <c r="M51" s="35">
        <v>2000</v>
      </c>
    </row>
    <row r="52" spans="1:13" x14ac:dyDescent="0.2">
      <c r="A52" s="229" t="s">
        <v>637</v>
      </c>
      <c r="B52" s="123" t="s">
        <v>616</v>
      </c>
      <c r="C52" s="85" t="s">
        <v>722</v>
      </c>
      <c r="D52" s="5" t="s">
        <v>621</v>
      </c>
      <c r="E52" s="18">
        <v>0.1</v>
      </c>
      <c r="F52" s="17" t="s">
        <v>109</v>
      </c>
      <c r="G52" s="4" t="s">
        <v>436</v>
      </c>
      <c r="H52" s="5" t="s">
        <v>688</v>
      </c>
      <c r="I52" s="4"/>
      <c r="J52" s="17" t="s">
        <v>646</v>
      </c>
      <c r="K52" s="23">
        <v>37151</v>
      </c>
      <c r="L52" s="26" t="s">
        <v>434</v>
      </c>
      <c r="M52" s="29">
        <v>2000</v>
      </c>
    </row>
    <row r="53" spans="1:13" s="38" customFormat="1" ht="63.75" x14ac:dyDescent="0.2">
      <c r="A53" s="252" t="s">
        <v>613</v>
      </c>
      <c r="B53" s="45" t="s">
        <v>916</v>
      </c>
      <c r="C53" s="50" t="s">
        <v>917</v>
      </c>
      <c r="D53" s="2" t="s">
        <v>617</v>
      </c>
      <c r="E53" s="41">
        <v>0.1</v>
      </c>
      <c r="F53" s="45" t="s">
        <v>0</v>
      </c>
      <c r="G53" s="1" t="s">
        <v>1</v>
      </c>
      <c r="H53" s="2" t="s">
        <v>2</v>
      </c>
      <c r="I53" s="1" t="s">
        <v>640</v>
      </c>
      <c r="J53" s="45" t="s">
        <v>819</v>
      </c>
      <c r="K53" s="43">
        <v>37133</v>
      </c>
      <c r="L53" s="56" t="s">
        <v>3</v>
      </c>
      <c r="M53" s="35">
        <v>5000000</v>
      </c>
    </row>
    <row r="54" spans="1:13" x14ac:dyDescent="0.2">
      <c r="A54" s="229" t="s">
        <v>637</v>
      </c>
      <c r="B54" s="123" t="s">
        <v>616</v>
      </c>
      <c r="C54" s="122" t="s">
        <v>350</v>
      </c>
      <c r="D54" s="123" t="s">
        <v>618</v>
      </c>
      <c r="E54" s="18">
        <v>0.1</v>
      </c>
      <c r="F54" s="17" t="s">
        <v>351</v>
      </c>
      <c r="G54" s="4" t="s">
        <v>377</v>
      </c>
      <c r="H54" s="5" t="s">
        <v>619</v>
      </c>
      <c r="I54" s="4"/>
      <c r="J54" s="17" t="s">
        <v>642</v>
      </c>
      <c r="K54" s="23">
        <v>37152</v>
      </c>
      <c r="L54" s="26" t="s">
        <v>434</v>
      </c>
      <c r="M54" s="29">
        <v>3000</v>
      </c>
    </row>
    <row r="55" spans="1:13" s="38" customFormat="1" ht="25.5" x14ac:dyDescent="0.2">
      <c r="A55" s="252" t="s">
        <v>637</v>
      </c>
      <c r="B55" s="45" t="s">
        <v>615</v>
      </c>
      <c r="C55" s="50" t="s">
        <v>265</v>
      </c>
      <c r="D55" s="2" t="s">
        <v>618</v>
      </c>
      <c r="E55" s="41">
        <v>0.1</v>
      </c>
      <c r="F55" s="45" t="s">
        <v>277</v>
      </c>
      <c r="G55" s="1" t="s">
        <v>278</v>
      </c>
      <c r="H55" s="2" t="s">
        <v>680</v>
      </c>
      <c r="I55" s="1" t="s">
        <v>640</v>
      </c>
      <c r="J55" s="45" t="s">
        <v>279</v>
      </c>
      <c r="K55" s="43">
        <v>37126</v>
      </c>
      <c r="L55" s="56" t="s">
        <v>436</v>
      </c>
      <c r="M55" s="35">
        <v>3500000</v>
      </c>
    </row>
    <row r="56" spans="1:13" x14ac:dyDescent="0.2">
      <c r="A56" s="229" t="s">
        <v>637</v>
      </c>
      <c r="B56" s="123" t="s">
        <v>616</v>
      </c>
      <c r="C56" s="85" t="s">
        <v>162</v>
      </c>
      <c r="D56" s="5" t="s">
        <v>621</v>
      </c>
      <c r="E56" s="18">
        <v>0.1</v>
      </c>
      <c r="F56" s="17" t="s">
        <v>109</v>
      </c>
      <c r="G56" s="4" t="s">
        <v>436</v>
      </c>
      <c r="H56" s="5" t="s">
        <v>688</v>
      </c>
      <c r="I56" s="4"/>
      <c r="J56" s="17" t="s">
        <v>646</v>
      </c>
      <c r="K56" s="23">
        <v>37152</v>
      </c>
      <c r="L56" s="26" t="s">
        <v>434</v>
      </c>
      <c r="M56" s="29">
        <v>2000</v>
      </c>
    </row>
    <row r="57" spans="1:13" s="38" customFormat="1" x14ac:dyDescent="0.2">
      <c r="A57" s="230" t="s">
        <v>637</v>
      </c>
      <c r="B57" s="7" t="s">
        <v>616</v>
      </c>
      <c r="C57" s="36" t="s">
        <v>628</v>
      </c>
      <c r="D57" s="7" t="s">
        <v>618</v>
      </c>
      <c r="E57" s="41">
        <v>0.1</v>
      </c>
      <c r="F57" s="45" t="s">
        <v>657</v>
      </c>
      <c r="G57" s="1" t="s">
        <v>377</v>
      </c>
      <c r="H57" s="2" t="s">
        <v>655</v>
      </c>
      <c r="I57" s="1"/>
      <c r="J57" s="45" t="s">
        <v>642</v>
      </c>
      <c r="K57" s="43">
        <v>37123</v>
      </c>
      <c r="L57" s="56" t="s">
        <v>434</v>
      </c>
      <c r="M57" s="35">
        <v>3000</v>
      </c>
    </row>
    <row r="58" spans="1:13" x14ac:dyDescent="0.2">
      <c r="A58" s="253" t="s">
        <v>637</v>
      </c>
      <c r="B58" s="17" t="s">
        <v>616</v>
      </c>
      <c r="C58" s="85" t="s">
        <v>628</v>
      </c>
      <c r="D58" s="5" t="s">
        <v>618</v>
      </c>
      <c r="E58" s="18">
        <v>0.1</v>
      </c>
      <c r="F58" s="17" t="s">
        <v>302</v>
      </c>
      <c r="G58" s="4" t="s">
        <v>436</v>
      </c>
      <c r="H58" s="5" t="s">
        <v>655</v>
      </c>
      <c r="I58" s="4"/>
      <c r="J58" s="17" t="s">
        <v>642</v>
      </c>
      <c r="K58" s="23">
        <v>37123</v>
      </c>
      <c r="L58" s="26" t="s">
        <v>434</v>
      </c>
      <c r="M58" s="29">
        <v>2500</v>
      </c>
    </row>
    <row r="59" spans="1:13" s="38" customFormat="1" x14ac:dyDescent="0.2">
      <c r="A59" s="230" t="s">
        <v>637</v>
      </c>
      <c r="B59" s="7" t="s">
        <v>616</v>
      </c>
      <c r="C59" s="50" t="s">
        <v>821</v>
      </c>
      <c r="D59" s="2" t="s">
        <v>618</v>
      </c>
      <c r="E59" s="41">
        <v>0.1</v>
      </c>
      <c r="F59" s="45" t="s">
        <v>4</v>
      </c>
      <c r="G59" s="1" t="s">
        <v>5</v>
      </c>
      <c r="H59" s="2" t="s">
        <v>620</v>
      </c>
      <c r="I59" s="1"/>
      <c r="J59" s="45" t="s">
        <v>630</v>
      </c>
      <c r="K59" s="43">
        <v>37148</v>
      </c>
      <c r="L59" s="56" t="s">
        <v>434</v>
      </c>
      <c r="M59" s="35">
        <v>10000</v>
      </c>
    </row>
    <row r="60" spans="1:13" x14ac:dyDescent="0.2">
      <c r="A60" s="253" t="s">
        <v>637</v>
      </c>
      <c r="B60" s="17" t="s">
        <v>616</v>
      </c>
      <c r="C60" s="85" t="s">
        <v>656</v>
      </c>
      <c r="D60" s="5" t="s">
        <v>618</v>
      </c>
      <c r="E60" s="18">
        <v>0.1</v>
      </c>
      <c r="F60" s="17" t="s">
        <v>860</v>
      </c>
      <c r="G60" s="4" t="s">
        <v>861</v>
      </c>
      <c r="H60" s="5" t="s">
        <v>619</v>
      </c>
      <c r="I60" s="4"/>
      <c r="J60" s="17" t="s">
        <v>163</v>
      </c>
      <c r="K60" s="23">
        <v>37124</v>
      </c>
      <c r="L60" s="26" t="s">
        <v>436</v>
      </c>
      <c r="M60" s="29">
        <v>10000</v>
      </c>
    </row>
    <row r="61" spans="1:13" s="38" customFormat="1" ht="51" x14ac:dyDescent="0.2">
      <c r="A61" s="248" t="s">
        <v>613</v>
      </c>
      <c r="B61" s="98" t="s">
        <v>893</v>
      </c>
      <c r="C61" s="100" t="s">
        <v>6</v>
      </c>
      <c r="D61" s="98" t="s">
        <v>617</v>
      </c>
      <c r="E61" s="99">
        <v>0.1</v>
      </c>
      <c r="F61" s="98" t="s">
        <v>7</v>
      </c>
      <c r="G61" s="100" t="s">
        <v>8</v>
      </c>
      <c r="H61" s="98" t="s">
        <v>2</v>
      </c>
      <c r="I61" s="100" t="s">
        <v>640</v>
      </c>
      <c r="J61" s="98" t="s">
        <v>485</v>
      </c>
      <c r="K61" s="264">
        <v>37144</v>
      </c>
      <c r="L61" s="102" t="s">
        <v>436</v>
      </c>
      <c r="M61" s="106">
        <v>1000000</v>
      </c>
    </row>
    <row r="62" spans="1:13" ht="102" x14ac:dyDescent="0.2">
      <c r="A62" s="250" t="s">
        <v>613</v>
      </c>
      <c r="B62" s="90" t="s">
        <v>893</v>
      </c>
      <c r="C62" s="113" t="s">
        <v>635</v>
      </c>
      <c r="D62" s="89" t="s">
        <v>617</v>
      </c>
      <c r="E62" s="91">
        <v>0.1</v>
      </c>
      <c r="F62" s="90" t="s">
        <v>381</v>
      </c>
      <c r="G62" s="88" t="s">
        <v>640</v>
      </c>
      <c r="H62" s="89" t="s">
        <v>238</v>
      </c>
      <c r="I62" s="88" t="s">
        <v>640</v>
      </c>
      <c r="J62" s="90" t="s">
        <v>486</v>
      </c>
      <c r="K62" s="265" t="s">
        <v>259</v>
      </c>
      <c r="L62" s="93" t="s">
        <v>870</v>
      </c>
      <c r="M62" s="105">
        <v>1000000</v>
      </c>
    </row>
    <row r="63" spans="1:13" s="38" customFormat="1" x14ac:dyDescent="0.2">
      <c r="A63" s="252" t="s">
        <v>637</v>
      </c>
      <c r="B63" s="45" t="s">
        <v>615</v>
      </c>
      <c r="C63" s="50" t="s">
        <v>900</v>
      </c>
      <c r="D63" s="2" t="s">
        <v>621</v>
      </c>
      <c r="E63" s="41">
        <v>0.1</v>
      </c>
      <c r="F63" s="45" t="s">
        <v>901</v>
      </c>
      <c r="G63" s="269" t="s">
        <v>902</v>
      </c>
      <c r="H63" s="2" t="s">
        <v>623</v>
      </c>
      <c r="I63" s="1" t="s">
        <v>640</v>
      </c>
      <c r="J63" s="45" t="s">
        <v>903</v>
      </c>
      <c r="K63" s="43">
        <v>37131</v>
      </c>
      <c r="L63" s="56" t="s">
        <v>436</v>
      </c>
      <c r="M63" s="35">
        <v>2000000</v>
      </c>
    </row>
    <row r="64" spans="1:13" ht="25.5" x14ac:dyDescent="0.2">
      <c r="A64" s="253" t="s">
        <v>637</v>
      </c>
      <c r="B64" s="5" t="s">
        <v>624</v>
      </c>
      <c r="C64" s="4" t="s">
        <v>674</v>
      </c>
      <c r="D64" s="5" t="s">
        <v>617</v>
      </c>
      <c r="E64" s="18">
        <v>0.1</v>
      </c>
      <c r="F64" s="5" t="s">
        <v>352</v>
      </c>
      <c r="G64" s="4" t="s">
        <v>160</v>
      </c>
      <c r="H64" s="5" t="s">
        <v>164</v>
      </c>
      <c r="I64" s="139" t="s">
        <v>640</v>
      </c>
      <c r="J64" s="5" t="s">
        <v>353</v>
      </c>
      <c r="K64" s="82">
        <v>37153</v>
      </c>
      <c r="L64" s="26" t="s">
        <v>436</v>
      </c>
      <c r="M64" s="262">
        <v>125000</v>
      </c>
    </row>
    <row r="65" spans="1:13" s="44" customFormat="1" ht="25.5" x14ac:dyDescent="0.2">
      <c r="A65" s="252" t="s">
        <v>637</v>
      </c>
      <c r="B65" s="2" t="s">
        <v>624</v>
      </c>
      <c r="C65" s="1" t="s">
        <v>166</v>
      </c>
      <c r="D65" s="2" t="s">
        <v>617</v>
      </c>
      <c r="E65" s="41">
        <v>0.1</v>
      </c>
      <c r="F65" s="2" t="s">
        <v>113</v>
      </c>
      <c r="G65" s="1" t="s">
        <v>167</v>
      </c>
      <c r="H65" s="2" t="s">
        <v>168</v>
      </c>
      <c r="I65" s="61">
        <v>46</v>
      </c>
      <c r="J65" s="2" t="s">
        <v>354</v>
      </c>
      <c r="K65" s="31">
        <v>37153</v>
      </c>
      <c r="L65" s="56" t="s">
        <v>169</v>
      </c>
      <c r="M65" s="263">
        <v>150000</v>
      </c>
    </row>
    <row r="66" spans="1:13" s="12" customFormat="1" ht="25.5" x14ac:dyDescent="0.2">
      <c r="A66" s="253" t="s">
        <v>389</v>
      </c>
      <c r="B66" s="17" t="s">
        <v>280</v>
      </c>
      <c r="C66" s="85" t="s">
        <v>281</v>
      </c>
      <c r="D66" s="5" t="s">
        <v>618</v>
      </c>
      <c r="E66" s="18">
        <v>0.1</v>
      </c>
      <c r="F66" s="17" t="s">
        <v>282</v>
      </c>
      <c r="G66" s="271"/>
      <c r="H66" s="5"/>
      <c r="I66" s="4"/>
      <c r="J66" s="17" t="s">
        <v>355</v>
      </c>
      <c r="K66" s="23">
        <v>37151</v>
      </c>
      <c r="L66" s="26" t="s">
        <v>436</v>
      </c>
      <c r="M66" s="29">
        <v>1000000</v>
      </c>
    </row>
    <row r="67" spans="1:13" s="37" customFormat="1" ht="25.5" x14ac:dyDescent="0.2">
      <c r="A67" s="230" t="s">
        <v>637</v>
      </c>
      <c r="B67" s="45" t="s">
        <v>746</v>
      </c>
      <c r="C67" s="50" t="s">
        <v>356</v>
      </c>
      <c r="D67" s="2" t="s">
        <v>617</v>
      </c>
      <c r="E67" s="41">
        <v>0.1</v>
      </c>
      <c r="F67" s="266" t="s">
        <v>357</v>
      </c>
      <c r="G67" s="269">
        <v>37165</v>
      </c>
      <c r="H67" s="2" t="s">
        <v>619</v>
      </c>
      <c r="I67" s="1"/>
      <c r="J67" s="45" t="s">
        <v>340</v>
      </c>
      <c r="K67" s="43">
        <v>37151</v>
      </c>
      <c r="L67" s="56" t="s">
        <v>434</v>
      </c>
      <c r="M67" s="256" t="s">
        <v>480</v>
      </c>
    </row>
    <row r="68" spans="1:13" s="12" customFormat="1" x14ac:dyDescent="0.2">
      <c r="A68" s="253" t="s">
        <v>637</v>
      </c>
      <c r="B68" s="17" t="s">
        <v>616</v>
      </c>
      <c r="C68" s="85" t="s">
        <v>383</v>
      </c>
      <c r="D68" s="5" t="s">
        <v>618</v>
      </c>
      <c r="E68" s="18">
        <v>0.1</v>
      </c>
      <c r="F68" s="17" t="s">
        <v>9</v>
      </c>
      <c r="G68" s="272">
        <v>37165</v>
      </c>
      <c r="H68" s="5" t="s">
        <v>619</v>
      </c>
      <c r="I68" s="4"/>
      <c r="J68" s="17" t="s">
        <v>630</v>
      </c>
      <c r="K68" s="23">
        <v>37131</v>
      </c>
      <c r="L68" s="26" t="s">
        <v>434</v>
      </c>
      <c r="M68" s="29">
        <v>2500</v>
      </c>
    </row>
    <row r="69" spans="1:13" s="37" customFormat="1" x14ac:dyDescent="0.2">
      <c r="A69" s="252" t="s">
        <v>637</v>
      </c>
      <c r="B69" s="45" t="s">
        <v>616</v>
      </c>
      <c r="C69" s="50" t="s">
        <v>383</v>
      </c>
      <c r="D69" s="2" t="s">
        <v>621</v>
      </c>
      <c r="E69" s="41">
        <v>0.1</v>
      </c>
      <c r="F69" s="45" t="s">
        <v>4</v>
      </c>
      <c r="G69" s="1" t="s">
        <v>5</v>
      </c>
      <c r="H69" s="2" t="s">
        <v>620</v>
      </c>
      <c r="I69" s="1"/>
      <c r="J69" s="45" t="s">
        <v>630</v>
      </c>
      <c r="K69" s="43">
        <v>37131</v>
      </c>
      <c r="L69" s="56" t="s">
        <v>434</v>
      </c>
      <c r="M69" s="35">
        <v>10000</v>
      </c>
    </row>
    <row r="70" spans="1:13" s="12" customFormat="1" ht="25.5" x14ac:dyDescent="0.2">
      <c r="A70" s="229" t="s">
        <v>637</v>
      </c>
      <c r="B70" s="17" t="s">
        <v>746</v>
      </c>
      <c r="C70" s="85" t="s">
        <v>383</v>
      </c>
      <c r="D70" s="5" t="s">
        <v>617</v>
      </c>
      <c r="E70" s="18">
        <v>0.1</v>
      </c>
      <c r="F70" s="267" t="s">
        <v>898</v>
      </c>
      <c r="G70" s="271">
        <v>37165</v>
      </c>
      <c r="H70" s="5" t="s">
        <v>620</v>
      </c>
      <c r="I70" s="4"/>
      <c r="J70" s="17" t="s">
        <v>340</v>
      </c>
      <c r="K70" s="23">
        <v>37139</v>
      </c>
      <c r="L70" s="26" t="s">
        <v>434</v>
      </c>
      <c r="M70" s="114" t="s">
        <v>480</v>
      </c>
    </row>
    <row r="71" spans="1:13" s="37" customFormat="1" ht="25.5" x14ac:dyDescent="0.2">
      <c r="A71" s="252" t="s">
        <v>637</v>
      </c>
      <c r="B71" s="2" t="s">
        <v>624</v>
      </c>
      <c r="C71" s="1" t="s">
        <v>170</v>
      </c>
      <c r="D71" s="2" t="s">
        <v>617</v>
      </c>
      <c r="E71" s="41">
        <v>0.1</v>
      </c>
      <c r="F71" s="2" t="s">
        <v>171</v>
      </c>
      <c r="G71" s="1" t="s">
        <v>172</v>
      </c>
      <c r="H71" s="2" t="s">
        <v>173</v>
      </c>
      <c r="I71" s="61" t="s">
        <v>487</v>
      </c>
      <c r="J71" s="2" t="s">
        <v>358</v>
      </c>
      <c r="K71" s="31">
        <v>37152</v>
      </c>
      <c r="L71" s="56" t="s">
        <v>436</v>
      </c>
      <c r="M71" s="263">
        <v>200000</v>
      </c>
    </row>
    <row r="72" spans="1:13" s="12" customFormat="1" ht="25.5" x14ac:dyDescent="0.2">
      <c r="A72" s="253" t="s">
        <v>637</v>
      </c>
      <c r="B72" s="5" t="s">
        <v>174</v>
      </c>
      <c r="C72" s="4" t="s">
        <v>175</v>
      </c>
      <c r="D72" s="5" t="s">
        <v>617</v>
      </c>
      <c r="E72" s="18">
        <v>0.1</v>
      </c>
      <c r="F72" s="5" t="s">
        <v>176</v>
      </c>
      <c r="G72" s="4" t="s">
        <v>177</v>
      </c>
      <c r="H72" s="5" t="s">
        <v>682</v>
      </c>
      <c r="I72" s="139" t="s">
        <v>640</v>
      </c>
      <c r="J72" s="5" t="s">
        <v>359</v>
      </c>
      <c r="K72" s="82">
        <v>37152</v>
      </c>
      <c r="L72" s="26" t="s">
        <v>169</v>
      </c>
      <c r="M72" s="262">
        <v>3000000</v>
      </c>
    </row>
    <row r="73" spans="1:13" s="37" customFormat="1" x14ac:dyDescent="0.2">
      <c r="A73" s="230" t="s">
        <v>637</v>
      </c>
      <c r="B73" s="7" t="s">
        <v>616</v>
      </c>
      <c r="C73" s="50" t="s">
        <v>644</v>
      </c>
      <c r="D73" s="2" t="s">
        <v>621</v>
      </c>
      <c r="E73" s="41">
        <v>0.1</v>
      </c>
      <c r="F73" s="45" t="s">
        <v>178</v>
      </c>
      <c r="G73" s="1" t="s">
        <v>179</v>
      </c>
      <c r="H73" s="2" t="s">
        <v>619</v>
      </c>
      <c r="I73" s="1"/>
      <c r="J73" s="45" t="s">
        <v>642</v>
      </c>
      <c r="K73" s="43">
        <v>37124</v>
      </c>
      <c r="L73" s="56" t="s">
        <v>434</v>
      </c>
      <c r="M73" s="35">
        <v>14000</v>
      </c>
    </row>
    <row r="74" spans="1:13" s="12" customFormat="1" x14ac:dyDescent="0.2">
      <c r="A74" s="253" t="s">
        <v>637</v>
      </c>
      <c r="B74" s="17" t="s">
        <v>615</v>
      </c>
      <c r="C74" s="85" t="s">
        <v>629</v>
      </c>
      <c r="D74" s="5" t="s">
        <v>618</v>
      </c>
      <c r="E74" s="18">
        <v>0.1</v>
      </c>
      <c r="F74" s="17" t="s">
        <v>667</v>
      </c>
      <c r="G74" s="4" t="s">
        <v>283</v>
      </c>
      <c r="H74" s="5" t="s">
        <v>619</v>
      </c>
      <c r="I74" s="4" t="s">
        <v>640</v>
      </c>
      <c r="J74" s="17" t="s">
        <v>348</v>
      </c>
      <c r="K74" s="23">
        <v>37147</v>
      </c>
      <c r="L74" s="26" t="s">
        <v>436</v>
      </c>
      <c r="M74" s="29">
        <v>300000</v>
      </c>
    </row>
    <row r="75" spans="1:13" s="37" customFormat="1" x14ac:dyDescent="0.2">
      <c r="A75" s="252" t="s">
        <v>637</v>
      </c>
      <c r="B75" s="2" t="s">
        <v>624</v>
      </c>
      <c r="C75" s="1" t="s">
        <v>649</v>
      </c>
      <c r="D75" s="2" t="s">
        <v>621</v>
      </c>
      <c r="E75" s="41">
        <v>0.05</v>
      </c>
      <c r="F75" s="2" t="s">
        <v>648</v>
      </c>
      <c r="G75" s="1" t="s">
        <v>650</v>
      </c>
      <c r="H75" s="2" t="s">
        <v>651</v>
      </c>
      <c r="I75" s="1">
        <v>900000</v>
      </c>
      <c r="J75" s="2" t="s">
        <v>360</v>
      </c>
      <c r="K75" s="31">
        <v>37152</v>
      </c>
      <c r="L75" s="56" t="s">
        <v>434</v>
      </c>
      <c r="M75" s="263">
        <v>100000</v>
      </c>
    </row>
    <row r="76" spans="1:13" s="12" customFormat="1" ht="51" x14ac:dyDescent="0.2">
      <c r="A76" s="253" t="s">
        <v>613</v>
      </c>
      <c r="B76" s="17" t="s">
        <v>669</v>
      </c>
      <c r="C76" s="85" t="s">
        <v>670</v>
      </c>
      <c r="D76" s="5" t="s">
        <v>617</v>
      </c>
      <c r="E76" s="18">
        <v>0.05</v>
      </c>
      <c r="F76" s="17" t="s">
        <v>915</v>
      </c>
      <c r="G76" s="4" t="s">
        <v>640</v>
      </c>
      <c r="H76" s="5" t="s">
        <v>640</v>
      </c>
      <c r="I76" s="4" t="s">
        <v>640</v>
      </c>
      <c r="J76" s="17" t="s">
        <v>488</v>
      </c>
      <c r="K76" s="27">
        <v>37144</v>
      </c>
      <c r="L76" s="26" t="s">
        <v>436</v>
      </c>
      <c r="M76" s="29">
        <v>1000000</v>
      </c>
    </row>
    <row r="77" spans="1:13" s="37" customFormat="1" ht="63.75" x14ac:dyDescent="0.2">
      <c r="A77" s="252" t="s">
        <v>613</v>
      </c>
      <c r="B77" s="45" t="s">
        <v>614</v>
      </c>
      <c r="C77" s="50" t="s">
        <v>632</v>
      </c>
      <c r="D77" s="2" t="s">
        <v>617</v>
      </c>
      <c r="E77" s="41">
        <v>0.05</v>
      </c>
      <c r="F77" s="45" t="s">
        <v>634</v>
      </c>
      <c r="G77" s="1" t="s">
        <v>822</v>
      </c>
      <c r="H77" s="2" t="s">
        <v>382</v>
      </c>
      <c r="I77" s="1" t="s">
        <v>639</v>
      </c>
      <c r="J77" s="45" t="s">
        <v>823</v>
      </c>
      <c r="K77" s="43">
        <v>37123</v>
      </c>
      <c r="L77" s="56" t="s">
        <v>436</v>
      </c>
      <c r="M77" s="35">
        <v>2500000</v>
      </c>
    </row>
    <row r="78" spans="1:13" s="12" customFormat="1" ht="38.25" x14ac:dyDescent="0.2">
      <c r="A78" s="253" t="s">
        <v>637</v>
      </c>
      <c r="B78" s="5" t="s">
        <v>489</v>
      </c>
      <c r="C78" s="4" t="s">
        <v>866</v>
      </c>
      <c r="D78" s="5" t="s">
        <v>617</v>
      </c>
      <c r="E78" s="18">
        <v>0.05</v>
      </c>
      <c r="F78" s="5" t="s">
        <v>867</v>
      </c>
      <c r="G78" s="4" t="s">
        <v>868</v>
      </c>
      <c r="H78" s="5" t="s">
        <v>240</v>
      </c>
      <c r="I78" s="4" t="s">
        <v>869</v>
      </c>
      <c r="J78" s="5" t="s">
        <v>820</v>
      </c>
      <c r="K78" s="27">
        <v>37139</v>
      </c>
      <c r="L78" s="26" t="s">
        <v>436</v>
      </c>
      <c r="M78" s="29">
        <v>500000</v>
      </c>
    </row>
    <row r="79" spans="1:13" s="37" customFormat="1" ht="38.25" x14ac:dyDescent="0.2">
      <c r="A79" s="252" t="s">
        <v>613</v>
      </c>
      <c r="B79" s="45" t="s">
        <v>668</v>
      </c>
      <c r="C79" s="50" t="s">
        <v>652</v>
      </c>
      <c r="D79" s="45" t="s">
        <v>617</v>
      </c>
      <c r="E79" s="41">
        <v>0.05</v>
      </c>
      <c r="F79" s="45" t="s">
        <v>663</v>
      </c>
      <c r="G79" s="50" t="s">
        <v>640</v>
      </c>
      <c r="H79" s="45" t="s">
        <v>640</v>
      </c>
      <c r="I79" s="50" t="s">
        <v>640</v>
      </c>
      <c r="J79" s="45"/>
      <c r="K79" s="43">
        <v>37104</v>
      </c>
      <c r="L79" s="51" t="s">
        <v>436</v>
      </c>
      <c r="M79" s="268">
        <v>5000000</v>
      </c>
    </row>
    <row r="80" spans="1:13" s="14" customFormat="1" x14ac:dyDescent="0.2">
      <c r="A80" s="228" t="s">
        <v>423</v>
      </c>
      <c r="B80" s="17" t="s">
        <v>108</v>
      </c>
      <c r="C80" s="122"/>
      <c r="D80" s="123"/>
      <c r="E80" s="72"/>
      <c r="F80" s="123"/>
      <c r="G80" s="124"/>
      <c r="H80" s="123"/>
      <c r="I80" s="125"/>
      <c r="J80" s="123"/>
      <c r="K80" s="27"/>
      <c r="L80" s="25"/>
      <c r="M80" s="29"/>
    </row>
    <row r="81" spans="1:13" s="64" customFormat="1" ht="51" x14ac:dyDescent="0.2">
      <c r="A81" s="231" t="s">
        <v>613</v>
      </c>
      <c r="B81" s="179" t="s">
        <v>671</v>
      </c>
      <c r="C81" s="180" t="s">
        <v>673</v>
      </c>
      <c r="D81" s="178" t="s">
        <v>423</v>
      </c>
      <c r="E81" s="181">
        <v>0.75</v>
      </c>
      <c r="F81" s="179" t="s">
        <v>675</v>
      </c>
      <c r="G81" s="182" t="s">
        <v>247</v>
      </c>
      <c r="H81" s="178" t="s">
        <v>676</v>
      </c>
      <c r="I81" s="182" t="s">
        <v>248</v>
      </c>
      <c r="J81" s="183" t="s">
        <v>361</v>
      </c>
      <c r="K81" s="184">
        <v>37146</v>
      </c>
      <c r="L81" s="185" t="s">
        <v>13</v>
      </c>
      <c r="M81" s="232" t="s">
        <v>753</v>
      </c>
    </row>
    <row r="82" spans="1:13" s="126" customFormat="1" ht="25.5" x14ac:dyDescent="0.2">
      <c r="A82" s="233" t="s">
        <v>613</v>
      </c>
      <c r="B82" s="6" t="s">
        <v>362</v>
      </c>
      <c r="C82" s="8" t="s">
        <v>249</v>
      </c>
      <c r="D82" s="133" t="s">
        <v>423</v>
      </c>
      <c r="E82" s="73">
        <v>0.7</v>
      </c>
      <c r="F82" s="145" t="s">
        <v>683</v>
      </c>
      <c r="G82" s="4" t="s">
        <v>696</v>
      </c>
      <c r="H82" s="6" t="s">
        <v>217</v>
      </c>
      <c r="I82" s="4" t="s">
        <v>460</v>
      </c>
      <c r="J82" s="5" t="s">
        <v>363</v>
      </c>
      <c r="K82" s="143">
        <v>37153</v>
      </c>
      <c r="L82" s="24" t="s">
        <v>10</v>
      </c>
      <c r="M82" s="74" t="s">
        <v>754</v>
      </c>
    </row>
    <row r="83" spans="1:13" s="64" customFormat="1" ht="38.25" x14ac:dyDescent="0.2">
      <c r="A83" s="234" t="s">
        <v>613</v>
      </c>
      <c r="B83" s="176" t="s">
        <v>671</v>
      </c>
      <c r="C83" s="175" t="s">
        <v>216</v>
      </c>
      <c r="D83" s="178" t="s">
        <v>423</v>
      </c>
      <c r="E83" s="75">
        <v>0.3</v>
      </c>
      <c r="F83" s="179" t="s">
        <v>683</v>
      </c>
      <c r="G83" s="175" t="s">
        <v>696</v>
      </c>
      <c r="H83" s="176" t="s">
        <v>864</v>
      </c>
      <c r="I83" s="175" t="s">
        <v>755</v>
      </c>
      <c r="J83" s="167" t="s">
        <v>461</v>
      </c>
      <c r="K83" s="177">
        <v>37144</v>
      </c>
      <c r="L83" s="186" t="s">
        <v>436</v>
      </c>
      <c r="M83" s="235" t="s">
        <v>756</v>
      </c>
    </row>
    <row r="84" spans="1:13" s="15" customFormat="1" ht="38.25" x14ac:dyDescent="0.2">
      <c r="A84" s="236" t="s">
        <v>613</v>
      </c>
      <c r="B84" s="145" t="s">
        <v>671</v>
      </c>
      <c r="C84" s="130" t="s">
        <v>695</v>
      </c>
      <c r="D84" s="133" t="s">
        <v>423</v>
      </c>
      <c r="E84" s="147">
        <v>0.3</v>
      </c>
      <c r="F84" s="145" t="s">
        <v>683</v>
      </c>
      <c r="G84" s="136" t="s">
        <v>696</v>
      </c>
      <c r="H84" s="133" t="s">
        <v>250</v>
      </c>
      <c r="I84" s="136" t="s">
        <v>757</v>
      </c>
      <c r="J84" s="142" t="s">
        <v>462</v>
      </c>
      <c r="K84" s="87">
        <v>37146</v>
      </c>
      <c r="L84" s="160" t="s">
        <v>436</v>
      </c>
      <c r="M84" s="237" t="s">
        <v>756</v>
      </c>
    </row>
    <row r="85" spans="1:13" s="48" customFormat="1" ht="25.5" x14ac:dyDescent="0.2">
      <c r="A85" s="231" t="s">
        <v>613</v>
      </c>
      <c r="B85" s="183" t="s">
        <v>697</v>
      </c>
      <c r="C85" s="180" t="s">
        <v>686</v>
      </c>
      <c r="D85" s="178" t="s">
        <v>423</v>
      </c>
      <c r="E85" s="187">
        <v>0.3</v>
      </c>
      <c r="F85" s="179" t="s">
        <v>683</v>
      </c>
      <c r="G85" s="182" t="s">
        <v>691</v>
      </c>
      <c r="H85" s="178" t="s">
        <v>692</v>
      </c>
      <c r="I85" s="182"/>
      <c r="J85" s="183" t="s">
        <v>364</v>
      </c>
      <c r="K85" s="184">
        <v>37150</v>
      </c>
      <c r="L85" s="51" t="s">
        <v>377</v>
      </c>
      <c r="M85" s="238" t="s">
        <v>758</v>
      </c>
    </row>
    <row r="86" spans="1:13" s="15" customFormat="1" ht="25.5" x14ac:dyDescent="0.2">
      <c r="A86" s="233" t="s">
        <v>613</v>
      </c>
      <c r="B86" s="6" t="s">
        <v>697</v>
      </c>
      <c r="C86" s="85" t="s">
        <v>708</v>
      </c>
      <c r="D86" s="133" t="s">
        <v>423</v>
      </c>
      <c r="E86" s="73">
        <v>0.3</v>
      </c>
      <c r="F86" s="145" t="s">
        <v>683</v>
      </c>
      <c r="G86" s="122" t="s">
        <v>372</v>
      </c>
      <c r="H86" s="5" t="s">
        <v>292</v>
      </c>
      <c r="I86" s="121"/>
      <c r="J86" s="5" t="s">
        <v>463</v>
      </c>
      <c r="K86" s="143">
        <v>37151</v>
      </c>
      <c r="L86" s="127" t="s">
        <v>377</v>
      </c>
      <c r="M86" s="74" t="s">
        <v>759</v>
      </c>
    </row>
    <row r="87" spans="1:13" s="47" customFormat="1" ht="25.5" x14ac:dyDescent="0.2">
      <c r="A87" s="239" t="s">
        <v>613</v>
      </c>
      <c r="B87" s="3" t="s">
        <v>697</v>
      </c>
      <c r="C87" s="33" t="s">
        <v>703</v>
      </c>
      <c r="D87" s="178" t="s">
        <v>423</v>
      </c>
      <c r="E87" s="75">
        <v>0.3</v>
      </c>
      <c r="F87" s="179" t="s">
        <v>683</v>
      </c>
      <c r="G87" s="36" t="s">
        <v>372</v>
      </c>
      <c r="H87" s="3" t="s">
        <v>705</v>
      </c>
      <c r="I87" s="33"/>
      <c r="J87" s="2" t="s">
        <v>365</v>
      </c>
      <c r="K87" s="166">
        <v>37153</v>
      </c>
      <c r="L87" s="51" t="s">
        <v>306</v>
      </c>
      <c r="M87" s="76" t="s">
        <v>219</v>
      </c>
    </row>
    <row r="88" spans="1:13" s="16" customFormat="1" x14ac:dyDescent="0.2">
      <c r="A88" s="233" t="s">
        <v>613</v>
      </c>
      <c r="B88" s="6" t="s">
        <v>697</v>
      </c>
      <c r="C88" s="8" t="s">
        <v>370</v>
      </c>
      <c r="D88" s="133" t="s">
        <v>423</v>
      </c>
      <c r="E88" s="73">
        <v>0.3</v>
      </c>
      <c r="F88" s="145" t="s">
        <v>683</v>
      </c>
      <c r="G88" s="8" t="s">
        <v>704</v>
      </c>
      <c r="H88" s="6" t="s">
        <v>706</v>
      </c>
      <c r="I88" s="8"/>
      <c r="J88" s="5" t="s">
        <v>366</v>
      </c>
      <c r="K88" s="143">
        <v>37150</v>
      </c>
      <c r="L88" s="127" t="s">
        <v>377</v>
      </c>
      <c r="M88" s="237" t="s">
        <v>760</v>
      </c>
    </row>
    <row r="89" spans="1:13" s="64" customFormat="1" ht="38.25" x14ac:dyDescent="0.2">
      <c r="A89" s="240" t="s">
        <v>613</v>
      </c>
      <c r="B89" s="188" t="s">
        <v>671</v>
      </c>
      <c r="C89" s="189" t="s">
        <v>689</v>
      </c>
      <c r="D89" s="188" t="s">
        <v>423</v>
      </c>
      <c r="E89" s="190">
        <v>0.2</v>
      </c>
      <c r="F89" s="188" t="s">
        <v>251</v>
      </c>
      <c r="G89" s="189" t="s">
        <v>704</v>
      </c>
      <c r="H89" s="98" t="s">
        <v>698</v>
      </c>
      <c r="I89" s="189"/>
      <c r="J89" s="98" t="s">
        <v>761</v>
      </c>
      <c r="K89" s="191">
        <v>37138</v>
      </c>
      <c r="L89" s="192" t="s">
        <v>436</v>
      </c>
      <c r="M89" s="241" t="s">
        <v>762</v>
      </c>
    </row>
    <row r="90" spans="1:13" s="15" customFormat="1" ht="25.5" x14ac:dyDescent="0.2">
      <c r="A90" s="233" t="s">
        <v>613</v>
      </c>
      <c r="B90" s="6" t="s">
        <v>697</v>
      </c>
      <c r="C90" s="85" t="s">
        <v>709</v>
      </c>
      <c r="D90" s="134" t="s">
        <v>423</v>
      </c>
      <c r="E90" s="73">
        <v>0.2</v>
      </c>
      <c r="F90" s="145" t="s">
        <v>683</v>
      </c>
      <c r="G90" s="122" t="s">
        <v>372</v>
      </c>
      <c r="H90" s="5" t="s">
        <v>241</v>
      </c>
      <c r="I90" s="4"/>
      <c r="J90" s="17" t="s">
        <v>763</v>
      </c>
      <c r="K90" s="82">
        <v>37144</v>
      </c>
      <c r="L90" s="127" t="s">
        <v>306</v>
      </c>
      <c r="M90" s="242" t="s">
        <v>218</v>
      </c>
    </row>
    <row r="91" spans="1:13" s="195" customFormat="1" ht="25.5" x14ac:dyDescent="0.2">
      <c r="A91" s="231" t="s">
        <v>613</v>
      </c>
      <c r="B91" s="179" t="s">
        <v>697</v>
      </c>
      <c r="C91" s="180" t="s">
        <v>242</v>
      </c>
      <c r="D91" s="193" t="s">
        <v>423</v>
      </c>
      <c r="E91" s="187">
        <v>0.2</v>
      </c>
      <c r="F91" s="179" t="s">
        <v>683</v>
      </c>
      <c r="G91" s="36" t="s">
        <v>372</v>
      </c>
      <c r="H91" s="178" t="s">
        <v>705</v>
      </c>
      <c r="I91" s="194"/>
      <c r="J91" s="2" t="s">
        <v>367</v>
      </c>
      <c r="K91" s="184">
        <v>37152</v>
      </c>
      <c r="L91" s="51" t="s">
        <v>306</v>
      </c>
      <c r="M91" s="232" t="s">
        <v>219</v>
      </c>
    </row>
    <row r="92" spans="1:13" s="15" customFormat="1" ht="25.5" x14ac:dyDescent="0.2">
      <c r="A92" s="233" t="s">
        <v>613</v>
      </c>
      <c r="B92" s="6" t="s">
        <v>697</v>
      </c>
      <c r="C92" s="8" t="s">
        <v>702</v>
      </c>
      <c r="D92" s="134" t="s">
        <v>423</v>
      </c>
      <c r="E92" s="73">
        <v>0.2</v>
      </c>
      <c r="F92" s="145" t="s">
        <v>683</v>
      </c>
      <c r="G92" s="122" t="s">
        <v>372</v>
      </c>
      <c r="H92" s="6" t="s">
        <v>711</v>
      </c>
      <c r="I92" s="8"/>
      <c r="J92" s="5" t="s">
        <v>464</v>
      </c>
      <c r="K92" s="143">
        <v>37125</v>
      </c>
      <c r="L92" s="127" t="s">
        <v>377</v>
      </c>
      <c r="M92" s="237" t="s">
        <v>218</v>
      </c>
    </row>
    <row r="93" spans="1:13" s="47" customFormat="1" ht="25.5" x14ac:dyDescent="0.2">
      <c r="A93" s="231" t="s">
        <v>613</v>
      </c>
      <c r="B93" s="179" t="s">
        <v>697</v>
      </c>
      <c r="C93" s="180" t="s">
        <v>244</v>
      </c>
      <c r="D93" s="193" t="s">
        <v>423</v>
      </c>
      <c r="E93" s="187">
        <v>0.15</v>
      </c>
      <c r="F93" s="179" t="s">
        <v>683</v>
      </c>
      <c r="G93" s="36" t="s">
        <v>372</v>
      </c>
      <c r="H93" s="178" t="s">
        <v>245</v>
      </c>
      <c r="I93" s="194"/>
      <c r="J93" s="2" t="s">
        <v>368</v>
      </c>
      <c r="K93" s="184">
        <v>37152</v>
      </c>
      <c r="L93" s="51" t="s">
        <v>306</v>
      </c>
      <c r="M93" s="232" t="s">
        <v>219</v>
      </c>
    </row>
    <row r="94" spans="1:13" s="15" customFormat="1" ht="25.5" x14ac:dyDescent="0.2">
      <c r="A94" s="243" t="s">
        <v>613</v>
      </c>
      <c r="B94" s="134" t="s">
        <v>671</v>
      </c>
      <c r="C94" s="131" t="s">
        <v>694</v>
      </c>
      <c r="D94" s="134" t="s">
        <v>423</v>
      </c>
      <c r="E94" s="149">
        <v>0.15</v>
      </c>
      <c r="F94" s="133" t="s">
        <v>716</v>
      </c>
      <c r="G94" s="137" t="s">
        <v>373</v>
      </c>
      <c r="H94" s="134" t="s">
        <v>620</v>
      </c>
      <c r="I94" s="131" t="s">
        <v>640</v>
      </c>
      <c r="J94" s="123" t="s">
        <v>465</v>
      </c>
      <c r="K94" s="155">
        <v>37146</v>
      </c>
      <c r="L94" s="159" t="s">
        <v>11</v>
      </c>
      <c r="M94" s="244" t="s">
        <v>759</v>
      </c>
    </row>
    <row r="95" spans="1:13" s="48" customFormat="1" ht="25.5" x14ac:dyDescent="0.2">
      <c r="A95" s="245" t="s">
        <v>613</v>
      </c>
      <c r="B95" s="193" t="s">
        <v>697</v>
      </c>
      <c r="C95" s="196" t="s">
        <v>243</v>
      </c>
      <c r="D95" s="193" t="s">
        <v>423</v>
      </c>
      <c r="E95" s="197">
        <v>0.15</v>
      </c>
      <c r="F95" s="179" t="s">
        <v>683</v>
      </c>
      <c r="G95" s="36" t="s">
        <v>372</v>
      </c>
      <c r="H95" s="198" t="s">
        <v>701</v>
      </c>
      <c r="I95" s="196"/>
      <c r="J95" s="7" t="s">
        <v>466</v>
      </c>
      <c r="K95" s="199">
        <v>37146</v>
      </c>
      <c r="L95" s="51" t="s">
        <v>306</v>
      </c>
      <c r="M95" s="246" t="s">
        <v>764</v>
      </c>
    </row>
    <row r="96" spans="1:13" s="15" customFormat="1" x14ac:dyDescent="0.2">
      <c r="A96" s="236" t="s">
        <v>613</v>
      </c>
      <c r="B96" s="145" t="s">
        <v>671</v>
      </c>
      <c r="C96" s="130" t="s">
        <v>672</v>
      </c>
      <c r="D96" s="133" t="s">
        <v>423</v>
      </c>
      <c r="E96" s="135">
        <v>0.15</v>
      </c>
      <c r="F96" s="145" t="s">
        <v>699</v>
      </c>
      <c r="G96" s="136" t="s">
        <v>696</v>
      </c>
      <c r="H96" s="133" t="s">
        <v>700</v>
      </c>
      <c r="I96" s="136" t="s">
        <v>640</v>
      </c>
      <c r="J96" s="142" t="s">
        <v>467</v>
      </c>
      <c r="K96" s="87">
        <v>37146</v>
      </c>
      <c r="L96" s="160" t="s">
        <v>436</v>
      </c>
      <c r="M96" s="237" t="s">
        <v>765</v>
      </c>
    </row>
    <row r="97" spans="1:13" s="64" customFormat="1" x14ac:dyDescent="0.2">
      <c r="A97" s="231" t="s">
        <v>613</v>
      </c>
      <c r="B97" s="183" t="s">
        <v>671</v>
      </c>
      <c r="C97" s="180" t="s">
        <v>674</v>
      </c>
      <c r="D97" s="178" t="s">
        <v>423</v>
      </c>
      <c r="E97" s="187">
        <v>0.15</v>
      </c>
      <c r="F97" s="179" t="s">
        <v>683</v>
      </c>
      <c r="G97" s="36" t="s">
        <v>707</v>
      </c>
      <c r="H97" s="178" t="s">
        <v>687</v>
      </c>
      <c r="I97" s="182" t="s">
        <v>640</v>
      </c>
      <c r="J97" s="183" t="s">
        <v>468</v>
      </c>
      <c r="K97" s="184">
        <v>37146</v>
      </c>
      <c r="L97" s="200" t="s">
        <v>436</v>
      </c>
      <c r="M97" s="246" t="s">
        <v>765</v>
      </c>
    </row>
    <row r="98" spans="1:13" s="15" customFormat="1" ht="63.75" x14ac:dyDescent="0.2">
      <c r="A98" s="236" t="s">
        <v>613</v>
      </c>
      <c r="B98" s="145" t="s">
        <v>12</v>
      </c>
      <c r="C98" s="130" t="s">
        <v>678</v>
      </c>
      <c r="D98" s="133" t="s">
        <v>423</v>
      </c>
      <c r="E98" s="148">
        <v>0.15</v>
      </c>
      <c r="F98" s="145" t="s">
        <v>305</v>
      </c>
      <c r="G98" s="136" t="s">
        <v>220</v>
      </c>
      <c r="H98" s="133" t="s">
        <v>221</v>
      </c>
      <c r="I98" s="136" t="s">
        <v>640</v>
      </c>
      <c r="J98" s="123" t="s">
        <v>469</v>
      </c>
      <c r="K98" s="156">
        <v>37146</v>
      </c>
      <c r="L98" s="159" t="s">
        <v>11</v>
      </c>
      <c r="M98" s="237" t="s">
        <v>766</v>
      </c>
    </row>
    <row r="99" spans="1:13" s="48" customFormat="1" x14ac:dyDescent="0.2">
      <c r="A99" s="231" t="s">
        <v>613</v>
      </c>
      <c r="B99" s="179" t="s">
        <v>671</v>
      </c>
      <c r="C99" s="180" t="s">
        <v>767</v>
      </c>
      <c r="D99" s="178" t="s">
        <v>423</v>
      </c>
      <c r="E99" s="181">
        <v>0.1</v>
      </c>
      <c r="F99" s="179" t="s">
        <v>768</v>
      </c>
      <c r="G99" s="182">
        <v>2002</v>
      </c>
      <c r="H99" s="178" t="s">
        <v>619</v>
      </c>
      <c r="I99" s="182" t="s">
        <v>769</v>
      </c>
      <c r="J99" s="183" t="s">
        <v>770</v>
      </c>
      <c r="K99" s="184">
        <v>37144</v>
      </c>
      <c r="L99" s="185" t="s">
        <v>436</v>
      </c>
      <c r="M99" s="232" t="s">
        <v>765</v>
      </c>
    </row>
    <row r="100" spans="1:13" s="63" customFormat="1" ht="38.25" x14ac:dyDescent="0.2">
      <c r="A100" s="236" t="s">
        <v>613</v>
      </c>
      <c r="B100" s="145" t="s">
        <v>671</v>
      </c>
      <c r="C100" s="130" t="s">
        <v>684</v>
      </c>
      <c r="D100" s="133" t="s">
        <v>423</v>
      </c>
      <c r="E100" s="135">
        <v>0.1</v>
      </c>
      <c r="F100" s="145" t="s">
        <v>675</v>
      </c>
      <c r="G100" s="136" t="s">
        <v>679</v>
      </c>
      <c r="H100" s="133" t="s">
        <v>676</v>
      </c>
      <c r="I100" s="136" t="s">
        <v>222</v>
      </c>
      <c r="J100" s="142" t="s">
        <v>771</v>
      </c>
      <c r="K100" s="87">
        <v>37144</v>
      </c>
      <c r="L100" s="159" t="s">
        <v>13</v>
      </c>
      <c r="M100" s="247" t="s">
        <v>766</v>
      </c>
    </row>
    <row r="101" spans="1:13" s="47" customFormat="1" ht="25.5" x14ac:dyDescent="0.2">
      <c r="A101" s="248" t="s">
        <v>613</v>
      </c>
      <c r="B101" s="201" t="s">
        <v>671</v>
      </c>
      <c r="C101" s="116" t="s">
        <v>772</v>
      </c>
      <c r="D101" s="98" t="s">
        <v>423</v>
      </c>
      <c r="E101" s="99">
        <v>0.1</v>
      </c>
      <c r="F101" s="201" t="s">
        <v>681</v>
      </c>
      <c r="G101" s="100" t="s">
        <v>696</v>
      </c>
      <c r="H101" s="98" t="s">
        <v>773</v>
      </c>
      <c r="I101" s="100" t="s">
        <v>640</v>
      </c>
      <c r="J101" s="201" t="s">
        <v>376</v>
      </c>
      <c r="K101" s="202">
        <v>37144</v>
      </c>
      <c r="L101" s="203" t="s">
        <v>436</v>
      </c>
      <c r="M101" s="249" t="s">
        <v>774</v>
      </c>
    </row>
    <row r="102" spans="1:13" s="16" customFormat="1" ht="51" x14ac:dyDescent="0.2">
      <c r="A102" s="236" t="s">
        <v>613</v>
      </c>
      <c r="B102" s="145" t="s">
        <v>671</v>
      </c>
      <c r="C102" s="130" t="s">
        <v>690</v>
      </c>
      <c r="D102" s="133" t="s">
        <v>423</v>
      </c>
      <c r="E102" s="135">
        <v>0.1</v>
      </c>
      <c r="F102" s="145" t="s">
        <v>675</v>
      </c>
      <c r="G102" s="136" t="s">
        <v>679</v>
      </c>
      <c r="H102" s="133" t="s">
        <v>371</v>
      </c>
      <c r="I102" s="136" t="s">
        <v>715</v>
      </c>
      <c r="J102" s="142" t="s">
        <v>775</v>
      </c>
      <c r="K102" s="87">
        <v>37144</v>
      </c>
      <c r="L102" s="159" t="s">
        <v>436</v>
      </c>
      <c r="M102" s="247" t="s">
        <v>88</v>
      </c>
    </row>
    <row r="103" spans="1:13" s="47" customFormat="1" ht="25.5" x14ac:dyDescent="0.2">
      <c r="A103" s="231" t="s">
        <v>613</v>
      </c>
      <c r="B103" s="179" t="s">
        <v>671</v>
      </c>
      <c r="C103" s="180" t="s">
        <v>690</v>
      </c>
      <c r="D103" s="178" t="s">
        <v>423</v>
      </c>
      <c r="E103" s="181">
        <v>0.1</v>
      </c>
      <c r="F103" s="179" t="s">
        <v>776</v>
      </c>
      <c r="G103" s="182" t="s">
        <v>777</v>
      </c>
      <c r="H103" s="178" t="s">
        <v>778</v>
      </c>
      <c r="I103" s="182" t="s">
        <v>779</v>
      </c>
      <c r="J103" s="183" t="s">
        <v>470</v>
      </c>
      <c r="K103" s="184">
        <v>37144</v>
      </c>
      <c r="L103" s="185" t="s">
        <v>436</v>
      </c>
      <c r="M103" s="232" t="s">
        <v>765</v>
      </c>
    </row>
    <row r="104" spans="1:13" s="16" customFormat="1" x14ac:dyDescent="0.2">
      <c r="A104" s="236" t="s">
        <v>613</v>
      </c>
      <c r="B104" s="145" t="s">
        <v>671</v>
      </c>
      <c r="C104" s="130" t="s">
        <v>780</v>
      </c>
      <c r="D104" s="133" t="s">
        <v>423</v>
      </c>
      <c r="E104" s="135">
        <v>0.1</v>
      </c>
      <c r="F104" s="145" t="s">
        <v>781</v>
      </c>
      <c r="G104" s="136">
        <v>2002</v>
      </c>
      <c r="H104" s="133" t="s">
        <v>619</v>
      </c>
      <c r="I104" s="136" t="s">
        <v>782</v>
      </c>
      <c r="J104" s="142" t="s">
        <v>783</v>
      </c>
      <c r="K104" s="87">
        <v>37138</v>
      </c>
      <c r="L104" s="159" t="s">
        <v>436</v>
      </c>
      <c r="M104" s="247" t="s">
        <v>765</v>
      </c>
    </row>
    <row r="105" spans="1:13" s="47" customFormat="1" ht="38.25" x14ac:dyDescent="0.2">
      <c r="A105" s="231" t="s">
        <v>613</v>
      </c>
      <c r="B105" s="179" t="s">
        <v>671</v>
      </c>
      <c r="C105" s="180" t="s">
        <v>784</v>
      </c>
      <c r="D105" s="178" t="s">
        <v>423</v>
      </c>
      <c r="E105" s="181">
        <v>0.1</v>
      </c>
      <c r="F105" s="179" t="s">
        <v>781</v>
      </c>
      <c r="G105" s="182">
        <v>2002</v>
      </c>
      <c r="H105" s="178" t="s">
        <v>785</v>
      </c>
      <c r="I105" s="182" t="s">
        <v>640</v>
      </c>
      <c r="J105" s="183" t="s">
        <v>471</v>
      </c>
      <c r="K105" s="184">
        <v>37144</v>
      </c>
      <c r="L105" s="185" t="s">
        <v>436</v>
      </c>
      <c r="M105" s="232" t="s">
        <v>756</v>
      </c>
    </row>
    <row r="106" spans="1:13" s="16" customFormat="1" x14ac:dyDescent="0.2">
      <c r="A106" s="250" t="s">
        <v>613</v>
      </c>
      <c r="B106" s="90" t="s">
        <v>223</v>
      </c>
      <c r="C106" s="113" t="s">
        <v>224</v>
      </c>
      <c r="D106" s="89" t="s">
        <v>423</v>
      </c>
      <c r="E106" s="91">
        <v>0.1</v>
      </c>
      <c r="F106" s="90" t="s">
        <v>681</v>
      </c>
      <c r="G106" s="88" t="s">
        <v>696</v>
      </c>
      <c r="H106" s="89" t="s">
        <v>651</v>
      </c>
      <c r="I106" s="88" t="s">
        <v>640</v>
      </c>
      <c r="J106" s="90" t="s">
        <v>472</v>
      </c>
      <c r="K106" s="157">
        <v>37144</v>
      </c>
      <c r="L106" s="94" t="s">
        <v>436</v>
      </c>
      <c r="M106" s="251" t="s">
        <v>774</v>
      </c>
    </row>
    <row r="107" spans="1:13" s="47" customFormat="1" x14ac:dyDescent="0.2">
      <c r="A107" s="239" t="s">
        <v>613</v>
      </c>
      <c r="B107" s="3" t="s">
        <v>697</v>
      </c>
      <c r="C107" s="33" t="s">
        <v>374</v>
      </c>
      <c r="D107" s="3" t="s">
        <v>423</v>
      </c>
      <c r="E107" s="75">
        <v>0.1</v>
      </c>
      <c r="F107" s="179" t="s">
        <v>683</v>
      </c>
      <c r="G107" s="33" t="s">
        <v>704</v>
      </c>
      <c r="H107" s="3" t="s">
        <v>375</v>
      </c>
      <c r="I107" s="204"/>
      <c r="J107" s="205" t="s">
        <v>473</v>
      </c>
      <c r="K107" s="206">
        <v>37147</v>
      </c>
      <c r="L107" s="51" t="s">
        <v>377</v>
      </c>
      <c r="M107" s="238" t="s">
        <v>786</v>
      </c>
    </row>
    <row r="108" spans="1:13" s="16" customFormat="1" x14ac:dyDescent="0.2">
      <c r="A108" s="236" t="s">
        <v>613</v>
      </c>
      <c r="B108" s="142" t="s">
        <v>697</v>
      </c>
      <c r="C108" s="130" t="s">
        <v>246</v>
      </c>
      <c r="D108" s="6" t="s">
        <v>423</v>
      </c>
      <c r="E108" s="148">
        <v>0.1</v>
      </c>
      <c r="F108" s="145" t="s">
        <v>683</v>
      </c>
      <c r="G108" s="8" t="s">
        <v>704</v>
      </c>
      <c r="H108" s="133" t="s">
        <v>723</v>
      </c>
      <c r="I108" s="136"/>
      <c r="J108" s="142" t="s">
        <v>366</v>
      </c>
      <c r="K108" s="87">
        <v>37153</v>
      </c>
      <c r="L108" s="127" t="s">
        <v>377</v>
      </c>
      <c r="M108" s="237" t="s">
        <v>787</v>
      </c>
    </row>
    <row r="109" spans="1:13" s="47" customFormat="1" x14ac:dyDescent="0.2">
      <c r="A109" s="239" t="s">
        <v>613</v>
      </c>
      <c r="B109" s="3" t="s">
        <v>697</v>
      </c>
      <c r="C109" s="50" t="s">
        <v>710</v>
      </c>
      <c r="D109" s="3" t="s">
        <v>423</v>
      </c>
      <c r="E109" s="75">
        <v>0.05</v>
      </c>
      <c r="F109" s="179" t="s">
        <v>683</v>
      </c>
      <c r="G109" s="33" t="s">
        <v>704</v>
      </c>
      <c r="H109" s="2" t="s">
        <v>712</v>
      </c>
      <c r="I109" s="1"/>
      <c r="J109" s="45" t="s">
        <v>788</v>
      </c>
      <c r="K109" s="31">
        <v>37148</v>
      </c>
      <c r="L109" s="51" t="s">
        <v>377</v>
      </c>
      <c r="M109" s="238" t="s">
        <v>759</v>
      </c>
    </row>
    <row r="110" spans="1:13" s="16" customFormat="1" ht="25.5" x14ac:dyDescent="0.2">
      <c r="A110" s="233" t="s">
        <v>613</v>
      </c>
      <c r="B110" s="6" t="s">
        <v>697</v>
      </c>
      <c r="C110" s="85" t="s">
        <v>713</v>
      </c>
      <c r="D110" s="6" t="s">
        <v>423</v>
      </c>
      <c r="E110" s="73">
        <v>0.05</v>
      </c>
      <c r="F110" s="145" t="s">
        <v>683</v>
      </c>
      <c r="G110" s="8" t="s">
        <v>704</v>
      </c>
      <c r="H110" s="5" t="s">
        <v>714</v>
      </c>
      <c r="I110" s="4"/>
      <c r="J110" s="17" t="s">
        <v>369</v>
      </c>
      <c r="K110" s="82">
        <v>37132</v>
      </c>
      <c r="L110" s="127" t="s">
        <v>377</v>
      </c>
      <c r="M110" s="244" t="s">
        <v>789</v>
      </c>
    </row>
    <row r="111" spans="1:13" s="47" customFormat="1" x14ac:dyDescent="0.2">
      <c r="A111" s="234" t="s">
        <v>613</v>
      </c>
      <c r="B111" s="176" t="s">
        <v>671</v>
      </c>
      <c r="C111" s="175" t="s">
        <v>474</v>
      </c>
      <c r="D111" s="176" t="s">
        <v>423</v>
      </c>
      <c r="E111" s="75">
        <v>0.05</v>
      </c>
      <c r="F111" s="176" t="s">
        <v>475</v>
      </c>
      <c r="G111" s="175" t="s">
        <v>696</v>
      </c>
      <c r="H111" s="176" t="s">
        <v>655</v>
      </c>
      <c r="I111" s="175" t="s">
        <v>640</v>
      </c>
      <c r="J111" s="167" t="s">
        <v>476</v>
      </c>
      <c r="K111" s="177">
        <v>37146</v>
      </c>
      <c r="L111" s="186" t="s">
        <v>436</v>
      </c>
      <c r="M111" s="235" t="s">
        <v>477</v>
      </c>
    </row>
    <row r="112" spans="1:13" s="14" customFormat="1" x14ac:dyDescent="0.2">
      <c r="A112" s="228" t="s">
        <v>430</v>
      </c>
      <c r="B112" s="6"/>
      <c r="C112" s="85"/>
      <c r="D112" s="5"/>
      <c r="E112" s="18"/>
      <c r="F112" s="17"/>
      <c r="G112" s="20"/>
      <c r="H112" s="150"/>
      <c r="I112" s="22"/>
      <c r="J112" s="17"/>
      <c r="K112" s="27"/>
      <c r="L112" s="127"/>
      <c r="M112" s="128" t="s">
        <v>640</v>
      </c>
    </row>
    <row r="113" spans="1:13" s="46" customFormat="1" ht="89.25" x14ac:dyDescent="0.2">
      <c r="A113" s="252" t="s">
        <v>613</v>
      </c>
      <c r="B113" s="45" t="s">
        <v>877</v>
      </c>
      <c r="C113" s="50" t="s">
        <v>878</v>
      </c>
      <c r="D113" s="2" t="s">
        <v>397</v>
      </c>
      <c r="E113" s="41">
        <v>0.5</v>
      </c>
      <c r="F113" s="45" t="s">
        <v>879</v>
      </c>
      <c r="G113" s="1" t="s">
        <v>880</v>
      </c>
      <c r="H113" s="2" t="s">
        <v>881</v>
      </c>
      <c r="I113" s="1" t="s">
        <v>640</v>
      </c>
      <c r="J113" s="45" t="s">
        <v>490</v>
      </c>
      <c r="K113" s="43" t="s">
        <v>55</v>
      </c>
      <c r="L113" s="56" t="s">
        <v>434</v>
      </c>
      <c r="M113" s="58" t="s">
        <v>56</v>
      </c>
    </row>
    <row r="114" spans="1:13" s="14" customFormat="1" ht="63.75" x14ac:dyDescent="0.2">
      <c r="A114" s="253" t="s">
        <v>613</v>
      </c>
      <c r="B114" s="5" t="s">
        <v>93</v>
      </c>
      <c r="C114" s="4" t="s">
        <v>47</v>
      </c>
      <c r="D114" s="5" t="s">
        <v>397</v>
      </c>
      <c r="E114" s="18">
        <v>0.5</v>
      </c>
      <c r="F114" s="5" t="s">
        <v>48</v>
      </c>
      <c r="G114" s="4" t="s">
        <v>94</v>
      </c>
      <c r="H114" s="5" t="s">
        <v>49</v>
      </c>
      <c r="I114" s="4" t="s">
        <v>640</v>
      </c>
      <c r="J114" s="5" t="s">
        <v>491</v>
      </c>
      <c r="K114" s="27">
        <v>37142</v>
      </c>
      <c r="L114" s="26" t="s">
        <v>436</v>
      </c>
      <c r="M114" s="119" t="s">
        <v>51</v>
      </c>
    </row>
    <row r="115" spans="1:13" s="46" customFormat="1" x14ac:dyDescent="0.2">
      <c r="A115" s="239" t="s">
        <v>613</v>
      </c>
      <c r="B115" s="45" t="s">
        <v>64</v>
      </c>
      <c r="C115" s="50" t="s">
        <v>65</v>
      </c>
      <c r="D115" s="2" t="s">
        <v>397</v>
      </c>
      <c r="E115" s="41">
        <v>0.5</v>
      </c>
      <c r="F115" s="45" t="s">
        <v>66</v>
      </c>
      <c r="G115" s="1"/>
      <c r="H115" s="2" t="s">
        <v>881</v>
      </c>
      <c r="I115" s="1"/>
      <c r="J115" s="45" t="s">
        <v>67</v>
      </c>
      <c r="K115" s="43">
        <v>37144</v>
      </c>
      <c r="L115" s="56" t="s">
        <v>436</v>
      </c>
      <c r="M115" s="58" t="s">
        <v>68</v>
      </c>
    </row>
    <row r="116" spans="1:13" s="14" customFormat="1" ht="25.5" x14ac:dyDescent="0.2">
      <c r="A116" s="253" t="s">
        <v>892</v>
      </c>
      <c r="B116" s="17" t="s">
        <v>119</v>
      </c>
      <c r="C116" s="85" t="s">
        <v>120</v>
      </c>
      <c r="D116" s="5" t="s">
        <v>397</v>
      </c>
      <c r="E116" s="18">
        <v>0.25</v>
      </c>
      <c r="F116" s="17" t="s">
        <v>121</v>
      </c>
      <c r="G116" s="4" t="s">
        <v>122</v>
      </c>
      <c r="H116" s="5" t="s">
        <v>123</v>
      </c>
      <c r="I116" s="4" t="s">
        <v>124</v>
      </c>
      <c r="J116" s="17" t="s">
        <v>125</v>
      </c>
      <c r="K116" s="23">
        <v>37152</v>
      </c>
      <c r="L116" s="26" t="s">
        <v>436</v>
      </c>
      <c r="M116" s="30">
        <v>150000</v>
      </c>
    </row>
    <row r="117" spans="1:13" s="46" customFormat="1" ht="114.75" x14ac:dyDescent="0.2">
      <c r="A117" s="252" t="s">
        <v>613</v>
      </c>
      <c r="B117" s="45" t="s">
        <v>492</v>
      </c>
      <c r="C117" s="50" t="s">
        <v>612</v>
      </c>
      <c r="D117" s="2" t="s">
        <v>718</v>
      </c>
      <c r="E117" s="41">
        <v>0.25</v>
      </c>
      <c r="F117" s="45" t="s">
        <v>493</v>
      </c>
      <c r="G117" s="1" t="s">
        <v>494</v>
      </c>
      <c r="H117" s="2" t="s">
        <v>495</v>
      </c>
      <c r="I117" s="1" t="s">
        <v>496</v>
      </c>
      <c r="J117" s="45" t="s">
        <v>126</v>
      </c>
      <c r="K117" s="43">
        <v>37153</v>
      </c>
      <c r="L117" s="56" t="s">
        <v>436</v>
      </c>
      <c r="M117" s="58" t="s">
        <v>805</v>
      </c>
    </row>
    <row r="118" spans="1:13" s="65" customFormat="1" ht="191.25" x14ac:dyDescent="0.2">
      <c r="A118" s="253" t="s">
        <v>892</v>
      </c>
      <c r="B118" s="17" t="s">
        <v>226</v>
      </c>
      <c r="C118" s="85" t="s">
        <v>303</v>
      </c>
      <c r="D118" s="5" t="s">
        <v>718</v>
      </c>
      <c r="E118" s="18">
        <v>0.2</v>
      </c>
      <c r="F118" s="17" t="s">
        <v>227</v>
      </c>
      <c r="G118" s="4" t="s">
        <v>387</v>
      </c>
      <c r="H118" s="5" t="s">
        <v>294</v>
      </c>
      <c r="I118" s="21" t="s">
        <v>640</v>
      </c>
      <c r="J118" s="17" t="s">
        <v>127</v>
      </c>
      <c r="K118" s="23">
        <v>37151</v>
      </c>
      <c r="L118" s="26" t="s">
        <v>436</v>
      </c>
      <c r="M118" s="30">
        <v>100000</v>
      </c>
    </row>
    <row r="119" spans="1:13" s="46" customFormat="1" ht="76.5" x14ac:dyDescent="0.2">
      <c r="A119" s="252" t="s">
        <v>892</v>
      </c>
      <c r="B119" s="45" t="s">
        <v>405</v>
      </c>
      <c r="C119" s="50" t="s">
        <v>406</v>
      </c>
      <c r="D119" s="2" t="s">
        <v>633</v>
      </c>
      <c r="E119" s="41">
        <v>0.2</v>
      </c>
      <c r="F119" s="45" t="s">
        <v>128</v>
      </c>
      <c r="G119" s="1" t="s">
        <v>797</v>
      </c>
      <c r="H119" s="2" t="s">
        <v>388</v>
      </c>
      <c r="I119" s="1" t="s">
        <v>798</v>
      </c>
      <c r="J119" s="45" t="s">
        <v>520</v>
      </c>
      <c r="K119" s="43">
        <v>37146</v>
      </c>
      <c r="L119" s="56" t="s">
        <v>434</v>
      </c>
      <c r="M119" s="58" t="s">
        <v>219</v>
      </c>
    </row>
    <row r="120" spans="1:13" s="14" customFormat="1" ht="38.25" x14ac:dyDescent="0.2">
      <c r="A120" s="253" t="s">
        <v>892</v>
      </c>
      <c r="B120" s="17" t="s">
        <v>396</v>
      </c>
      <c r="C120" s="85" t="s">
        <v>129</v>
      </c>
      <c r="D120" s="5" t="s">
        <v>397</v>
      </c>
      <c r="E120" s="18">
        <v>0.1</v>
      </c>
      <c r="F120" s="17" t="s">
        <v>130</v>
      </c>
      <c r="G120" s="4" t="s">
        <v>131</v>
      </c>
      <c r="H120" s="5" t="s">
        <v>207</v>
      </c>
      <c r="I120" s="4" t="s">
        <v>640</v>
      </c>
      <c r="J120" s="17" t="s">
        <v>132</v>
      </c>
      <c r="K120" s="23">
        <v>37153</v>
      </c>
      <c r="L120" s="26" t="s">
        <v>434</v>
      </c>
      <c r="M120" s="30">
        <v>20000</v>
      </c>
    </row>
    <row r="121" spans="1:13" s="46" customFormat="1" ht="25.5" x14ac:dyDescent="0.2">
      <c r="A121" s="252" t="s">
        <v>892</v>
      </c>
      <c r="B121" s="45" t="s">
        <v>396</v>
      </c>
      <c r="C121" s="50" t="s">
        <v>739</v>
      </c>
      <c r="D121" s="2" t="s">
        <v>718</v>
      </c>
      <c r="E121" s="41">
        <v>0.1</v>
      </c>
      <c r="F121" s="45" t="s">
        <v>133</v>
      </c>
      <c r="G121" s="1" t="s">
        <v>84</v>
      </c>
      <c r="H121" s="2" t="s">
        <v>734</v>
      </c>
      <c r="I121" s="1" t="s">
        <v>134</v>
      </c>
      <c r="J121" s="45" t="s">
        <v>135</v>
      </c>
      <c r="K121" s="43">
        <v>37152</v>
      </c>
      <c r="L121" s="56" t="s">
        <v>434</v>
      </c>
      <c r="M121" s="58">
        <v>25000</v>
      </c>
    </row>
    <row r="122" spans="1:13" s="14" customFormat="1" ht="89.25" x14ac:dyDescent="0.2">
      <c r="A122" s="253" t="s">
        <v>892</v>
      </c>
      <c r="B122" s="17" t="s">
        <v>396</v>
      </c>
      <c r="C122" s="85" t="s">
        <v>82</v>
      </c>
      <c r="D122" s="5" t="s">
        <v>718</v>
      </c>
      <c r="E122" s="18">
        <v>0.1</v>
      </c>
      <c r="F122" s="17" t="s">
        <v>83</v>
      </c>
      <c r="G122" s="4" t="s">
        <v>84</v>
      </c>
      <c r="H122" s="5" t="s">
        <v>734</v>
      </c>
      <c r="I122" s="4" t="s">
        <v>136</v>
      </c>
      <c r="J122" s="17" t="s">
        <v>137</v>
      </c>
      <c r="K122" s="23">
        <v>37152</v>
      </c>
      <c r="L122" s="26" t="s">
        <v>434</v>
      </c>
      <c r="M122" s="30">
        <v>25000</v>
      </c>
    </row>
    <row r="123" spans="1:13" s="66" customFormat="1" ht="76.5" x14ac:dyDescent="0.2">
      <c r="A123" s="252" t="s">
        <v>892</v>
      </c>
      <c r="B123" s="45" t="s">
        <v>396</v>
      </c>
      <c r="C123" s="50" t="s">
        <v>86</v>
      </c>
      <c r="D123" s="2" t="s">
        <v>397</v>
      </c>
      <c r="E123" s="41">
        <v>0.1</v>
      </c>
      <c r="F123" s="45" t="s">
        <v>87</v>
      </c>
      <c r="G123" s="1" t="s">
        <v>791</v>
      </c>
      <c r="H123" s="2" t="s">
        <v>498</v>
      </c>
      <c r="I123" s="61" t="s">
        <v>766</v>
      </c>
      <c r="J123" s="45" t="s">
        <v>138</v>
      </c>
      <c r="K123" s="43">
        <v>37152</v>
      </c>
      <c r="L123" s="56" t="s">
        <v>434</v>
      </c>
      <c r="M123" s="58">
        <v>200000</v>
      </c>
    </row>
    <row r="124" spans="1:13" s="65" customFormat="1" ht="25.5" x14ac:dyDescent="0.2">
      <c r="A124" s="253" t="s">
        <v>892</v>
      </c>
      <c r="B124" s="17" t="s">
        <v>396</v>
      </c>
      <c r="C124" s="85" t="s">
        <v>293</v>
      </c>
      <c r="D124" s="5" t="s">
        <v>397</v>
      </c>
      <c r="E124" s="18">
        <v>0.1</v>
      </c>
      <c r="F124" s="17" t="s">
        <v>130</v>
      </c>
      <c r="G124" s="4" t="s">
        <v>206</v>
      </c>
      <c r="H124" s="5" t="s">
        <v>207</v>
      </c>
      <c r="I124" s="4" t="s">
        <v>640</v>
      </c>
      <c r="J124" s="17" t="s">
        <v>139</v>
      </c>
      <c r="K124" s="23">
        <v>37153</v>
      </c>
      <c r="L124" s="26" t="s">
        <v>434</v>
      </c>
      <c r="M124" s="30">
        <v>100000</v>
      </c>
    </row>
    <row r="125" spans="1:13" s="46" customFormat="1" ht="25.5" x14ac:dyDescent="0.2">
      <c r="A125" s="252" t="s">
        <v>892</v>
      </c>
      <c r="B125" s="45" t="s">
        <v>396</v>
      </c>
      <c r="C125" s="50" t="s">
        <v>356</v>
      </c>
      <c r="D125" s="2" t="s">
        <v>397</v>
      </c>
      <c r="E125" s="41">
        <v>0.1</v>
      </c>
      <c r="F125" s="45" t="s">
        <v>130</v>
      </c>
      <c r="G125" s="1" t="s">
        <v>206</v>
      </c>
      <c r="H125" s="2" t="s">
        <v>207</v>
      </c>
      <c r="I125" s="1" t="s">
        <v>640</v>
      </c>
      <c r="J125" s="45" t="s">
        <v>140</v>
      </c>
      <c r="K125" s="43">
        <v>37153</v>
      </c>
      <c r="L125" s="56" t="s">
        <v>434</v>
      </c>
      <c r="M125" s="58">
        <v>100000</v>
      </c>
    </row>
    <row r="126" spans="1:13" s="14" customFormat="1" ht="140.25" x14ac:dyDescent="0.2">
      <c r="A126" s="253" t="s">
        <v>892</v>
      </c>
      <c r="B126" s="17" t="s">
        <v>58</v>
      </c>
      <c r="C126" s="85" t="s">
        <v>398</v>
      </c>
      <c r="D126" s="5" t="s">
        <v>718</v>
      </c>
      <c r="E126" s="18">
        <v>0.1</v>
      </c>
      <c r="F126" s="17" t="s">
        <v>59</v>
      </c>
      <c r="G126" s="4" t="s">
        <v>204</v>
      </c>
      <c r="H126" s="5" t="s">
        <v>734</v>
      </c>
      <c r="I126" s="4" t="s">
        <v>60</v>
      </c>
      <c r="J126" s="17" t="s">
        <v>141</v>
      </c>
      <c r="K126" s="23">
        <v>37152</v>
      </c>
      <c r="L126" s="26" t="s">
        <v>434</v>
      </c>
      <c r="M126" s="30">
        <v>25000</v>
      </c>
    </row>
    <row r="127" spans="1:13" s="46" customFormat="1" ht="76.5" x14ac:dyDescent="0.2">
      <c r="A127" s="252" t="s">
        <v>892</v>
      </c>
      <c r="B127" s="45" t="s">
        <v>63</v>
      </c>
      <c r="C127" s="50" t="s">
        <v>205</v>
      </c>
      <c r="D127" s="2" t="s">
        <v>397</v>
      </c>
      <c r="E127" s="41">
        <v>0.1</v>
      </c>
      <c r="F127" s="45" t="s">
        <v>792</v>
      </c>
      <c r="G127" s="1" t="s">
        <v>206</v>
      </c>
      <c r="H127" s="2" t="s">
        <v>207</v>
      </c>
      <c r="I127" s="1" t="s">
        <v>640</v>
      </c>
      <c r="J127" s="45" t="s">
        <v>142</v>
      </c>
      <c r="K127" s="43">
        <v>37153</v>
      </c>
      <c r="L127" s="56" t="s">
        <v>434</v>
      </c>
      <c r="M127" s="58">
        <v>100000</v>
      </c>
    </row>
    <row r="128" spans="1:13" s="14" customFormat="1" ht="89.25" x14ac:dyDescent="0.2">
      <c r="A128" s="253" t="s">
        <v>613</v>
      </c>
      <c r="B128" s="17" t="s">
        <v>400</v>
      </c>
      <c r="C128" s="85" t="s">
        <v>69</v>
      </c>
      <c r="D128" s="5" t="s">
        <v>397</v>
      </c>
      <c r="E128" s="18">
        <v>0.1</v>
      </c>
      <c r="F128" s="17" t="s">
        <v>70</v>
      </c>
      <c r="G128" s="4"/>
      <c r="H128" s="5" t="s">
        <v>881</v>
      </c>
      <c r="I128" s="21" t="s">
        <v>640</v>
      </c>
      <c r="J128" s="17" t="s">
        <v>71</v>
      </c>
      <c r="K128" s="23">
        <v>37146</v>
      </c>
      <c r="L128" s="82" t="s">
        <v>436</v>
      </c>
      <c r="M128" s="30" t="s">
        <v>793</v>
      </c>
    </row>
    <row r="129" spans="1:13" s="66" customFormat="1" ht="25.5" x14ac:dyDescent="0.2">
      <c r="A129" s="252" t="s">
        <v>613</v>
      </c>
      <c r="B129" s="45" t="s">
        <v>400</v>
      </c>
      <c r="C129" s="50" t="s">
        <v>74</v>
      </c>
      <c r="D129" s="2" t="s">
        <v>397</v>
      </c>
      <c r="E129" s="41">
        <v>0.1</v>
      </c>
      <c r="F129" s="45" t="s">
        <v>75</v>
      </c>
      <c r="G129" s="40"/>
      <c r="H129" s="2" t="s">
        <v>881</v>
      </c>
      <c r="I129" s="34" t="s">
        <v>640</v>
      </c>
      <c r="J129" s="45" t="s">
        <v>76</v>
      </c>
      <c r="K129" s="43">
        <v>37138</v>
      </c>
      <c r="L129" s="31" t="s">
        <v>436</v>
      </c>
      <c r="M129" s="58" t="s">
        <v>793</v>
      </c>
    </row>
    <row r="130" spans="1:13" s="65" customFormat="1" ht="51" x14ac:dyDescent="0.2">
      <c r="A130" s="250" t="s">
        <v>613</v>
      </c>
      <c r="B130" s="90" t="s">
        <v>400</v>
      </c>
      <c r="C130" s="113" t="s">
        <v>435</v>
      </c>
      <c r="D130" s="89" t="s">
        <v>633</v>
      </c>
      <c r="E130" s="91">
        <v>0.1</v>
      </c>
      <c r="F130" s="90" t="s">
        <v>499</v>
      </c>
      <c r="G130" s="88" t="s">
        <v>500</v>
      </c>
      <c r="H130" s="89" t="s">
        <v>501</v>
      </c>
      <c r="I130" s="88"/>
      <c r="J130" s="90" t="s">
        <v>502</v>
      </c>
      <c r="K130" s="92">
        <v>37145</v>
      </c>
      <c r="L130" s="93" t="s">
        <v>436</v>
      </c>
      <c r="M130" s="105"/>
    </row>
    <row r="131" spans="1:13" s="66" customFormat="1" ht="51" x14ac:dyDescent="0.2">
      <c r="A131" s="252" t="s">
        <v>613</v>
      </c>
      <c r="B131" s="2" t="s">
        <v>93</v>
      </c>
      <c r="C131" s="1" t="s">
        <v>52</v>
      </c>
      <c r="D131" s="2" t="s">
        <v>397</v>
      </c>
      <c r="E131" s="41">
        <v>0.1</v>
      </c>
      <c r="F131" s="2" t="s">
        <v>794</v>
      </c>
      <c r="G131" s="1" t="s">
        <v>95</v>
      </c>
      <c r="H131" s="2" t="s">
        <v>53</v>
      </c>
      <c r="I131" s="1" t="s">
        <v>640</v>
      </c>
      <c r="J131" s="2" t="s">
        <v>54</v>
      </c>
      <c r="K131" s="53" t="s">
        <v>50</v>
      </c>
      <c r="L131" s="56" t="s">
        <v>436</v>
      </c>
      <c r="M131" s="57" t="s">
        <v>753</v>
      </c>
    </row>
    <row r="132" spans="1:13" s="14" customFormat="1" ht="63.75" x14ac:dyDescent="0.2">
      <c r="A132" s="253" t="s">
        <v>613</v>
      </c>
      <c r="B132" s="17" t="s">
        <v>77</v>
      </c>
      <c r="C132" s="85" t="s">
        <v>78</v>
      </c>
      <c r="D132" s="5" t="s">
        <v>718</v>
      </c>
      <c r="E132" s="18">
        <v>0.1</v>
      </c>
      <c r="F132" s="17" t="s">
        <v>79</v>
      </c>
      <c r="G132" s="4" t="s">
        <v>80</v>
      </c>
      <c r="H132" s="5" t="s">
        <v>864</v>
      </c>
      <c r="I132" s="21"/>
      <c r="J132" s="17" t="s">
        <v>81</v>
      </c>
      <c r="K132" s="23">
        <v>37146</v>
      </c>
      <c r="L132" s="26" t="s">
        <v>436</v>
      </c>
      <c r="M132" s="30">
        <v>500000</v>
      </c>
    </row>
    <row r="133" spans="1:13" s="46" customFormat="1" ht="76.5" x14ac:dyDescent="0.2">
      <c r="A133" s="252" t="s">
        <v>613</v>
      </c>
      <c r="B133" s="45" t="s">
        <v>531</v>
      </c>
      <c r="C133" s="50" t="s">
        <v>532</v>
      </c>
      <c r="D133" s="2" t="s">
        <v>718</v>
      </c>
      <c r="E133" s="41">
        <v>0.1</v>
      </c>
      <c r="F133" s="45" t="s">
        <v>533</v>
      </c>
      <c r="G133" s="1" t="s">
        <v>534</v>
      </c>
      <c r="H133" s="2" t="s">
        <v>535</v>
      </c>
      <c r="I133" s="1" t="s">
        <v>640</v>
      </c>
      <c r="J133" s="45" t="s">
        <v>536</v>
      </c>
      <c r="K133" s="43">
        <v>37144</v>
      </c>
      <c r="L133" s="56" t="s">
        <v>436</v>
      </c>
      <c r="M133" s="58">
        <v>2000000</v>
      </c>
    </row>
    <row r="134" spans="1:13" s="14" customFormat="1" ht="63.75" x14ac:dyDescent="0.2">
      <c r="A134" s="253" t="s">
        <v>613</v>
      </c>
      <c r="B134" s="17" t="s">
        <v>492</v>
      </c>
      <c r="C134" s="85" t="s">
        <v>503</v>
      </c>
      <c r="D134" s="5" t="s">
        <v>718</v>
      </c>
      <c r="E134" s="18">
        <v>0.1</v>
      </c>
      <c r="F134" s="17" t="s">
        <v>504</v>
      </c>
      <c r="G134" s="4" t="s">
        <v>505</v>
      </c>
      <c r="H134" s="5" t="s">
        <v>506</v>
      </c>
      <c r="I134" s="4" t="s">
        <v>640</v>
      </c>
      <c r="J134" s="17" t="s">
        <v>507</v>
      </c>
      <c r="K134" s="23">
        <v>37147</v>
      </c>
      <c r="L134" s="26" t="s">
        <v>801</v>
      </c>
      <c r="M134" s="30" t="s">
        <v>640</v>
      </c>
    </row>
    <row r="135" spans="1:13" s="46" customFormat="1" ht="25.5" x14ac:dyDescent="0.2">
      <c r="A135" s="248" t="s">
        <v>892</v>
      </c>
      <c r="B135" s="201" t="s">
        <v>72</v>
      </c>
      <c r="C135" s="116" t="s">
        <v>401</v>
      </c>
      <c r="D135" s="98" t="s">
        <v>718</v>
      </c>
      <c r="E135" s="99">
        <v>0.1</v>
      </c>
      <c r="F135" s="201" t="s">
        <v>228</v>
      </c>
      <c r="G135" s="100" t="s">
        <v>229</v>
      </c>
      <c r="H135" s="98" t="s">
        <v>402</v>
      </c>
      <c r="I135" s="103" t="s">
        <v>640</v>
      </c>
      <c r="J135" s="201" t="s">
        <v>73</v>
      </c>
      <c r="K135" s="101">
        <v>37130</v>
      </c>
      <c r="L135" s="102" t="s">
        <v>434</v>
      </c>
      <c r="M135" s="106">
        <v>15000</v>
      </c>
    </row>
    <row r="136" spans="1:13" s="14" customFormat="1" x14ac:dyDescent="0.2">
      <c r="A136" s="233" t="s">
        <v>613</v>
      </c>
      <c r="B136" s="6" t="s">
        <v>508</v>
      </c>
      <c r="C136" s="8" t="s">
        <v>509</v>
      </c>
      <c r="D136" s="6" t="s">
        <v>718</v>
      </c>
      <c r="E136" s="73">
        <v>0.1</v>
      </c>
      <c r="F136" s="6" t="s">
        <v>510</v>
      </c>
      <c r="G136" s="8" t="s">
        <v>511</v>
      </c>
      <c r="H136" s="6"/>
      <c r="I136" s="8" t="s">
        <v>640</v>
      </c>
      <c r="J136" s="6" t="s">
        <v>143</v>
      </c>
      <c r="K136" s="59">
        <v>37148</v>
      </c>
      <c r="L136" s="24" t="s">
        <v>436</v>
      </c>
      <c r="M136" s="74" t="s">
        <v>640</v>
      </c>
    </row>
    <row r="137" spans="1:13" s="46" customFormat="1" ht="25.5" x14ac:dyDescent="0.2">
      <c r="A137" s="239" t="s">
        <v>613</v>
      </c>
      <c r="B137" s="3" t="s">
        <v>512</v>
      </c>
      <c r="C137" s="33" t="s">
        <v>513</v>
      </c>
      <c r="D137" s="3" t="s">
        <v>721</v>
      </c>
      <c r="E137" s="75">
        <v>0.1</v>
      </c>
      <c r="F137" s="2" t="s">
        <v>514</v>
      </c>
      <c r="G137" s="33" t="s">
        <v>515</v>
      </c>
      <c r="H137" s="3" t="s">
        <v>516</v>
      </c>
      <c r="I137" s="33" t="s">
        <v>517</v>
      </c>
      <c r="J137" s="3" t="s">
        <v>518</v>
      </c>
      <c r="K137" s="118">
        <v>37146</v>
      </c>
      <c r="L137" s="49" t="s">
        <v>436</v>
      </c>
      <c r="M137" s="76" t="s">
        <v>519</v>
      </c>
    </row>
    <row r="138" spans="1:13" s="14" customFormat="1" ht="127.5" x14ac:dyDescent="0.2">
      <c r="A138" s="253" t="s">
        <v>613</v>
      </c>
      <c r="B138" s="17" t="s">
        <v>96</v>
      </c>
      <c r="C138" s="85" t="s">
        <v>230</v>
      </c>
      <c r="D138" s="5" t="s">
        <v>633</v>
      </c>
      <c r="E138" s="18">
        <v>0.1</v>
      </c>
      <c r="F138" s="17" t="s">
        <v>85</v>
      </c>
      <c r="G138" s="4" t="s">
        <v>231</v>
      </c>
      <c r="H138" s="5" t="s">
        <v>232</v>
      </c>
      <c r="I138" s="4" t="s">
        <v>640</v>
      </c>
      <c r="J138" s="17" t="s">
        <v>795</v>
      </c>
      <c r="K138" s="23">
        <v>37123</v>
      </c>
      <c r="L138" s="26" t="s">
        <v>796</v>
      </c>
      <c r="M138" s="30" t="s">
        <v>766</v>
      </c>
    </row>
    <row r="139" spans="1:13" s="46" customFormat="1" ht="51" x14ac:dyDescent="0.2">
      <c r="A139" s="252" t="s">
        <v>892</v>
      </c>
      <c r="B139" s="45" t="s">
        <v>386</v>
      </c>
      <c r="C139" s="50" t="s">
        <v>299</v>
      </c>
      <c r="D139" s="2" t="s">
        <v>633</v>
      </c>
      <c r="E139" s="41">
        <v>0.1</v>
      </c>
      <c r="F139" s="45" t="s">
        <v>98</v>
      </c>
      <c r="G139" s="1" t="s">
        <v>799</v>
      </c>
      <c r="H139" s="2" t="s">
        <v>640</v>
      </c>
      <c r="I139" s="1" t="s">
        <v>640</v>
      </c>
      <c r="J139" s="45" t="s">
        <v>800</v>
      </c>
      <c r="K139" s="43">
        <v>37145</v>
      </c>
      <c r="L139" s="56" t="s">
        <v>801</v>
      </c>
      <c r="M139" s="58">
        <v>200000</v>
      </c>
    </row>
    <row r="140" spans="1:13" s="14" customFormat="1" ht="25.5" x14ac:dyDescent="0.2">
      <c r="A140" s="253" t="s">
        <v>892</v>
      </c>
      <c r="B140" s="17" t="s">
        <v>386</v>
      </c>
      <c r="C140" s="85" t="s">
        <v>806</v>
      </c>
      <c r="D140" s="5" t="s">
        <v>633</v>
      </c>
      <c r="E140" s="18">
        <v>0.1</v>
      </c>
      <c r="F140" s="17" t="s">
        <v>807</v>
      </c>
      <c r="G140" s="4" t="s">
        <v>707</v>
      </c>
      <c r="H140" s="5" t="s">
        <v>808</v>
      </c>
      <c r="I140" s="139">
        <v>34</v>
      </c>
      <c r="J140" s="17" t="s">
        <v>809</v>
      </c>
      <c r="K140" s="23">
        <v>37139</v>
      </c>
      <c r="L140" s="26" t="s">
        <v>436</v>
      </c>
      <c r="M140" s="30">
        <v>80000</v>
      </c>
    </row>
    <row r="141" spans="1:13" s="46" customFormat="1" ht="38.25" x14ac:dyDescent="0.2">
      <c r="A141" s="252" t="s">
        <v>892</v>
      </c>
      <c r="B141" s="45" t="s">
        <v>386</v>
      </c>
      <c r="C141" s="50" t="s">
        <v>403</v>
      </c>
      <c r="D141" s="2" t="s">
        <v>633</v>
      </c>
      <c r="E141" s="41">
        <v>0.1</v>
      </c>
      <c r="F141" s="45" t="s">
        <v>404</v>
      </c>
      <c r="G141" s="1" t="s">
        <v>97</v>
      </c>
      <c r="H141" s="2" t="s">
        <v>734</v>
      </c>
      <c r="I141" s="34" t="s">
        <v>640</v>
      </c>
      <c r="J141" s="45" t="s">
        <v>802</v>
      </c>
      <c r="K141" s="43">
        <v>37102</v>
      </c>
      <c r="L141" s="56" t="s">
        <v>803</v>
      </c>
      <c r="M141" s="58">
        <v>5000</v>
      </c>
    </row>
    <row r="142" spans="1:13" s="14" customFormat="1" ht="51" x14ac:dyDescent="0.2">
      <c r="A142" s="250" t="s">
        <v>892</v>
      </c>
      <c r="B142" s="90" t="s">
        <v>521</v>
      </c>
      <c r="C142" s="113" t="s">
        <v>686</v>
      </c>
      <c r="D142" s="89" t="s">
        <v>633</v>
      </c>
      <c r="E142" s="91">
        <v>0.1</v>
      </c>
      <c r="F142" s="90" t="s">
        <v>522</v>
      </c>
      <c r="G142" s="88">
        <v>2005</v>
      </c>
      <c r="H142" s="89" t="s">
        <v>523</v>
      </c>
      <c r="I142" s="140" t="s">
        <v>640</v>
      </c>
      <c r="J142" s="90" t="s">
        <v>524</v>
      </c>
      <c r="K142" s="92">
        <v>37104</v>
      </c>
      <c r="L142" s="93"/>
      <c r="M142" s="105"/>
    </row>
    <row r="143" spans="1:13" s="46" customFormat="1" ht="102" x14ac:dyDescent="0.2">
      <c r="A143" s="248" t="s">
        <v>892</v>
      </c>
      <c r="B143" s="201" t="s">
        <v>233</v>
      </c>
      <c r="C143" s="116" t="s">
        <v>627</v>
      </c>
      <c r="D143" s="98" t="s">
        <v>633</v>
      </c>
      <c r="E143" s="99">
        <v>0.1</v>
      </c>
      <c r="F143" s="201" t="s">
        <v>296</v>
      </c>
      <c r="G143" s="100" t="s">
        <v>297</v>
      </c>
      <c r="H143" s="98" t="s">
        <v>298</v>
      </c>
      <c r="I143" s="100" t="s">
        <v>234</v>
      </c>
      <c r="J143" s="201" t="s">
        <v>804</v>
      </c>
      <c r="K143" s="101">
        <v>37139</v>
      </c>
      <c r="L143" s="102" t="s">
        <v>434</v>
      </c>
      <c r="M143" s="106" t="s">
        <v>805</v>
      </c>
    </row>
    <row r="144" spans="1:13" s="14" customFormat="1" ht="127.5" x14ac:dyDescent="0.2">
      <c r="A144" s="253" t="s">
        <v>892</v>
      </c>
      <c r="B144" s="17" t="s">
        <v>525</v>
      </c>
      <c r="C144" s="85" t="s">
        <v>526</v>
      </c>
      <c r="D144" s="5" t="s">
        <v>633</v>
      </c>
      <c r="E144" s="18">
        <v>0.05</v>
      </c>
      <c r="F144" s="17" t="s">
        <v>527</v>
      </c>
      <c r="G144" s="4" t="s">
        <v>528</v>
      </c>
      <c r="H144" s="5" t="s">
        <v>529</v>
      </c>
      <c r="I144" s="4" t="s">
        <v>640</v>
      </c>
      <c r="J144" s="17" t="s">
        <v>530</v>
      </c>
      <c r="K144" s="23">
        <v>37125</v>
      </c>
      <c r="L144" s="26" t="s">
        <v>436</v>
      </c>
      <c r="M144" s="30">
        <v>0</v>
      </c>
    </row>
    <row r="145" spans="1:13" s="46" customFormat="1" ht="76.5" x14ac:dyDescent="0.2">
      <c r="A145" s="252" t="s">
        <v>892</v>
      </c>
      <c r="B145" s="45" t="s">
        <v>396</v>
      </c>
      <c r="C145" s="50" t="s">
        <v>399</v>
      </c>
      <c r="D145" s="2" t="s">
        <v>397</v>
      </c>
      <c r="E145" s="41">
        <v>0.05</v>
      </c>
      <c r="F145" s="45" t="s">
        <v>304</v>
      </c>
      <c r="G145" s="1"/>
      <c r="H145" s="2" t="s">
        <v>734</v>
      </c>
      <c r="I145" s="1" t="s">
        <v>640</v>
      </c>
      <c r="J145" s="45" t="s">
        <v>810</v>
      </c>
      <c r="K145" s="43">
        <v>37126</v>
      </c>
      <c r="L145" s="56" t="s">
        <v>434</v>
      </c>
      <c r="M145" s="58">
        <v>150000</v>
      </c>
    </row>
    <row r="146" spans="1:13" s="14" customFormat="1" ht="76.5" x14ac:dyDescent="0.2">
      <c r="A146" s="253" t="s">
        <v>892</v>
      </c>
      <c r="B146" s="17" t="s">
        <v>396</v>
      </c>
      <c r="C146" s="85" t="s">
        <v>37</v>
      </c>
      <c r="D146" s="5" t="s">
        <v>718</v>
      </c>
      <c r="E146" s="18">
        <v>0.05</v>
      </c>
      <c r="F146" s="17" t="s">
        <v>144</v>
      </c>
      <c r="G146" s="4" t="s">
        <v>97</v>
      </c>
      <c r="H146" s="5" t="s">
        <v>640</v>
      </c>
      <c r="I146" s="21" t="s">
        <v>640</v>
      </c>
      <c r="J146" s="17" t="s">
        <v>145</v>
      </c>
      <c r="K146" s="23">
        <v>37148</v>
      </c>
      <c r="L146" s="26" t="s">
        <v>436</v>
      </c>
      <c r="M146" s="30" t="s">
        <v>640</v>
      </c>
    </row>
    <row r="147" spans="1:13" s="46" customFormat="1" ht="127.5" x14ac:dyDescent="0.2">
      <c r="A147" s="252" t="s">
        <v>892</v>
      </c>
      <c r="B147" s="45" t="s">
        <v>89</v>
      </c>
      <c r="C147" s="50" t="s">
        <v>90</v>
      </c>
      <c r="D147" s="2" t="s">
        <v>397</v>
      </c>
      <c r="E147" s="41">
        <v>0.05</v>
      </c>
      <c r="F147" s="45" t="s">
        <v>91</v>
      </c>
      <c r="G147" s="1" t="s">
        <v>92</v>
      </c>
      <c r="H147" s="2" t="s">
        <v>294</v>
      </c>
      <c r="I147" s="34" t="s">
        <v>640</v>
      </c>
      <c r="J147" s="45" t="s">
        <v>146</v>
      </c>
      <c r="K147" s="43">
        <v>37153</v>
      </c>
      <c r="L147" s="56" t="s">
        <v>434</v>
      </c>
      <c r="M147" s="58">
        <v>100000</v>
      </c>
    </row>
    <row r="148" spans="1:13" s="14" customFormat="1" ht="76.5" x14ac:dyDescent="0.2">
      <c r="A148" s="253" t="s">
        <v>613</v>
      </c>
      <c r="B148" s="17" t="s">
        <v>537</v>
      </c>
      <c r="C148" s="85" t="s">
        <v>532</v>
      </c>
      <c r="D148" s="5" t="s">
        <v>718</v>
      </c>
      <c r="E148" s="18">
        <v>0.05</v>
      </c>
      <c r="F148" s="17" t="s">
        <v>538</v>
      </c>
      <c r="G148" s="4" t="s">
        <v>539</v>
      </c>
      <c r="H148" s="5" t="s">
        <v>540</v>
      </c>
      <c r="I148" s="4" t="s">
        <v>640</v>
      </c>
      <c r="J148" s="17" t="s">
        <v>536</v>
      </c>
      <c r="K148" s="23">
        <v>37144</v>
      </c>
      <c r="L148" s="26" t="s">
        <v>801</v>
      </c>
      <c r="M148" s="30" t="s">
        <v>640</v>
      </c>
    </row>
    <row r="149" spans="1:13" s="46" customFormat="1" ht="38.25" x14ac:dyDescent="0.2">
      <c r="A149" s="252" t="s">
        <v>613</v>
      </c>
      <c r="B149" s="45" t="s">
        <v>147</v>
      </c>
      <c r="C149" s="50" t="s">
        <v>148</v>
      </c>
      <c r="D149" s="2" t="s">
        <v>633</v>
      </c>
      <c r="E149" s="41">
        <v>0.05</v>
      </c>
      <c r="F149" s="45" t="s">
        <v>149</v>
      </c>
      <c r="G149" s="1" t="s">
        <v>150</v>
      </c>
      <c r="H149" s="2" t="s">
        <v>151</v>
      </c>
      <c r="I149" s="1" t="s">
        <v>152</v>
      </c>
      <c r="J149" s="45" t="s">
        <v>153</v>
      </c>
      <c r="K149" s="43">
        <v>37151</v>
      </c>
      <c r="L149" s="56" t="s">
        <v>436</v>
      </c>
      <c r="M149" s="58" t="s">
        <v>640</v>
      </c>
    </row>
    <row r="150" spans="1:13" s="14" customFormat="1" ht="38.25" x14ac:dyDescent="0.2">
      <c r="A150" s="253" t="s">
        <v>613</v>
      </c>
      <c r="B150" s="17" t="s">
        <v>147</v>
      </c>
      <c r="C150" s="85" t="s">
        <v>148</v>
      </c>
      <c r="D150" s="5" t="s">
        <v>633</v>
      </c>
      <c r="E150" s="18">
        <v>0.05</v>
      </c>
      <c r="F150" s="17" t="s">
        <v>154</v>
      </c>
      <c r="G150" s="4" t="s">
        <v>155</v>
      </c>
      <c r="H150" s="5" t="s">
        <v>785</v>
      </c>
      <c r="I150" s="4" t="s">
        <v>156</v>
      </c>
      <c r="J150" s="17" t="s">
        <v>157</v>
      </c>
      <c r="K150" s="23">
        <v>37151</v>
      </c>
      <c r="L150" s="26" t="s">
        <v>436</v>
      </c>
      <c r="M150" s="30" t="s">
        <v>640</v>
      </c>
    </row>
    <row r="151" spans="1:13" s="46" customFormat="1" x14ac:dyDescent="0.2">
      <c r="A151" s="254" t="s">
        <v>427</v>
      </c>
      <c r="B151" s="45"/>
      <c r="C151" s="50"/>
      <c r="D151" s="45"/>
      <c r="E151" s="52"/>
      <c r="F151" s="45"/>
      <c r="G151" s="1"/>
      <c r="H151" s="2"/>
      <c r="I151" s="42"/>
      <c r="J151" s="2"/>
      <c r="K151" s="53"/>
      <c r="L151" s="53"/>
      <c r="M151" s="35"/>
    </row>
    <row r="152" spans="1:13" s="10" customFormat="1" ht="25.5" x14ac:dyDescent="0.2">
      <c r="A152" s="253" t="s">
        <v>613</v>
      </c>
      <c r="B152" s="17" t="s">
        <v>724</v>
      </c>
      <c r="C152" s="85" t="s">
        <v>884</v>
      </c>
      <c r="D152" s="17" t="s">
        <v>721</v>
      </c>
      <c r="E152" s="19">
        <v>0.5</v>
      </c>
      <c r="F152" s="17" t="s">
        <v>184</v>
      </c>
      <c r="G152" s="20" t="s">
        <v>541</v>
      </c>
      <c r="H152" s="5" t="s">
        <v>542</v>
      </c>
      <c r="I152" s="22" t="s">
        <v>543</v>
      </c>
      <c r="J152" s="5" t="s">
        <v>544</v>
      </c>
      <c r="K152" s="23">
        <v>37124</v>
      </c>
      <c r="L152" s="28" t="s">
        <v>434</v>
      </c>
      <c r="M152" s="84" t="s">
        <v>185</v>
      </c>
    </row>
    <row r="153" spans="1:13" s="54" customFormat="1" ht="38.25" x14ac:dyDescent="0.2">
      <c r="A153" s="252" t="s">
        <v>613</v>
      </c>
      <c r="B153" s="45" t="s">
        <v>733</v>
      </c>
      <c r="C153" s="50" t="s">
        <v>545</v>
      </c>
      <c r="D153" s="45" t="s">
        <v>719</v>
      </c>
      <c r="E153" s="52">
        <v>0.5</v>
      </c>
      <c r="F153" s="45" t="s">
        <v>546</v>
      </c>
      <c r="G153" s="50" t="s">
        <v>187</v>
      </c>
      <c r="H153" s="45" t="s">
        <v>547</v>
      </c>
      <c r="I153" s="50" t="s">
        <v>640</v>
      </c>
      <c r="J153" s="45" t="s">
        <v>548</v>
      </c>
      <c r="K153" s="43">
        <v>37144</v>
      </c>
      <c r="L153" s="55" t="s">
        <v>436</v>
      </c>
      <c r="M153" s="35">
        <v>5000000</v>
      </c>
    </row>
    <row r="154" spans="1:13" s="110" customFormat="1" ht="76.5" x14ac:dyDescent="0.2">
      <c r="A154" s="250" t="s">
        <v>613</v>
      </c>
      <c r="B154" s="90" t="s">
        <v>733</v>
      </c>
      <c r="C154" s="113" t="s">
        <v>435</v>
      </c>
      <c r="D154" s="90" t="s">
        <v>719</v>
      </c>
      <c r="E154" s="91">
        <v>0.5</v>
      </c>
      <c r="F154" s="90" t="s">
        <v>195</v>
      </c>
      <c r="G154" s="113" t="s">
        <v>549</v>
      </c>
      <c r="H154" s="90" t="s">
        <v>550</v>
      </c>
      <c r="I154" s="113" t="s">
        <v>551</v>
      </c>
      <c r="J154" s="90" t="s">
        <v>552</v>
      </c>
      <c r="K154" s="92">
        <v>37117</v>
      </c>
      <c r="L154" s="94" t="s">
        <v>434</v>
      </c>
      <c r="M154" s="120" t="s">
        <v>553</v>
      </c>
    </row>
    <row r="155" spans="1:13" s="111" customFormat="1" x14ac:dyDescent="0.2">
      <c r="A155" s="252" t="s">
        <v>637</v>
      </c>
      <c r="B155" s="45" t="s">
        <v>824</v>
      </c>
      <c r="C155" s="50" t="s">
        <v>825</v>
      </c>
      <c r="D155" s="45" t="s">
        <v>725</v>
      </c>
      <c r="E155" s="52">
        <v>0.4</v>
      </c>
      <c r="F155" s="45" t="s">
        <v>826</v>
      </c>
      <c r="G155" s="40">
        <v>2002</v>
      </c>
      <c r="H155" s="2" t="s">
        <v>653</v>
      </c>
      <c r="I155" s="42" t="s">
        <v>736</v>
      </c>
      <c r="J155" s="2" t="s">
        <v>554</v>
      </c>
      <c r="K155" s="43">
        <v>37139</v>
      </c>
      <c r="L155" s="55" t="s">
        <v>434</v>
      </c>
      <c r="M155" s="107">
        <v>50000</v>
      </c>
    </row>
    <row r="156" spans="1:13" s="10" customFormat="1" x14ac:dyDescent="0.2">
      <c r="A156" s="253" t="s">
        <v>637</v>
      </c>
      <c r="B156" s="5" t="s">
        <v>726</v>
      </c>
      <c r="C156" s="4" t="s">
        <v>827</v>
      </c>
      <c r="D156" s="5" t="s">
        <v>721</v>
      </c>
      <c r="E156" s="19">
        <v>0.4</v>
      </c>
      <c r="F156" s="5" t="s">
        <v>828</v>
      </c>
      <c r="G156" s="20" t="s">
        <v>555</v>
      </c>
      <c r="H156" s="5" t="s">
        <v>653</v>
      </c>
      <c r="I156" s="22" t="s">
        <v>736</v>
      </c>
      <c r="J156" s="5" t="s">
        <v>556</v>
      </c>
      <c r="K156" s="23">
        <v>37147</v>
      </c>
      <c r="L156" s="28" t="s">
        <v>436</v>
      </c>
      <c r="M156" s="29">
        <v>250000</v>
      </c>
    </row>
    <row r="157" spans="1:13" s="54" customFormat="1" ht="51" x14ac:dyDescent="0.2">
      <c r="A157" s="252" t="s">
        <v>613</v>
      </c>
      <c r="B157" s="45" t="s">
        <v>733</v>
      </c>
      <c r="C157" s="50" t="s">
        <v>192</v>
      </c>
      <c r="D157" s="45" t="s">
        <v>725</v>
      </c>
      <c r="E157" s="52">
        <v>0.3</v>
      </c>
      <c r="F157" s="45" t="s">
        <v>193</v>
      </c>
      <c r="G157" s="50" t="s">
        <v>557</v>
      </c>
      <c r="H157" s="45" t="s">
        <v>849</v>
      </c>
      <c r="I157" s="50" t="s">
        <v>640</v>
      </c>
      <c r="J157" s="45" t="s">
        <v>558</v>
      </c>
      <c r="K157" s="43">
        <v>37139</v>
      </c>
      <c r="L157" s="55" t="s">
        <v>436</v>
      </c>
      <c r="M157" s="35">
        <v>5000000</v>
      </c>
    </row>
    <row r="158" spans="1:13" s="10" customFormat="1" ht="38.25" x14ac:dyDescent="0.2">
      <c r="A158" s="253" t="s">
        <v>613</v>
      </c>
      <c r="B158" s="17" t="s">
        <v>254</v>
      </c>
      <c r="C158" s="85" t="s">
        <v>693</v>
      </c>
      <c r="D158" s="17" t="s">
        <v>721</v>
      </c>
      <c r="E158" s="19">
        <v>0.3</v>
      </c>
      <c r="F158" s="17" t="s">
        <v>182</v>
      </c>
      <c r="G158" s="20" t="s">
        <v>255</v>
      </c>
      <c r="H158" s="5" t="s">
        <v>256</v>
      </c>
      <c r="I158" s="22" t="s">
        <v>257</v>
      </c>
      <c r="J158" s="5" t="s">
        <v>183</v>
      </c>
      <c r="K158" s="23">
        <v>37124</v>
      </c>
      <c r="L158" s="28"/>
      <c r="M158" s="84" t="s">
        <v>258</v>
      </c>
    </row>
    <row r="159" spans="1:13" s="111" customFormat="1" ht="25.5" x14ac:dyDescent="0.2">
      <c r="A159" s="252" t="s">
        <v>637</v>
      </c>
      <c r="B159" s="2" t="s">
        <v>824</v>
      </c>
      <c r="C159" s="1" t="s">
        <v>731</v>
      </c>
      <c r="D159" s="2" t="s">
        <v>725</v>
      </c>
      <c r="E159" s="52">
        <v>0.3</v>
      </c>
      <c r="F159" s="2" t="s">
        <v>829</v>
      </c>
      <c r="G159" s="40" t="s">
        <v>830</v>
      </c>
      <c r="H159" s="2" t="s">
        <v>559</v>
      </c>
      <c r="I159" s="42" t="s">
        <v>560</v>
      </c>
      <c r="J159" s="2"/>
      <c r="K159" s="43">
        <v>37139</v>
      </c>
      <c r="L159" s="55" t="s">
        <v>434</v>
      </c>
      <c r="M159" s="83">
        <v>100000</v>
      </c>
    </row>
    <row r="160" spans="1:13" s="110" customFormat="1" x14ac:dyDescent="0.2">
      <c r="A160" s="253" t="s">
        <v>637</v>
      </c>
      <c r="B160" s="17" t="s">
        <v>720</v>
      </c>
      <c r="C160" s="85" t="s">
        <v>727</v>
      </c>
      <c r="D160" s="17" t="s">
        <v>721</v>
      </c>
      <c r="E160" s="19">
        <v>0.3</v>
      </c>
      <c r="F160" s="17" t="s">
        <v>728</v>
      </c>
      <c r="G160" s="20">
        <v>36893</v>
      </c>
      <c r="H160" s="5" t="s">
        <v>729</v>
      </c>
      <c r="I160" s="22"/>
      <c r="J160" s="5" t="s">
        <v>730</v>
      </c>
      <c r="K160" s="23">
        <v>37127</v>
      </c>
      <c r="L160" s="28" t="s">
        <v>235</v>
      </c>
      <c r="M160" s="255">
        <v>150000</v>
      </c>
    </row>
    <row r="161" spans="1:13" s="111" customFormat="1" x14ac:dyDescent="0.2">
      <c r="A161" s="252" t="s">
        <v>637</v>
      </c>
      <c r="B161" s="45" t="s">
        <v>833</v>
      </c>
      <c r="C161" s="50" t="s">
        <v>834</v>
      </c>
      <c r="D161" s="45" t="s">
        <v>719</v>
      </c>
      <c r="E161" s="52">
        <v>0.25</v>
      </c>
      <c r="F161" s="45" t="s">
        <v>835</v>
      </c>
      <c r="G161" s="40" t="s">
        <v>838</v>
      </c>
      <c r="H161" s="2" t="s">
        <v>620</v>
      </c>
      <c r="I161" s="207"/>
      <c r="J161" s="2" t="s">
        <v>561</v>
      </c>
      <c r="K161" s="43">
        <v>37140</v>
      </c>
      <c r="L161" s="55"/>
      <c r="M161" s="256">
        <v>150000</v>
      </c>
    </row>
    <row r="162" spans="1:13" s="10" customFormat="1" ht="25.5" x14ac:dyDescent="0.2">
      <c r="A162" s="253" t="s">
        <v>613</v>
      </c>
      <c r="B162" s="17" t="s">
        <v>189</v>
      </c>
      <c r="C162" s="85" t="s">
        <v>190</v>
      </c>
      <c r="D162" s="17" t="s">
        <v>719</v>
      </c>
      <c r="E162" s="19">
        <v>0.25</v>
      </c>
      <c r="F162" s="17" t="s">
        <v>191</v>
      </c>
      <c r="G162" s="20" t="s">
        <v>187</v>
      </c>
      <c r="H162" s="5" t="s">
        <v>562</v>
      </c>
      <c r="I162" s="22" t="s">
        <v>640</v>
      </c>
      <c r="J162" s="5" t="s">
        <v>196</v>
      </c>
      <c r="K162" s="23">
        <v>37144</v>
      </c>
      <c r="L162" s="28" t="s">
        <v>436</v>
      </c>
      <c r="M162" s="29">
        <v>2000000</v>
      </c>
    </row>
    <row r="163" spans="1:13" s="54" customFormat="1" x14ac:dyDescent="0.2">
      <c r="A163" s="252" t="s">
        <v>637</v>
      </c>
      <c r="B163" s="45" t="s">
        <v>720</v>
      </c>
      <c r="C163" s="50" t="s">
        <v>887</v>
      </c>
      <c r="D163" s="45" t="s">
        <v>721</v>
      </c>
      <c r="E163" s="52">
        <v>0.2</v>
      </c>
      <c r="F163" s="45" t="s">
        <v>888</v>
      </c>
      <c r="G163" s="40">
        <v>2002</v>
      </c>
      <c r="H163" s="2" t="s">
        <v>741</v>
      </c>
      <c r="I163" s="42" t="s">
        <v>742</v>
      </c>
      <c r="J163" s="2" t="s">
        <v>743</v>
      </c>
      <c r="K163" s="43">
        <v>37099</v>
      </c>
      <c r="L163" s="55" t="s">
        <v>436</v>
      </c>
      <c r="M163" s="35">
        <v>250000</v>
      </c>
    </row>
    <row r="164" spans="1:13" s="10" customFormat="1" x14ac:dyDescent="0.2">
      <c r="A164" s="253" t="s">
        <v>637</v>
      </c>
      <c r="B164" s="17" t="s">
        <v>824</v>
      </c>
      <c r="C164" s="85" t="s">
        <v>836</v>
      </c>
      <c r="D164" s="17" t="s">
        <v>725</v>
      </c>
      <c r="E164" s="19">
        <v>0.2</v>
      </c>
      <c r="F164" s="17" t="s">
        <v>837</v>
      </c>
      <c r="G164" s="20" t="s">
        <v>696</v>
      </c>
      <c r="H164" s="5" t="s">
        <v>839</v>
      </c>
      <c r="I164" s="22" t="s">
        <v>108</v>
      </c>
      <c r="J164" s="5" t="s">
        <v>832</v>
      </c>
      <c r="K164" s="23">
        <v>37138</v>
      </c>
      <c r="L164" s="28" t="s">
        <v>434</v>
      </c>
      <c r="M164" s="108">
        <v>25000</v>
      </c>
    </row>
    <row r="165" spans="1:13" s="54" customFormat="1" ht="38.25" x14ac:dyDescent="0.2">
      <c r="A165" s="252" t="s">
        <v>613</v>
      </c>
      <c r="B165" s="45" t="s">
        <v>733</v>
      </c>
      <c r="C165" s="50" t="s">
        <v>731</v>
      </c>
      <c r="D165" s="45" t="s">
        <v>725</v>
      </c>
      <c r="E165" s="52">
        <v>0.2</v>
      </c>
      <c r="F165" s="45" t="s">
        <v>186</v>
      </c>
      <c r="G165" s="40" t="s">
        <v>187</v>
      </c>
      <c r="H165" s="2" t="s">
        <v>640</v>
      </c>
      <c r="I165" s="42" t="s">
        <v>640</v>
      </c>
      <c r="J165" s="2" t="s">
        <v>563</v>
      </c>
      <c r="K165" s="43">
        <v>37137</v>
      </c>
      <c r="L165" s="55" t="s">
        <v>436</v>
      </c>
      <c r="M165" s="83">
        <v>200000</v>
      </c>
    </row>
    <row r="166" spans="1:13" s="10" customFormat="1" ht="25.5" x14ac:dyDescent="0.2">
      <c r="A166" s="253" t="s">
        <v>613</v>
      </c>
      <c r="B166" s="17" t="s">
        <v>733</v>
      </c>
      <c r="C166" s="85" t="s">
        <v>732</v>
      </c>
      <c r="D166" s="17" t="s">
        <v>725</v>
      </c>
      <c r="E166" s="19">
        <v>0.2</v>
      </c>
      <c r="F166" s="17" t="s">
        <v>564</v>
      </c>
      <c r="G166" s="20" t="s">
        <v>875</v>
      </c>
      <c r="H166" s="5" t="s">
        <v>640</v>
      </c>
      <c r="I166" s="22" t="s">
        <v>640</v>
      </c>
      <c r="J166" s="5" t="s">
        <v>565</v>
      </c>
      <c r="K166" s="23">
        <v>37144</v>
      </c>
      <c r="L166" s="28" t="s">
        <v>169</v>
      </c>
      <c r="M166" s="84" t="s">
        <v>566</v>
      </c>
    </row>
    <row r="167" spans="1:13" s="37" customFormat="1" ht="63.75" x14ac:dyDescent="0.2">
      <c r="A167" s="248" t="s">
        <v>613</v>
      </c>
      <c r="B167" s="201" t="s">
        <v>733</v>
      </c>
      <c r="C167" s="116" t="s">
        <v>732</v>
      </c>
      <c r="D167" s="201" t="s">
        <v>725</v>
      </c>
      <c r="E167" s="208">
        <v>0.2</v>
      </c>
      <c r="F167" s="201" t="s">
        <v>188</v>
      </c>
      <c r="G167" s="273" t="s">
        <v>395</v>
      </c>
      <c r="H167" s="98" t="s">
        <v>640</v>
      </c>
      <c r="I167" s="207" t="s">
        <v>640</v>
      </c>
      <c r="J167" s="98" t="s">
        <v>840</v>
      </c>
      <c r="K167" s="101">
        <v>37125</v>
      </c>
      <c r="L167" s="104" t="s">
        <v>436</v>
      </c>
      <c r="M167" s="257">
        <v>5000000</v>
      </c>
    </row>
    <row r="168" spans="1:13" s="86" customFormat="1" ht="38.25" x14ac:dyDescent="0.2">
      <c r="A168" s="253" t="s">
        <v>613</v>
      </c>
      <c r="B168" s="5" t="s">
        <v>733</v>
      </c>
      <c r="C168" s="4" t="s">
        <v>567</v>
      </c>
      <c r="D168" s="5" t="s">
        <v>719</v>
      </c>
      <c r="E168" s="18">
        <v>0.2</v>
      </c>
      <c r="F168" s="5" t="s">
        <v>568</v>
      </c>
      <c r="G168" s="20" t="s">
        <v>557</v>
      </c>
      <c r="H168" s="5" t="s">
        <v>640</v>
      </c>
      <c r="I168" s="22" t="s">
        <v>640</v>
      </c>
      <c r="J168" s="151" t="s">
        <v>569</v>
      </c>
      <c r="K168" s="23">
        <v>37135</v>
      </c>
      <c r="L168" s="96" t="s">
        <v>436</v>
      </c>
      <c r="M168" s="258">
        <v>5000000</v>
      </c>
    </row>
    <row r="169" spans="1:13" s="112" customFormat="1" x14ac:dyDescent="0.2">
      <c r="A169" s="252" t="s">
        <v>637</v>
      </c>
      <c r="B169" s="2" t="s">
        <v>824</v>
      </c>
      <c r="C169" s="1" t="s">
        <v>841</v>
      </c>
      <c r="D169" s="2" t="s">
        <v>725</v>
      </c>
      <c r="E169" s="52">
        <v>0.2</v>
      </c>
      <c r="F169" s="2" t="s">
        <v>842</v>
      </c>
      <c r="G169" s="40" t="s">
        <v>831</v>
      </c>
      <c r="H169" s="2" t="s">
        <v>680</v>
      </c>
      <c r="I169" s="1"/>
      <c r="J169" s="2" t="s">
        <v>832</v>
      </c>
      <c r="K169" s="43">
        <v>37138</v>
      </c>
      <c r="L169" s="56" t="s">
        <v>436</v>
      </c>
      <c r="M169" s="256">
        <v>200000</v>
      </c>
    </row>
    <row r="170" spans="1:13" s="10" customFormat="1" x14ac:dyDescent="0.2">
      <c r="A170" s="253" t="s">
        <v>637</v>
      </c>
      <c r="B170" s="17" t="s">
        <v>720</v>
      </c>
      <c r="C170" s="85" t="s">
        <v>570</v>
      </c>
      <c r="D170" s="17" t="s">
        <v>721</v>
      </c>
      <c r="E170" s="19">
        <v>0.2</v>
      </c>
      <c r="F170" s="17" t="s">
        <v>181</v>
      </c>
      <c r="G170" s="20" t="s">
        <v>897</v>
      </c>
      <c r="H170" s="5" t="s">
        <v>685</v>
      </c>
      <c r="I170" s="22" t="s">
        <v>571</v>
      </c>
      <c r="J170" s="5"/>
      <c r="K170" s="23">
        <v>37146</v>
      </c>
      <c r="L170" s="28" t="s">
        <v>434</v>
      </c>
      <c r="M170" s="29">
        <v>5000</v>
      </c>
    </row>
    <row r="171" spans="1:13" s="112" customFormat="1" ht="51" x14ac:dyDescent="0.2">
      <c r="A171" s="248" t="s">
        <v>613</v>
      </c>
      <c r="B171" s="98" t="s">
        <v>733</v>
      </c>
      <c r="C171" s="100" t="s">
        <v>731</v>
      </c>
      <c r="D171" s="98" t="s">
        <v>725</v>
      </c>
      <c r="E171" s="208">
        <v>0.1</v>
      </c>
      <c r="F171" s="98" t="s">
        <v>871</v>
      </c>
      <c r="G171" s="100" t="s">
        <v>875</v>
      </c>
      <c r="H171" s="98" t="s">
        <v>640</v>
      </c>
      <c r="I171" s="100" t="s">
        <v>640</v>
      </c>
      <c r="J171" s="98" t="s">
        <v>572</v>
      </c>
      <c r="K171" s="101">
        <v>37124</v>
      </c>
      <c r="L171" s="102" t="s">
        <v>436</v>
      </c>
      <c r="M171" s="241" t="s">
        <v>573</v>
      </c>
    </row>
    <row r="172" spans="1:13" s="10" customFormat="1" x14ac:dyDescent="0.2">
      <c r="A172" s="253"/>
      <c r="B172" s="17"/>
      <c r="C172" s="85"/>
      <c r="D172" s="17"/>
      <c r="E172" s="19"/>
      <c r="F172" s="17"/>
      <c r="G172" s="20"/>
      <c r="H172" s="5"/>
      <c r="I172" s="22"/>
      <c r="J172" s="5"/>
      <c r="K172" s="23"/>
      <c r="L172" s="28"/>
      <c r="M172" s="84"/>
    </row>
    <row r="173" spans="1:13" s="54" customFormat="1" ht="38.25" x14ac:dyDescent="0.2">
      <c r="A173" s="252" t="s">
        <v>613</v>
      </c>
      <c r="B173" s="45" t="s">
        <v>724</v>
      </c>
      <c r="C173" s="50" t="s">
        <v>889</v>
      </c>
      <c r="D173" s="45" t="s">
        <v>721</v>
      </c>
      <c r="E173" s="52">
        <v>0.1</v>
      </c>
      <c r="F173" s="45" t="s">
        <v>843</v>
      </c>
      <c r="G173" s="40" t="s">
        <v>885</v>
      </c>
      <c r="H173" s="2" t="s">
        <v>574</v>
      </c>
      <c r="I173" s="62" t="s">
        <v>575</v>
      </c>
      <c r="J173" s="45" t="s">
        <v>576</v>
      </c>
      <c r="K173" s="43">
        <v>37124</v>
      </c>
      <c r="L173" s="55" t="s">
        <v>434</v>
      </c>
      <c r="M173" s="35" t="s">
        <v>854</v>
      </c>
    </row>
    <row r="174" spans="1:13" s="10" customFormat="1" x14ac:dyDescent="0.2">
      <c r="A174" s="253" t="s">
        <v>637</v>
      </c>
      <c r="B174" s="17" t="s">
        <v>833</v>
      </c>
      <c r="C174" s="85" t="s">
        <v>844</v>
      </c>
      <c r="D174" s="17" t="s">
        <v>719</v>
      </c>
      <c r="E174" s="19">
        <v>0.1</v>
      </c>
      <c r="F174" s="17" t="s">
        <v>845</v>
      </c>
      <c r="G174" s="20" t="s">
        <v>407</v>
      </c>
      <c r="H174" s="5" t="s">
        <v>619</v>
      </c>
      <c r="I174" s="22"/>
      <c r="J174" s="5" t="s">
        <v>577</v>
      </c>
      <c r="K174" s="23">
        <v>37140</v>
      </c>
      <c r="L174" s="28" t="s">
        <v>434</v>
      </c>
      <c r="M174" s="29">
        <v>100000</v>
      </c>
    </row>
    <row r="175" spans="1:13" s="111" customFormat="1" ht="38.25" x14ac:dyDescent="0.2">
      <c r="A175" s="248" t="s">
        <v>637</v>
      </c>
      <c r="B175" s="201" t="s">
        <v>720</v>
      </c>
      <c r="C175" s="116" t="s">
        <v>236</v>
      </c>
      <c r="D175" s="201" t="s">
        <v>721</v>
      </c>
      <c r="E175" s="208">
        <v>0.1</v>
      </c>
      <c r="F175" s="201" t="s">
        <v>237</v>
      </c>
      <c r="G175" s="273" t="s">
        <v>875</v>
      </c>
      <c r="H175" s="98" t="s">
        <v>578</v>
      </c>
      <c r="I175" s="207"/>
      <c r="J175" s="98" t="s">
        <v>579</v>
      </c>
      <c r="K175" s="101" t="s">
        <v>580</v>
      </c>
      <c r="L175" s="104" t="s">
        <v>436</v>
      </c>
      <c r="M175" s="106" t="s">
        <v>581</v>
      </c>
    </row>
    <row r="176" spans="1:13" s="10" customFormat="1" ht="38.25" x14ac:dyDescent="0.2">
      <c r="A176" s="253" t="s">
        <v>637</v>
      </c>
      <c r="B176" s="17" t="s">
        <v>726</v>
      </c>
      <c r="C176" s="85" t="s">
        <v>739</v>
      </c>
      <c r="D176" s="17" t="s">
        <v>721</v>
      </c>
      <c r="E176" s="19">
        <v>0.1</v>
      </c>
      <c r="F176" s="17" t="s">
        <v>740</v>
      </c>
      <c r="G176" s="20" t="s">
        <v>289</v>
      </c>
      <c r="H176" s="5" t="s">
        <v>864</v>
      </c>
      <c r="I176" s="22" t="s">
        <v>392</v>
      </c>
      <c r="J176" s="5" t="s">
        <v>201</v>
      </c>
      <c r="K176" s="23">
        <v>37104</v>
      </c>
      <c r="L176" s="28"/>
      <c r="M176" s="115">
        <v>500000</v>
      </c>
    </row>
    <row r="177" spans="1:13" s="54" customFormat="1" x14ac:dyDescent="0.2">
      <c r="A177" s="252" t="s">
        <v>637</v>
      </c>
      <c r="B177" s="45" t="s">
        <v>824</v>
      </c>
      <c r="C177" s="50" t="s">
        <v>846</v>
      </c>
      <c r="D177" s="45" t="s">
        <v>725</v>
      </c>
      <c r="E177" s="52">
        <v>0.1</v>
      </c>
      <c r="F177" s="45" t="s">
        <v>829</v>
      </c>
      <c r="G177" s="40" t="s">
        <v>830</v>
      </c>
      <c r="H177" s="2" t="s">
        <v>685</v>
      </c>
      <c r="I177" s="42"/>
      <c r="J177" s="2" t="s">
        <v>847</v>
      </c>
      <c r="K177" s="43">
        <v>37139</v>
      </c>
      <c r="L177" s="55" t="s">
        <v>436</v>
      </c>
      <c r="M177" s="83">
        <v>20000</v>
      </c>
    </row>
    <row r="178" spans="1:13" s="10" customFormat="1" x14ac:dyDescent="0.2">
      <c r="A178" s="253" t="s">
        <v>613</v>
      </c>
      <c r="B178" s="17" t="s">
        <v>733</v>
      </c>
      <c r="C178" s="85" t="s">
        <v>848</v>
      </c>
      <c r="D178" s="17" t="s">
        <v>719</v>
      </c>
      <c r="E178" s="19">
        <v>0.1</v>
      </c>
      <c r="F178" s="17" t="s">
        <v>876</v>
      </c>
      <c r="G178" s="20" t="s">
        <v>407</v>
      </c>
      <c r="H178" s="5" t="s">
        <v>680</v>
      </c>
      <c r="I178" s="22" t="s">
        <v>640</v>
      </c>
      <c r="J178" s="5" t="s">
        <v>582</v>
      </c>
      <c r="K178" s="23">
        <v>37132</v>
      </c>
      <c r="L178" s="28" t="s">
        <v>436</v>
      </c>
      <c r="M178" s="108">
        <v>1000000</v>
      </c>
    </row>
    <row r="179" spans="1:13" s="54" customFormat="1" ht="25.5" x14ac:dyDescent="0.2">
      <c r="A179" s="252" t="s">
        <v>637</v>
      </c>
      <c r="B179" s="45" t="s">
        <v>720</v>
      </c>
      <c r="C179" s="50" t="s">
        <v>290</v>
      </c>
      <c r="D179" s="45" t="s">
        <v>721</v>
      </c>
      <c r="E179" s="52">
        <v>0.1</v>
      </c>
      <c r="F179" s="45" t="s">
        <v>735</v>
      </c>
      <c r="G179" s="40" t="s">
        <v>541</v>
      </c>
      <c r="H179" s="2" t="s">
        <v>542</v>
      </c>
      <c r="I179" s="42" t="s">
        <v>543</v>
      </c>
      <c r="J179" s="2" t="s">
        <v>544</v>
      </c>
      <c r="K179" s="43">
        <v>37124</v>
      </c>
      <c r="L179" s="55" t="s">
        <v>434</v>
      </c>
      <c r="M179" s="83" t="s">
        <v>185</v>
      </c>
    </row>
    <row r="180" spans="1:13" s="110" customFormat="1" ht="25.5" x14ac:dyDescent="0.2">
      <c r="A180" s="253" t="s">
        <v>637</v>
      </c>
      <c r="B180" s="17" t="s">
        <v>720</v>
      </c>
      <c r="C180" s="85" t="s">
        <v>737</v>
      </c>
      <c r="D180" s="17" t="s">
        <v>721</v>
      </c>
      <c r="E180" s="19">
        <v>0.1</v>
      </c>
      <c r="F180" s="17" t="s">
        <v>850</v>
      </c>
      <c r="G180" s="20"/>
      <c r="H180" s="5" t="s">
        <v>583</v>
      </c>
      <c r="I180" s="22" t="s">
        <v>584</v>
      </c>
      <c r="J180" s="123" t="s">
        <v>585</v>
      </c>
      <c r="K180" s="92">
        <v>37143</v>
      </c>
      <c r="L180" s="95" t="s">
        <v>436</v>
      </c>
      <c r="M180" s="259">
        <v>500000</v>
      </c>
    </row>
    <row r="181" spans="1:13" s="112" customFormat="1" ht="25.5" x14ac:dyDescent="0.2">
      <c r="A181" s="248" t="s">
        <v>613</v>
      </c>
      <c r="B181" s="98" t="s">
        <v>872</v>
      </c>
      <c r="C181" s="100" t="s">
        <v>744</v>
      </c>
      <c r="D181" s="98" t="s">
        <v>873</v>
      </c>
      <c r="E181" s="208">
        <v>0.1</v>
      </c>
      <c r="F181" s="98" t="s">
        <v>874</v>
      </c>
      <c r="G181" s="100" t="s">
        <v>640</v>
      </c>
      <c r="H181" s="98" t="s">
        <v>586</v>
      </c>
      <c r="I181" s="100" t="s">
        <v>640</v>
      </c>
      <c r="J181" s="98" t="s">
        <v>587</v>
      </c>
      <c r="K181" s="101">
        <v>37138</v>
      </c>
      <c r="L181" s="102" t="s">
        <v>436</v>
      </c>
      <c r="M181" s="241" t="s">
        <v>573</v>
      </c>
    </row>
    <row r="182" spans="1:13" s="10" customFormat="1" x14ac:dyDescent="0.2">
      <c r="A182" s="253" t="s">
        <v>637</v>
      </c>
      <c r="B182" s="17" t="s">
        <v>726</v>
      </c>
      <c r="C182" s="85" t="s">
        <v>744</v>
      </c>
      <c r="D182" s="17" t="s">
        <v>721</v>
      </c>
      <c r="E182" s="19">
        <v>0.1</v>
      </c>
      <c r="F182" s="17" t="s">
        <v>745</v>
      </c>
      <c r="G182" s="20" t="s">
        <v>830</v>
      </c>
      <c r="H182" s="5" t="s">
        <v>864</v>
      </c>
      <c r="I182" s="4"/>
      <c r="J182" s="5" t="s">
        <v>851</v>
      </c>
      <c r="K182" s="23">
        <v>37138</v>
      </c>
      <c r="L182" s="26" t="s">
        <v>436</v>
      </c>
      <c r="M182" s="30">
        <v>200000</v>
      </c>
    </row>
    <row r="183" spans="1:13" s="54" customFormat="1" ht="25.5" x14ac:dyDescent="0.2">
      <c r="A183" s="252" t="s">
        <v>613</v>
      </c>
      <c r="B183" s="45" t="s">
        <v>733</v>
      </c>
      <c r="C183" s="50" t="s">
        <v>852</v>
      </c>
      <c r="D183" s="45" t="s">
        <v>719</v>
      </c>
      <c r="E183" s="52">
        <v>0.1</v>
      </c>
      <c r="F183" s="45" t="s">
        <v>194</v>
      </c>
      <c r="G183" s="40" t="s">
        <v>588</v>
      </c>
      <c r="H183" s="2" t="s">
        <v>589</v>
      </c>
      <c r="I183" s="42" t="s">
        <v>588</v>
      </c>
      <c r="J183" s="2" t="s">
        <v>590</v>
      </c>
      <c r="K183" s="43">
        <v>37146</v>
      </c>
      <c r="L183" s="55" t="s">
        <v>436</v>
      </c>
      <c r="M183" s="35">
        <v>5000000</v>
      </c>
    </row>
    <row r="184" spans="1:13" s="10" customFormat="1" x14ac:dyDescent="0.2">
      <c r="A184" s="253" t="s">
        <v>637</v>
      </c>
      <c r="B184" s="17" t="s">
        <v>720</v>
      </c>
      <c r="C184" s="85" t="s">
        <v>291</v>
      </c>
      <c r="D184" s="17" t="s">
        <v>721</v>
      </c>
      <c r="E184" s="19">
        <v>0.1</v>
      </c>
      <c r="F184" s="17" t="s">
        <v>738</v>
      </c>
      <c r="G184" s="20" t="s">
        <v>197</v>
      </c>
      <c r="H184" s="5" t="s">
        <v>198</v>
      </c>
      <c r="I184" s="22" t="s">
        <v>199</v>
      </c>
      <c r="J184" s="5" t="s">
        <v>200</v>
      </c>
      <c r="K184" s="23">
        <v>37116</v>
      </c>
      <c r="L184" s="28"/>
      <c r="M184" s="108">
        <v>150000</v>
      </c>
    </row>
    <row r="185" spans="1:13" s="54" customFormat="1" x14ac:dyDescent="0.2">
      <c r="A185" s="252" t="s">
        <v>637</v>
      </c>
      <c r="B185" s="45" t="s">
        <v>833</v>
      </c>
      <c r="C185" s="50" t="s">
        <v>225</v>
      </c>
      <c r="D185" s="45" t="s">
        <v>719</v>
      </c>
      <c r="E185" s="52">
        <v>0.1</v>
      </c>
      <c r="F185" s="45" t="s">
        <v>853</v>
      </c>
      <c r="G185" s="40" t="s">
        <v>591</v>
      </c>
      <c r="H185" s="2" t="s">
        <v>371</v>
      </c>
      <c r="I185" s="42"/>
      <c r="J185" s="2" t="s">
        <v>592</v>
      </c>
      <c r="K185" s="43">
        <v>37138</v>
      </c>
      <c r="L185" s="55" t="s">
        <v>436</v>
      </c>
      <c r="M185" s="35">
        <v>50000</v>
      </c>
    </row>
    <row r="186" spans="1:13" s="10" customFormat="1" x14ac:dyDescent="0.2">
      <c r="A186" s="253" t="s">
        <v>637</v>
      </c>
      <c r="B186" s="17" t="s">
        <v>824</v>
      </c>
      <c r="C186" s="85" t="s">
        <v>593</v>
      </c>
      <c r="D186" s="17" t="s">
        <v>725</v>
      </c>
      <c r="E186" s="19">
        <v>0.1</v>
      </c>
      <c r="F186" s="17" t="s">
        <v>594</v>
      </c>
      <c r="G186" s="20" t="s">
        <v>595</v>
      </c>
      <c r="H186" s="5" t="s">
        <v>619</v>
      </c>
      <c r="I186" s="22"/>
      <c r="J186" s="5"/>
      <c r="K186" s="23">
        <v>37139</v>
      </c>
      <c r="L186" s="28" t="s">
        <v>436</v>
      </c>
      <c r="M186" s="29">
        <v>100000</v>
      </c>
    </row>
    <row r="187" spans="1:13" s="54" customFormat="1" ht="51" x14ac:dyDescent="0.2">
      <c r="A187" s="252" t="s">
        <v>613</v>
      </c>
      <c r="B187" s="45" t="s">
        <v>724</v>
      </c>
      <c r="C187" s="50" t="s">
        <v>390</v>
      </c>
      <c r="D187" s="45" t="s">
        <v>721</v>
      </c>
      <c r="E187" s="52">
        <v>0.05</v>
      </c>
      <c r="F187" s="45" t="s">
        <v>391</v>
      </c>
      <c r="G187" s="40" t="s">
        <v>289</v>
      </c>
      <c r="H187" s="2" t="s">
        <v>864</v>
      </c>
      <c r="I187" s="42" t="s">
        <v>392</v>
      </c>
      <c r="J187" s="2" t="s">
        <v>201</v>
      </c>
      <c r="K187" s="43">
        <v>37104</v>
      </c>
      <c r="L187" s="55"/>
      <c r="M187" s="109">
        <v>500000</v>
      </c>
    </row>
    <row r="188" spans="1:13" s="10" customFormat="1" ht="25.5" x14ac:dyDescent="0.2">
      <c r="A188" s="253" t="s">
        <v>637</v>
      </c>
      <c r="B188" s="17" t="s">
        <v>720</v>
      </c>
      <c r="C188" s="85" t="s">
        <v>393</v>
      </c>
      <c r="D188" s="17" t="s">
        <v>721</v>
      </c>
      <c r="E188" s="19">
        <v>0.05</v>
      </c>
      <c r="F188" s="17" t="s">
        <v>394</v>
      </c>
      <c r="G188" s="20" t="s">
        <v>885</v>
      </c>
      <c r="H188" s="5" t="s">
        <v>890</v>
      </c>
      <c r="I188" s="141" t="s">
        <v>886</v>
      </c>
      <c r="J188" s="17" t="s">
        <v>891</v>
      </c>
      <c r="K188" s="23">
        <v>37124</v>
      </c>
      <c r="L188" s="28" t="s">
        <v>434</v>
      </c>
      <c r="M188" s="29" t="s">
        <v>854</v>
      </c>
    </row>
    <row r="189" spans="1:13" s="46" customFormat="1" x14ac:dyDescent="0.2">
      <c r="A189" s="254" t="s">
        <v>437</v>
      </c>
      <c r="B189" s="45"/>
      <c r="C189" s="50"/>
      <c r="D189" s="45"/>
      <c r="E189" s="52"/>
      <c r="F189" s="45"/>
      <c r="G189" s="40"/>
      <c r="H189" s="2"/>
      <c r="I189" s="42"/>
      <c r="J189" s="2"/>
      <c r="K189" s="53"/>
      <c r="L189" s="55"/>
      <c r="M189" s="35"/>
    </row>
    <row r="190" spans="1:13" s="14" customFormat="1" ht="38.25" x14ac:dyDescent="0.2">
      <c r="A190" s="229" t="s">
        <v>437</v>
      </c>
      <c r="B190" s="144" t="s">
        <v>610</v>
      </c>
      <c r="C190" s="60" t="s">
        <v>252</v>
      </c>
      <c r="D190" s="132"/>
      <c r="E190" s="135">
        <v>0.7</v>
      </c>
      <c r="F190" s="5" t="s">
        <v>253</v>
      </c>
      <c r="G190" s="60"/>
      <c r="H190" s="146"/>
      <c r="I190" s="135"/>
      <c r="J190" s="5" t="s">
        <v>208</v>
      </c>
      <c r="K190" s="158">
        <v>37141</v>
      </c>
      <c r="L190" s="161" t="s">
        <v>434</v>
      </c>
      <c r="M190" s="29">
        <v>250000</v>
      </c>
    </row>
    <row r="191" spans="1:13" s="46" customFormat="1" ht="38.25" x14ac:dyDescent="0.2">
      <c r="A191" s="230" t="s">
        <v>437</v>
      </c>
      <c r="B191" s="162" t="s">
        <v>610</v>
      </c>
      <c r="C191" s="209" t="s">
        <v>252</v>
      </c>
      <c r="D191" s="210"/>
      <c r="E191" s="181">
        <v>0.7</v>
      </c>
      <c r="F191" s="2" t="s">
        <v>253</v>
      </c>
      <c r="G191" s="209"/>
      <c r="H191" s="211"/>
      <c r="I191" s="181"/>
      <c r="J191" s="2" t="s">
        <v>209</v>
      </c>
      <c r="K191" s="212">
        <v>37141</v>
      </c>
      <c r="L191" s="213" t="s">
        <v>434</v>
      </c>
      <c r="M191" s="35">
        <v>250000</v>
      </c>
    </row>
    <row r="192" spans="1:13" s="14" customFormat="1" x14ac:dyDescent="0.2">
      <c r="A192" s="233" t="s">
        <v>437</v>
      </c>
      <c r="B192" s="6" t="s">
        <v>882</v>
      </c>
      <c r="C192" s="8" t="s">
        <v>883</v>
      </c>
      <c r="D192" s="6"/>
      <c r="E192" s="73">
        <v>0.6</v>
      </c>
      <c r="F192" s="5" t="s">
        <v>295</v>
      </c>
      <c r="G192" s="8"/>
      <c r="H192" s="6" t="s">
        <v>284</v>
      </c>
      <c r="I192" s="8"/>
      <c r="J192" s="152" t="s">
        <v>285</v>
      </c>
      <c r="K192" s="28">
        <v>37143</v>
      </c>
      <c r="L192" s="24" t="s">
        <v>434</v>
      </c>
      <c r="M192" s="29">
        <v>2000000</v>
      </c>
    </row>
    <row r="193" spans="1:13" s="46" customFormat="1" ht="51" x14ac:dyDescent="0.2">
      <c r="A193" s="230" t="s">
        <v>437</v>
      </c>
      <c r="B193" s="162" t="s">
        <v>210</v>
      </c>
      <c r="C193" s="209"/>
      <c r="D193" s="210"/>
      <c r="E193" s="181">
        <v>0.5</v>
      </c>
      <c r="F193" s="210" t="s">
        <v>611</v>
      </c>
      <c r="G193" s="209"/>
      <c r="H193" s="211" t="s">
        <v>605</v>
      </c>
      <c r="I193" s="181"/>
      <c r="J193" s="2" t="s">
        <v>211</v>
      </c>
      <c r="K193" s="212">
        <v>37124</v>
      </c>
      <c r="L193" s="213" t="s">
        <v>434</v>
      </c>
      <c r="M193" s="35">
        <f>1500000/2</f>
        <v>750000</v>
      </c>
    </row>
    <row r="194" spans="1:13" s="14" customFormat="1" ht="38.25" x14ac:dyDescent="0.2">
      <c r="A194" s="233" t="s">
        <v>437</v>
      </c>
      <c r="B194" s="6" t="s">
        <v>597</v>
      </c>
      <c r="C194" s="8" t="s">
        <v>598</v>
      </c>
      <c r="D194" s="6"/>
      <c r="E194" s="73">
        <v>0.5</v>
      </c>
      <c r="F194" s="5" t="s">
        <v>599</v>
      </c>
      <c r="G194" s="8"/>
      <c r="H194" s="6" t="s">
        <v>601</v>
      </c>
      <c r="I194" s="8"/>
      <c r="J194" s="5" t="s">
        <v>600</v>
      </c>
      <c r="K194" s="28">
        <v>37141</v>
      </c>
      <c r="L194" s="24" t="s">
        <v>436</v>
      </c>
      <c r="M194" s="29">
        <v>3000000</v>
      </c>
    </row>
    <row r="195" spans="1:13" s="46" customFormat="1" ht="38.25" x14ac:dyDescent="0.2">
      <c r="A195" s="223" t="s">
        <v>437</v>
      </c>
      <c r="B195" s="162" t="s">
        <v>212</v>
      </c>
      <c r="C195" s="163" t="s">
        <v>435</v>
      </c>
      <c r="D195" s="162"/>
      <c r="E195" s="75">
        <v>0.5</v>
      </c>
      <c r="F195" s="2" t="s">
        <v>287</v>
      </c>
      <c r="G195" s="163"/>
      <c r="H195" s="162"/>
      <c r="I195" s="163"/>
      <c r="J195" s="214" t="s">
        <v>213</v>
      </c>
      <c r="K195" s="215">
        <v>37141</v>
      </c>
      <c r="L195" s="165" t="s">
        <v>436</v>
      </c>
      <c r="M195" s="35">
        <v>7000000</v>
      </c>
    </row>
    <row r="196" spans="1:13" s="14" customFormat="1" ht="25.5" x14ac:dyDescent="0.2">
      <c r="A196" s="229" t="s">
        <v>437</v>
      </c>
      <c r="B196" s="144" t="s">
        <v>602</v>
      </c>
      <c r="C196" s="60" t="s">
        <v>603</v>
      </c>
      <c r="D196" s="132"/>
      <c r="E196" s="135">
        <v>0.5</v>
      </c>
      <c r="F196" s="132" t="s">
        <v>608</v>
      </c>
      <c r="G196" s="60"/>
      <c r="H196" s="146"/>
      <c r="I196" s="135"/>
      <c r="J196" s="5" t="s">
        <v>607</v>
      </c>
      <c r="K196" s="28">
        <v>37151</v>
      </c>
      <c r="L196" s="161" t="s">
        <v>436</v>
      </c>
      <c r="M196" s="29">
        <v>2000000</v>
      </c>
    </row>
    <row r="197" spans="1:13" s="46" customFormat="1" x14ac:dyDescent="0.2">
      <c r="A197" s="239" t="s">
        <v>437</v>
      </c>
      <c r="B197" s="3" t="s">
        <v>286</v>
      </c>
      <c r="C197" s="33"/>
      <c r="D197" s="3"/>
      <c r="E197" s="75">
        <v>0.4</v>
      </c>
      <c r="F197" s="2" t="s">
        <v>609</v>
      </c>
      <c r="G197" s="33"/>
      <c r="H197" s="3"/>
      <c r="I197" s="33"/>
      <c r="J197" s="2" t="s">
        <v>606</v>
      </c>
      <c r="K197" s="55">
        <v>37138</v>
      </c>
      <c r="L197" s="49" t="s">
        <v>434</v>
      </c>
      <c r="M197" s="35">
        <v>5000000</v>
      </c>
    </row>
    <row r="198" spans="1:13" s="14" customFormat="1" ht="25.5" x14ac:dyDescent="0.2">
      <c r="A198" s="233" t="s">
        <v>437</v>
      </c>
      <c r="B198" s="6" t="s">
        <v>882</v>
      </c>
      <c r="C198" s="8"/>
      <c r="D198" s="6"/>
      <c r="E198" s="73">
        <v>0.35</v>
      </c>
      <c r="F198" s="5" t="s">
        <v>596</v>
      </c>
      <c r="G198" s="8"/>
      <c r="H198" s="6" t="s">
        <v>14</v>
      </c>
      <c r="I198" s="8"/>
      <c r="J198" s="5" t="s">
        <v>604</v>
      </c>
      <c r="K198" s="28">
        <v>37137</v>
      </c>
      <c r="L198" s="24" t="s">
        <v>436</v>
      </c>
      <c r="M198" s="29">
        <v>1000000</v>
      </c>
    </row>
    <row r="199" spans="1:13" s="54" customFormat="1" ht="25.5" x14ac:dyDescent="0.2">
      <c r="A199" s="254" t="s">
        <v>409</v>
      </c>
      <c r="B199" s="3"/>
      <c r="C199" s="209"/>
      <c r="D199" s="2"/>
      <c r="E199" s="39"/>
      <c r="F199" s="210"/>
      <c r="G199" s="216"/>
      <c r="H199" s="2"/>
      <c r="I199" s="216"/>
      <c r="J199" s="2"/>
      <c r="K199" s="53"/>
      <c r="L199" s="184"/>
      <c r="M199" s="35"/>
    </row>
    <row r="200" spans="1:13" s="10" customFormat="1" ht="25.5" x14ac:dyDescent="0.2">
      <c r="A200" s="229" t="s">
        <v>409</v>
      </c>
      <c r="B200" s="17" t="s">
        <v>214</v>
      </c>
      <c r="C200" s="85" t="s">
        <v>15</v>
      </c>
      <c r="D200" s="5" t="s">
        <v>423</v>
      </c>
      <c r="E200" s="18">
        <v>0.4</v>
      </c>
      <c r="F200" s="17" t="s">
        <v>16</v>
      </c>
      <c r="G200" s="4"/>
      <c r="H200" s="5" t="s">
        <v>438</v>
      </c>
      <c r="I200" s="4"/>
      <c r="J200" s="17" t="s">
        <v>439</v>
      </c>
      <c r="K200" s="23">
        <v>37146</v>
      </c>
      <c r="L200" s="127" t="s">
        <v>17</v>
      </c>
      <c r="M200" s="29">
        <v>45000000</v>
      </c>
    </row>
    <row r="201" spans="1:13" s="54" customFormat="1" ht="25.5" x14ac:dyDescent="0.2">
      <c r="A201" s="230" t="s">
        <v>410</v>
      </c>
      <c r="B201" s="45" t="s">
        <v>214</v>
      </c>
      <c r="C201" s="50" t="s">
        <v>440</v>
      </c>
      <c r="D201" s="2" t="s">
        <v>397</v>
      </c>
      <c r="E201" s="41">
        <v>0.4</v>
      </c>
      <c r="F201" s="45" t="s">
        <v>441</v>
      </c>
      <c r="G201" s="1"/>
      <c r="H201" s="2" t="s">
        <v>442</v>
      </c>
      <c r="I201" s="1"/>
      <c r="J201" s="45" t="s">
        <v>443</v>
      </c>
      <c r="K201" s="43">
        <v>37141</v>
      </c>
      <c r="L201" s="51" t="s">
        <v>215</v>
      </c>
      <c r="M201" s="35">
        <v>10000000</v>
      </c>
    </row>
    <row r="202" spans="1:13" s="10" customFormat="1" ht="38.25" x14ac:dyDescent="0.2">
      <c r="A202" s="229" t="s">
        <v>410</v>
      </c>
      <c r="B202" s="17" t="s">
        <v>18</v>
      </c>
      <c r="C202" s="85" t="s">
        <v>19</v>
      </c>
      <c r="D202" s="5"/>
      <c r="E202" s="18">
        <v>0.25</v>
      </c>
      <c r="F202" s="17" t="s">
        <v>20</v>
      </c>
      <c r="G202" s="4"/>
      <c r="H202" s="5"/>
      <c r="I202" s="4"/>
      <c r="J202" s="17" t="s">
        <v>444</v>
      </c>
      <c r="K202" s="23">
        <v>37140</v>
      </c>
      <c r="L202" s="127" t="s">
        <v>215</v>
      </c>
      <c r="M202" s="29">
        <v>5000000</v>
      </c>
    </row>
    <row r="203" spans="1:13" s="54" customFormat="1" ht="25.5" x14ac:dyDescent="0.2">
      <c r="A203" s="230" t="s">
        <v>410</v>
      </c>
      <c r="B203" s="45" t="s">
        <v>308</v>
      </c>
      <c r="C203" s="50" t="s">
        <v>445</v>
      </c>
      <c r="D203" s="2"/>
      <c r="E203" s="41">
        <v>0.25</v>
      </c>
      <c r="F203" s="45" t="s">
        <v>446</v>
      </c>
      <c r="G203" s="1"/>
      <c r="H203" s="2"/>
      <c r="I203" s="1"/>
      <c r="J203" s="2" t="s">
        <v>309</v>
      </c>
      <c r="K203" s="43">
        <v>37152</v>
      </c>
      <c r="L203" s="51" t="s">
        <v>447</v>
      </c>
      <c r="M203" s="35">
        <v>15000000</v>
      </c>
    </row>
    <row r="204" spans="1:13" s="10" customFormat="1" ht="25.5" x14ac:dyDescent="0.2">
      <c r="A204" s="229" t="s">
        <v>410</v>
      </c>
      <c r="B204" s="5" t="s">
        <v>448</v>
      </c>
      <c r="C204" s="4" t="s">
        <v>445</v>
      </c>
      <c r="D204" s="5"/>
      <c r="E204" s="18">
        <v>0.25</v>
      </c>
      <c r="F204" s="5" t="s">
        <v>310</v>
      </c>
      <c r="G204" s="4"/>
      <c r="H204" s="5"/>
      <c r="I204" s="4"/>
      <c r="J204" s="153" t="s">
        <v>311</v>
      </c>
      <c r="K204" s="23">
        <v>37141</v>
      </c>
      <c r="L204" s="26" t="s">
        <v>215</v>
      </c>
      <c r="M204" s="29">
        <v>7500000</v>
      </c>
    </row>
    <row r="205" spans="1:13" s="54" customFormat="1" ht="25.5" x14ac:dyDescent="0.2">
      <c r="A205" s="230" t="s">
        <v>410</v>
      </c>
      <c r="B205" s="45" t="s">
        <v>449</v>
      </c>
      <c r="C205" s="50" t="s">
        <v>445</v>
      </c>
      <c r="D205" s="2"/>
      <c r="E205" s="41">
        <v>0.25</v>
      </c>
      <c r="F205" s="45" t="s">
        <v>450</v>
      </c>
      <c r="G205" s="1"/>
      <c r="H205" s="2"/>
      <c r="I205" s="1"/>
      <c r="J205" s="2" t="s">
        <v>311</v>
      </c>
      <c r="K205" s="43">
        <v>37141</v>
      </c>
      <c r="L205" s="51" t="s">
        <v>215</v>
      </c>
      <c r="M205" s="35">
        <v>7500000</v>
      </c>
    </row>
    <row r="206" spans="1:13" s="10" customFormat="1" ht="27" customHeight="1" x14ac:dyDescent="0.2">
      <c r="A206" s="229" t="s">
        <v>410</v>
      </c>
      <c r="B206" s="17" t="s">
        <v>21</v>
      </c>
      <c r="C206" s="85" t="s">
        <v>749</v>
      </c>
      <c r="D206" s="5"/>
      <c r="E206" s="18">
        <v>0.2</v>
      </c>
      <c r="F206" s="17" t="s">
        <v>312</v>
      </c>
      <c r="G206" s="4"/>
      <c r="H206" s="5"/>
      <c r="I206" s="4"/>
      <c r="J206" s="153" t="s">
        <v>313</v>
      </c>
      <c r="K206" s="23">
        <v>37139</v>
      </c>
      <c r="L206" s="127" t="s">
        <v>215</v>
      </c>
      <c r="M206" s="29" t="s">
        <v>750</v>
      </c>
    </row>
    <row r="207" spans="1:13" s="54" customFormat="1" ht="25.5" x14ac:dyDescent="0.2">
      <c r="A207" s="230" t="s">
        <v>409</v>
      </c>
      <c r="B207" s="45" t="s">
        <v>451</v>
      </c>
      <c r="C207" s="50" t="s">
        <v>435</v>
      </c>
      <c r="D207" s="2"/>
      <c r="E207" s="41">
        <v>0.2</v>
      </c>
      <c r="F207" s="45" t="s">
        <v>23</v>
      </c>
      <c r="G207" s="1"/>
      <c r="H207" s="2"/>
      <c r="I207" s="1"/>
      <c r="J207" s="45" t="s">
        <v>314</v>
      </c>
      <c r="K207" s="43">
        <v>37152</v>
      </c>
      <c r="L207" s="51" t="s">
        <v>215</v>
      </c>
      <c r="M207" s="35">
        <v>30000000</v>
      </c>
    </row>
    <row r="208" spans="1:13" s="10" customFormat="1" ht="38.25" x14ac:dyDescent="0.2">
      <c r="A208" s="229" t="s">
        <v>409</v>
      </c>
      <c r="B208" s="17" t="s">
        <v>24</v>
      </c>
      <c r="C208" s="85" t="s">
        <v>25</v>
      </c>
      <c r="D208" s="5"/>
      <c r="E208" s="18">
        <v>0.2</v>
      </c>
      <c r="F208" s="17" t="s">
        <v>26</v>
      </c>
      <c r="G208" s="4"/>
      <c r="H208" s="5"/>
      <c r="I208" s="4"/>
      <c r="J208" s="17" t="s">
        <v>315</v>
      </c>
      <c r="K208" s="23">
        <v>37139</v>
      </c>
      <c r="L208" s="127" t="s">
        <v>215</v>
      </c>
      <c r="M208" s="29">
        <v>10000000</v>
      </c>
    </row>
    <row r="209" spans="1:13" s="54" customFormat="1" ht="25.5" x14ac:dyDescent="0.2">
      <c r="A209" s="230" t="s">
        <v>409</v>
      </c>
      <c r="B209" s="45" t="s">
        <v>316</v>
      </c>
      <c r="C209" s="50" t="s">
        <v>27</v>
      </c>
      <c r="D209" s="2"/>
      <c r="E209" s="41">
        <v>0.2</v>
      </c>
      <c r="F209" s="45" t="s">
        <v>317</v>
      </c>
      <c r="G209" s="1"/>
      <c r="H209" s="2"/>
      <c r="I209" s="1"/>
      <c r="J209" s="45" t="s">
        <v>452</v>
      </c>
      <c r="K209" s="43">
        <v>37140</v>
      </c>
      <c r="L209" s="51" t="s">
        <v>215</v>
      </c>
      <c r="M209" s="35">
        <v>10000000</v>
      </c>
    </row>
    <row r="210" spans="1:13" s="10" customFormat="1" ht="38.25" x14ac:dyDescent="0.2">
      <c r="A210" s="229" t="s">
        <v>410</v>
      </c>
      <c r="B210" s="17" t="s">
        <v>28</v>
      </c>
      <c r="C210" s="85" t="s">
        <v>29</v>
      </c>
      <c r="D210" s="5"/>
      <c r="E210" s="18">
        <v>0.2</v>
      </c>
      <c r="F210" s="17" t="s">
        <v>30</v>
      </c>
      <c r="G210" s="4"/>
      <c r="H210" s="5"/>
      <c r="I210" s="4"/>
      <c r="J210" s="17" t="s">
        <v>453</v>
      </c>
      <c r="K210" s="23">
        <v>37144</v>
      </c>
      <c r="L210" s="127" t="s">
        <v>215</v>
      </c>
      <c r="M210" s="29">
        <v>5000000</v>
      </c>
    </row>
    <row r="211" spans="1:13" s="54" customFormat="1" ht="27" customHeight="1" x14ac:dyDescent="0.2">
      <c r="A211" s="230" t="s">
        <v>409</v>
      </c>
      <c r="B211" s="45" t="s">
        <v>318</v>
      </c>
      <c r="C211" s="50" t="s">
        <v>31</v>
      </c>
      <c r="D211" s="2"/>
      <c r="E211" s="41">
        <v>0.15</v>
      </c>
      <c r="F211" s="45" t="s">
        <v>32</v>
      </c>
      <c r="G211" s="1"/>
      <c r="H211" s="2"/>
      <c r="I211" s="1"/>
      <c r="J211" s="45" t="s">
        <v>751</v>
      </c>
      <c r="K211" s="43">
        <v>37145</v>
      </c>
      <c r="L211" s="51" t="s">
        <v>215</v>
      </c>
      <c r="M211" s="35">
        <v>10000000</v>
      </c>
    </row>
    <row r="212" spans="1:13" s="10" customFormat="1" ht="25.5" x14ac:dyDescent="0.2">
      <c r="A212" s="229" t="s">
        <v>409</v>
      </c>
      <c r="B212" s="17" t="s">
        <v>38</v>
      </c>
      <c r="C212" s="85" t="s">
        <v>39</v>
      </c>
      <c r="D212" s="5"/>
      <c r="E212" s="18">
        <v>0.15</v>
      </c>
      <c r="F212" s="17" t="s">
        <v>319</v>
      </c>
      <c r="G212" s="4"/>
      <c r="H212" s="5"/>
      <c r="I212" s="4"/>
      <c r="J212" s="17" t="s">
        <v>320</v>
      </c>
      <c r="K212" s="23">
        <v>37144</v>
      </c>
      <c r="L212" s="127" t="s">
        <v>215</v>
      </c>
      <c r="M212" s="29">
        <v>10000000</v>
      </c>
    </row>
    <row r="213" spans="1:13" s="54" customFormat="1" ht="51" x14ac:dyDescent="0.2">
      <c r="A213" s="230" t="s">
        <v>410</v>
      </c>
      <c r="B213" s="45" t="s">
        <v>321</v>
      </c>
      <c r="C213" s="50" t="s">
        <v>33</v>
      </c>
      <c r="D213" s="2"/>
      <c r="E213" s="41">
        <v>0.1</v>
      </c>
      <c r="F213" s="45" t="s">
        <v>34</v>
      </c>
      <c r="G213" s="1"/>
      <c r="H213" s="2"/>
      <c r="I213" s="1"/>
      <c r="J213" s="45" t="s">
        <v>322</v>
      </c>
      <c r="K213" s="43">
        <v>37151</v>
      </c>
      <c r="L213" s="51" t="s">
        <v>215</v>
      </c>
      <c r="M213" s="35">
        <v>10000000</v>
      </c>
    </row>
    <row r="214" spans="1:13" s="10" customFormat="1" ht="27" customHeight="1" x14ac:dyDescent="0.2">
      <c r="A214" s="229" t="s">
        <v>410</v>
      </c>
      <c r="B214" s="17" t="s">
        <v>22</v>
      </c>
      <c r="C214" s="85" t="s">
        <v>35</v>
      </c>
      <c r="D214" s="5"/>
      <c r="E214" s="18">
        <v>0.1</v>
      </c>
      <c r="F214" s="17" t="s">
        <v>36</v>
      </c>
      <c r="G214" s="4"/>
      <c r="H214" s="5"/>
      <c r="I214" s="4"/>
      <c r="J214" s="17" t="s">
        <v>752</v>
      </c>
      <c r="K214" s="23">
        <v>37118</v>
      </c>
      <c r="L214" s="127" t="s">
        <v>215</v>
      </c>
      <c r="M214" s="29">
        <v>30000000</v>
      </c>
    </row>
    <row r="215" spans="1:13" s="54" customFormat="1" ht="25.5" x14ac:dyDescent="0.2">
      <c r="A215" s="230" t="s">
        <v>410</v>
      </c>
      <c r="B215" s="45" t="s">
        <v>22</v>
      </c>
      <c r="C215" s="50" t="s">
        <v>37</v>
      </c>
      <c r="D215" s="2"/>
      <c r="E215" s="41">
        <v>0.1</v>
      </c>
      <c r="F215" s="45" t="s">
        <v>323</v>
      </c>
      <c r="G215" s="1"/>
      <c r="H215" s="2"/>
      <c r="I215" s="1"/>
      <c r="J215" s="45" t="s">
        <v>324</v>
      </c>
      <c r="K215" s="43">
        <v>37118</v>
      </c>
      <c r="L215" s="51" t="s">
        <v>215</v>
      </c>
      <c r="M215" s="35">
        <v>10000000</v>
      </c>
    </row>
    <row r="216" spans="1:13" s="10" customFormat="1" ht="38.25" x14ac:dyDescent="0.2">
      <c r="A216" s="229" t="s">
        <v>410</v>
      </c>
      <c r="B216" s="17" t="s">
        <v>40</v>
      </c>
      <c r="C216" s="85" t="s">
        <v>41</v>
      </c>
      <c r="D216" s="5"/>
      <c r="E216" s="18">
        <v>0.1</v>
      </c>
      <c r="F216" s="17" t="s">
        <v>325</v>
      </c>
      <c r="G216" s="4"/>
      <c r="H216" s="5"/>
      <c r="I216" s="4"/>
      <c r="J216" s="17" t="s">
        <v>454</v>
      </c>
      <c r="K216" s="23">
        <v>37151</v>
      </c>
      <c r="L216" s="127" t="s">
        <v>215</v>
      </c>
      <c r="M216" s="29">
        <v>5000000</v>
      </c>
    </row>
    <row r="217" spans="1:13" s="54" customFormat="1" ht="25.5" x14ac:dyDescent="0.2">
      <c r="A217" s="230" t="s">
        <v>410</v>
      </c>
      <c r="B217" s="45" t="s">
        <v>326</v>
      </c>
      <c r="C217" s="50" t="s">
        <v>43</v>
      </c>
      <c r="D217" s="2"/>
      <c r="E217" s="41">
        <v>0.05</v>
      </c>
      <c r="F217" s="45" t="s">
        <v>327</v>
      </c>
      <c r="G217" s="1"/>
      <c r="H217" s="2"/>
      <c r="I217" s="1"/>
      <c r="J217" s="45" t="s">
        <v>328</v>
      </c>
      <c r="K217" s="43">
        <v>37151</v>
      </c>
      <c r="L217" s="51" t="s">
        <v>215</v>
      </c>
      <c r="M217" s="35">
        <v>2000000</v>
      </c>
    </row>
    <row r="218" spans="1:13" s="10" customFormat="1" ht="38.25" x14ac:dyDescent="0.2">
      <c r="A218" s="229" t="s">
        <v>410</v>
      </c>
      <c r="B218" s="17" t="s">
        <v>44</v>
      </c>
      <c r="C218" s="85" t="s">
        <v>45</v>
      </c>
      <c r="D218" s="5"/>
      <c r="E218" s="18">
        <v>0.05</v>
      </c>
      <c r="F218" s="17" t="s">
        <v>46</v>
      </c>
      <c r="G218" s="4"/>
      <c r="H218" s="5"/>
      <c r="I218" s="4"/>
      <c r="J218" s="17" t="s">
        <v>455</v>
      </c>
      <c r="K218" s="23">
        <v>37138</v>
      </c>
      <c r="L218" s="127" t="s">
        <v>215</v>
      </c>
      <c r="M218" s="29">
        <v>10000000</v>
      </c>
    </row>
    <row r="219" spans="1:13" s="54" customFormat="1" ht="38.25" x14ac:dyDescent="0.2">
      <c r="A219" s="230" t="s">
        <v>410</v>
      </c>
      <c r="B219" s="45" t="s">
        <v>456</v>
      </c>
      <c r="C219" s="50" t="s">
        <v>457</v>
      </c>
      <c r="D219" s="2"/>
      <c r="E219" s="41">
        <v>0.05</v>
      </c>
      <c r="F219" s="45" t="s">
        <v>458</v>
      </c>
      <c r="G219" s="1"/>
      <c r="H219" s="2"/>
      <c r="I219" s="1"/>
      <c r="J219" s="45" t="s">
        <v>459</v>
      </c>
      <c r="K219" s="43">
        <v>37144</v>
      </c>
      <c r="L219" s="51" t="s">
        <v>215</v>
      </c>
      <c r="M219" s="35">
        <v>10000000</v>
      </c>
    </row>
    <row r="220" spans="1:13" s="10" customFormat="1" ht="26.25" thickBot="1" x14ac:dyDescent="0.25">
      <c r="A220" s="229" t="s">
        <v>409</v>
      </c>
      <c r="B220" s="17" t="s">
        <v>42</v>
      </c>
      <c r="C220" s="85" t="s">
        <v>43</v>
      </c>
      <c r="D220" s="5"/>
      <c r="E220" s="18">
        <v>0.05</v>
      </c>
      <c r="F220" s="17" t="s">
        <v>327</v>
      </c>
      <c r="G220" s="4"/>
      <c r="H220" s="5"/>
      <c r="I220" s="4"/>
      <c r="J220" s="17" t="s">
        <v>328</v>
      </c>
      <c r="K220" s="23">
        <v>37140</v>
      </c>
      <c r="L220" s="127" t="s">
        <v>855</v>
      </c>
      <c r="M220" s="29">
        <v>2000000</v>
      </c>
    </row>
    <row r="221" spans="1:13" ht="16.5" customHeight="1" x14ac:dyDescent="0.2">
      <c r="A221" s="278" t="s">
        <v>428</v>
      </c>
      <c r="B221" s="279"/>
      <c r="C221" s="4"/>
      <c r="D221" s="5"/>
      <c r="E221" s="4"/>
      <c r="F221" s="5"/>
      <c r="G221" s="4"/>
      <c r="H221" s="5"/>
      <c r="I221" s="4"/>
      <c r="J221" s="5"/>
      <c r="K221" s="27"/>
      <c r="L221" s="26"/>
      <c r="M221" s="29"/>
    </row>
    <row r="222" spans="1:13" ht="16.5" customHeight="1" x14ac:dyDescent="0.2">
      <c r="A222" s="276" t="s">
        <v>790</v>
      </c>
      <c r="B222" s="277"/>
      <c r="C222" s="4"/>
      <c r="D222" s="5"/>
      <c r="E222" s="4"/>
      <c r="F222" s="5"/>
      <c r="G222" s="4"/>
      <c r="H222" s="5"/>
      <c r="I222" s="4"/>
      <c r="J222" s="5"/>
      <c r="K222" s="27"/>
      <c r="L222" s="26"/>
      <c r="M222" s="29"/>
    </row>
    <row r="223" spans="1:13" ht="13.5" thickBot="1" x14ac:dyDescent="0.25">
      <c r="A223" s="217" t="s">
        <v>429</v>
      </c>
      <c r="B223" s="218"/>
      <c r="C223" s="67"/>
      <c r="D223" s="68"/>
      <c r="E223" s="67"/>
      <c r="F223" s="68"/>
      <c r="G223" s="67"/>
      <c r="H223" s="68"/>
      <c r="I223" s="67"/>
      <c r="J223" s="68"/>
      <c r="K223" s="69"/>
      <c r="L223" s="70"/>
      <c r="M223" s="71"/>
    </row>
    <row r="224" spans="1:13" x14ac:dyDescent="0.2">
      <c r="B224" s="5"/>
      <c r="C224" s="85"/>
      <c r="D224" s="5"/>
      <c r="E224" s="18"/>
      <c r="F224" s="17"/>
      <c r="G224" s="4"/>
      <c r="H224" s="5"/>
      <c r="I224" s="4"/>
      <c r="J224" s="17"/>
      <c r="K224" s="25"/>
      <c r="L224" s="26"/>
      <c r="M224" s="96"/>
    </row>
    <row r="225" spans="2:13" x14ac:dyDescent="0.2">
      <c r="B225" s="17"/>
      <c r="C225" s="117"/>
      <c r="D225" s="5"/>
      <c r="E225" s="18"/>
      <c r="F225" s="17"/>
      <c r="G225" s="4"/>
      <c r="H225" s="5"/>
      <c r="I225" s="4"/>
      <c r="J225" s="17"/>
      <c r="K225" s="25"/>
      <c r="L225" s="26"/>
      <c r="M225" s="96"/>
    </row>
    <row r="226" spans="2:13" x14ac:dyDescent="0.2">
      <c r="B226" s="17"/>
      <c r="C226" s="117"/>
      <c r="D226" s="5"/>
      <c r="E226" s="18"/>
      <c r="F226" s="17"/>
      <c r="G226" s="4"/>
      <c r="H226" s="5"/>
      <c r="I226" s="4"/>
      <c r="J226" s="17"/>
      <c r="K226" s="25"/>
      <c r="L226" s="26"/>
      <c r="M226" s="96"/>
    </row>
    <row r="227" spans="2:13" x14ac:dyDescent="0.2">
      <c r="B227" s="17"/>
      <c r="C227" s="85"/>
      <c r="D227" s="5"/>
      <c r="E227" s="18"/>
      <c r="F227" s="17"/>
      <c r="G227" s="4"/>
      <c r="H227" s="5"/>
      <c r="I227" s="4"/>
      <c r="J227" s="17"/>
      <c r="K227" s="25"/>
      <c r="L227" s="26"/>
      <c r="M227" s="96"/>
    </row>
    <row r="228" spans="2:13" x14ac:dyDescent="0.2">
      <c r="B228" s="17"/>
      <c r="C228" s="85"/>
      <c r="D228" s="5"/>
      <c r="E228" s="18"/>
      <c r="F228" s="17"/>
      <c r="G228" s="4"/>
      <c r="H228" s="5"/>
      <c r="I228" s="4"/>
      <c r="J228" s="17"/>
      <c r="K228" s="25"/>
      <c r="L228" s="26"/>
      <c r="M228" s="96"/>
    </row>
    <row r="229" spans="2:13" x14ac:dyDescent="0.2">
      <c r="B229" s="17"/>
      <c r="C229" s="85"/>
      <c r="D229" s="5"/>
      <c r="E229" s="18"/>
      <c r="F229" s="17"/>
      <c r="G229" s="4"/>
      <c r="H229" s="5"/>
      <c r="I229" s="4"/>
      <c r="J229" s="17"/>
      <c r="K229" s="25"/>
      <c r="L229" s="26"/>
      <c r="M229" s="96"/>
    </row>
    <row r="230" spans="2:13" x14ac:dyDescent="0.2">
      <c r="B230" s="17"/>
      <c r="C230" s="85"/>
      <c r="D230" s="5"/>
      <c r="E230" s="18"/>
      <c r="F230" s="17"/>
      <c r="G230" s="4"/>
      <c r="H230" s="5"/>
      <c r="I230" s="4"/>
      <c r="J230" s="17"/>
      <c r="K230" s="25"/>
      <c r="L230" s="26"/>
      <c r="M230" s="96"/>
    </row>
    <row r="231" spans="2:13" x14ac:dyDescent="0.2">
      <c r="B231" s="17"/>
      <c r="C231" s="85"/>
      <c r="D231" s="5"/>
      <c r="E231" s="18"/>
      <c r="F231" s="17"/>
      <c r="G231" s="4"/>
      <c r="H231" s="5"/>
      <c r="I231" s="4"/>
      <c r="J231" s="17"/>
      <c r="K231" s="25"/>
      <c r="L231" s="26"/>
      <c r="M231" s="96"/>
    </row>
    <row r="232" spans="2:13" x14ac:dyDescent="0.2">
      <c r="B232" s="17"/>
      <c r="C232" s="85"/>
      <c r="D232" s="5"/>
      <c r="E232" s="18"/>
      <c r="F232" s="17"/>
      <c r="G232" s="4"/>
      <c r="H232" s="5"/>
      <c r="I232" s="4"/>
      <c r="J232" s="17"/>
      <c r="K232" s="25"/>
      <c r="L232" s="26"/>
      <c r="M232" s="96"/>
    </row>
    <row r="233" spans="2:13" x14ac:dyDescent="0.2">
      <c r="B233" s="17"/>
      <c r="C233" s="85"/>
      <c r="D233" s="5"/>
      <c r="E233" s="18"/>
      <c r="F233" s="17"/>
      <c r="G233" s="4"/>
      <c r="H233" s="5"/>
      <c r="I233" s="4"/>
      <c r="J233" s="17"/>
      <c r="K233" s="25"/>
      <c r="L233" s="26"/>
      <c r="M233" s="96"/>
    </row>
    <row r="234" spans="2:13" x14ac:dyDescent="0.2">
      <c r="B234" s="17"/>
      <c r="K234" s="25"/>
    </row>
    <row r="235" spans="2:13" x14ac:dyDescent="0.2">
      <c r="K235" s="25"/>
    </row>
    <row r="236" spans="2:13" x14ac:dyDescent="0.2">
      <c r="K236" s="25"/>
    </row>
    <row r="237" spans="2:13" x14ac:dyDescent="0.2">
      <c r="K237" s="25"/>
    </row>
    <row r="238" spans="2:13" x14ac:dyDescent="0.2">
      <c r="K238" s="25"/>
      <c r="M238" s="24"/>
    </row>
    <row r="239" spans="2:13" x14ac:dyDescent="0.2">
      <c r="K239" s="25"/>
      <c r="M239" s="24"/>
    </row>
    <row r="240" spans="2:13" x14ac:dyDescent="0.2">
      <c r="K240" s="25"/>
      <c r="M240" s="24"/>
    </row>
    <row r="241" spans="11:13" x14ac:dyDescent="0.2">
      <c r="K241" s="25"/>
      <c r="M241" s="24"/>
    </row>
    <row r="242" spans="11:13" x14ac:dyDescent="0.2">
      <c r="K242" s="25"/>
      <c r="M242" s="24"/>
    </row>
    <row r="243" spans="11:13" x14ac:dyDescent="0.2">
      <c r="K243" s="25"/>
      <c r="M243" s="24"/>
    </row>
    <row r="244" spans="11:13" x14ac:dyDescent="0.2">
      <c r="K244" s="25"/>
      <c r="M244" s="24"/>
    </row>
    <row r="245" spans="11:13" x14ac:dyDescent="0.2">
      <c r="K245" s="25"/>
      <c r="M245" s="24"/>
    </row>
    <row r="246" spans="11:13" x14ac:dyDescent="0.2">
      <c r="K246" s="25"/>
      <c r="M246" s="24"/>
    </row>
    <row r="247" spans="11:13" x14ac:dyDescent="0.2">
      <c r="K247" s="25"/>
      <c r="M247" s="24"/>
    </row>
    <row r="248" spans="11:13" x14ac:dyDescent="0.2">
      <c r="K248" s="25"/>
      <c r="M248" s="24"/>
    </row>
    <row r="249" spans="11:13" x14ac:dyDescent="0.2">
      <c r="K249" s="25"/>
      <c r="M249" s="24"/>
    </row>
    <row r="250" spans="11:13" x14ac:dyDescent="0.2">
      <c r="K250" s="25"/>
      <c r="M250" s="24"/>
    </row>
  </sheetData>
  <mergeCells count="5">
    <mergeCell ref="A1:M1"/>
    <mergeCell ref="A2:M2"/>
    <mergeCell ref="A3:M3"/>
    <mergeCell ref="A222:B222"/>
    <mergeCell ref="A221:B221"/>
  </mergeCells>
  <phoneticPr fontId="0" type="noConversion"/>
  <pageMargins left="0.25" right="0.5" top="0.25" bottom="0.25" header="0.5" footer="0.5"/>
  <pageSetup scale="45" orientation="landscape" r:id="rId1"/>
  <headerFooter alignWithMargins="0">
    <oddFooter xml:space="preserve">&amp;L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Jan Havlíček</cp:lastModifiedBy>
  <cp:lastPrinted>2001-09-20T14:52:17Z</cp:lastPrinted>
  <dcterms:created xsi:type="dcterms:W3CDTF">2001-01-22T20:34:08Z</dcterms:created>
  <dcterms:modified xsi:type="dcterms:W3CDTF">2023-09-16T23:10:52Z</dcterms:modified>
</cp:coreProperties>
</file>