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9B25B2-9AED-43FD-B78D-3BFEBA5D2250}" xr6:coauthVersionLast="47" xr6:coauthVersionMax="47" xr10:uidLastSave="{00000000-0000-0000-0000-000000000000}"/>
  <bookViews>
    <workbookView xWindow="-120" yWindow="-120" windowWidth="38640" windowHeight="15720"/>
  </bookViews>
  <sheets>
    <sheet name="Schedule C" sheetId="8" r:id="rId1"/>
  </sheets>
  <definedNames>
    <definedName name="_xlnm.Print_Area" localSheetId="0">'Schedule C'!$A$1:$E$50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10" i="8"/>
  <c r="D16" i="8"/>
  <c r="D33" i="8"/>
  <c r="D37" i="8"/>
  <c r="D41" i="8"/>
  <c r="D48" i="8"/>
  <c r="D50" i="8"/>
</calcChain>
</file>

<file path=xl/sharedStrings.xml><?xml version="1.0" encoding="utf-8"?>
<sst xmlns="http://schemas.openxmlformats.org/spreadsheetml/2006/main" count="38" uniqueCount="38">
  <si>
    <t>Total Schedule C</t>
  </si>
  <si>
    <t>Colorado Springs</t>
  </si>
  <si>
    <t>ERCOT Transmission</t>
  </si>
  <si>
    <t>APEA Prepay</t>
  </si>
  <si>
    <t>Canada Toll Rates</t>
  </si>
  <si>
    <t>Gas Books</t>
  </si>
  <si>
    <t>Welded Tube</t>
  </si>
  <si>
    <t>Power Books</t>
  </si>
  <si>
    <t>OPPD</t>
  </si>
  <si>
    <t>VEPCO</t>
  </si>
  <si>
    <t>MJMUC</t>
  </si>
  <si>
    <t xml:space="preserve">FP&amp;L / JEA </t>
  </si>
  <si>
    <t>California Political risk</t>
  </si>
  <si>
    <t>Canfibre</t>
  </si>
  <si>
    <t>Napoleanville Pad Gas</t>
  </si>
  <si>
    <t>Gas &amp; Power Valuation adjustment</t>
  </si>
  <si>
    <t>Green Mountain</t>
  </si>
  <si>
    <t>Other under $1 million</t>
  </si>
  <si>
    <t>Reserve for potential Sithe exposure (OA, etc.)</t>
  </si>
  <si>
    <t>PG&amp;E claim valuation ($86  claim liab vs. unwind of $137)</t>
  </si>
  <si>
    <t>BPA Renegotiation (Oregon open access)</t>
  </si>
  <si>
    <t>Third Quarter 2001</t>
  </si>
  <si>
    <t xml:space="preserve">Credit Reserve </t>
  </si>
  <si>
    <t>Other</t>
  </si>
  <si>
    <t>Enron North America</t>
  </si>
  <si>
    <t>Schedule C &amp; Specific Reserves</t>
  </si>
  <si>
    <t>in Millions</t>
  </si>
  <si>
    <t>Total Gas Books</t>
  </si>
  <si>
    <t>Specific Credit Reserves</t>
  </si>
  <si>
    <t>Total Power Books</t>
  </si>
  <si>
    <t>Total Reserves in PRM Portfolio</t>
  </si>
  <si>
    <t>Allowance for Doubtful Accounts provided by ENA</t>
  </si>
  <si>
    <t>EES PX Credit Reserve</t>
  </si>
  <si>
    <t>ENA Cal Iso and PX Reserve</t>
  </si>
  <si>
    <t>Total Allowance for Doubtful Accounts</t>
  </si>
  <si>
    <t>ENA Reserve for PGE US Financial Claim</t>
  </si>
  <si>
    <t>Total ENA Reserves</t>
  </si>
  <si>
    <t>EES Flash to Actual Reserved on ENA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</si>
</sst>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77" formatCode="#,##0.0_);[Red]\(#,##0.0\)"/>
  </numFmts>
  <fonts count="8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4" fillId="0" borderId="0" xfId="0" applyFont="1"/>
    <xf numFmtId="2" fontId="6" fillId="0" borderId="0" xfId="0" applyNumberFormat="1" applyFont="1"/>
    <xf numFmtId="0" fontId="0" fillId="0" borderId="0" xfId="0" applyFill="1" applyBorder="1"/>
    <xf numFmtId="177" fontId="5" fillId="0" borderId="1" xfId="0" applyNumberFormat="1" applyFont="1" applyBorder="1"/>
    <xf numFmtId="177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4" xfId="0" applyFont="1" applyFill="1" applyBorder="1"/>
    <xf numFmtId="0" fontId="3" fillId="2" borderId="5" xfId="0" applyFont="1" applyFill="1" applyBorder="1"/>
    <xf numFmtId="0" fontId="3" fillId="2" borderId="0" xfId="0" applyFont="1" applyFill="1" applyBorder="1"/>
    <xf numFmtId="0" fontId="3" fillId="0" borderId="3" xfId="0" applyFont="1" applyFill="1" applyBorder="1"/>
    <xf numFmtId="0" fontId="2" fillId="2" borderId="6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3" fillId="2" borderId="7" xfId="0" applyFont="1" applyFill="1" applyBorder="1"/>
    <xf numFmtId="16" fontId="3" fillId="2" borderId="5" xfId="0" applyNumberFormat="1" applyFont="1" applyFill="1" applyBorder="1"/>
    <xf numFmtId="177" fontId="3" fillId="2" borderId="5" xfId="1" applyNumberFormat="1" applyFont="1" applyFill="1" applyBorder="1"/>
    <xf numFmtId="164" fontId="3" fillId="2" borderId="5" xfId="1" applyNumberFormat="1" applyFont="1" applyFill="1" applyBorder="1"/>
    <xf numFmtId="0" fontId="0" fillId="2" borderId="8" xfId="0" applyFill="1" applyBorder="1"/>
    <xf numFmtId="0" fontId="0" fillId="2" borderId="9" xfId="0" applyFill="1" applyBorder="1"/>
    <xf numFmtId="0" fontId="2" fillId="2" borderId="9" xfId="0" applyFont="1" applyFill="1" applyBorder="1"/>
    <xf numFmtId="0" fontId="4" fillId="2" borderId="9" xfId="0" applyFont="1" applyFill="1" applyBorder="1"/>
    <xf numFmtId="2" fontId="6" fillId="2" borderId="9" xfId="0" applyNumberFormat="1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2" fillId="2" borderId="12" xfId="0" applyFont="1" applyFill="1" applyBorder="1"/>
    <xf numFmtId="0" fontId="4" fillId="2" borderId="12" xfId="0" applyFont="1" applyFill="1" applyBorder="1"/>
    <xf numFmtId="0" fontId="0" fillId="2" borderId="13" xfId="0" applyFill="1" applyBorder="1"/>
    <xf numFmtId="0" fontId="0" fillId="2" borderId="5" xfId="0" applyFill="1" applyBorder="1"/>
    <xf numFmtId="0" fontId="2" fillId="2" borderId="1" xfId="0" applyFont="1" applyFill="1" applyBorder="1"/>
    <xf numFmtId="0" fontId="2" fillId="0" borderId="13" xfId="0" applyFont="1" applyBorder="1"/>
    <xf numFmtId="0" fontId="2" fillId="0" borderId="7" xfId="0" applyFont="1" applyFill="1" applyBorder="1"/>
    <xf numFmtId="0" fontId="2" fillId="0" borderId="10" xfId="0" applyFont="1" applyBorder="1"/>
    <xf numFmtId="164" fontId="3" fillId="0" borderId="4" xfId="1" applyNumberFormat="1" applyFont="1" applyFill="1" applyBorder="1"/>
    <xf numFmtId="164" fontId="3" fillId="0" borderId="3" xfId="1" applyNumberFormat="1" applyFont="1" applyFill="1" applyBorder="1"/>
    <xf numFmtId="177" fontId="0" fillId="0" borderId="2" xfId="0" applyNumberFormat="1" applyBorder="1"/>
    <xf numFmtId="0" fontId="0" fillId="0" borderId="4" xfId="0" applyBorder="1"/>
    <xf numFmtId="43" fontId="3" fillId="0" borderId="4" xfId="2" applyNumberFormat="1" applyFont="1" applyFill="1" applyBorder="1"/>
    <xf numFmtId="0" fontId="4" fillId="0" borderId="4" xfId="0" applyFont="1" applyBorder="1"/>
    <xf numFmtId="0" fontId="4" fillId="0" borderId="3" xfId="0" applyFont="1" applyBorder="1"/>
    <xf numFmtId="177" fontId="5" fillId="0" borderId="2" xfId="0" applyNumberFormat="1" applyFont="1" applyBorder="1"/>
    <xf numFmtId="177" fontId="3" fillId="0" borderId="3" xfId="1" applyNumberFormat="1" applyFont="1" applyFill="1" applyBorder="1"/>
    <xf numFmtId="177" fontId="3" fillId="0" borderId="4" xfId="1" applyNumberFormat="1" applyFont="1" applyFill="1" applyBorder="1"/>
    <xf numFmtId="0" fontId="7" fillId="0" borderId="1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D50" sqref="D50"/>
    </sheetView>
  </sheetViews>
  <sheetFormatPr defaultRowHeight="12.75" x14ac:dyDescent="0.2"/>
  <cols>
    <col min="1" max="1" width="1.85546875" customWidth="1"/>
    <col min="2" max="2" width="52.7109375" customWidth="1"/>
    <col min="3" max="3" width="1.7109375" style="4" customWidth="1"/>
    <col min="4" max="4" width="12.7109375" customWidth="1"/>
    <col min="5" max="5" width="1.85546875" customWidth="1"/>
  </cols>
  <sheetData>
    <row r="1" spans="1:8" ht="10.5" customHeight="1" thickBot="1" x14ac:dyDescent="0.25">
      <c r="A1" s="29"/>
      <c r="B1" s="34"/>
      <c r="C1" s="34"/>
      <c r="D1" s="34"/>
      <c r="E1" s="23"/>
    </row>
    <row r="2" spans="1:8" ht="20.25" x14ac:dyDescent="0.3">
      <c r="A2" s="30"/>
      <c r="B2" s="49" t="s">
        <v>24</v>
      </c>
      <c r="C2" s="50"/>
      <c r="D2" s="51"/>
      <c r="E2" s="17"/>
    </row>
    <row r="3" spans="1:8" s="1" customFormat="1" ht="23.25" x14ac:dyDescent="0.35">
      <c r="A3" s="31"/>
      <c r="B3" s="52" t="s">
        <v>25</v>
      </c>
      <c r="C3" s="53"/>
      <c r="D3" s="54"/>
      <c r="E3" s="35"/>
    </row>
    <row r="4" spans="1:8" s="1" customFormat="1" ht="23.25" x14ac:dyDescent="0.35">
      <c r="A4" s="31"/>
      <c r="B4" s="52" t="s">
        <v>21</v>
      </c>
      <c r="C4" s="53"/>
      <c r="D4" s="54"/>
      <c r="E4" s="35"/>
    </row>
    <row r="5" spans="1:8" s="1" customFormat="1" ht="23.25" x14ac:dyDescent="0.35">
      <c r="A5" s="31"/>
      <c r="B5" s="52" t="s">
        <v>26</v>
      </c>
      <c r="C5" s="53"/>
      <c r="D5" s="54"/>
      <c r="E5" s="35"/>
    </row>
    <row r="6" spans="1:8" s="1" customFormat="1" ht="12.75" customHeight="1" thickBot="1" x14ac:dyDescent="0.4">
      <c r="A6" s="31"/>
      <c r="B6" s="36"/>
      <c r="C6" s="37"/>
      <c r="D6" s="38"/>
      <c r="E6" s="35"/>
    </row>
    <row r="7" spans="1:8" s="1" customFormat="1" ht="15.75" customHeight="1" thickBot="1" x14ac:dyDescent="0.4">
      <c r="A7" s="31"/>
      <c r="B7" s="13" t="s">
        <v>5</v>
      </c>
      <c r="C7" s="16"/>
      <c r="D7" s="20"/>
      <c r="E7" s="25"/>
    </row>
    <row r="8" spans="1:8" s="2" customFormat="1" ht="9.75" customHeight="1" x14ac:dyDescent="0.25">
      <c r="A8" s="32"/>
      <c r="B8" s="10"/>
      <c r="C8" s="11"/>
      <c r="D8" s="45"/>
      <c r="E8" s="26"/>
    </row>
    <row r="9" spans="1:8" s="2" customFormat="1" ht="15" x14ac:dyDescent="0.2">
      <c r="A9" s="32"/>
      <c r="B9" s="7" t="s">
        <v>15</v>
      </c>
      <c r="C9" s="17"/>
      <c r="D9" s="5">
        <f>36+51+2</f>
        <v>89</v>
      </c>
      <c r="E9" s="27"/>
      <c r="F9" s="3"/>
      <c r="G9" s="3"/>
      <c r="H9" s="3"/>
    </row>
    <row r="10" spans="1:8" s="2" customFormat="1" ht="15" x14ac:dyDescent="0.2">
      <c r="A10" s="32"/>
      <c r="B10" s="7" t="s">
        <v>22</v>
      </c>
      <c r="C10" s="17"/>
      <c r="D10" s="5">
        <f>67+71.6+41.5</f>
        <v>180.1</v>
      </c>
      <c r="E10" s="27"/>
      <c r="F10" s="3"/>
      <c r="G10" s="3"/>
      <c r="H10" s="3"/>
    </row>
    <row r="11" spans="1:8" s="2" customFormat="1" ht="15" x14ac:dyDescent="0.2">
      <c r="A11" s="32"/>
      <c r="B11" s="7" t="s">
        <v>18</v>
      </c>
      <c r="C11" s="17"/>
      <c r="D11" s="5">
        <v>10.7</v>
      </c>
      <c r="E11" s="27"/>
      <c r="F11" s="3"/>
      <c r="G11" s="3"/>
      <c r="H11" s="3"/>
    </row>
    <row r="12" spans="1:8" x14ac:dyDescent="0.2">
      <c r="A12" s="30"/>
      <c r="B12" s="7" t="s">
        <v>14</v>
      </c>
      <c r="C12" s="17"/>
      <c r="D12" s="5">
        <v>1.6</v>
      </c>
      <c r="E12" s="27"/>
      <c r="F12" s="3"/>
      <c r="G12" s="3"/>
      <c r="H12" s="3"/>
    </row>
    <row r="13" spans="1:8" x14ac:dyDescent="0.2">
      <c r="A13" s="30"/>
      <c r="B13" s="7" t="s">
        <v>3</v>
      </c>
      <c r="C13" s="17"/>
      <c r="D13" s="5">
        <v>1.1000000000000001</v>
      </c>
      <c r="E13" s="27"/>
      <c r="F13" s="3"/>
      <c r="G13" s="3"/>
      <c r="H13" s="3"/>
    </row>
    <row r="14" spans="1:8" x14ac:dyDescent="0.2">
      <c r="A14" s="30"/>
      <c r="B14" s="7" t="s">
        <v>4</v>
      </c>
      <c r="C14" s="17"/>
      <c r="D14" s="5">
        <v>1</v>
      </c>
      <c r="E14" s="27"/>
      <c r="F14" s="3"/>
      <c r="G14" s="3"/>
      <c r="H14" s="3"/>
    </row>
    <row r="15" spans="1:8" ht="13.5" thickBot="1" x14ac:dyDescent="0.25">
      <c r="A15" s="30"/>
      <c r="B15" s="8" t="s">
        <v>23</v>
      </c>
      <c r="C15" s="17"/>
      <c r="D15" s="46">
        <v>4.4000000000000004</v>
      </c>
      <c r="E15" s="27"/>
      <c r="F15" s="3"/>
      <c r="G15" s="3"/>
      <c r="H15" s="3"/>
    </row>
    <row r="16" spans="1:8" s="2" customFormat="1" ht="16.5" thickBot="1" x14ac:dyDescent="0.3">
      <c r="A16" s="32"/>
      <c r="B16" s="13" t="s">
        <v>27</v>
      </c>
      <c r="C16" s="14"/>
      <c r="D16" s="21">
        <f>SUM(D9:D15)</f>
        <v>287.90000000000003</v>
      </c>
      <c r="E16" s="27"/>
      <c r="F16" s="3"/>
      <c r="G16" s="3"/>
      <c r="H16" s="3"/>
    </row>
    <row r="17" spans="1:8" s="2" customFormat="1" ht="9.75" customHeight="1" thickBot="1" x14ac:dyDescent="0.3">
      <c r="A17" s="32"/>
      <c r="B17" s="12"/>
      <c r="C17" s="11"/>
      <c r="D17" s="48"/>
      <c r="E17" s="27"/>
      <c r="F17" s="3"/>
      <c r="G17" s="3"/>
      <c r="H17" s="3"/>
    </row>
    <row r="18" spans="1:8" s="2" customFormat="1" ht="16.5" thickBot="1" x14ac:dyDescent="0.3">
      <c r="A18" s="32"/>
      <c r="B18" s="13" t="s">
        <v>7</v>
      </c>
      <c r="C18" s="14"/>
      <c r="D18" s="21"/>
      <c r="E18" s="27"/>
      <c r="F18" s="3"/>
      <c r="G18" s="3"/>
      <c r="H18" s="3"/>
    </row>
    <row r="19" spans="1:8" s="2" customFormat="1" ht="9.75" customHeight="1" x14ac:dyDescent="0.25">
      <c r="A19" s="32"/>
      <c r="B19" s="15"/>
      <c r="C19" s="11"/>
      <c r="D19" s="47"/>
      <c r="E19" s="27"/>
      <c r="F19" s="3"/>
      <c r="G19" s="3"/>
      <c r="H19" s="3"/>
    </row>
    <row r="20" spans="1:8" x14ac:dyDescent="0.2">
      <c r="A20" s="30"/>
      <c r="B20" s="7" t="s">
        <v>12</v>
      </c>
      <c r="C20" s="17"/>
      <c r="D20" s="6">
        <v>21.4</v>
      </c>
      <c r="E20" s="27"/>
      <c r="F20" s="3"/>
      <c r="G20" s="3"/>
      <c r="H20" s="3"/>
    </row>
    <row r="21" spans="1:8" x14ac:dyDescent="0.2">
      <c r="A21" s="30"/>
      <c r="B21" s="7" t="s">
        <v>1</v>
      </c>
      <c r="C21" s="17"/>
      <c r="D21" s="6">
        <v>17.2</v>
      </c>
      <c r="E21" s="27"/>
      <c r="F21" s="3"/>
      <c r="G21" s="3"/>
      <c r="H21" s="3"/>
    </row>
    <row r="22" spans="1:8" x14ac:dyDescent="0.2">
      <c r="A22" s="30"/>
      <c r="B22" s="7" t="s">
        <v>11</v>
      </c>
      <c r="C22" s="17"/>
      <c r="D22" s="6">
        <v>10.3</v>
      </c>
      <c r="E22" s="27"/>
      <c r="F22" s="3"/>
      <c r="G22" s="3"/>
      <c r="H22" s="3"/>
    </row>
    <row r="23" spans="1:8" x14ac:dyDescent="0.2">
      <c r="A23" s="30"/>
      <c r="B23" s="7" t="s">
        <v>19</v>
      </c>
      <c r="C23" s="17"/>
      <c r="D23" s="6">
        <v>26</v>
      </c>
      <c r="E23" s="27"/>
      <c r="F23" s="3"/>
      <c r="G23" s="3"/>
      <c r="H23" s="3"/>
    </row>
    <row r="24" spans="1:8" x14ac:dyDescent="0.2">
      <c r="A24" s="30"/>
      <c r="B24" s="7" t="s">
        <v>20</v>
      </c>
      <c r="C24" s="17"/>
      <c r="D24" s="6">
        <v>22.8</v>
      </c>
      <c r="E24" s="27"/>
      <c r="F24" s="3"/>
      <c r="G24" s="3"/>
      <c r="H24" s="3"/>
    </row>
    <row r="25" spans="1:8" x14ac:dyDescent="0.2">
      <c r="A25" s="30"/>
      <c r="B25" s="7" t="s">
        <v>2</v>
      </c>
      <c r="C25" s="17"/>
      <c r="D25" s="6">
        <v>2.9</v>
      </c>
      <c r="E25" s="27"/>
      <c r="F25" s="3"/>
      <c r="G25" s="3"/>
      <c r="H25" s="3"/>
    </row>
    <row r="26" spans="1:8" x14ac:dyDescent="0.2">
      <c r="A26" s="30"/>
      <c r="B26" s="7" t="s">
        <v>8</v>
      </c>
      <c r="C26" s="17"/>
      <c r="D26" s="6">
        <v>5</v>
      </c>
      <c r="E26" s="27"/>
      <c r="F26" s="3"/>
      <c r="G26" s="3"/>
      <c r="H26" s="3"/>
    </row>
    <row r="27" spans="1:8" x14ac:dyDescent="0.2">
      <c r="A27" s="30"/>
      <c r="B27" s="7" t="s">
        <v>9</v>
      </c>
      <c r="C27" s="17"/>
      <c r="D27" s="6">
        <v>3</v>
      </c>
      <c r="E27" s="27"/>
      <c r="F27" s="3"/>
      <c r="G27" s="3"/>
      <c r="H27" s="3"/>
    </row>
    <row r="28" spans="1:8" x14ac:dyDescent="0.2">
      <c r="A28" s="30"/>
      <c r="B28" s="7" t="s">
        <v>10</v>
      </c>
      <c r="C28" s="17"/>
      <c r="D28" s="6">
        <v>2</v>
      </c>
      <c r="E28" s="27"/>
      <c r="F28" s="3"/>
      <c r="G28" s="3"/>
      <c r="H28" s="3"/>
    </row>
    <row r="29" spans="1:8" x14ac:dyDescent="0.2">
      <c r="A29" s="30"/>
      <c r="B29" s="7" t="s">
        <v>16</v>
      </c>
      <c r="C29" s="17"/>
      <c r="D29" s="6">
        <v>2.1</v>
      </c>
      <c r="E29" s="27"/>
      <c r="F29" s="3"/>
      <c r="G29" s="3"/>
      <c r="H29" s="3"/>
    </row>
    <row r="30" spans="1:8" x14ac:dyDescent="0.2">
      <c r="A30" s="30"/>
      <c r="B30" s="7" t="s">
        <v>6</v>
      </c>
      <c r="C30" s="17"/>
      <c r="D30" s="6">
        <v>0.6</v>
      </c>
      <c r="E30" s="27"/>
      <c r="F30" s="3"/>
      <c r="G30" s="3"/>
      <c r="H30" s="3"/>
    </row>
    <row r="31" spans="1:8" x14ac:dyDescent="0.2">
      <c r="A31" s="30"/>
      <c r="B31" s="7" t="s">
        <v>13</v>
      </c>
      <c r="C31" s="17"/>
      <c r="D31" s="6">
        <v>2.9</v>
      </c>
      <c r="E31" s="27"/>
      <c r="F31" s="3"/>
      <c r="G31" s="3"/>
      <c r="H31" s="3"/>
    </row>
    <row r="32" spans="1:8" ht="13.5" thickBot="1" x14ac:dyDescent="0.25">
      <c r="A32" s="30"/>
      <c r="B32" s="9" t="s">
        <v>17</v>
      </c>
      <c r="C32" s="17"/>
      <c r="D32" s="41">
        <v>0.9</v>
      </c>
      <c r="E32" s="27"/>
      <c r="F32" s="3"/>
      <c r="G32" s="3"/>
      <c r="H32" s="3"/>
    </row>
    <row r="33" spans="1:8" s="2" customFormat="1" ht="16.5" thickBot="1" x14ac:dyDescent="0.3">
      <c r="A33" s="32"/>
      <c r="B33" s="13" t="s">
        <v>29</v>
      </c>
      <c r="C33" s="14"/>
      <c r="D33" s="22">
        <f>SUM(D20:D32)</f>
        <v>117.1</v>
      </c>
      <c r="E33" s="27"/>
      <c r="F33" s="3"/>
      <c r="G33" s="3"/>
      <c r="H33" s="3"/>
    </row>
    <row r="34" spans="1:8" s="2" customFormat="1" ht="9" customHeight="1" thickBot="1" x14ac:dyDescent="0.3">
      <c r="A34" s="32"/>
      <c r="B34" s="12"/>
      <c r="C34" s="11"/>
      <c r="D34" s="39"/>
      <c r="E34" s="27"/>
      <c r="F34" s="3"/>
      <c r="G34" s="3"/>
      <c r="H34" s="3"/>
    </row>
    <row r="35" spans="1:8" s="2" customFormat="1" ht="16.5" thickBot="1" x14ac:dyDescent="0.3">
      <c r="A35" s="32"/>
      <c r="B35" s="13" t="s">
        <v>37</v>
      </c>
      <c r="C35" s="14"/>
      <c r="D35" s="22">
        <v>199</v>
      </c>
      <c r="E35" s="27"/>
      <c r="F35" s="3"/>
      <c r="G35" s="3"/>
      <c r="H35" s="3"/>
    </row>
    <row r="36" spans="1:8" s="2" customFormat="1" ht="9.75" customHeight="1" thickBot="1" x14ac:dyDescent="0.3">
      <c r="A36" s="32"/>
      <c r="B36" s="12"/>
      <c r="C36" s="18"/>
      <c r="D36" s="44"/>
      <c r="E36" s="27"/>
      <c r="F36" s="3"/>
      <c r="G36" s="3"/>
      <c r="H36" s="3"/>
    </row>
    <row r="37" spans="1:8" s="2" customFormat="1" ht="16.5" thickBot="1" x14ac:dyDescent="0.3">
      <c r="A37" s="32"/>
      <c r="B37" s="13" t="s">
        <v>0</v>
      </c>
      <c r="C37" s="14"/>
      <c r="D37" s="22">
        <f>D35+D33+D16</f>
        <v>604</v>
      </c>
      <c r="E37" s="27"/>
      <c r="F37" s="3"/>
      <c r="G37" s="3"/>
      <c r="H37" s="3"/>
    </row>
    <row r="38" spans="1:8" s="2" customFormat="1" ht="9.75" customHeight="1" thickBot="1" x14ac:dyDescent="0.3">
      <c r="A38" s="32"/>
      <c r="B38" s="12"/>
      <c r="C38" s="11"/>
      <c r="D38" s="43"/>
      <c r="E38" s="27"/>
      <c r="F38" s="3"/>
      <c r="G38" s="3"/>
      <c r="H38" s="3"/>
    </row>
    <row r="39" spans="1:8" ht="16.5" thickBot="1" x14ac:dyDescent="0.3">
      <c r="A39" s="30"/>
      <c r="B39" s="13" t="s">
        <v>28</v>
      </c>
      <c r="C39" s="14"/>
      <c r="D39" s="22">
        <v>29.7</v>
      </c>
      <c r="E39" s="24"/>
    </row>
    <row r="40" spans="1:8" ht="9.75" customHeight="1" thickBot="1" x14ac:dyDescent="0.25">
      <c r="A40" s="30"/>
      <c r="B40" s="42"/>
      <c r="C40" s="17"/>
      <c r="D40" s="42"/>
      <c r="E40" s="24"/>
    </row>
    <row r="41" spans="1:8" ht="16.5" thickBot="1" x14ac:dyDescent="0.3">
      <c r="A41" s="30"/>
      <c r="B41" s="13" t="s">
        <v>30</v>
      </c>
      <c r="C41" s="14"/>
      <c r="D41" s="22">
        <f>D37+D39</f>
        <v>633.70000000000005</v>
      </c>
      <c r="E41" s="24"/>
    </row>
    <row r="42" spans="1:8" ht="9.75" customHeight="1" thickBot="1" x14ac:dyDescent="0.3">
      <c r="A42" s="30"/>
      <c r="B42" s="12"/>
      <c r="C42" s="11"/>
      <c r="D42" s="39"/>
      <c r="E42" s="24"/>
    </row>
    <row r="43" spans="1:8" ht="16.5" thickBot="1" x14ac:dyDescent="0.3">
      <c r="A43" s="30"/>
      <c r="B43" s="13" t="s">
        <v>31</v>
      </c>
      <c r="C43" s="14"/>
      <c r="D43" s="22"/>
      <c r="E43" s="24"/>
    </row>
    <row r="44" spans="1:8" ht="9.75" customHeight="1" x14ac:dyDescent="0.25">
      <c r="A44" s="30"/>
      <c r="B44" s="15"/>
      <c r="C44" s="11"/>
      <c r="D44" s="40"/>
      <c r="E44" s="24"/>
    </row>
    <row r="45" spans="1:8" ht="15.75" x14ac:dyDescent="0.25">
      <c r="A45" s="30"/>
      <c r="B45" s="7" t="s">
        <v>32</v>
      </c>
      <c r="C45" s="11"/>
      <c r="D45" s="6">
        <v>308</v>
      </c>
      <c r="E45" s="24"/>
    </row>
    <row r="46" spans="1:8" ht="15.75" x14ac:dyDescent="0.25">
      <c r="A46" s="30"/>
      <c r="B46" s="7" t="s">
        <v>33</v>
      </c>
      <c r="C46" s="11"/>
      <c r="D46" s="6">
        <v>22</v>
      </c>
      <c r="E46" s="24"/>
    </row>
    <row r="47" spans="1:8" ht="16.5" thickBot="1" x14ac:dyDescent="0.3">
      <c r="A47" s="30"/>
      <c r="B47" s="8" t="s">
        <v>35</v>
      </c>
      <c r="C47" s="11"/>
      <c r="D47" s="41">
        <v>24</v>
      </c>
      <c r="E47" s="24"/>
    </row>
    <row r="48" spans="1:8" ht="16.5" thickBot="1" x14ac:dyDescent="0.3">
      <c r="A48" s="30"/>
      <c r="B48" s="13" t="s">
        <v>34</v>
      </c>
      <c r="C48" s="14"/>
      <c r="D48" s="22">
        <f>SUM(D45:D47)</f>
        <v>354</v>
      </c>
      <c r="E48" s="24"/>
    </row>
    <row r="49" spans="1:5" ht="9.75" customHeight="1" thickBot="1" x14ac:dyDescent="0.3">
      <c r="A49" s="30"/>
      <c r="B49" s="12"/>
      <c r="C49" s="11"/>
      <c r="D49" s="39"/>
      <c r="E49" s="24"/>
    </row>
    <row r="50" spans="1:5" ht="16.5" thickBot="1" x14ac:dyDescent="0.3">
      <c r="A50" s="33"/>
      <c r="B50" s="13" t="s">
        <v>36</v>
      </c>
      <c r="C50" s="19"/>
      <c r="D50" s="22">
        <f>D41+D48</f>
        <v>987.7</v>
      </c>
      <c r="E50" s="28"/>
    </row>
  </sheetData>
  <mergeCells count="4">
    <mergeCell ref="B2:D2"/>
    <mergeCell ref="B3:D3"/>
    <mergeCell ref="B4:D4"/>
    <mergeCell ref="B5:D5"/>
  </mergeCells>
  <phoneticPr fontId="0" type="noConversion"/>
  <printOptions horizontalCentered="1" verticalCentered="1"/>
  <pageMargins left="0.25" right="0.75" top="0.17" bottom="0.21" header="0.17" footer="0.16"/>
  <pageSetup scale="10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 C</vt:lpstr>
      <vt:lpstr>'Schedule C'!Print_Area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mfrank</dc:creator>
  <cp:lastModifiedBy>Jan Havlíček</cp:lastModifiedBy>
  <cp:lastPrinted>2001-12-04T02:32:10Z</cp:lastPrinted>
  <dcterms:created xsi:type="dcterms:W3CDTF">2000-08-17T18:12:33Z</dcterms:created>
  <dcterms:modified xsi:type="dcterms:W3CDTF">2023-09-16T23:22:45Z</dcterms:modified>
</cp:coreProperties>
</file>