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93B007-D9B6-4E93-8F39-22852FB80E79}" xr6:coauthVersionLast="47" xr6:coauthVersionMax="47" xr10:uidLastSave="{00000000-0000-0000-0000-000000000000}"/>
  <bookViews>
    <workbookView xWindow="-120" yWindow="-120" windowWidth="38640" windowHeight="15720" tabRatio="830" firstSheet="5" activeTab="18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  <sheet name="0128" sheetId="241" r:id="rId17"/>
    <sheet name="0129" sheetId="242" r:id="rId18"/>
    <sheet name="0130" sheetId="243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<sst xmlns="http://schemas.openxmlformats.org/spreadsheetml/2006/main" count="950" uniqueCount="46">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</sst>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0</v>
          </cell>
          <cell r="EQ383">
            <v>92153.901421209332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A1223">
            <v>37286</v>
          </cell>
          <cell r="EC1223">
            <v>0</v>
          </cell>
          <cell r="EQ1223">
            <v>92153.901421209332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A1265">
            <v>37287</v>
          </cell>
          <cell r="EC1265">
            <v>0</v>
          </cell>
          <cell r="EQ1265">
            <v>92153.901421209332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40">
          <cell r="A1140">
            <v>37284</v>
          </cell>
          <cell r="FF1140">
            <v>3690530.2610892276</v>
          </cell>
          <cell r="FJ1140">
            <v>0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0</v>
          </cell>
          <cell r="FJ1152">
            <v>0</v>
          </cell>
        </row>
        <row r="1154">
          <cell r="FF1154">
            <v>0</v>
          </cell>
          <cell r="FJ1154">
            <v>0</v>
          </cell>
        </row>
        <row r="1182">
          <cell r="A1182">
            <v>37285</v>
          </cell>
          <cell r="FF1182">
            <v>3687307.7136479081</v>
          </cell>
          <cell r="FJ1182">
            <v>0</v>
          </cell>
        </row>
        <row r="1183">
          <cell r="FJ1183" t="str">
            <v>COB/PALO</v>
          </cell>
        </row>
        <row r="1184">
          <cell r="FJ1184" t="str">
            <v>Initial Margin</v>
          </cell>
        </row>
        <row r="1185">
          <cell r="FF1185">
            <v>0</v>
          </cell>
          <cell r="FJ1185">
            <v>0</v>
          </cell>
        </row>
        <row r="1186">
          <cell r="FJ1186" t="str">
            <v>Palo &amp; Cob Elec</v>
          </cell>
        </row>
        <row r="1187">
          <cell r="FJ1187" t="str">
            <v>Margin</v>
          </cell>
        </row>
        <row r="1188">
          <cell r="FF1188">
            <v>0</v>
          </cell>
          <cell r="FJ1188">
            <v>0</v>
          </cell>
        </row>
        <row r="1189">
          <cell r="FJ1189" t="str">
            <v>Japanese Yen (US $)</v>
          </cell>
        </row>
        <row r="1190">
          <cell r="FF1190" t="str">
            <v>OTE</v>
          </cell>
          <cell r="FJ1190" t="str">
            <v>Margin</v>
          </cell>
        </row>
        <row r="1191">
          <cell r="FF1191">
            <v>0</v>
          </cell>
          <cell r="FJ1191">
            <v>0</v>
          </cell>
        </row>
        <row r="1193">
          <cell r="FF1193" t="str">
            <v>Palo &amp; Cob Elec</v>
          </cell>
          <cell r="FJ1193" t="str">
            <v>1 Month Libor (EM)</v>
          </cell>
        </row>
        <row r="1194">
          <cell r="FF1194">
            <v>-9.9999999983992893E-3</v>
          </cell>
          <cell r="FJ1194">
            <v>-232096.3</v>
          </cell>
        </row>
        <row r="1196">
          <cell r="FF1196">
            <v>-9.9999999983992893E-3</v>
          </cell>
          <cell r="FJ1196">
            <v>-232096.3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0.7073636556553724</v>
          </cell>
          <cell r="FJ1207">
            <v>1.1563367252543941</v>
          </cell>
        </row>
        <row r="1224">
          <cell r="A1224">
            <v>37286</v>
          </cell>
          <cell r="FF1224">
            <v>3691887.0734740784</v>
          </cell>
          <cell r="FJ1224">
            <v>0</v>
          </cell>
        </row>
        <row r="1225">
          <cell r="FJ1225" t="str">
            <v>COB/PALO</v>
          </cell>
        </row>
        <row r="1226">
          <cell r="FF1226" t="str">
            <v>Fut. Fees</v>
          </cell>
          <cell r="FJ1226" t="str">
            <v>Initial Margin</v>
          </cell>
        </row>
        <row r="1227">
          <cell r="FF1227">
            <v>0</v>
          </cell>
          <cell r="FJ1227">
            <v>0</v>
          </cell>
        </row>
        <row r="1228">
          <cell r="FJ1228" t="str">
            <v>Palo &amp; Cob Elec</v>
          </cell>
        </row>
        <row r="1229">
          <cell r="FF1229" t="str">
            <v>OTE</v>
          </cell>
          <cell r="FJ1229" t="str">
            <v>Margin</v>
          </cell>
        </row>
        <row r="1230">
          <cell r="FF1230">
            <v>0</v>
          </cell>
          <cell r="FJ1230">
            <v>0</v>
          </cell>
        </row>
        <row r="1231">
          <cell r="FJ1231" t="str">
            <v>Japanese Yen (US $)</v>
          </cell>
        </row>
        <row r="1232">
          <cell r="FF1232" t="str">
            <v>OTE</v>
          </cell>
          <cell r="FJ1232" t="str">
            <v>Margin</v>
          </cell>
        </row>
        <row r="1233">
          <cell r="FF1233">
            <v>0</v>
          </cell>
          <cell r="FJ1233">
            <v>0</v>
          </cell>
        </row>
        <row r="1235">
          <cell r="FF1235" t="str">
            <v>Palo &amp; Cob Elec</v>
          </cell>
          <cell r="FJ1235" t="str">
            <v>1 Month Libor (EM)</v>
          </cell>
        </row>
        <row r="1236">
          <cell r="FF1236">
            <v>-9.9999999983992893E-3</v>
          </cell>
          <cell r="FJ1236">
            <v>-232096.3</v>
          </cell>
        </row>
        <row r="1238">
          <cell r="FF1238">
            <v>-9.9999999983992893E-3</v>
          </cell>
          <cell r="FJ1238">
            <v>-232096.3</v>
          </cell>
        </row>
        <row r="1265">
          <cell r="FF1265">
            <v>0</v>
          </cell>
          <cell r="FJ1265">
            <v>0</v>
          </cell>
        </row>
        <row r="1266">
          <cell r="A1266">
            <v>37287</v>
          </cell>
          <cell r="FF1266">
            <v>3691887.0734740784</v>
          </cell>
          <cell r="FJ1266">
            <v>0</v>
          </cell>
        </row>
        <row r="1267">
          <cell r="FJ1267" t="str">
            <v>COB/PALO</v>
          </cell>
        </row>
        <row r="1268">
          <cell r="FF1268" t="str">
            <v>Fut. Fees</v>
          </cell>
          <cell r="FJ1268" t="str">
            <v>Initial Margin</v>
          </cell>
        </row>
        <row r="1269">
          <cell r="FF1269">
            <v>0</v>
          </cell>
          <cell r="FJ1269">
            <v>0</v>
          </cell>
        </row>
        <row r="1270">
          <cell r="FJ1270" t="str">
            <v>Palo &amp; Cob Elec</v>
          </cell>
        </row>
        <row r="1271">
          <cell r="FF1271" t="str">
            <v>OTE</v>
          </cell>
          <cell r="FJ1271" t="str">
            <v>Margin</v>
          </cell>
        </row>
        <row r="1272">
          <cell r="FF1272">
            <v>0</v>
          </cell>
          <cell r="FJ1272">
            <v>0</v>
          </cell>
        </row>
        <row r="1273">
          <cell r="FJ1273" t="str">
            <v>Japanese Yen (US $)</v>
          </cell>
        </row>
        <row r="1274">
          <cell r="FF1274" t="str">
            <v>OTE</v>
          </cell>
          <cell r="FJ1274" t="str">
            <v>Margin</v>
          </cell>
        </row>
        <row r="1275">
          <cell r="FF1275">
            <v>0</v>
          </cell>
          <cell r="FJ1275">
            <v>0</v>
          </cell>
        </row>
        <row r="1277">
          <cell r="FF1277" t="str">
            <v>Palo &amp; Cob Elec</v>
          </cell>
          <cell r="FJ1277" t="str">
            <v>1 Month Libor (EM)</v>
          </cell>
        </row>
        <row r="1278">
          <cell r="FF1278">
            <v>-9.9999999983992893E-3</v>
          </cell>
          <cell r="FJ1278">
            <v>-232096.3</v>
          </cell>
        </row>
        <row r="1280">
          <cell r="FF1280">
            <v>-9.9999999983992893E-3</v>
          </cell>
          <cell r="FJ1280">
            <v>-232096.3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2" activePane="bottomRight" state="frozen"/>
      <selection pane="topRight" activeCell="B1" sqref="B1"/>
      <selection pane="bottomLeft" activeCell="A7" sqref="A7"/>
      <selection pane="bottomRight" activeCell="B24" sqref="B2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37287</v>
      </c>
      <c r="M2" s="3"/>
    </row>
    <row r="3" spans="1:17" ht="18" x14ac:dyDescent="0.25">
      <c r="A3" s="5">
        <v>37286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'[6]ABN-AMRO'!$K$12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f>SUMIF([7]Statements!$A$5:$A$1305,$A$3,[7]Statements!$FF$5:$FF$1305)+8784-215+693766.76+2486+4206.05+1833.23+2506</f>
        <v>4405254.1134740785</v>
      </c>
      <c r="C12" s="41"/>
      <c r="D12" s="41">
        <f>B12-C12</f>
        <v>4405254.1134740785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4405254.1134740785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SUM(B7:B26)</f>
        <v>95666799.113486186</v>
      </c>
      <c r="C28" s="45">
        <f>SUM(C7:C26)</f>
        <v>0</v>
      </c>
      <c r="D28" s="45">
        <f>SUM(D7:D26)</f>
        <v>95666799.113486186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95666799.113486186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f>+B28+SUM(B30:B31)</f>
        <v>95666799.113486186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95666799.113486186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D33" sqref="D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37285</v>
      </c>
      <c r="M2" s="3"/>
    </row>
    <row r="3" spans="1:17" ht="18" x14ac:dyDescent="0.25">
      <c r="A3" s="5">
        <v>37284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4399558.0710892277</v>
      </c>
      <c r="C12" s="41"/>
      <c r="D12" s="41">
        <v>4399558.0710892277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4399558.0710892277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95661103.071101338</v>
      </c>
      <c r="C28" s="45">
        <v>0</v>
      </c>
      <c r="D28" s="45">
        <v>95661103.071101338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95661103.071101338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95661103.071101338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95661103.071101338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2" sqref="A2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37286</v>
      </c>
      <c r="M2" s="3"/>
    </row>
    <row r="3" spans="1:17" ht="18" x14ac:dyDescent="0.25">
      <c r="A3" s="5">
        <v>37285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4398168.7536479086</v>
      </c>
      <c r="C12" s="41"/>
      <c r="D12" s="41">
        <v>4398168.7536479086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4398168.7536479086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95659713.753660023</v>
      </c>
      <c r="C28" s="45">
        <v>0</v>
      </c>
      <c r="D28" s="45">
        <v>95659713.753660023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95659713.753660023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95659713.753660023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95659713.753660023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1" sqref="A2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37287</v>
      </c>
      <c r="M2" s="3"/>
    </row>
    <row r="3" spans="1:17" ht="18" x14ac:dyDescent="0.25">
      <c r="A3" s="5">
        <v>37286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4405254.1134740785</v>
      </c>
      <c r="C12" s="41"/>
      <c r="D12" s="41">
        <v>4405254.1134740785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4405254.1134740785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</v>
      </c>
      <c r="C21" s="41"/>
      <c r="D21" s="41">
        <v>0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95574645.212064981</v>
      </c>
      <c r="C28" s="45">
        <v>0</v>
      </c>
      <c r="D28" s="45">
        <v>95574645.212064981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95574645.212064981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95574645.212064981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95574645.212064981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0128</vt:lpstr>
      <vt:lpstr>0129</vt:lpstr>
      <vt:lpstr>0130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2002-01-31T13:46:48Z</cp:lastPrinted>
  <dcterms:created xsi:type="dcterms:W3CDTF">2000-04-03T19:03:47Z</dcterms:created>
  <dcterms:modified xsi:type="dcterms:W3CDTF">2023-09-16T23:38:17Z</dcterms:modified>
</cp:coreProperties>
</file>