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EE2B94-9989-41D6-8069-73C55809F317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0" iterate="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24" i="5"/>
  <c r="V25" i="5"/>
  <c r="V26" i="5"/>
  <c r="V27" i="5"/>
  <c r="V28" i="5"/>
  <c r="V29" i="5"/>
  <c r="V30" i="5"/>
  <c r="V31" i="5"/>
  <c r="V32" i="5"/>
  <c r="V33" i="5"/>
  <c r="W33" i="5"/>
  <c r="Y33" i="5"/>
  <c r="V34" i="5"/>
  <c r="Y34" i="5"/>
  <c r="K36" i="5"/>
  <c r="K37" i="5"/>
  <c r="K38" i="5"/>
  <c r="K39" i="5"/>
  <c r="K40" i="5"/>
  <c r="K41" i="5"/>
  <c r="K42" i="5"/>
  <c r="K43" i="5"/>
  <c r="K44" i="5"/>
  <c r="Z44" i="5"/>
  <c r="K45" i="5"/>
  <c r="Z45" i="5"/>
  <c r="K46" i="5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L22" i="1"/>
  <c r="V24" i="1"/>
  <c r="V25" i="1"/>
  <c r="V26" i="1"/>
  <c r="V27" i="1"/>
  <c r="V28" i="1"/>
  <c r="V29" i="1"/>
  <c r="V30" i="1"/>
  <c r="V31" i="1"/>
  <c r="V32" i="1"/>
  <c r="V33" i="1"/>
  <c r="Y33" i="1"/>
  <c r="V34" i="1"/>
  <c r="V35" i="1"/>
  <c r="V36" i="1"/>
  <c r="V37" i="1"/>
  <c r="V38" i="1"/>
  <c r="V39" i="1"/>
  <c r="V40" i="1"/>
  <c r="V41" i="1"/>
  <c r="V42" i="1"/>
  <c r="V43" i="1"/>
  <c r="L44" i="1"/>
  <c r="M44" i="1"/>
  <c r="V44" i="1"/>
  <c r="Z44" i="1"/>
  <c r="V45" i="1"/>
  <c r="Z45" i="1"/>
  <c r="V46" i="1"/>
  <c r="V47" i="1"/>
  <c r="V48" i="1"/>
  <c r="V49" i="1"/>
  <c r="V50" i="1"/>
  <c r="V51" i="1"/>
  <c r="V52" i="1"/>
  <c r="V53" i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9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</calcChain>
</file>

<file path=xl/sharedStrings.xml><?xml version="1.0" encoding="utf-8"?>
<sst xmlns="http://schemas.openxmlformats.org/spreadsheetml/2006/main" count="80" uniqueCount="23">
  <si>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</si>
  <si>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</si>
  <si>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</si>
  <si>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</si>
  <si>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</si>
  <si>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</si>
  <si>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</si>
  <si>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</si>
  <si>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</si>
  <si>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</si>
  <si>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</si>
  <si>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</si>
  <si>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</si>
  <si>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</si>
  <si>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</si>
  <si>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</si>
  <si>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</si>
  <si>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</si>
  <si>
    <t>pira</t>
  </si>
  <si>
    <t>Adjusted 8 BCF in week 16</t>
  </si>
  <si>
    <t>EIA/Adjustment</t>
  </si>
  <si>
    <t>revised east 8 bcf up</t>
  </si>
  <si>
    <t>revised east up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</si>
</sst>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  <xf numFmtId="0" fontId="0" fillId="2" borderId="0" xfId="0" applyFill="1" applyBorder="1"/>
    <xf numFmtId="0" fontId="1" fillId="3" borderId="5" xfId="0" applyFont="1" applyFill="1" applyBorder="1"/>
    <xf numFmtId="0" fontId="0" fillId="3" borderId="0" xfId="0" applyFill="1" applyBorder="1"/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5" workbookViewId="0">
      <pane xSplit="2" ySplit="1" topLeftCell="C8" activePane="bottomRight" state="frozenSplit"/>
      <selection pane="topRight" activeCell="C1" sqref="C1"/>
      <selection pane="bottomLeft"/>
      <selection pane="bottomRight" activeCell="L23" sqref="L23"/>
    </sheetView>
  </sheetViews>
  <sheetFormatPr defaultRowHeight="12.75" x14ac:dyDescent="0.2"/>
  <cols>
    <col min="1" max="1" width="9.140625" style="6"/>
    <col min="2" max="2" width="9.140625" style="35"/>
    <col min="3" max="4" width="9.140625" style="6"/>
    <col min="5" max="5" width="11.28515625" style="6" bestFit="1" customWidth="1"/>
    <col min="6" max="6" width="9.140625" style="6"/>
    <col min="7" max="7" width="12.28515625" style="6" bestFit="1" customWidth="1"/>
    <col min="8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>
        <v>2856</v>
      </c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L3" s="42">
        <v>2666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>
        <f t="shared" ref="W3:W17" si="0">L3-L2</f>
        <v>-190</v>
      </c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L4" s="42">
        <v>2529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>
        <f t="shared" si="0"/>
        <v>-137</v>
      </c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L5" s="42">
        <v>2405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>
        <f t="shared" si="0"/>
        <v>-124</v>
      </c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L6" s="42">
        <v>2294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>
        <f t="shared" si="0"/>
        <v>-111</v>
      </c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L7" s="42">
        <v>2212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>
        <f t="shared" si="0"/>
        <v>-82</v>
      </c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L8" s="42">
        <v>2056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>
        <f t="shared" si="0"/>
        <v>-156</v>
      </c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L9" s="42">
        <v>1944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>
        <f t="shared" si="0"/>
        <v>-112</v>
      </c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L10" s="42">
        <v>1880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>
        <f t="shared" si="0"/>
        <v>-64</v>
      </c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L11" s="42">
        <v>1748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>
        <f t="shared" si="0"/>
        <v>-132</v>
      </c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L12" s="42">
        <v>1608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>
        <f t="shared" si="0"/>
        <v>-140</v>
      </c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L13" s="42">
        <v>1558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>
        <f t="shared" si="0"/>
        <v>-50</v>
      </c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L14" s="42">
        <v>1489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>
        <f t="shared" si="0"/>
        <v>-69</v>
      </c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L15" s="42">
        <v>1441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>
        <f t="shared" si="0"/>
        <v>-48</v>
      </c>
      <c r="X15" s="19" t="s">
        <v>19</v>
      </c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L16" s="16">
        <v>1425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>
        <f t="shared" si="0"/>
        <v>-16</v>
      </c>
      <c r="X16" s="19"/>
    </row>
    <row r="17" spans="1:25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L17" s="16">
        <v>1502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>
        <f t="shared" si="0"/>
        <v>77</v>
      </c>
      <c r="X17" s="19" t="s">
        <v>20</v>
      </c>
    </row>
    <row r="18" spans="1:25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L18" s="6">
        <v>1555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>
        <v>53</v>
      </c>
      <c r="X18" s="19"/>
    </row>
    <row r="19" spans="1:25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L19" s="45">
        <v>1602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>
        <v>39</v>
      </c>
      <c r="X19" s="19"/>
      <c r="Y19" s="6" t="s">
        <v>22</v>
      </c>
    </row>
    <row r="20" spans="1:25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L20" s="6">
        <v>1657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46">
        <v>55</v>
      </c>
      <c r="X20" s="19"/>
    </row>
    <row r="21" spans="1:25" x14ac:dyDescent="0.2">
      <c r="A21" s="44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L21" s="6">
        <v>1725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>
        <v>68</v>
      </c>
      <c r="X21" s="19"/>
    </row>
    <row r="22" spans="1:25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L22" s="6">
        <f>+L21+71</f>
        <v>1796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>
        <v>71</v>
      </c>
      <c r="X22" s="19"/>
    </row>
    <row r="23" spans="1:25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5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53" si="1">K24-K23</f>
        <v>117</v>
      </c>
      <c r="W24" s="25"/>
      <c r="X24" s="26"/>
    </row>
    <row r="25" spans="1:25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1"/>
        <v>105</v>
      </c>
      <c r="W25" s="16"/>
      <c r="X25" s="19"/>
    </row>
    <row r="26" spans="1:25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1"/>
        <v>106</v>
      </c>
      <c r="W26" s="16"/>
      <c r="X26" s="19"/>
    </row>
    <row r="27" spans="1:25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1"/>
        <v>108</v>
      </c>
      <c r="W27" s="16"/>
      <c r="X27" s="19"/>
    </row>
    <row r="28" spans="1:25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1"/>
        <v>105</v>
      </c>
      <c r="W28" s="16"/>
      <c r="X28" s="19"/>
    </row>
    <row r="29" spans="1:25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1"/>
        <v>110</v>
      </c>
      <c r="W29" s="16"/>
      <c r="X29" s="19"/>
    </row>
    <row r="30" spans="1:25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1"/>
        <v>110</v>
      </c>
      <c r="W30" s="16"/>
      <c r="Y30" s="19" t="s">
        <v>14</v>
      </c>
    </row>
    <row r="31" spans="1:25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1"/>
        <v>84</v>
      </c>
      <c r="W31" s="38"/>
      <c r="X31" s="19"/>
    </row>
    <row r="32" spans="1:25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1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1"/>
        <v>80</v>
      </c>
      <c r="W33" s="16"/>
      <c r="X33" s="19"/>
      <c r="Y33" s="6">
        <f>3200-2283</f>
        <v>917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1"/>
        <v>50</v>
      </c>
      <c r="X34" s="19"/>
      <c r="Y34" s="16" t="s">
        <v>16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1"/>
        <v>86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1"/>
        <v>76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1"/>
        <v>77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1"/>
        <v>95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1"/>
        <v>90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1"/>
        <v>91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1"/>
        <v>66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1"/>
        <v>65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1"/>
        <v>63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1"/>
        <v>25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1"/>
        <v>23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1"/>
        <v>10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K47" s="37">
        <v>3117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41">
        <f t="shared" si="1"/>
        <v>17</v>
      </c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K48" s="37">
        <v>3132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41">
        <f t="shared" si="1"/>
        <v>15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41">
        <f t="shared" si="1"/>
        <v>-3132</v>
      </c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41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K51" s="37">
        <v>3106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41">
        <f t="shared" si="1"/>
        <v>3106</v>
      </c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K52" s="37">
        <v>3061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41">
        <f t="shared" si="1"/>
        <v>-45</v>
      </c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>
        <v>2980</v>
      </c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41">
        <f t="shared" si="1"/>
        <v>-81</v>
      </c>
      <c r="W53" s="33"/>
      <c r="X53" s="34"/>
    </row>
  </sheetData>
  <pageMargins left="0" right="0" top="0" bottom="0" header="0" footer="0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5" workbookViewId="0">
      <selection activeCell="V22" sqref="V22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>
        <v>1605</v>
      </c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L3" s="37">
        <v>1482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>
        <f t="shared" ref="W3:W17" si="0">L3-L2</f>
        <v>-123</v>
      </c>
      <c r="X3" s="19"/>
    </row>
    <row r="4" spans="1:24" x14ac:dyDescent="0.2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L4" s="37">
        <v>1396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>
        <f t="shared" si="0"/>
        <v>-86</v>
      </c>
      <c r="X4" s="19"/>
    </row>
    <row r="5" spans="1:24" x14ac:dyDescent="0.2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L5" s="37">
        <v>1319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>
        <f t="shared" si="0"/>
        <v>-77</v>
      </c>
      <c r="X5" s="19"/>
    </row>
    <row r="6" spans="1:24" x14ac:dyDescent="0.2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L6" s="37">
        <v>1250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>
        <f t="shared" si="0"/>
        <v>-69</v>
      </c>
      <c r="X6" s="19"/>
    </row>
    <row r="7" spans="1:24" x14ac:dyDescent="0.2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L7" s="37">
        <v>1211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>
        <f t="shared" si="0"/>
        <v>-39</v>
      </c>
      <c r="X7" s="19"/>
    </row>
    <row r="8" spans="1:24" x14ac:dyDescent="0.2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L8" s="37">
        <v>1114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>
        <f t="shared" si="0"/>
        <v>-97</v>
      </c>
      <c r="X8" s="19"/>
    </row>
    <row r="9" spans="1:24" x14ac:dyDescent="0.2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L9" s="37">
        <v>1033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>
        <f t="shared" si="0"/>
        <v>-81</v>
      </c>
      <c r="X9" s="19"/>
    </row>
    <row r="10" spans="1:24" x14ac:dyDescent="0.2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L10" s="37">
        <v>979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>
        <f t="shared" si="0"/>
        <v>-54</v>
      </c>
      <c r="X10" s="19"/>
    </row>
    <row r="11" spans="1:24" x14ac:dyDescent="0.2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L11" s="37">
        <v>902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>
        <f t="shared" si="0"/>
        <v>-77</v>
      </c>
      <c r="X11" s="19"/>
    </row>
    <row r="12" spans="1:24" x14ac:dyDescent="0.2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L12" s="37">
        <v>820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>
        <f t="shared" si="0"/>
        <v>-82</v>
      </c>
      <c r="X12" s="19"/>
    </row>
    <row r="13" spans="1:24" x14ac:dyDescent="0.2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L13" s="37">
        <v>777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>
        <f t="shared" si="0"/>
        <v>-43</v>
      </c>
      <c r="X13" s="19"/>
    </row>
    <row r="14" spans="1:24" x14ac:dyDescent="0.2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L14" s="37">
        <v>727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>
        <f t="shared" si="0"/>
        <v>-50</v>
      </c>
      <c r="X14" s="19"/>
    </row>
    <row r="15" spans="1:24" x14ac:dyDescent="0.2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L15" s="16">
        <v>675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>
        <f t="shared" si="0"/>
        <v>-52</v>
      </c>
      <c r="X15" s="19"/>
    </row>
    <row r="16" spans="1:24" x14ac:dyDescent="0.2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L16" s="37">
        <v>662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>
        <f t="shared" si="0"/>
        <v>-13</v>
      </c>
      <c r="X16" s="19"/>
    </row>
    <row r="17" spans="1:25" x14ac:dyDescent="0.2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L17" s="16">
        <v>697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>
        <f t="shared" si="0"/>
        <v>35</v>
      </c>
      <c r="X17" s="19"/>
    </row>
    <row r="18" spans="1:25" x14ac:dyDescent="0.2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L18" s="6">
        <v>719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>
        <v>12</v>
      </c>
      <c r="X18" s="19"/>
    </row>
    <row r="19" spans="1:25" x14ac:dyDescent="0.2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L19" s="43">
        <v>744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>
        <v>17</v>
      </c>
      <c r="X19" s="19"/>
      <c r="Y19" s="6" t="s">
        <v>21</v>
      </c>
    </row>
    <row r="20" spans="1:25" x14ac:dyDescent="0.2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L20" s="6">
        <v>779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>
        <v>35</v>
      </c>
      <c r="X20" s="19"/>
    </row>
    <row r="21" spans="1:25" x14ac:dyDescent="0.2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L21" s="6">
        <v>813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>
        <v>34</v>
      </c>
      <c r="X21" s="19"/>
    </row>
    <row r="22" spans="1:25" x14ac:dyDescent="0.2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L22" s="6">
        <v>848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>
        <v>35</v>
      </c>
      <c r="X22" s="19"/>
    </row>
    <row r="23" spans="1:25" x14ac:dyDescent="0.2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5" x14ac:dyDescent="0.2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53" si="1">K24-K23</f>
        <v>70</v>
      </c>
      <c r="W24" s="25"/>
      <c r="X24" s="26"/>
    </row>
    <row r="25" spans="1:25" x14ac:dyDescent="0.2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1"/>
        <v>64</v>
      </c>
      <c r="W25" s="16"/>
      <c r="X25" s="19"/>
    </row>
    <row r="26" spans="1:25" x14ac:dyDescent="0.2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1"/>
        <v>62</v>
      </c>
      <c r="W26" s="16"/>
      <c r="X26" s="19"/>
    </row>
    <row r="27" spans="1:25" x14ac:dyDescent="0.2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1"/>
        <v>68</v>
      </c>
      <c r="W27" s="16"/>
      <c r="X27" s="19"/>
    </row>
    <row r="28" spans="1:25" x14ac:dyDescent="0.2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1"/>
        <v>62</v>
      </c>
      <c r="W28" s="16"/>
      <c r="X28" s="19"/>
    </row>
    <row r="29" spans="1:25" x14ac:dyDescent="0.2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1"/>
        <v>71</v>
      </c>
      <c r="W29" s="16"/>
      <c r="X29" s="19"/>
    </row>
    <row r="30" spans="1:25" x14ac:dyDescent="0.2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1"/>
        <v>62</v>
      </c>
      <c r="W30" s="16"/>
      <c r="X30" s="19"/>
    </row>
    <row r="31" spans="1:25" x14ac:dyDescent="0.2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1"/>
        <v>60</v>
      </c>
      <c r="W31" s="16"/>
      <c r="X31" s="19"/>
    </row>
    <row r="32" spans="1:25" x14ac:dyDescent="0.2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1"/>
        <v>48</v>
      </c>
      <c r="W32" s="16"/>
      <c r="X32" s="19"/>
    </row>
    <row r="33" spans="1:24" x14ac:dyDescent="0.2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1"/>
        <v>55</v>
      </c>
      <c r="W33" s="16"/>
      <c r="X33" s="19"/>
    </row>
    <row r="34" spans="1:24" x14ac:dyDescent="0.2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1"/>
        <v>35</v>
      </c>
      <c r="W34" s="16" t="s">
        <v>17</v>
      </c>
      <c r="X34" s="19"/>
    </row>
    <row r="35" spans="1:24" x14ac:dyDescent="0.2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1"/>
        <v>57</v>
      </c>
      <c r="W35" s="16"/>
      <c r="X35" s="19"/>
    </row>
    <row r="36" spans="1:24" x14ac:dyDescent="0.2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1"/>
        <v>55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1"/>
        <v>49</v>
      </c>
      <c r="W37" s="16"/>
      <c r="X37" s="19"/>
    </row>
    <row r="38" spans="1:24" x14ac:dyDescent="0.2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1"/>
        <v>60</v>
      </c>
      <c r="W38" s="16"/>
      <c r="X38" s="19"/>
    </row>
    <row r="39" spans="1:24" x14ac:dyDescent="0.2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1"/>
        <v>52</v>
      </c>
      <c r="W39" s="16"/>
      <c r="X39" s="19"/>
    </row>
    <row r="40" spans="1:24" x14ac:dyDescent="0.2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1"/>
        <v>58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1"/>
        <v>47</v>
      </c>
      <c r="W41" s="16"/>
      <c r="X41" s="19"/>
    </row>
    <row r="42" spans="1:24" x14ac:dyDescent="0.2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1"/>
        <v>46</v>
      </c>
      <c r="W42" s="16"/>
      <c r="X42" s="19"/>
    </row>
    <row r="43" spans="1:24" x14ac:dyDescent="0.2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1"/>
        <v>36</v>
      </c>
      <c r="W43" s="16"/>
      <c r="X43" s="19"/>
    </row>
    <row r="44" spans="1:24" x14ac:dyDescent="0.2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1"/>
        <v>16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1"/>
        <v>25</v>
      </c>
      <c r="W45" s="16"/>
      <c r="X45" s="19"/>
    </row>
    <row r="46" spans="1:24" x14ac:dyDescent="0.2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1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K47" s="37">
        <v>1793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>
        <f t="shared" si="1"/>
        <v>7</v>
      </c>
      <c r="W47" s="16"/>
      <c r="X47" s="19"/>
    </row>
    <row r="48" spans="1:24" x14ac:dyDescent="0.2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K48" s="37">
        <v>1793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>
        <f t="shared" si="1"/>
        <v>0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>
        <f t="shared" si="1"/>
        <v>-1793</v>
      </c>
      <c r="W49" s="16"/>
      <c r="X49" s="19"/>
    </row>
    <row r="50" spans="1:24" x14ac:dyDescent="0.2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K51" s="37">
        <v>1779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>
        <f t="shared" si="1"/>
        <v>1779</v>
      </c>
      <c r="W51" s="16"/>
      <c r="X51" s="19"/>
    </row>
    <row r="52" spans="1:24" x14ac:dyDescent="0.2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K52" s="37">
        <v>1742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>
        <f t="shared" si="1"/>
        <v>-37</v>
      </c>
      <c r="W52" s="16"/>
      <c r="X52" s="19"/>
    </row>
    <row r="53" spans="1:24" ht="13.5" thickBot="1" x14ac:dyDescent="0.25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>
        <v>1689</v>
      </c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16">
        <f t="shared" si="1"/>
        <v>-53</v>
      </c>
      <c r="W53" s="33"/>
      <c r="X53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K1" zoomScale="75" workbookViewId="0">
      <selection activeCell="W23" sqref="W23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>
        <v>837</v>
      </c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L3" s="37">
        <v>777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>
        <f t="shared" ref="W3:W17" si="0">L3-L2</f>
        <v>-60</v>
      </c>
      <c r="X3" s="19"/>
    </row>
    <row r="4" spans="1:24" x14ac:dyDescent="0.2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L4" s="37">
        <v>733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>
        <f t="shared" si="0"/>
        <v>-44</v>
      </c>
      <c r="X4" s="19"/>
    </row>
    <row r="5" spans="1:24" x14ac:dyDescent="0.2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L5" s="37">
        <v>707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>
        <f t="shared" si="0"/>
        <v>-26</v>
      </c>
      <c r="X5" s="19"/>
    </row>
    <row r="6" spans="1:24" x14ac:dyDescent="0.2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L6" s="37">
        <v>684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>
        <f t="shared" si="0"/>
        <v>-23</v>
      </c>
      <c r="X6" s="19"/>
    </row>
    <row r="7" spans="1:24" x14ac:dyDescent="0.2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L7" s="37">
        <v>675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>
        <f t="shared" si="0"/>
        <v>-9</v>
      </c>
      <c r="X7" s="19"/>
    </row>
    <row r="8" spans="1:24" x14ac:dyDescent="0.2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L8" s="37">
        <v>631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>
        <f t="shared" si="0"/>
        <v>-44</v>
      </c>
      <c r="X8" s="19"/>
    </row>
    <row r="9" spans="1:24" x14ac:dyDescent="0.2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L9" s="37">
        <v>608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>
        <f t="shared" si="0"/>
        <v>-23</v>
      </c>
      <c r="X9" s="19"/>
    </row>
    <row r="10" spans="1:24" x14ac:dyDescent="0.2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L10" s="37">
        <v>598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>
        <f t="shared" si="0"/>
        <v>-10</v>
      </c>
      <c r="X10" s="19"/>
    </row>
    <row r="11" spans="1:24" x14ac:dyDescent="0.2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L11" s="37">
        <v>552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>
        <f t="shared" si="0"/>
        <v>-46</v>
      </c>
      <c r="X11" s="19"/>
    </row>
    <row r="12" spans="1:24" x14ac:dyDescent="0.2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L12" s="37">
        <v>502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>
        <f t="shared" si="0"/>
        <v>-50</v>
      </c>
      <c r="X12" s="19"/>
    </row>
    <row r="13" spans="1:24" x14ac:dyDescent="0.2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L13" s="37">
        <v>504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>
        <f t="shared" si="0"/>
        <v>2</v>
      </c>
      <c r="X13" s="19"/>
    </row>
    <row r="14" spans="1:24" x14ac:dyDescent="0.2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L14" s="37">
        <v>498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>
        <f t="shared" si="0"/>
        <v>-6</v>
      </c>
      <c r="X14" s="19"/>
    </row>
    <row r="15" spans="1:24" x14ac:dyDescent="0.2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L15" s="37">
        <v>484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>
        <f t="shared" si="0"/>
        <v>-14</v>
      </c>
      <c r="X15" s="19"/>
    </row>
    <row r="16" spans="1:24" x14ac:dyDescent="0.2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L16" s="37">
        <v>482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>
        <f t="shared" si="0"/>
        <v>-2</v>
      </c>
      <c r="X16" s="19"/>
    </row>
    <row r="17" spans="1:24" x14ac:dyDescent="0.2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L17" s="16">
        <v>520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>
        <f t="shared" si="0"/>
        <v>38</v>
      </c>
      <c r="X17" s="19"/>
    </row>
    <row r="18" spans="1:24" x14ac:dyDescent="0.2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L18" s="6">
        <v>536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>
        <v>12</v>
      </c>
      <c r="X18" s="19"/>
    </row>
    <row r="19" spans="1:24" x14ac:dyDescent="0.2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L19" s="6">
        <v>609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>
        <v>10</v>
      </c>
      <c r="X19" s="19"/>
    </row>
    <row r="20" spans="1:24" x14ac:dyDescent="0.2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L20" s="6">
        <v>625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>
        <v>16</v>
      </c>
      <c r="X20" s="19"/>
    </row>
    <row r="21" spans="1:24" x14ac:dyDescent="0.2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L21" s="6">
        <v>653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>
        <v>28</v>
      </c>
      <c r="X21" s="19"/>
    </row>
    <row r="22" spans="1:24" x14ac:dyDescent="0.2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L22" s="6">
        <v>681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>
        <v>28</v>
      </c>
      <c r="X22" s="19"/>
    </row>
    <row r="23" spans="1:24" x14ac:dyDescent="0.2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53" si="1">K24-K23</f>
        <v>29</v>
      </c>
      <c r="W24" s="25"/>
      <c r="X24" s="26"/>
    </row>
    <row r="25" spans="1:24" x14ac:dyDescent="0.2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1"/>
        <v>27</v>
      </c>
      <c r="W25" s="16"/>
      <c r="X25" s="19"/>
    </row>
    <row r="26" spans="1:24" x14ac:dyDescent="0.2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1"/>
        <v>30</v>
      </c>
      <c r="W26" s="16"/>
      <c r="X26" s="19"/>
    </row>
    <row r="27" spans="1:24" x14ac:dyDescent="0.2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1"/>
        <v>28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1"/>
        <v>32</v>
      </c>
      <c r="W28" s="16"/>
      <c r="X28" s="19"/>
    </row>
    <row r="29" spans="1:24" x14ac:dyDescent="0.2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1"/>
        <v>30</v>
      </c>
      <c r="W29" s="16"/>
      <c r="X29" s="19"/>
    </row>
    <row r="30" spans="1:24" x14ac:dyDescent="0.2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1"/>
        <v>22</v>
      </c>
      <c r="W30" s="16"/>
      <c r="X30" s="19"/>
    </row>
    <row r="31" spans="1:24" x14ac:dyDescent="0.2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1"/>
        <v>13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1"/>
        <v>19</v>
      </c>
      <c r="W32" s="16"/>
      <c r="X32" s="19"/>
    </row>
    <row r="33" spans="1:24" x14ac:dyDescent="0.2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1"/>
        <v>16</v>
      </c>
      <c r="W33" s="16"/>
      <c r="X33" s="19"/>
    </row>
    <row r="34" spans="1:24" x14ac:dyDescent="0.2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1"/>
        <v>0</v>
      </c>
      <c r="W34" s="16"/>
      <c r="X34" s="19"/>
    </row>
    <row r="35" spans="1:24" x14ac:dyDescent="0.2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1"/>
        <v>23</v>
      </c>
      <c r="W35" s="16"/>
      <c r="X35" s="19"/>
    </row>
    <row r="36" spans="1:24" x14ac:dyDescent="0.2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1"/>
        <v>12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1"/>
        <v>21</v>
      </c>
      <c r="W37" s="16"/>
      <c r="X37" s="19"/>
    </row>
    <row r="38" spans="1:24" x14ac:dyDescent="0.2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1"/>
        <v>25</v>
      </c>
      <c r="W38" s="16"/>
      <c r="X38" s="19"/>
    </row>
    <row r="39" spans="1:24" x14ac:dyDescent="0.2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1"/>
        <v>28</v>
      </c>
      <c r="W39" s="16"/>
      <c r="X39" s="19"/>
    </row>
    <row r="40" spans="1:24" x14ac:dyDescent="0.2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1"/>
        <v>25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1"/>
        <v>13</v>
      </c>
      <c r="W41" s="16"/>
      <c r="X41" s="19"/>
    </row>
    <row r="42" spans="1:24" x14ac:dyDescent="0.2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1"/>
        <v>19</v>
      </c>
      <c r="W42" s="16"/>
      <c r="X42" s="19"/>
    </row>
    <row r="43" spans="1:24" x14ac:dyDescent="0.2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1"/>
        <v>15</v>
      </c>
      <c r="W43" s="16"/>
      <c r="X43" s="19"/>
    </row>
    <row r="44" spans="1:24" x14ac:dyDescent="0.2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1"/>
        <v>4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1"/>
        <v>-2</v>
      </c>
      <c r="W45" s="16"/>
      <c r="X45" s="19"/>
    </row>
    <row r="46" spans="1:24" x14ac:dyDescent="0.2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1"/>
        <v>2</v>
      </c>
      <c r="W46" s="16"/>
      <c r="X46" s="19"/>
    </row>
    <row r="47" spans="1:24" x14ac:dyDescent="0.2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K47" s="37">
        <v>850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>
        <f t="shared" si="1"/>
        <v>9</v>
      </c>
      <c r="W47" s="16"/>
      <c r="X47" s="19"/>
    </row>
    <row r="48" spans="1:24" x14ac:dyDescent="0.2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K48" s="37">
        <v>863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>
        <f t="shared" si="1"/>
        <v>13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>
        <f t="shared" si="1"/>
        <v>-863</v>
      </c>
      <c r="W49" s="16"/>
      <c r="X49" s="19"/>
    </row>
    <row r="50" spans="1:24" x14ac:dyDescent="0.2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K51" s="37">
        <v>883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>
        <f t="shared" si="1"/>
        <v>883</v>
      </c>
      <c r="W51" s="16"/>
      <c r="X51" s="19"/>
    </row>
    <row r="52" spans="1:24" x14ac:dyDescent="0.2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K52" s="37">
        <v>881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>
        <f t="shared" si="1"/>
        <v>-2</v>
      </c>
      <c r="W52" s="16"/>
      <c r="X52" s="19"/>
    </row>
    <row r="53" spans="1:24" ht="13.5" thickBot="1" x14ac:dyDescent="0.25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>
        <v>865</v>
      </c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16">
        <f t="shared" si="1"/>
        <v>-16</v>
      </c>
      <c r="W53" s="33"/>
      <c r="X53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E1" zoomScale="85" workbookViewId="0">
      <selection activeCell="W23" sqref="W23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>
        <v>414</v>
      </c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L3" s="37">
        <v>407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>
        <f t="shared" ref="W3:W19" si="0">L3-L2</f>
        <v>-7</v>
      </c>
      <c r="X3" s="19"/>
    </row>
    <row r="4" spans="1:24" x14ac:dyDescent="0.2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L4" s="37">
        <v>400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>
        <f t="shared" si="0"/>
        <v>-7</v>
      </c>
      <c r="X4" s="19"/>
    </row>
    <row r="5" spans="1:24" x14ac:dyDescent="0.2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L5" s="37">
        <v>379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>
        <f t="shared" si="0"/>
        <v>-21</v>
      </c>
      <c r="X5" s="19"/>
    </row>
    <row r="6" spans="1:24" x14ac:dyDescent="0.2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L6" s="37">
        <v>360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>
        <f t="shared" si="0"/>
        <v>-19</v>
      </c>
      <c r="X6" s="19"/>
    </row>
    <row r="7" spans="1:24" x14ac:dyDescent="0.2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L7" s="37">
        <v>326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>
        <f t="shared" si="0"/>
        <v>-34</v>
      </c>
      <c r="X7" s="19"/>
    </row>
    <row r="8" spans="1:24" x14ac:dyDescent="0.2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L8" s="37">
        <v>311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>
        <f t="shared" si="0"/>
        <v>-15</v>
      </c>
      <c r="X8" s="19"/>
    </row>
    <row r="9" spans="1:24" x14ac:dyDescent="0.2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L9" s="37">
        <v>303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>
        <f t="shared" si="0"/>
        <v>-8</v>
      </c>
      <c r="X9" s="19"/>
    </row>
    <row r="10" spans="1:24" x14ac:dyDescent="0.2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L10" s="37">
        <v>303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>
        <f t="shared" si="0"/>
        <v>0</v>
      </c>
      <c r="X10" s="19"/>
    </row>
    <row r="11" spans="1:24" x14ac:dyDescent="0.2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L11" s="37">
        <v>294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>
        <f t="shared" si="0"/>
        <v>-9</v>
      </c>
      <c r="X11" s="19"/>
    </row>
    <row r="12" spans="1:24" x14ac:dyDescent="0.2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L12" s="37">
        <v>286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>
        <f t="shared" si="0"/>
        <v>-8</v>
      </c>
      <c r="X12" s="19"/>
    </row>
    <row r="13" spans="1:24" x14ac:dyDescent="0.2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L13" s="37">
        <v>277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>
        <f t="shared" si="0"/>
        <v>-9</v>
      </c>
      <c r="X13" s="19"/>
    </row>
    <row r="14" spans="1:24" x14ac:dyDescent="0.2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L14" s="37">
        <v>264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>
        <f t="shared" si="0"/>
        <v>-13</v>
      </c>
      <c r="X14" s="19"/>
    </row>
    <row r="15" spans="1:24" x14ac:dyDescent="0.2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L15" s="37">
        <v>265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>
        <f t="shared" si="0"/>
        <v>1</v>
      </c>
      <c r="X15" s="19"/>
    </row>
    <row r="16" spans="1:24" x14ac:dyDescent="0.2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L16" s="37">
        <v>271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>
        <f t="shared" si="0"/>
        <v>6</v>
      </c>
      <c r="X16" s="19"/>
    </row>
    <row r="17" spans="1:24" x14ac:dyDescent="0.2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L17" s="6">
        <v>285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>
        <f t="shared" si="0"/>
        <v>14</v>
      </c>
      <c r="X17" s="19"/>
    </row>
    <row r="18" spans="1:24" x14ac:dyDescent="0.2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L18" s="6">
        <v>237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>
        <v>7</v>
      </c>
      <c r="X18" s="19"/>
    </row>
    <row r="19" spans="1:24" x14ac:dyDescent="0.2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L19" s="6">
        <v>249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>
        <f t="shared" si="0"/>
        <v>12</v>
      </c>
      <c r="X19" s="19"/>
    </row>
    <row r="20" spans="1:24" x14ac:dyDescent="0.2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L20" s="6">
        <v>253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>
        <v>7</v>
      </c>
      <c r="X20" s="19"/>
    </row>
    <row r="21" spans="1:24" x14ac:dyDescent="0.2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L21" s="6">
        <v>259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>
        <v>6</v>
      </c>
      <c r="X21" s="19"/>
    </row>
    <row r="22" spans="1:24" x14ac:dyDescent="0.2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L22" s="6">
        <v>267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>
        <v>8</v>
      </c>
      <c r="X22" s="19"/>
    </row>
    <row r="23" spans="1:24" x14ac:dyDescent="0.2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53" si="1">K24-K23</f>
        <v>18</v>
      </c>
      <c r="W24" s="25"/>
      <c r="X24" s="26"/>
    </row>
    <row r="25" spans="1:24" x14ac:dyDescent="0.2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1"/>
        <v>14</v>
      </c>
      <c r="W25" s="16"/>
      <c r="X25" s="19"/>
    </row>
    <row r="26" spans="1:24" x14ac:dyDescent="0.2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1"/>
        <v>14</v>
      </c>
      <c r="W26" s="16"/>
      <c r="X26" s="19"/>
    </row>
    <row r="27" spans="1:24" x14ac:dyDescent="0.2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1"/>
        <v>12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1"/>
        <v>11</v>
      </c>
      <c r="W28" s="16"/>
      <c r="X28" s="19"/>
    </row>
    <row r="29" spans="1:24" x14ac:dyDescent="0.2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1"/>
        <v>9</v>
      </c>
      <c r="W29" s="16"/>
      <c r="X29" s="19"/>
    </row>
    <row r="30" spans="1:24" x14ac:dyDescent="0.2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1"/>
        <v>26</v>
      </c>
      <c r="W30" s="16" t="s">
        <v>15</v>
      </c>
      <c r="X30" s="19"/>
    </row>
    <row r="31" spans="1:24" x14ac:dyDescent="0.2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1"/>
        <v>11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1"/>
        <v>10</v>
      </c>
      <c r="W32" s="16"/>
      <c r="X32" s="19"/>
    </row>
    <row r="33" spans="1:24" x14ac:dyDescent="0.2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1"/>
        <v>9</v>
      </c>
      <c r="W33" s="16"/>
      <c r="X33" s="19"/>
    </row>
    <row r="34" spans="1:24" x14ac:dyDescent="0.2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1"/>
        <v>15</v>
      </c>
      <c r="W34" s="16"/>
      <c r="X34" s="19"/>
    </row>
    <row r="35" spans="1:24" x14ac:dyDescent="0.2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1"/>
        <v>6</v>
      </c>
      <c r="W35" s="16"/>
      <c r="X35" s="19"/>
    </row>
    <row r="36" spans="1:24" x14ac:dyDescent="0.2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1"/>
        <v>9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1"/>
        <v>7</v>
      </c>
      <c r="W37" s="16"/>
      <c r="X37" s="19"/>
    </row>
    <row r="38" spans="1:24" x14ac:dyDescent="0.2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1"/>
        <v>10</v>
      </c>
      <c r="W38" s="16"/>
      <c r="X38" s="19"/>
    </row>
    <row r="39" spans="1:24" x14ac:dyDescent="0.2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1"/>
        <v>10</v>
      </c>
      <c r="W39" s="16"/>
      <c r="X39" s="19"/>
    </row>
    <row r="40" spans="1:24" x14ac:dyDescent="0.2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1"/>
        <v>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1"/>
        <v>6</v>
      </c>
      <c r="W41" s="16"/>
      <c r="X41" s="19"/>
    </row>
    <row r="42" spans="1:24" x14ac:dyDescent="0.2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1"/>
        <v>0</v>
      </c>
      <c r="W42" s="16"/>
      <c r="X42" s="19"/>
    </row>
    <row r="43" spans="1:24" x14ac:dyDescent="0.2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1"/>
        <v>12</v>
      </c>
      <c r="W43" s="16"/>
      <c r="X43" s="19"/>
    </row>
    <row r="44" spans="1:24" x14ac:dyDescent="0.2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1"/>
        <v>5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1"/>
        <v>0</v>
      </c>
      <c r="W45" s="16"/>
      <c r="X45" s="19"/>
    </row>
    <row r="46" spans="1:24" x14ac:dyDescent="0.2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1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K47" s="37">
        <v>474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>
        <f t="shared" si="1"/>
        <v>1</v>
      </c>
      <c r="W47" s="16"/>
      <c r="X47" s="19"/>
    </row>
    <row r="48" spans="1:24" x14ac:dyDescent="0.2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K48" s="37">
        <v>476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>
        <f t="shared" si="1"/>
        <v>2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>
        <f t="shared" si="1"/>
        <v>-476</v>
      </c>
      <c r="W49" s="16"/>
      <c r="X49" s="19"/>
    </row>
    <row r="50" spans="1:24" x14ac:dyDescent="0.2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K51" s="37">
        <v>444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>
        <f t="shared" si="1"/>
        <v>444</v>
      </c>
      <c r="W51" s="16"/>
      <c r="X51" s="19"/>
    </row>
    <row r="52" spans="1:24" x14ac:dyDescent="0.2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K52" s="37">
        <v>438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>
        <f t="shared" si="1"/>
        <v>-6</v>
      </c>
      <c r="W52" s="16"/>
      <c r="X52" s="19"/>
    </row>
    <row r="53" spans="1:24" ht="13.5" thickBot="1" x14ac:dyDescent="0.25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>
        <v>426</v>
      </c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16">
        <f t="shared" si="1"/>
        <v>-12</v>
      </c>
      <c r="W53" s="33"/>
      <c r="X53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M2" activePane="bottomRight" state="frozenSplit"/>
      <selection pane="topRight" activeCell="C1" sqref="C1"/>
      <selection pane="bottomLeft"/>
      <selection pane="bottomRight" activeCell="W22" sqref="W22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5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5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>
        <v>47</v>
      </c>
      <c r="X18" s="19"/>
      <c r="Y18" s="6" t="s">
        <v>18</v>
      </c>
    </row>
    <row r="19" spans="1:25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>
        <v>0</v>
      </c>
      <c r="X19" s="19"/>
    </row>
    <row r="20" spans="1:25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>
        <v>32</v>
      </c>
      <c r="X20" s="19"/>
    </row>
    <row r="21" spans="1:25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>
        <v>68</v>
      </c>
      <c r="X21" s="19"/>
    </row>
    <row r="22" spans="1:25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5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5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5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5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5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5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5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5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5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5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cp:lastPrinted>2002-01-29T14:43:36Z</cp:lastPrinted>
  <dcterms:created xsi:type="dcterms:W3CDTF">2001-06-04T20:20:46Z</dcterms:created>
  <dcterms:modified xsi:type="dcterms:W3CDTF">2023-09-17T01:18:48Z</dcterms:modified>
</cp:coreProperties>
</file>