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FA7F28-DE45-495D-8EC5-AA81CB439A0A}" xr6:coauthVersionLast="47" xr6:coauthVersionMax="47" xr10:uidLastSave="{00000000-0000-0000-0000-000000000000}"/>
  <bookViews>
    <workbookView xWindow="-120" yWindow="-120" windowWidth="38640" windowHeight="15720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<sst xmlns="http://schemas.openxmlformats.org/spreadsheetml/2006/main" count="231" uniqueCount="89">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</sst>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0" fontId="6" fillId="2" borderId="0" xfId="0" applyFont="1" applyFill="1"/>
    <xf numFmtId="166" fontId="6" fillId="2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5A4C1EFD-5306-F025-82C4-9682A2794D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447675</xdr:colOff>
          <xdr:row>1</xdr:row>
          <xdr:rowOff>352425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715EA9C-4B7F-87E9-1C8A-CC268BDC6E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3E51E25A-B9FF-C550-3DB5-D0E5A0342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5DD94C94-BC05-31DC-7E5C-847D95235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D4FD61B9-6C21-05A3-63BC-D51B345EE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1E9993C4-96B7-AFB2-361C-AC6D0FB0B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</row>
        <row r="20">
          <cell r="E20">
            <v>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</row>
        <row r="31">
          <cell r="J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536</v>
          </cell>
          <cell r="G44">
            <v>536</v>
          </cell>
          <cell r="H44">
            <v>536</v>
          </cell>
          <cell r="I44">
            <v>536</v>
          </cell>
          <cell r="J44">
            <v>536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E10" activePane="bottomRight" state="frozenSplit"/>
      <selection pane="topRight" activeCell="D1" sqref="D1"/>
      <selection pane="bottomLeft" activeCell="A9" sqref="A9"/>
      <selection pane="bottomRight" activeCell="F31" sqref="F31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0</v>
      </c>
      <c r="L10" s="95">
        <f>[1]Nominations!L$10</f>
        <v>0</v>
      </c>
      <c r="M10" s="95">
        <f>[1]Nominations!M$10</f>
        <v>0</v>
      </c>
      <c r="N10" s="95">
        <f>[1]Nominations!N$10</f>
        <v>0</v>
      </c>
      <c r="O10" s="95">
        <f>[1]Nominations!O$10</f>
        <v>0</v>
      </c>
      <c r="P10" s="95">
        <f>[1]Nominations!P$10</f>
        <v>0</v>
      </c>
      <c r="Q10" s="95">
        <f>[1]Nominations!Q$10</f>
        <v>0</v>
      </c>
      <c r="R10" s="95">
        <f>[1]Nominations!R$10</f>
        <v>0</v>
      </c>
      <c r="S10" s="95">
        <f>[1]Nominations!S$10</f>
        <v>0</v>
      </c>
      <c r="T10" s="95">
        <f>[1]Nominations!T$10</f>
        <v>0</v>
      </c>
      <c r="U10" s="95">
        <f>[1]Nominations!U$10</f>
        <v>0</v>
      </c>
      <c r="V10" s="95">
        <f>[1]Nominations!V$10</f>
        <v>0</v>
      </c>
      <c r="W10" s="95">
        <f>[1]Nominations!W$10</f>
        <v>0</v>
      </c>
      <c r="X10" s="95">
        <f>[1]Nominations!X$10</f>
        <v>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235426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0</v>
      </c>
      <c r="L11" s="95">
        <f>[1]Nominations!L$11</f>
        <v>0</v>
      </c>
      <c r="M11" s="95">
        <f>[1]Nominations!M$11</f>
        <v>0</v>
      </c>
      <c r="N11" s="95">
        <f>[1]Nominations!N$11</f>
        <v>0</v>
      </c>
      <c r="O11" s="95">
        <f>[1]Nominations!O$11</f>
        <v>0</v>
      </c>
      <c r="P11" s="95">
        <f>[1]Nominations!P$11</f>
        <v>0</v>
      </c>
      <c r="Q11" s="95">
        <f>[1]Nominations!Q$11</f>
        <v>0</v>
      </c>
      <c r="R11" s="95">
        <f>[1]Nominations!R$11</f>
        <v>0</v>
      </c>
      <c r="S11" s="95">
        <f>[1]Nominations!S$11</f>
        <v>0</v>
      </c>
      <c r="T11" s="95">
        <f>[1]Nominations!T$11</f>
        <v>0</v>
      </c>
      <c r="U11" s="95">
        <f>[1]Nominations!U$11</f>
        <v>0</v>
      </c>
      <c r="V11" s="95">
        <f>[1]Nominations!V$11</f>
        <v>0</v>
      </c>
      <c r="W11" s="95">
        <f>[1]Nominations!W$11</f>
        <v>0</v>
      </c>
      <c r="X11" s="95">
        <f>[1]Nominations!X$11</f>
        <v>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26000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0</v>
      </c>
      <c r="L14" s="97">
        <f t="shared" si="1"/>
        <v>0</v>
      </c>
      <c r="M14" s="97">
        <f t="shared" si="1"/>
        <v>0</v>
      </c>
      <c r="N14" s="97">
        <f t="shared" si="1"/>
        <v>0</v>
      </c>
      <c r="O14" s="97">
        <f>SUM(O10:O13)</f>
        <v>0</v>
      </c>
      <c r="P14" s="97">
        <f t="shared" si="1"/>
        <v>0</v>
      </c>
      <c r="Q14" s="97">
        <f t="shared" si="1"/>
        <v>0</v>
      </c>
      <c r="R14" s="97">
        <f t="shared" si="1"/>
        <v>0</v>
      </c>
      <c r="S14" s="97">
        <f t="shared" si="1"/>
        <v>0</v>
      </c>
      <c r="T14" s="97">
        <f t="shared" si="1"/>
        <v>0</v>
      </c>
      <c r="U14" s="97">
        <f t="shared" si="1"/>
        <v>0</v>
      </c>
      <c r="V14" s="97">
        <f t="shared" si="1"/>
        <v>0</v>
      </c>
      <c r="W14" s="97">
        <f t="shared" si="1"/>
        <v>0</v>
      </c>
      <c r="X14" s="97">
        <f t="shared" si="1"/>
        <v>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261426</v>
      </c>
    </row>
    <row r="15" spans="1:36" x14ac:dyDescent="0.2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0</v>
      </c>
      <c r="L15" s="75">
        <f t="shared" si="2"/>
        <v>0</v>
      </c>
      <c r="M15" s="75">
        <f t="shared" si="2"/>
        <v>0</v>
      </c>
      <c r="N15" s="75">
        <f t="shared" si="2"/>
        <v>0</v>
      </c>
      <c r="O15" s="75">
        <f t="shared" si="2"/>
        <v>0</v>
      </c>
      <c r="P15" s="75">
        <f t="shared" si="2"/>
        <v>0</v>
      </c>
      <c r="Q15" s="75">
        <f t="shared" si="2"/>
        <v>0</v>
      </c>
      <c r="R15" s="75">
        <f t="shared" si="2"/>
        <v>0</v>
      </c>
      <c r="S15" s="75">
        <f t="shared" si="2"/>
        <v>0</v>
      </c>
      <c r="T15" s="75">
        <f t="shared" si="2"/>
        <v>0</v>
      </c>
      <c r="U15" s="75">
        <f t="shared" si="2"/>
        <v>0</v>
      </c>
      <c r="V15" s="75">
        <f t="shared" si="2"/>
        <v>0</v>
      </c>
      <c r="W15" s="75">
        <f t="shared" si="2"/>
        <v>0</v>
      </c>
      <c r="X15" s="75">
        <f t="shared" si="2"/>
        <v>0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261687.42599999998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0</v>
      </c>
      <c r="L18" s="95">
        <f>[1]Nominations!L$20</f>
        <v>0</v>
      </c>
      <c r="M18" s="95">
        <f>[1]Nominations!M$20</f>
        <v>0</v>
      </c>
      <c r="N18" s="95">
        <f>[1]Nominations!N$20</f>
        <v>0</v>
      </c>
      <c r="O18" s="95">
        <f>[1]Nominations!O$20</f>
        <v>0</v>
      </c>
      <c r="P18" s="95">
        <f>[1]Nominations!P$20</f>
        <v>0</v>
      </c>
      <c r="Q18" s="95">
        <f>[1]Nominations!Q$20</f>
        <v>0</v>
      </c>
      <c r="R18" s="95">
        <f>[1]Nominations!R$20</f>
        <v>0</v>
      </c>
      <c r="S18" s="95">
        <f>[1]Nominations!S$20</f>
        <v>0</v>
      </c>
      <c r="T18" s="95">
        <f>[1]Nominations!T$20</f>
        <v>0</v>
      </c>
      <c r="U18" s="95">
        <f>[1]Nominations!U$20</f>
        <v>0</v>
      </c>
      <c r="V18" s="95">
        <f>[1]Nominations!V$20</f>
        <v>0</v>
      </c>
      <c r="W18" s="95">
        <f>[1]Nominations!W$20</f>
        <v>0</v>
      </c>
      <c r="X18" s="95">
        <f>[1]Nominations!X$20</f>
        <v>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0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0</v>
      </c>
      <c r="L20" s="95">
        <f>[1]Nominations!L$22</f>
        <v>0</v>
      </c>
      <c r="M20" s="95">
        <f>[1]Nominations!M$22</f>
        <v>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0</v>
      </c>
      <c r="W20" s="95">
        <f>[1]Nominations!W$22</f>
        <v>0</v>
      </c>
      <c r="X20" s="95">
        <f>[1]Nominations!X$22</f>
        <v>0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27738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0</v>
      </c>
      <c r="L21" s="95">
        <f>[1]Nominations!L$23</f>
        <v>0</v>
      </c>
      <c r="M21" s="95">
        <f>[1]Nominations!M$23</f>
        <v>0</v>
      </c>
      <c r="N21" s="95">
        <f>[1]Nominations!N$23</f>
        <v>0</v>
      </c>
      <c r="O21" s="95">
        <f>[1]Nominations!O$23</f>
        <v>0</v>
      </c>
      <c r="P21" s="95">
        <f>[1]Nominations!P$23</f>
        <v>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0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12000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0</v>
      </c>
      <c r="L23" s="97">
        <f t="shared" si="4"/>
        <v>0</v>
      </c>
      <c r="M23" s="97">
        <f t="shared" si="4"/>
        <v>0</v>
      </c>
      <c r="N23" s="97">
        <f t="shared" si="4"/>
        <v>0</v>
      </c>
      <c r="O23" s="97">
        <f t="shared" si="4"/>
        <v>0</v>
      </c>
      <c r="P23" s="97">
        <f t="shared" si="4"/>
        <v>0</v>
      </c>
      <c r="Q23" s="97">
        <f t="shared" si="4"/>
        <v>0</v>
      </c>
      <c r="R23" s="97">
        <f t="shared" si="4"/>
        <v>0</v>
      </c>
      <c r="S23" s="97">
        <f t="shared" si="4"/>
        <v>0</v>
      </c>
      <c r="T23" s="97">
        <f t="shared" si="4"/>
        <v>0</v>
      </c>
      <c r="U23" s="97">
        <f t="shared" si="4"/>
        <v>0</v>
      </c>
      <c r="V23" s="97">
        <f t="shared" si="4"/>
        <v>0</v>
      </c>
      <c r="W23" s="97">
        <f t="shared" si="4"/>
        <v>0</v>
      </c>
      <c r="X23" s="97">
        <f t="shared" si="4"/>
        <v>0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40238</v>
      </c>
    </row>
    <row r="24" spans="1:36" x14ac:dyDescent="0.2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0</v>
      </c>
      <c r="L24" s="75">
        <f t="shared" si="5"/>
        <v>0</v>
      </c>
      <c r="M24" s="75">
        <f t="shared" si="5"/>
        <v>0</v>
      </c>
      <c r="N24" s="75">
        <f t="shared" si="5"/>
        <v>0</v>
      </c>
      <c r="O24" s="75">
        <f t="shared" si="5"/>
        <v>0</v>
      </c>
      <c r="P24" s="75">
        <f t="shared" si="5"/>
        <v>0</v>
      </c>
      <c r="Q24" s="75">
        <f t="shared" si="5"/>
        <v>0</v>
      </c>
      <c r="R24" s="75">
        <f t="shared" si="5"/>
        <v>0</v>
      </c>
      <c r="S24" s="75">
        <f t="shared" si="5"/>
        <v>0</v>
      </c>
      <c r="T24" s="75">
        <f t="shared" si="5"/>
        <v>0</v>
      </c>
      <c r="U24" s="75">
        <f t="shared" si="5"/>
        <v>0</v>
      </c>
      <c r="V24" s="75">
        <f t="shared" si="5"/>
        <v>0</v>
      </c>
      <c r="W24" s="75">
        <f t="shared" si="5"/>
        <v>0</v>
      </c>
      <c r="X24" s="75">
        <f t="shared" si="5"/>
        <v>0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40278.237999999998</v>
      </c>
    </row>
    <row r="25" spans="1:36" x14ac:dyDescent="0.2">
      <c r="E25" s="75"/>
    </row>
    <row r="26" spans="1:36" ht="13.5" thickBot="1" x14ac:dyDescent="0.25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0</v>
      </c>
      <c r="L27" s="95">
        <f>[1]Nominations!L$30</f>
        <v>0</v>
      </c>
      <c r="M27" s="95">
        <f>[1]Nominations!M$30</f>
        <v>0</v>
      </c>
      <c r="N27" s="95">
        <f>[1]Nominations!N$30</f>
        <v>0</v>
      </c>
      <c r="O27" s="95">
        <f>[1]Nominations!O$30</f>
        <v>0</v>
      </c>
      <c r="P27" s="95">
        <f>[1]Nominations!P$30</f>
        <v>0</v>
      </c>
      <c r="Q27" s="95">
        <f>[1]Nominations!Q$30</f>
        <v>0</v>
      </c>
      <c r="R27" s="95">
        <f>[1]Nominations!R$30</f>
        <v>0</v>
      </c>
      <c r="S27" s="95">
        <f>[1]Nominations!S$30</f>
        <v>0</v>
      </c>
      <c r="T27" s="95">
        <f>[1]Nominations!T$30</f>
        <v>0</v>
      </c>
      <c r="U27" s="95">
        <f>[1]Nominations!U$30</f>
        <v>0</v>
      </c>
      <c r="V27" s="95">
        <f>[1]Nominations!V$30</f>
        <v>0</v>
      </c>
      <c r="W27" s="95">
        <f>[1]Nominations!W$30</f>
        <v>0</v>
      </c>
      <c r="X27" s="95">
        <f>[1]Nominations!X$30</f>
        <v>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97454</v>
      </c>
    </row>
    <row r="28" spans="1:36" x14ac:dyDescent="0.2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0</v>
      </c>
      <c r="L28" s="95">
        <f>[1]Nominations!L$31</f>
        <v>0</v>
      </c>
      <c r="M28" s="95">
        <f>[1]Nominations!M$31</f>
        <v>0</v>
      </c>
      <c r="N28" s="95">
        <f>[1]Nominations!N$31</f>
        <v>0</v>
      </c>
      <c r="O28" s="95">
        <f>[1]Nominations!O$31</f>
        <v>0</v>
      </c>
      <c r="P28" s="95">
        <f>[1]Nominations!P$31</f>
        <v>0</v>
      </c>
      <c r="Q28" s="95">
        <f>[1]Nominations!Q$31</f>
        <v>0</v>
      </c>
      <c r="R28" s="95">
        <f>[1]Nominations!R$31</f>
        <v>0</v>
      </c>
      <c r="S28" s="95">
        <f>[1]Nominations!S$31</f>
        <v>0</v>
      </c>
      <c r="T28" s="95">
        <f>[1]Nominations!T$31</f>
        <v>0</v>
      </c>
      <c r="U28" s="95">
        <f>[1]Nominations!U$31</f>
        <v>0</v>
      </c>
      <c r="V28" s="95">
        <f>[1]Nominations!V$31</f>
        <v>0</v>
      </c>
      <c r="W28" s="95">
        <f>[1]Nominations!W$31</f>
        <v>0</v>
      </c>
      <c r="X28" s="95">
        <f>[1]Nominations!X$31</f>
        <v>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8000</v>
      </c>
    </row>
    <row r="29" spans="1:36" x14ac:dyDescent="0.2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0</v>
      </c>
      <c r="L32" s="97">
        <f t="shared" si="6"/>
        <v>0</v>
      </c>
      <c r="M32" s="97">
        <f t="shared" si="6"/>
        <v>0</v>
      </c>
      <c r="N32" s="97">
        <f t="shared" si="6"/>
        <v>0</v>
      </c>
      <c r="O32" s="97">
        <f t="shared" si="6"/>
        <v>0</v>
      </c>
      <c r="P32" s="97">
        <f t="shared" si="6"/>
        <v>0</v>
      </c>
      <c r="Q32" s="97">
        <f t="shared" si="6"/>
        <v>0</v>
      </c>
      <c r="R32" s="97">
        <f t="shared" si="6"/>
        <v>0</v>
      </c>
      <c r="S32" s="97">
        <f t="shared" si="6"/>
        <v>0</v>
      </c>
      <c r="T32" s="97">
        <f t="shared" si="6"/>
        <v>0</v>
      </c>
      <c r="U32" s="97">
        <f t="shared" si="6"/>
        <v>0</v>
      </c>
      <c r="V32" s="97">
        <f t="shared" si="6"/>
        <v>0</v>
      </c>
      <c r="W32" s="97">
        <f t="shared" si="6"/>
        <v>0</v>
      </c>
      <c r="X32" s="97">
        <f t="shared" si="6"/>
        <v>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107954</v>
      </c>
    </row>
    <row r="33" spans="1:37" x14ac:dyDescent="0.2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0</v>
      </c>
      <c r="L33" s="75">
        <f t="shared" si="7"/>
        <v>0</v>
      </c>
      <c r="M33" s="75">
        <f t="shared" si="7"/>
        <v>0</v>
      </c>
      <c r="N33" s="75">
        <f t="shared" si="7"/>
        <v>0</v>
      </c>
      <c r="O33" s="75">
        <f t="shared" si="7"/>
        <v>0</v>
      </c>
      <c r="P33" s="75">
        <f t="shared" si="7"/>
        <v>0</v>
      </c>
      <c r="Q33" s="75">
        <f t="shared" si="7"/>
        <v>0</v>
      </c>
      <c r="R33" s="75">
        <f t="shared" si="7"/>
        <v>0</v>
      </c>
      <c r="S33" s="75">
        <f t="shared" si="7"/>
        <v>0</v>
      </c>
      <c r="T33" s="75">
        <f t="shared" si="7"/>
        <v>0</v>
      </c>
      <c r="U33" s="75">
        <f t="shared" si="7"/>
        <v>0</v>
      </c>
      <c r="V33" s="75">
        <f t="shared" si="7"/>
        <v>0</v>
      </c>
      <c r="W33" s="75">
        <f t="shared" si="7"/>
        <v>0</v>
      </c>
      <c r="X33" s="75">
        <f t="shared" si="7"/>
        <v>0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108061.954</v>
      </c>
    </row>
    <row r="34" spans="1:37" x14ac:dyDescent="0.2">
      <c r="E34" s="75"/>
    </row>
    <row r="35" spans="1:37" ht="13.5" thickBot="1" x14ac:dyDescent="0.25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536</v>
      </c>
      <c r="G36" s="95">
        <f>[1]Nominations!G$44</f>
        <v>536</v>
      </c>
      <c r="H36" s="95">
        <f>[1]Nominations!H$44</f>
        <v>536</v>
      </c>
      <c r="I36" s="95">
        <f>[1]Nominations!I$44</f>
        <v>536</v>
      </c>
      <c r="J36" s="95">
        <f>[1]Nominations!J$44</f>
        <v>536</v>
      </c>
      <c r="K36" s="95">
        <f>[1]Nominations!K$44</f>
        <v>0</v>
      </c>
      <c r="L36" s="95">
        <f>[1]Nominations!L$44</f>
        <v>0</v>
      </c>
      <c r="M36" s="95">
        <f>[1]Nominations!M$44</f>
        <v>0</v>
      </c>
      <c r="N36" s="95">
        <f>[1]Nominations!N$44</f>
        <v>0</v>
      </c>
      <c r="O36" s="95">
        <f>[1]Nominations!O$44</f>
        <v>0</v>
      </c>
      <c r="P36" s="95">
        <f>[1]Nominations!P$44</f>
        <v>0</v>
      </c>
      <c r="Q36" s="95">
        <f>[1]Nominations!Q$44</f>
        <v>0</v>
      </c>
      <c r="R36" s="95">
        <f>[1]Nominations!R$44</f>
        <v>0</v>
      </c>
      <c r="S36" s="95">
        <f>[1]Nominations!S$44</f>
        <v>0</v>
      </c>
      <c r="T36" s="95">
        <f>[1]Nominations!T$44</f>
        <v>0</v>
      </c>
      <c r="U36" s="95">
        <f>[1]Nominations!U$44</f>
        <v>0</v>
      </c>
      <c r="V36" s="95">
        <f>[1]Nominations!V$44</f>
        <v>0</v>
      </c>
      <c r="W36" s="95">
        <f>[1]Nominations!W$44</f>
        <v>0</v>
      </c>
      <c r="X36" s="95">
        <f>[1]Nominations!X$44</f>
        <v>0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3199</v>
      </c>
    </row>
    <row r="37" spans="1:37" x14ac:dyDescent="0.2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">
      <c r="D38" s="96" t="s">
        <v>62</v>
      </c>
      <c r="E38" s="97">
        <f>SUM(E36:E37)</f>
        <v>519</v>
      </c>
      <c r="F38" s="97">
        <f t="shared" ref="F38:AI38" si="8">SUM(F36:F37)</f>
        <v>536</v>
      </c>
      <c r="G38" s="97">
        <f t="shared" si="8"/>
        <v>536</v>
      </c>
      <c r="H38" s="97">
        <f t="shared" si="8"/>
        <v>536</v>
      </c>
      <c r="I38" s="97">
        <f t="shared" si="8"/>
        <v>536</v>
      </c>
      <c r="J38" s="97">
        <f t="shared" si="8"/>
        <v>536</v>
      </c>
      <c r="K38" s="97">
        <f t="shared" si="8"/>
        <v>0</v>
      </c>
      <c r="L38" s="97">
        <f t="shared" si="8"/>
        <v>0</v>
      </c>
      <c r="M38" s="97">
        <f t="shared" si="8"/>
        <v>0</v>
      </c>
      <c r="N38" s="97">
        <f t="shared" si="8"/>
        <v>0</v>
      </c>
      <c r="O38" s="97">
        <f t="shared" si="8"/>
        <v>0</v>
      </c>
      <c r="P38" s="97">
        <f t="shared" si="8"/>
        <v>0</v>
      </c>
      <c r="Q38" s="97">
        <f t="shared" si="8"/>
        <v>0</v>
      </c>
      <c r="R38" s="97">
        <f t="shared" si="8"/>
        <v>0</v>
      </c>
      <c r="S38" s="97">
        <f t="shared" si="8"/>
        <v>0</v>
      </c>
      <c r="T38" s="97">
        <f t="shared" si="8"/>
        <v>0</v>
      </c>
      <c r="U38" s="97">
        <f t="shared" si="8"/>
        <v>0</v>
      </c>
      <c r="V38" s="97">
        <f t="shared" si="8"/>
        <v>0</v>
      </c>
      <c r="W38" s="97">
        <f t="shared" si="8"/>
        <v>0</v>
      </c>
      <c r="X38" s="97">
        <f t="shared" si="8"/>
        <v>0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3199</v>
      </c>
    </row>
    <row r="39" spans="1:37" x14ac:dyDescent="0.2">
      <c r="D39" s="88" t="s">
        <v>87</v>
      </c>
      <c r="E39" s="75">
        <f t="shared" ref="E39:AI39" si="9">E38*1.001</f>
        <v>519.51899999999989</v>
      </c>
      <c r="F39" s="75">
        <f t="shared" si="9"/>
        <v>536.53599999999994</v>
      </c>
      <c r="G39" s="75">
        <f t="shared" si="9"/>
        <v>536.53599999999994</v>
      </c>
      <c r="H39" s="75">
        <f t="shared" si="9"/>
        <v>536.53599999999994</v>
      </c>
      <c r="I39" s="75">
        <f t="shared" si="9"/>
        <v>536.53599999999994</v>
      </c>
      <c r="J39" s="75">
        <f t="shared" si="9"/>
        <v>536.53599999999994</v>
      </c>
      <c r="K39" s="75">
        <f t="shared" si="9"/>
        <v>0</v>
      </c>
      <c r="L39" s="75">
        <f t="shared" si="9"/>
        <v>0</v>
      </c>
      <c r="M39" s="75">
        <f t="shared" si="9"/>
        <v>0</v>
      </c>
      <c r="N39" s="75">
        <f t="shared" si="9"/>
        <v>0</v>
      </c>
      <c r="O39" s="75">
        <f t="shared" si="9"/>
        <v>0</v>
      </c>
      <c r="P39" s="75">
        <f t="shared" si="9"/>
        <v>0</v>
      </c>
      <c r="Q39" s="75">
        <f t="shared" si="9"/>
        <v>0</v>
      </c>
      <c r="R39" s="75">
        <f t="shared" si="9"/>
        <v>0</v>
      </c>
      <c r="S39" s="75">
        <f t="shared" si="9"/>
        <v>0</v>
      </c>
      <c r="T39" s="75">
        <f t="shared" si="9"/>
        <v>0</v>
      </c>
      <c r="U39" s="75">
        <f t="shared" si="9"/>
        <v>0</v>
      </c>
      <c r="V39" s="75">
        <f t="shared" si="9"/>
        <v>0</v>
      </c>
      <c r="W39" s="75">
        <f t="shared" si="9"/>
        <v>0</v>
      </c>
      <c r="X39" s="75">
        <f t="shared" si="9"/>
        <v>0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3202.1990000000001</v>
      </c>
    </row>
    <row r="40" spans="1:37" x14ac:dyDescent="0.2">
      <c r="E40" s="75"/>
    </row>
    <row r="41" spans="1:37" x14ac:dyDescent="0.2">
      <c r="E41" s="75"/>
    </row>
    <row r="42" spans="1:37" ht="13.5" thickBot="1" x14ac:dyDescent="0.25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">
      <c r="E50" s="75"/>
    </row>
    <row r="51" spans="1:37" x14ac:dyDescent="0.2">
      <c r="C51"/>
      <c r="D51"/>
    </row>
    <row r="52" spans="1:37" x14ac:dyDescent="0.2">
      <c r="C52"/>
      <c r="D52"/>
    </row>
    <row r="53" spans="1:37" x14ac:dyDescent="0.2">
      <c r="C53"/>
      <c r="D53"/>
    </row>
    <row r="54" spans="1:37" x14ac:dyDescent="0.2">
      <c r="C54"/>
      <c r="D54"/>
    </row>
    <row r="55" spans="1:37" x14ac:dyDescent="0.2">
      <c r="C55"/>
      <c r="D55"/>
    </row>
    <row r="56" spans="1:37" x14ac:dyDescent="0.2">
      <c r="C56"/>
      <c r="D56"/>
    </row>
    <row r="57" spans="1:37" x14ac:dyDescent="0.2">
      <c r="E57" s="75"/>
      <c r="M57" s="32"/>
      <c r="AJ57" s="32">
        <v>-34</v>
      </c>
    </row>
    <row r="58" spans="1:37" x14ac:dyDescent="0.2">
      <c r="A58" s="2"/>
      <c r="B58" s="2"/>
      <c r="E58" s="75"/>
    </row>
    <row r="59" spans="1:37" s="134" customFormat="1" x14ac:dyDescent="0.2">
      <c r="C59" s="124"/>
      <c r="D59" s="124"/>
      <c r="E59" s="121"/>
      <c r="F59" s="121"/>
      <c r="G59" s="121"/>
      <c r="H59" s="121"/>
      <c r="I59" s="128"/>
    </row>
    <row r="60" spans="1:37" x14ac:dyDescent="0.2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">
      <c r="D62" s="96"/>
      <c r="E62" s="75"/>
      <c r="AI62" s="32"/>
    </row>
    <row r="63" spans="1:37" x14ac:dyDescent="0.2">
      <c r="E63" s="75"/>
      <c r="L63" s="135"/>
    </row>
    <row r="64" spans="1:37" x14ac:dyDescent="0.2">
      <c r="A64" s="2"/>
      <c r="B64" s="2"/>
      <c r="E64" s="75"/>
    </row>
    <row r="65" spans="1:5" x14ac:dyDescent="0.2">
      <c r="E65" s="100"/>
    </row>
    <row r="66" spans="1:5" x14ac:dyDescent="0.2">
      <c r="D66" s="96"/>
      <c r="E66" s="95"/>
    </row>
    <row r="67" spans="1:5" x14ac:dyDescent="0.2">
      <c r="E67" s="95"/>
    </row>
    <row r="68" spans="1:5" x14ac:dyDescent="0.2">
      <c r="E68" s="95"/>
    </row>
    <row r="69" spans="1:5" x14ac:dyDescent="0.2">
      <c r="E69" s="95"/>
    </row>
    <row r="70" spans="1:5" x14ac:dyDescent="0.2">
      <c r="E70" s="95"/>
    </row>
    <row r="71" spans="1:5" x14ac:dyDescent="0.2">
      <c r="E71" s="95"/>
    </row>
    <row r="72" spans="1:5" x14ac:dyDescent="0.2">
      <c r="E72" s="95"/>
    </row>
    <row r="73" spans="1:5" x14ac:dyDescent="0.2">
      <c r="E73" s="75"/>
    </row>
    <row r="74" spans="1:5" x14ac:dyDescent="0.2">
      <c r="E74" s="75"/>
    </row>
    <row r="75" spans="1:5" x14ac:dyDescent="0.2">
      <c r="E75" s="75"/>
    </row>
    <row r="76" spans="1:5" x14ac:dyDescent="0.2">
      <c r="A76" s="2"/>
      <c r="B76" s="2"/>
      <c r="E76" s="75"/>
    </row>
    <row r="77" spans="1:5" x14ac:dyDescent="0.2">
      <c r="E77" s="95"/>
    </row>
    <row r="78" spans="1:5" x14ac:dyDescent="0.2">
      <c r="E78" s="95"/>
    </row>
    <row r="79" spans="1:5" x14ac:dyDescent="0.2">
      <c r="E79" s="75"/>
    </row>
    <row r="80" spans="1:5" x14ac:dyDescent="0.2">
      <c r="E80" s="75"/>
    </row>
    <row r="81" spans="5:5" x14ac:dyDescent="0.2">
      <c r="E81" s="75"/>
    </row>
    <row r="82" spans="5:5" x14ac:dyDescent="0.2">
      <c r="E82" s="75"/>
    </row>
    <row r="83" spans="5:5" x14ac:dyDescent="0.2">
      <c r="E83" s="75"/>
    </row>
    <row r="84" spans="5:5" x14ac:dyDescent="0.2">
      <c r="E84" s="75"/>
    </row>
    <row r="85" spans="5:5" x14ac:dyDescent="0.2">
      <c r="E85" s="75"/>
    </row>
    <row r="86" spans="5:5" x14ac:dyDescent="0.2">
      <c r="E86" s="75"/>
    </row>
    <row r="87" spans="5:5" x14ac:dyDescent="0.2">
      <c r="E87" s="75"/>
    </row>
    <row r="88" spans="5:5" x14ac:dyDescent="0.2">
      <c r="E88" s="75"/>
    </row>
    <row r="89" spans="5:5" x14ac:dyDescent="0.2">
      <c r="E89" s="75"/>
    </row>
    <row r="90" spans="5:5" x14ac:dyDescent="0.2">
      <c r="E90" s="75"/>
    </row>
    <row r="91" spans="5:5" x14ac:dyDescent="0.2">
      <c r="E91" s="75"/>
    </row>
    <row r="92" spans="5:5" x14ac:dyDescent="0.2">
      <c r="E92" s="75"/>
    </row>
    <row r="93" spans="5:5" x14ac:dyDescent="0.2">
      <c r="E93" s="75"/>
    </row>
    <row r="94" spans="5:5" x14ac:dyDescent="0.2">
      <c r="E94" s="75"/>
    </row>
    <row r="95" spans="5:5" x14ac:dyDescent="0.2">
      <c r="E95" s="75"/>
    </row>
    <row r="96" spans="5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-1509</v>
      </c>
      <c r="S14" s="1"/>
    </row>
    <row r="15" spans="1:19" x14ac:dyDescent="0.2">
      <c r="A15" s="20">
        <v>37196</v>
      </c>
      <c r="B15" s="21">
        <v>39700.988371382671</v>
      </c>
      <c r="C15" s="21">
        <v>1659.1371999999999</v>
      </c>
      <c r="D15" s="21">
        <v>10693.090244750385</v>
      </c>
      <c r="E15" s="21">
        <v>967</v>
      </c>
      <c r="F15" s="21">
        <v>496.52414052120065</v>
      </c>
      <c r="G15" s="21">
        <v>13004.942487062292</v>
      </c>
      <c r="H15" s="21">
        <v>788.41334812933019</v>
      </c>
      <c r="I15" s="21">
        <v>502.85664000000003</v>
      </c>
      <c r="J15" s="21">
        <v>0</v>
      </c>
      <c r="K15" s="22">
        <v>67812.952431845872</v>
      </c>
      <c r="L15" s="23">
        <v>62586</v>
      </c>
      <c r="M15" s="24">
        <v>-422.71331468036055</v>
      </c>
      <c r="N15" s="25">
        <v>4804.2391171655108</v>
      </c>
      <c r="O15" s="26">
        <v>3295.2391171655108</v>
      </c>
    </row>
    <row r="16" spans="1:19" x14ac:dyDescent="0.2">
      <c r="A16" s="20">
        <v>37197</v>
      </c>
      <c r="B16" s="21">
        <v>41595.107181633997</v>
      </c>
      <c r="C16" s="21">
        <v>1706.1694400000001</v>
      </c>
      <c r="D16" s="21">
        <v>10684.348295020845</v>
      </c>
      <c r="E16" s="21">
        <v>967</v>
      </c>
      <c r="F16" s="21">
        <v>461.13089726479865</v>
      </c>
      <c r="G16" s="21">
        <v>12710.584156251143</v>
      </c>
      <c r="H16" s="21">
        <v>563.03046039525282</v>
      </c>
      <c r="I16" s="21">
        <v>518.32915199999991</v>
      </c>
      <c r="J16" s="21">
        <v>0</v>
      </c>
      <c r="K16" s="22">
        <v>69205.699582566041</v>
      </c>
      <c r="L16" s="23">
        <v>64986</v>
      </c>
      <c r="M16" s="24">
        <v>-444.53951947082078</v>
      </c>
      <c r="N16" s="25">
        <v>3775.1600630952207</v>
      </c>
      <c r="O16" s="26">
        <v>7070.3991802607316</v>
      </c>
      <c r="S16" s="4"/>
    </row>
    <row r="17" spans="1:15" x14ac:dyDescent="0.2">
      <c r="A17" s="20">
        <v>37198</v>
      </c>
      <c r="B17" s="21">
        <v>43048.531801588426</v>
      </c>
      <c r="C17" s="21">
        <v>1650.57752</v>
      </c>
      <c r="D17" s="21">
        <v>10685.565471857624</v>
      </c>
      <c r="E17" s="21">
        <v>695.88890952180566</v>
      </c>
      <c r="F17" s="21">
        <v>453.86357915356518</v>
      </c>
      <c r="G17" s="21">
        <v>12411.483010843576</v>
      </c>
      <c r="H17" s="21">
        <v>774.88879568908703</v>
      </c>
      <c r="I17" s="21">
        <v>518.32915199999991</v>
      </c>
      <c r="J17" s="21">
        <v>0</v>
      </c>
      <c r="K17" s="22">
        <v>70239.128240654085</v>
      </c>
      <c r="L17" s="23">
        <v>71545</v>
      </c>
      <c r="M17" s="24">
        <v>-406.63302282731985</v>
      </c>
      <c r="N17" s="25">
        <v>-1712.5047821732348</v>
      </c>
      <c r="O17" s="26">
        <v>5357.8943980874965</v>
      </c>
    </row>
    <row r="18" spans="1:15" x14ac:dyDescent="0.2">
      <c r="A18" s="20">
        <v>37199</v>
      </c>
      <c r="B18" s="21">
        <v>42546.642164391204</v>
      </c>
      <c r="C18" s="21">
        <v>1653.1148800000001</v>
      </c>
      <c r="D18" s="21">
        <v>10689.068031121775</v>
      </c>
      <c r="E18" s="21">
        <v>784.73964977760807</v>
      </c>
      <c r="F18" s="21">
        <v>16.65506770663497</v>
      </c>
      <c r="G18" s="21">
        <v>12951.095908322668</v>
      </c>
      <c r="H18" s="21">
        <v>137.90438787518644</v>
      </c>
      <c r="I18" s="21">
        <v>518.32915199999991</v>
      </c>
      <c r="J18" s="21">
        <v>0</v>
      </c>
      <c r="K18" s="22">
        <v>69297.549241195069</v>
      </c>
      <c r="L18" s="23">
        <v>71545</v>
      </c>
      <c r="M18" s="24">
        <v>-418.9972663378428</v>
      </c>
      <c r="N18" s="25">
        <v>-2666.448025142774</v>
      </c>
      <c r="O18" s="26">
        <v>2691.4463729447225</v>
      </c>
    </row>
    <row r="19" spans="1:15" x14ac:dyDescent="0.2">
      <c r="A19" s="20">
        <v>37200</v>
      </c>
      <c r="B19" s="21">
        <v>0</v>
      </c>
      <c r="C19" s="21">
        <v>0</v>
      </c>
      <c r="D19" s="21">
        <v>11336</v>
      </c>
      <c r="E19" s="21">
        <v>0</v>
      </c>
      <c r="F19" s="21">
        <v>0</v>
      </c>
      <c r="G19" s="21">
        <v>0</v>
      </c>
      <c r="H19" s="21">
        <v>0</v>
      </c>
      <c r="I19" s="21">
        <v>518.32915199999991</v>
      </c>
      <c r="J19" s="21">
        <v>0</v>
      </c>
      <c r="K19" s="22">
        <v>11854.329152</v>
      </c>
      <c r="L19" s="23">
        <v>71545</v>
      </c>
      <c r="M19" s="24">
        <v>0</v>
      </c>
      <c r="N19" s="25">
        <v>-59690.670848000002</v>
      </c>
      <c r="O19" s="26">
        <v>-56999.224475055278</v>
      </c>
    </row>
    <row r="20" spans="1:15" x14ac:dyDescent="0.2">
      <c r="A20" s="20">
        <v>37201</v>
      </c>
      <c r="B20" s="21">
        <v>0</v>
      </c>
      <c r="C20" s="21">
        <v>0</v>
      </c>
      <c r="D20" s="21">
        <v>11336</v>
      </c>
      <c r="E20" s="21">
        <v>0</v>
      </c>
      <c r="F20" s="21">
        <v>0</v>
      </c>
      <c r="G20" s="21">
        <v>0</v>
      </c>
      <c r="H20" s="21">
        <v>0</v>
      </c>
      <c r="I20" s="21">
        <v>518.32915199999991</v>
      </c>
      <c r="J20" s="21">
        <v>0</v>
      </c>
      <c r="K20" s="22">
        <v>11854.329152</v>
      </c>
      <c r="L20" s="23">
        <v>70610</v>
      </c>
      <c r="M20" s="24">
        <v>0</v>
      </c>
      <c r="N20" s="25">
        <v>-58755.670848000002</v>
      </c>
      <c r="O20" s="26">
        <v>-115754.89532305527</v>
      </c>
    </row>
    <row r="21" spans="1:15" x14ac:dyDescent="0.2">
      <c r="A21" s="20">
        <v>37202</v>
      </c>
      <c r="B21" s="21">
        <v>0</v>
      </c>
      <c r="C21" s="21">
        <v>0</v>
      </c>
      <c r="D21" s="21">
        <v>11336</v>
      </c>
      <c r="E21" s="21">
        <v>0</v>
      </c>
      <c r="F21" s="21">
        <v>0</v>
      </c>
      <c r="G21" s="21">
        <v>0</v>
      </c>
      <c r="H21" s="21">
        <v>0</v>
      </c>
      <c r="I21" s="21">
        <v>518.32915199999991</v>
      </c>
      <c r="J21" s="21">
        <v>0</v>
      </c>
      <c r="K21" s="22">
        <v>11854.329152</v>
      </c>
      <c r="L21" s="23">
        <v>0</v>
      </c>
      <c r="M21" s="24">
        <v>0</v>
      </c>
      <c r="N21" s="25">
        <v>11854.329152</v>
      </c>
      <c r="O21" s="26">
        <v>-103900.56617105527</v>
      </c>
    </row>
    <row r="22" spans="1:15" x14ac:dyDescent="0.2">
      <c r="A22" s="20">
        <v>37203</v>
      </c>
      <c r="B22" s="21">
        <v>0</v>
      </c>
      <c r="C22" s="21">
        <v>0</v>
      </c>
      <c r="D22" s="21">
        <v>11336</v>
      </c>
      <c r="E22" s="21">
        <v>0</v>
      </c>
      <c r="F22" s="21">
        <v>0</v>
      </c>
      <c r="G22" s="21">
        <v>0</v>
      </c>
      <c r="H22" s="21">
        <v>0</v>
      </c>
      <c r="I22" s="21">
        <v>0</v>
      </c>
      <c r="J22" s="21">
        <v>0</v>
      </c>
      <c r="K22" s="22">
        <v>11336</v>
      </c>
      <c r="L22" s="23">
        <v>0</v>
      </c>
      <c r="M22" s="24">
        <v>0</v>
      </c>
      <c r="N22" s="25">
        <v>11336</v>
      </c>
      <c r="O22" s="26">
        <v>-92564.566171055267</v>
      </c>
    </row>
    <row r="23" spans="1:15" x14ac:dyDescent="0.2">
      <c r="A23" s="20">
        <v>37204</v>
      </c>
      <c r="B23" s="21">
        <v>0</v>
      </c>
      <c r="C23" s="21">
        <v>0</v>
      </c>
      <c r="D23" s="21">
        <v>11336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2">
        <v>11336</v>
      </c>
      <c r="L23" s="23">
        <v>0</v>
      </c>
      <c r="M23" s="24">
        <v>0</v>
      </c>
      <c r="N23" s="25">
        <v>11336</v>
      </c>
      <c r="O23" s="26">
        <v>-81228.566171055267</v>
      </c>
    </row>
    <row r="24" spans="1:15" x14ac:dyDescent="0.2">
      <c r="A24" s="20">
        <v>37205</v>
      </c>
      <c r="B24" s="21">
        <v>0</v>
      </c>
      <c r="C24" s="21">
        <v>0</v>
      </c>
      <c r="D24" s="21">
        <v>11336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2">
        <v>11336</v>
      </c>
      <c r="L24" s="23">
        <v>0</v>
      </c>
      <c r="M24" s="24">
        <v>0</v>
      </c>
      <c r="N24" s="25">
        <v>11336</v>
      </c>
      <c r="O24" s="26">
        <v>-69892.566171055267</v>
      </c>
    </row>
    <row r="25" spans="1:15" x14ac:dyDescent="0.2">
      <c r="A25" s="20">
        <v>37206</v>
      </c>
      <c r="B25" s="21">
        <v>0</v>
      </c>
      <c r="C25" s="21">
        <v>0</v>
      </c>
      <c r="D25" s="21">
        <v>11336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2">
        <v>11336</v>
      </c>
      <c r="L25" s="23">
        <v>0</v>
      </c>
      <c r="M25" s="24">
        <v>0</v>
      </c>
      <c r="N25" s="25">
        <v>11336</v>
      </c>
      <c r="O25" s="26">
        <v>-58556.566171055267</v>
      </c>
    </row>
    <row r="26" spans="1:15" x14ac:dyDescent="0.2">
      <c r="A26" s="20">
        <v>37207</v>
      </c>
      <c r="B26" s="21">
        <v>0</v>
      </c>
      <c r="C26" s="21">
        <v>0</v>
      </c>
      <c r="D26" s="21">
        <v>11336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2">
        <v>11336</v>
      </c>
      <c r="L26" s="23">
        <v>0</v>
      </c>
      <c r="M26" s="24">
        <v>0</v>
      </c>
      <c r="N26" s="25">
        <v>11336</v>
      </c>
      <c r="O26" s="26">
        <v>-47220.566171055267</v>
      </c>
    </row>
    <row r="27" spans="1:15" x14ac:dyDescent="0.2">
      <c r="A27" s="20">
        <v>37208</v>
      </c>
      <c r="B27" s="21">
        <v>0</v>
      </c>
      <c r="C27" s="21">
        <v>0</v>
      </c>
      <c r="D27" s="21">
        <v>11336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2">
        <v>11336</v>
      </c>
      <c r="L27" s="23">
        <v>0</v>
      </c>
      <c r="M27" s="24">
        <v>0</v>
      </c>
      <c r="N27" s="25">
        <v>11336</v>
      </c>
      <c r="O27" s="26">
        <v>-35884.566171055267</v>
      </c>
    </row>
    <row r="28" spans="1:15" x14ac:dyDescent="0.2">
      <c r="A28" s="20">
        <v>37209</v>
      </c>
      <c r="B28" s="21">
        <v>0</v>
      </c>
      <c r="C28" s="21">
        <v>0</v>
      </c>
      <c r="D28" s="21">
        <v>11336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2">
        <v>11336</v>
      </c>
      <c r="L28" s="23">
        <v>0</v>
      </c>
      <c r="M28" s="24">
        <v>0</v>
      </c>
      <c r="N28" s="25">
        <v>11336</v>
      </c>
      <c r="O28" s="26">
        <v>-24548.566171055267</v>
      </c>
    </row>
    <row r="29" spans="1:15" x14ac:dyDescent="0.2">
      <c r="A29" s="20">
        <v>37210</v>
      </c>
      <c r="B29" s="21">
        <v>0</v>
      </c>
      <c r="C29" s="21">
        <v>0</v>
      </c>
      <c r="D29" s="21">
        <v>11336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2">
        <v>11336</v>
      </c>
      <c r="L29" s="23">
        <v>0</v>
      </c>
      <c r="M29" s="24">
        <v>0</v>
      </c>
      <c r="N29" s="25">
        <v>11336</v>
      </c>
      <c r="O29" s="26">
        <v>-13212.566171055267</v>
      </c>
    </row>
    <row r="30" spans="1:15" x14ac:dyDescent="0.2">
      <c r="A30" s="20">
        <v>37211</v>
      </c>
      <c r="B30" s="21">
        <v>0</v>
      </c>
      <c r="C30" s="21">
        <v>0</v>
      </c>
      <c r="D30" s="21">
        <v>11336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2">
        <v>11336</v>
      </c>
      <c r="L30" s="23">
        <v>0</v>
      </c>
      <c r="M30" s="24">
        <v>0</v>
      </c>
      <c r="N30" s="25">
        <v>11336</v>
      </c>
      <c r="O30" s="26">
        <v>-1876.5661710552668</v>
      </c>
    </row>
    <row r="31" spans="1:15" x14ac:dyDescent="0.2">
      <c r="A31" s="20">
        <v>37212</v>
      </c>
      <c r="B31" s="21">
        <v>0</v>
      </c>
      <c r="C31" s="21">
        <v>0</v>
      </c>
      <c r="D31" s="21">
        <v>11336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2">
        <v>11336</v>
      </c>
      <c r="L31" s="23">
        <v>0</v>
      </c>
      <c r="M31" s="24">
        <v>0</v>
      </c>
      <c r="N31" s="25">
        <v>11336</v>
      </c>
      <c r="O31" s="26">
        <v>9459.4338289447332</v>
      </c>
    </row>
    <row r="32" spans="1:15" x14ac:dyDescent="0.2">
      <c r="A32" s="20">
        <v>37213</v>
      </c>
      <c r="B32" s="21">
        <v>0</v>
      </c>
      <c r="C32" s="21">
        <v>0</v>
      </c>
      <c r="D32" s="21">
        <v>11336</v>
      </c>
      <c r="E32" s="21">
        <v>0</v>
      </c>
      <c r="F32" s="21">
        <v>0</v>
      </c>
      <c r="G32" s="21">
        <v>0</v>
      </c>
      <c r="H32" s="21">
        <v>0</v>
      </c>
      <c r="I32" s="21">
        <v>0</v>
      </c>
      <c r="J32" s="21">
        <v>0</v>
      </c>
      <c r="K32" s="22">
        <v>11336</v>
      </c>
      <c r="L32" s="23">
        <v>0</v>
      </c>
      <c r="M32" s="24">
        <v>0</v>
      </c>
      <c r="N32" s="25">
        <v>11336</v>
      </c>
      <c r="O32" s="26">
        <v>20795.433828944733</v>
      </c>
    </row>
    <row r="33" spans="1:15" x14ac:dyDescent="0.2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2">
        <v>11336</v>
      </c>
      <c r="L33" s="23">
        <v>0</v>
      </c>
      <c r="M33" s="24">
        <v>0</v>
      </c>
      <c r="N33" s="25">
        <v>11336</v>
      </c>
      <c r="O33" s="26">
        <v>32131.433828944733</v>
      </c>
    </row>
    <row r="34" spans="1:15" x14ac:dyDescent="0.2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2">
        <v>11336</v>
      </c>
      <c r="L34" s="23">
        <v>0</v>
      </c>
      <c r="M34" s="24">
        <v>0</v>
      </c>
      <c r="N34" s="25">
        <v>11336</v>
      </c>
      <c r="O34" s="26">
        <v>43467.433828944733</v>
      </c>
    </row>
    <row r="35" spans="1:15" x14ac:dyDescent="0.2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2">
        <v>11336</v>
      </c>
      <c r="L35" s="23">
        <v>0</v>
      </c>
      <c r="M35" s="24">
        <v>0</v>
      </c>
      <c r="N35" s="25">
        <v>11336</v>
      </c>
      <c r="O35" s="26">
        <v>54803.433828944733</v>
      </c>
    </row>
    <row r="36" spans="1:15" x14ac:dyDescent="0.2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66139.433828944733</v>
      </c>
    </row>
    <row r="37" spans="1:15" x14ac:dyDescent="0.2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77475.433828944733</v>
      </c>
    </row>
    <row r="38" spans="1:15" x14ac:dyDescent="0.2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88811.433828944733</v>
      </c>
    </row>
    <row r="39" spans="1:15" x14ac:dyDescent="0.2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100147.43382894473</v>
      </c>
    </row>
    <row r="40" spans="1:15" x14ac:dyDescent="0.2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111483.43382894473</v>
      </c>
    </row>
    <row r="41" spans="1:15" x14ac:dyDescent="0.2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122819.43382894473</v>
      </c>
    </row>
    <row r="42" spans="1:15" x14ac:dyDescent="0.2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134155.43382894475</v>
      </c>
    </row>
    <row r="43" spans="1:15" x14ac:dyDescent="0.2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145491.43382894475</v>
      </c>
    </row>
    <row r="44" spans="1:15" x14ac:dyDescent="0.2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156827.43382894475</v>
      </c>
    </row>
    <row r="45" spans="1:15" x14ac:dyDescent="0.2">
      <c r="A45" s="20">
        <v>37226</v>
      </c>
      <c r="B45" s="21">
        <v>0</v>
      </c>
      <c r="C45" s="21">
        <v>0</v>
      </c>
      <c r="D45" s="21">
        <v>11336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11336</v>
      </c>
      <c r="L45" s="23">
        <v>0</v>
      </c>
      <c r="M45" s="24">
        <v>0</v>
      </c>
      <c r="N45" s="25">
        <v>11336</v>
      </c>
      <c r="O45" s="26">
        <v>168163.43382894475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166891.2695189963</v>
      </c>
      <c r="C47" s="32">
        <v>6668.9990399999997</v>
      </c>
      <c r="D47" s="32">
        <v>348824.07204275066</v>
      </c>
      <c r="E47" s="32">
        <v>3414.6285592994136</v>
      </c>
      <c r="F47" s="32">
        <v>1428.1736846461995</v>
      </c>
      <c r="G47" s="32">
        <v>51078.105562479679</v>
      </c>
      <c r="H47" s="32">
        <v>2264.2369920888564</v>
      </c>
      <c r="I47" s="32"/>
      <c r="J47" s="32">
        <v>0</v>
      </c>
      <c r="K47" s="33">
        <v>584182.31695226114</v>
      </c>
      <c r="L47" s="33">
        <v>412817</v>
      </c>
      <c r="M47" s="25"/>
      <c r="N47" s="32">
        <v>169672.43382894475</v>
      </c>
    </row>
    <row r="49" spans="1:11" x14ac:dyDescent="0.2">
      <c r="K49" s="32">
        <v>580569.48540026101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447675</xdr:colOff>
                <xdr:row>1</xdr:row>
                <xdr:rowOff>352425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-522</v>
      </c>
    </row>
    <row r="14" spans="1:10" x14ac:dyDescent="0.2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-456.04726000000005</v>
      </c>
    </row>
    <row r="15" spans="1:10" x14ac:dyDescent="0.2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-385.84915999999998</v>
      </c>
    </row>
    <row r="16" spans="1:10" x14ac:dyDescent="0.2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-208.77374000000009</v>
      </c>
    </row>
    <row r="17" spans="1:10" x14ac:dyDescent="0.2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-35.943680000000086</v>
      </c>
    </row>
    <row r="18" spans="1:10" x14ac:dyDescent="0.2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1851.93</v>
      </c>
      <c r="G18" s="72">
        <v>-37.038599999999995</v>
      </c>
      <c r="H18" s="73">
        <v>1814.8913999999997</v>
      </c>
      <c r="I18" s="74">
        <v>173.89139999999975</v>
      </c>
      <c r="J18" s="75">
        <v>137.94771999999966</v>
      </c>
    </row>
    <row r="19" spans="1:10" x14ac:dyDescent="0.2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0</v>
      </c>
      <c r="G19" s="72">
        <v>0</v>
      </c>
      <c r="H19" s="73">
        <v>0</v>
      </c>
      <c r="I19" s="74">
        <v>-1750</v>
      </c>
      <c r="J19" s="75">
        <v>-1612.0522800000003</v>
      </c>
    </row>
    <row r="20" spans="1:10" x14ac:dyDescent="0.2">
      <c r="A20" s="64">
        <v>37202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-1612.0522800000003</v>
      </c>
    </row>
    <row r="21" spans="1:10" x14ac:dyDescent="0.2">
      <c r="A21" s="64">
        <v>37203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-1612.0522800000003</v>
      </c>
    </row>
    <row r="22" spans="1:10" x14ac:dyDescent="0.2">
      <c r="A22" s="64">
        <v>37204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-1612.0522800000003</v>
      </c>
    </row>
    <row r="23" spans="1:10" x14ac:dyDescent="0.2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-1612.0522800000003</v>
      </c>
    </row>
    <row r="24" spans="1:10" x14ac:dyDescent="0.2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-1612.0522800000003</v>
      </c>
    </row>
    <row r="25" spans="1:10" x14ac:dyDescent="0.2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-1612.0522800000003</v>
      </c>
    </row>
    <row r="26" spans="1:10" x14ac:dyDescent="0.2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-1612.0522800000003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-1612.0522800000003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-1612.0522800000003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-1612.0522800000003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-1612.0522800000003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-1612.0522800000003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-1612.0522800000003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-1612.0522800000003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-1612.0522800000003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-1612.0522800000003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-1612.0522800000003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-1612.0522800000003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-1612.0522800000003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-1612.0522800000003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-1612.0522800000003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-1612.0522800000003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-1612.0522800000003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-1612.0522800000003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11520</v>
      </c>
      <c r="C46" s="80">
        <v>-10173</v>
      </c>
      <c r="D46" s="81">
        <v>0</v>
      </c>
      <c r="E46" s="82">
        <v>-10173</v>
      </c>
      <c r="F46" s="83">
        <v>9268.3140000000003</v>
      </c>
      <c r="G46" s="84">
        <v>-185.36628000000002</v>
      </c>
      <c r="H46" s="85">
        <v>9082.9477200000001</v>
      </c>
      <c r="I46" s="74"/>
      <c r="J46" s="21">
        <v>0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-970</v>
      </c>
    </row>
    <row r="14" spans="1:16" x14ac:dyDescent="0.2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-2318.1799999999998</v>
      </c>
    </row>
    <row r="15" spans="1:16" x14ac:dyDescent="0.2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-6456.36</v>
      </c>
    </row>
    <row r="16" spans="1:16" x14ac:dyDescent="0.2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-9871.01</v>
      </c>
    </row>
    <row r="17" spans="1:16" x14ac:dyDescent="0.2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-8005.66</v>
      </c>
    </row>
    <row r="18" spans="1:16" x14ac:dyDescent="0.2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-25951</v>
      </c>
      <c r="H18" s="69">
        <v>-25951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-3413.65</v>
      </c>
      <c r="P18" s="75">
        <v>-11419.31</v>
      </c>
    </row>
    <row r="19" spans="1:16" x14ac:dyDescent="0.2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-10775.96</v>
      </c>
    </row>
    <row r="20" spans="1:16" x14ac:dyDescent="0.2">
      <c r="A20" s="64">
        <v>37202</v>
      </c>
      <c r="B20" s="65">
        <v>0</v>
      </c>
      <c r="C20" s="66">
        <v>0</v>
      </c>
      <c r="D20" s="66">
        <v>0</v>
      </c>
      <c r="E20" s="66">
        <v>0</v>
      </c>
      <c r="F20" s="67">
        <v>0</v>
      </c>
      <c r="G20" s="68">
        <v>0</v>
      </c>
      <c r="H20" s="69">
        <v>0</v>
      </c>
      <c r="I20" s="70">
        <v>0</v>
      </c>
      <c r="J20" s="71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5">
        <v>-10775.96</v>
      </c>
    </row>
    <row r="21" spans="1:16" x14ac:dyDescent="0.2">
      <c r="A21" s="64">
        <v>37203</v>
      </c>
      <c r="B21" s="65">
        <v>0</v>
      </c>
      <c r="C21" s="66">
        <v>0</v>
      </c>
      <c r="D21" s="66">
        <v>0</v>
      </c>
      <c r="E21" s="66">
        <v>0</v>
      </c>
      <c r="F21" s="67">
        <v>0</v>
      </c>
      <c r="G21" s="68">
        <v>0</v>
      </c>
      <c r="H21" s="69">
        <v>0</v>
      </c>
      <c r="I21" s="70">
        <v>0</v>
      </c>
      <c r="J21" s="71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5">
        <v>-10775.96</v>
      </c>
    </row>
    <row r="22" spans="1:16" x14ac:dyDescent="0.2">
      <c r="A22" s="64">
        <v>37204</v>
      </c>
      <c r="B22" s="65">
        <v>0</v>
      </c>
      <c r="C22" s="66">
        <v>0</v>
      </c>
      <c r="D22" s="66">
        <v>0</v>
      </c>
      <c r="E22" s="66">
        <v>0</v>
      </c>
      <c r="F22" s="67">
        <v>0</v>
      </c>
      <c r="G22" s="68">
        <v>0</v>
      </c>
      <c r="H22" s="69">
        <v>0</v>
      </c>
      <c r="I22" s="70">
        <v>0</v>
      </c>
      <c r="J22" s="71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5">
        <v>-10775.96</v>
      </c>
    </row>
    <row r="23" spans="1:16" x14ac:dyDescent="0.2">
      <c r="A23" s="64">
        <v>37205</v>
      </c>
      <c r="B23" s="65">
        <v>0</v>
      </c>
      <c r="C23" s="66">
        <v>0</v>
      </c>
      <c r="D23" s="66">
        <v>0</v>
      </c>
      <c r="E23" s="66">
        <v>0</v>
      </c>
      <c r="F23" s="67">
        <v>0</v>
      </c>
      <c r="G23" s="68">
        <v>0</v>
      </c>
      <c r="H23" s="69">
        <v>0</v>
      </c>
      <c r="I23" s="70">
        <v>0</v>
      </c>
      <c r="J23" s="71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5">
        <v>-10775.96</v>
      </c>
    </row>
    <row r="24" spans="1:16" x14ac:dyDescent="0.2">
      <c r="A24" s="64">
        <v>37206</v>
      </c>
      <c r="B24" s="65">
        <v>0</v>
      </c>
      <c r="C24" s="66">
        <v>0</v>
      </c>
      <c r="D24" s="66">
        <v>0</v>
      </c>
      <c r="E24" s="66">
        <v>0</v>
      </c>
      <c r="F24" s="67">
        <v>0</v>
      </c>
      <c r="G24" s="68">
        <v>0</v>
      </c>
      <c r="H24" s="69">
        <v>0</v>
      </c>
      <c r="I24" s="70">
        <v>0</v>
      </c>
      <c r="J24" s="71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5">
        <v>-10775.96</v>
      </c>
    </row>
    <row r="25" spans="1:16" x14ac:dyDescent="0.2">
      <c r="A25" s="64">
        <v>37207</v>
      </c>
      <c r="B25" s="65">
        <v>0</v>
      </c>
      <c r="C25" s="66">
        <v>0</v>
      </c>
      <c r="D25" s="66">
        <v>0</v>
      </c>
      <c r="E25" s="66">
        <v>0</v>
      </c>
      <c r="F25" s="67">
        <v>0</v>
      </c>
      <c r="G25" s="68">
        <v>0</v>
      </c>
      <c r="H25" s="69">
        <v>0</v>
      </c>
      <c r="I25" s="70">
        <v>0</v>
      </c>
      <c r="J25" s="71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5">
        <v>-10775.96</v>
      </c>
    </row>
    <row r="26" spans="1:16" x14ac:dyDescent="0.2">
      <c r="A26" s="64">
        <v>37208</v>
      </c>
      <c r="B26" s="65">
        <v>0</v>
      </c>
      <c r="C26" s="66">
        <v>0</v>
      </c>
      <c r="D26" s="66">
        <v>0</v>
      </c>
      <c r="E26" s="66">
        <v>0</v>
      </c>
      <c r="F26" s="67">
        <v>0</v>
      </c>
      <c r="G26" s="68">
        <v>0</v>
      </c>
      <c r="H26" s="69">
        <v>0</v>
      </c>
      <c r="I26" s="70">
        <v>0</v>
      </c>
      <c r="J26" s="71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5">
        <v>-10775.96</v>
      </c>
    </row>
    <row r="27" spans="1:16" x14ac:dyDescent="0.2">
      <c r="A27" s="64">
        <v>37209</v>
      </c>
      <c r="B27" s="65">
        <v>0</v>
      </c>
      <c r="C27" s="66">
        <v>0</v>
      </c>
      <c r="D27" s="66">
        <v>0</v>
      </c>
      <c r="E27" s="66">
        <v>0</v>
      </c>
      <c r="F27" s="67">
        <v>0</v>
      </c>
      <c r="G27" s="68">
        <v>0</v>
      </c>
      <c r="H27" s="69">
        <v>0</v>
      </c>
      <c r="I27" s="70">
        <v>0</v>
      </c>
      <c r="J27" s="71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5">
        <v>-10775.96</v>
      </c>
    </row>
    <row r="28" spans="1:16" x14ac:dyDescent="0.2">
      <c r="A28" s="64">
        <v>37210</v>
      </c>
      <c r="B28" s="65">
        <v>0</v>
      </c>
      <c r="C28" s="66">
        <v>0</v>
      </c>
      <c r="D28" s="66">
        <v>0</v>
      </c>
      <c r="E28" s="66">
        <v>0</v>
      </c>
      <c r="F28" s="67">
        <v>0</v>
      </c>
      <c r="G28" s="68">
        <v>0</v>
      </c>
      <c r="H28" s="69">
        <v>0</v>
      </c>
      <c r="I28" s="70">
        <v>0</v>
      </c>
      <c r="J28" s="71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5">
        <v>-10775.96</v>
      </c>
    </row>
    <row r="29" spans="1:16" x14ac:dyDescent="0.2">
      <c r="A29" s="64">
        <v>37211</v>
      </c>
      <c r="B29" s="65">
        <v>0</v>
      </c>
      <c r="C29" s="66">
        <v>0</v>
      </c>
      <c r="D29" s="66">
        <v>0</v>
      </c>
      <c r="E29" s="66">
        <v>0</v>
      </c>
      <c r="F29" s="67">
        <v>0</v>
      </c>
      <c r="G29" s="68">
        <v>0</v>
      </c>
      <c r="H29" s="69">
        <v>0</v>
      </c>
      <c r="I29" s="70">
        <v>0</v>
      </c>
      <c r="J29" s="71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5">
        <v>-10775.96</v>
      </c>
    </row>
    <row r="30" spans="1:16" x14ac:dyDescent="0.2">
      <c r="A30" s="64">
        <v>37212</v>
      </c>
      <c r="B30" s="65">
        <v>0</v>
      </c>
      <c r="C30" s="66">
        <v>0</v>
      </c>
      <c r="D30" s="66">
        <v>0</v>
      </c>
      <c r="E30" s="66">
        <v>0</v>
      </c>
      <c r="F30" s="67">
        <v>0</v>
      </c>
      <c r="G30" s="68">
        <v>0</v>
      </c>
      <c r="H30" s="69">
        <v>0</v>
      </c>
      <c r="I30" s="70">
        <v>0</v>
      </c>
      <c r="J30" s="71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5">
        <v>-10775.96</v>
      </c>
    </row>
    <row r="31" spans="1:16" x14ac:dyDescent="0.2">
      <c r="A31" s="64">
        <v>37213</v>
      </c>
      <c r="B31" s="65">
        <v>0</v>
      </c>
      <c r="C31" s="66">
        <v>0</v>
      </c>
      <c r="D31" s="66">
        <v>0</v>
      </c>
      <c r="E31" s="66">
        <v>0</v>
      </c>
      <c r="F31" s="67">
        <v>0</v>
      </c>
      <c r="G31" s="68">
        <v>0</v>
      </c>
      <c r="H31" s="69">
        <v>0</v>
      </c>
      <c r="I31" s="70">
        <v>0</v>
      </c>
      <c r="J31" s="71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5">
        <v>-10775.96</v>
      </c>
    </row>
    <row r="32" spans="1:16" x14ac:dyDescent="0.2">
      <c r="A32" s="64">
        <v>37214</v>
      </c>
      <c r="B32" s="65">
        <v>0</v>
      </c>
      <c r="C32" s="66">
        <v>0</v>
      </c>
      <c r="D32" s="66">
        <v>0</v>
      </c>
      <c r="E32" s="66">
        <v>0</v>
      </c>
      <c r="F32" s="67">
        <v>0</v>
      </c>
      <c r="G32" s="68">
        <v>0</v>
      </c>
      <c r="H32" s="69">
        <v>0</v>
      </c>
      <c r="I32" s="70">
        <v>0</v>
      </c>
      <c r="J32" s="71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5">
        <v>-10775.96</v>
      </c>
    </row>
    <row r="33" spans="1:16" x14ac:dyDescent="0.2">
      <c r="A33" s="64">
        <v>37215</v>
      </c>
      <c r="B33" s="65">
        <v>0</v>
      </c>
      <c r="C33" s="66">
        <v>0</v>
      </c>
      <c r="D33" s="66">
        <v>0</v>
      </c>
      <c r="E33" s="66">
        <v>0</v>
      </c>
      <c r="F33" s="67">
        <v>0</v>
      </c>
      <c r="G33" s="68">
        <v>0</v>
      </c>
      <c r="H33" s="69">
        <v>0</v>
      </c>
      <c r="I33" s="70">
        <v>0</v>
      </c>
      <c r="J33" s="71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5">
        <v>-10775.96</v>
      </c>
    </row>
    <row r="34" spans="1:16" x14ac:dyDescent="0.2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-10775.96</v>
      </c>
    </row>
    <row r="35" spans="1:16" x14ac:dyDescent="0.2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-10775.96</v>
      </c>
    </row>
    <row r="36" spans="1:16" x14ac:dyDescent="0.2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-10775.96</v>
      </c>
    </row>
    <row r="37" spans="1:16" x14ac:dyDescent="0.2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-10775.96</v>
      </c>
    </row>
    <row r="38" spans="1:16" x14ac:dyDescent="0.2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-10775.96</v>
      </c>
    </row>
    <row r="39" spans="1:16" x14ac:dyDescent="0.2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-10775.96</v>
      </c>
    </row>
    <row r="40" spans="1:16" x14ac:dyDescent="0.2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-10775.96</v>
      </c>
    </row>
    <row r="41" spans="1:16" x14ac:dyDescent="0.2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-10775.96</v>
      </c>
    </row>
    <row r="42" spans="1:16" x14ac:dyDescent="0.2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-10775.96</v>
      </c>
    </row>
    <row r="43" spans="1:16" x14ac:dyDescent="0.2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-10775.96</v>
      </c>
    </row>
    <row r="44" spans="1:16" x14ac:dyDescent="0.2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6" t="s">
        <v>45</v>
      </c>
      <c r="B46" s="79">
        <v>62614</v>
      </c>
      <c r="C46" s="129">
        <v>73482</v>
      </c>
      <c r="D46" s="129">
        <v>0</v>
      </c>
      <c r="E46" s="129">
        <v>0</v>
      </c>
      <c r="F46" s="80">
        <v>-16524</v>
      </c>
      <c r="G46" s="81">
        <v>-128017</v>
      </c>
      <c r="H46" s="82">
        <v>-144541</v>
      </c>
      <c r="I46" s="83">
        <v>62614</v>
      </c>
      <c r="J46" s="130">
        <v>73482</v>
      </c>
      <c r="K46" s="130">
        <v>0</v>
      </c>
      <c r="L46" s="130">
        <v>0</v>
      </c>
      <c r="M46" s="84">
        <v>-1360.96</v>
      </c>
      <c r="N46" s="85">
        <v>134735.04000000001</v>
      </c>
      <c r="O46" s="74"/>
      <c r="P46" s="21">
        <v>0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18831</v>
      </c>
    </row>
    <row r="14" spans="1:10" x14ac:dyDescent="0.2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20643.68</v>
      </c>
    </row>
    <row r="15" spans="1:10" x14ac:dyDescent="0.2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22200.9</v>
      </c>
    </row>
    <row r="16" spans="1:10" x14ac:dyDescent="0.2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20648.68</v>
      </c>
    </row>
    <row r="17" spans="1:10" x14ac:dyDescent="0.2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21815.82</v>
      </c>
    </row>
    <row r="18" spans="1:10" x14ac:dyDescent="0.2">
      <c r="A18" s="64">
        <v>37200</v>
      </c>
      <c r="B18" s="65">
        <v>20000</v>
      </c>
      <c r="C18" s="67">
        <v>0</v>
      </c>
      <c r="D18" s="68">
        <v>-20000</v>
      </c>
      <c r="E18" s="69">
        <v>-20000</v>
      </c>
      <c r="F18" s="70">
        <v>21523.3</v>
      </c>
      <c r="G18" s="72">
        <v>0</v>
      </c>
      <c r="H18" s="73">
        <v>21523.3</v>
      </c>
      <c r="I18" s="74">
        <v>1523.3</v>
      </c>
      <c r="J18" s="75">
        <v>23339.119999999999</v>
      </c>
    </row>
    <row r="19" spans="1:10" x14ac:dyDescent="0.2">
      <c r="A19" s="64">
        <v>37201</v>
      </c>
      <c r="B19" s="65">
        <v>20000</v>
      </c>
      <c r="C19" s="67">
        <v>0</v>
      </c>
      <c r="D19" s="68">
        <v>-20000</v>
      </c>
      <c r="E19" s="69">
        <v>-20000</v>
      </c>
      <c r="F19" s="70">
        <v>0</v>
      </c>
      <c r="G19" s="72">
        <v>0</v>
      </c>
      <c r="H19" s="73">
        <v>0</v>
      </c>
      <c r="I19" s="74">
        <v>-20000</v>
      </c>
      <c r="J19" s="75">
        <v>3339.12</v>
      </c>
    </row>
    <row r="20" spans="1:10" x14ac:dyDescent="0.2">
      <c r="A20" s="64">
        <v>37202</v>
      </c>
      <c r="B20" s="65">
        <v>0</v>
      </c>
      <c r="C20" s="67">
        <v>0</v>
      </c>
      <c r="D20" s="68">
        <v>0</v>
      </c>
      <c r="E20" s="69">
        <v>0</v>
      </c>
      <c r="F20" s="70">
        <v>0</v>
      </c>
      <c r="G20" s="72">
        <v>0</v>
      </c>
      <c r="H20" s="73">
        <v>0</v>
      </c>
      <c r="I20" s="74">
        <v>0</v>
      </c>
      <c r="J20" s="75">
        <v>3339.12</v>
      </c>
    </row>
    <row r="21" spans="1:10" x14ac:dyDescent="0.2">
      <c r="A21" s="64">
        <v>37203</v>
      </c>
      <c r="B21" s="65">
        <v>0</v>
      </c>
      <c r="C21" s="67">
        <v>0</v>
      </c>
      <c r="D21" s="68">
        <v>0</v>
      </c>
      <c r="E21" s="69">
        <v>0</v>
      </c>
      <c r="F21" s="70">
        <v>0</v>
      </c>
      <c r="G21" s="72">
        <v>0</v>
      </c>
      <c r="H21" s="73">
        <v>0</v>
      </c>
      <c r="I21" s="74">
        <v>0</v>
      </c>
      <c r="J21" s="75">
        <v>3339.12</v>
      </c>
    </row>
    <row r="22" spans="1:10" x14ac:dyDescent="0.2">
      <c r="A22" s="64">
        <v>37204</v>
      </c>
      <c r="B22" s="65">
        <v>0</v>
      </c>
      <c r="C22" s="67">
        <v>0</v>
      </c>
      <c r="D22" s="68">
        <v>0</v>
      </c>
      <c r="E22" s="69">
        <v>0</v>
      </c>
      <c r="F22" s="70">
        <v>0</v>
      </c>
      <c r="G22" s="72">
        <v>0</v>
      </c>
      <c r="H22" s="73">
        <v>0</v>
      </c>
      <c r="I22" s="74">
        <v>0</v>
      </c>
      <c r="J22" s="75">
        <v>3339.12</v>
      </c>
    </row>
    <row r="23" spans="1:10" x14ac:dyDescent="0.2">
      <c r="A23" s="64">
        <v>37205</v>
      </c>
      <c r="B23" s="65">
        <v>0</v>
      </c>
      <c r="C23" s="67">
        <v>0</v>
      </c>
      <c r="D23" s="68">
        <v>0</v>
      </c>
      <c r="E23" s="69">
        <v>0</v>
      </c>
      <c r="F23" s="70">
        <v>0</v>
      </c>
      <c r="G23" s="72">
        <v>0</v>
      </c>
      <c r="H23" s="73">
        <v>0</v>
      </c>
      <c r="I23" s="74">
        <v>0</v>
      </c>
      <c r="J23" s="75">
        <v>3339.12</v>
      </c>
    </row>
    <row r="24" spans="1:10" x14ac:dyDescent="0.2">
      <c r="A24" s="64">
        <v>37206</v>
      </c>
      <c r="B24" s="65">
        <v>0</v>
      </c>
      <c r="C24" s="67">
        <v>0</v>
      </c>
      <c r="D24" s="68">
        <v>0</v>
      </c>
      <c r="E24" s="69">
        <v>0</v>
      </c>
      <c r="F24" s="70">
        <v>0</v>
      </c>
      <c r="G24" s="72">
        <v>0</v>
      </c>
      <c r="H24" s="73">
        <v>0</v>
      </c>
      <c r="I24" s="74">
        <v>0</v>
      </c>
      <c r="J24" s="75">
        <v>3339.12</v>
      </c>
    </row>
    <row r="25" spans="1:10" x14ac:dyDescent="0.2">
      <c r="A25" s="64">
        <v>37207</v>
      </c>
      <c r="B25" s="65">
        <v>0</v>
      </c>
      <c r="C25" s="67">
        <v>0</v>
      </c>
      <c r="D25" s="68">
        <v>0</v>
      </c>
      <c r="E25" s="69">
        <v>0</v>
      </c>
      <c r="F25" s="70">
        <v>0</v>
      </c>
      <c r="G25" s="72">
        <v>0</v>
      </c>
      <c r="H25" s="73">
        <v>0</v>
      </c>
      <c r="I25" s="74">
        <v>0</v>
      </c>
      <c r="J25" s="75">
        <v>3339.12</v>
      </c>
    </row>
    <row r="26" spans="1:10" x14ac:dyDescent="0.2">
      <c r="A26" s="64">
        <v>37208</v>
      </c>
      <c r="B26" s="65">
        <v>0</v>
      </c>
      <c r="C26" s="67">
        <v>0</v>
      </c>
      <c r="D26" s="68">
        <v>0</v>
      </c>
      <c r="E26" s="69">
        <v>0</v>
      </c>
      <c r="F26" s="70">
        <v>0</v>
      </c>
      <c r="G26" s="72">
        <v>0</v>
      </c>
      <c r="H26" s="73">
        <v>0</v>
      </c>
      <c r="I26" s="74">
        <v>0</v>
      </c>
      <c r="J26" s="75">
        <v>3339.12</v>
      </c>
    </row>
    <row r="27" spans="1:10" x14ac:dyDescent="0.2">
      <c r="A27" s="64">
        <v>37209</v>
      </c>
      <c r="B27" s="65">
        <v>0</v>
      </c>
      <c r="C27" s="67">
        <v>0</v>
      </c>
      <c r="D27" s="68">
        <v>0</v>
      </c>
      <c r="E27" s="69">
        <v>0</v>
      </c>
      <c r="F27" s="70">
        <v>0</v>
      </c>
      <c r="G27" s="72">
        <v>0</v>
      </c>
      <c r="H27" s="73">
        <v>0</v>
      </c>
      <c r="I27" s="74">
        <v>0</v>
      </c>
      <c r="J27" s="75">
        <v>3339.12</v>
      </c>
    </row>
    <row r="28" spans="1:10" x14ac:dyDescent="0.2">
      <c r="A28" s="64">
        <v>37210</v>
      </c>
      <c r="B28" s="65">
        <v>0</v>
      </c>
      <c r="C28" s="67">
        <v>0</v>
      </c>
      <c r="D28" s="68">
        <v>0</v>
      </c>
      <c r="E28" s="69">
        <v>0</v>
      </c>
      <c r="F28" s="70">
        <v>0</v>
      </c>
      <c r="G28" s="72">
        <v>0</v>
      </c>
      <c r="H28" s="73">
        <v>0</v>
      </c>
      <c r="I28" s="74">
        <v>0</v>
      </c>
      <c r="J28" s="75">
        <v>3339.12</v>
      </c>
    </row>
    <row r="29" spans="1:10" x14ac:dyDescent="0.2">
      <c r="A29" s="64">
        <v>37211</v>
      </c>
      <c r="B29" s="65">
        <v>0</v>
      </c>
      <c r="C29" s="67">
        <v>0</v>
      </c>
      <c r="D29" s="68">
        <v>0</v>
      </c>
      <c r="E29" s="69">
        <v>0</v>
      </c>
      <c r="F29" s="70">
        <v>0</v>
      </c>
      <c r="G29" s="72">
        <v>0</v>
      </c>
      <c r="H29" s="73">
        <v>0</v>
      </c>
      <c r="I29" s="74">
        <v>0</v>
      </c>
      <c r="J29" s="75">
        <v>3339.12</v>
      </c>
    </row>
    <row r="30" spans="1:10" x14ac:dyDescent="0.2">
      <c r="A30" s="64">
        <v>37212</v>
      </c>
      <c r="B30" s="65">
        <v>0</v>
      </c>
      <c r="C30" s="67">
        <v>0</v>
      </c>
      <c r="D30" s="68">
        <v>0</v>
      </c>
      <c r="E30" s="69">
        <v>0</v>
      </c>
      <c r="F30" s="70">
        <v>0</v>
      </c>
      <c r="G30" s="72">
        <v>0</v>
      </c>
      <c r="H30" s="73">
        <v>0</v>
      </c>
      <c r="I30" s="74">
        <v>0</v>
      </c>
      <c r="J30" s="75">
        <v>3339.12</v>
      </c>
    </row>
    <row r="31" spans="1:10" x14ac:dyDescent="0.2">
      <c r="A31" s="64">
        <v>37213</v>
      </c>
      <c r="B31" s="65">
        <v>0</v>
      </c>
      <c r="C31" s="67">
        <v>0</v>
      </c>
      <c r="D31" s="68">
        <v>0</v>
      </c>
      <c r="E31" s="69">
        <v>0</v>
      </c>
      <c r="F31" s="70">
        <v>0</v>
      </c>
      <c r="G31" s="72">
        <v>0</v>
      </c>
      <c r="H31" s="73">
        <v>0</v>
      </c>
      <c r="I31" s="74">
        <v>0</v>
      </c>
      <c r="J31" s="75">
        <v>3339.12</v>
      </c>
    </row>
    <row r="32" spans="1:10" x14ac:dyDescent="0.2">
      <c r="A32" s="64">
        <v>37214</v>
      </c>
      <c r="B32" s="65">
        <v>0</v>
      </c>
      <c r="C32" s="67">
        <v>0</v>
      </c>
      <c r="D32" s="68">
        <v>0</v>
      </c>
      <c r="E32" s="69">
        <v>0</v>
      </c>
      <c r="F32" s="70">
        <v>0</v>
      </c>
      <c r="G32" s="72">
        <v>0</v>
      </c>
      <c r="H32" s="73">
        <v>0</v>
      </c>
      <c r="I32" s="74">
        <v>0</v>
      </c>
      <c r="J32" s="75">
        <v>3339.12</v>
      </c>
    </row>
    <row r="33" spans="1:10" x14ac:dyDescent="0.2">
      <c r="A33" s="64">
        <v>37215</v>
      </c>
      <c r="B33" s="65">
        <v>0</v>
      </c>
      <c r="C33" s="67">
        <v>0</v>
      </c>
      <c r="D33" s="68">
        <v>0</v>
      </c>
      <c r="E33" s="69">
        <v>0</v>
      </c>
      <c r="F33" s="70">
        <v>0</v>
      </c>
      <c r="G33" s="72">
        <v>0</v>
      </c>
      <c r="H33" s="73">
        <v>0</v>
      </c>
      <c r="I33" s="74">
        <v>0</v>
      </c>
      <c r="J33" s="75">
        <v>3339.12</v>
      </c>
    </row>
    <row r="34" spans="1:10" x14ac:dyDescent="0.2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3339.12</v>
      </c>
    </row>
    <row r="35" spans="1:10" x14ac:dyDescent="0.2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3339.12</v>
      </c>
    </row>
    <row r="36" spans="1:10" x14ac:dyDescent="0.2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3339.12</v>
      </c>
    </row>
    <row r="37" spans="1:10" x14ac:dyDescent="0.2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3339.12</v>
      </c>
    </row>
    <row r="38" spans="1:10" x14ac:dyDescent="0.2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3339.12</v>
      </c>
    </row>
    <row r="39" spans="1:10" x14ac:dyDescent="0.2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3339.12</v>
      </c>
    </row>
    <row r="40" spans="1:10" x14ac:dyDescent="0.2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3339.12</v>
      </c>
    </row>
    <row r="41" spans="1:10" x14ac:dyDescent="0.2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3339.12</v>
      </c>
    </row>
    <row r="42" spans="1:10" x14ac:dyDescent="0.2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3339.12</v>
      </c>
    </row>
    <row r="43" spans="1:10" x14ac:dyDescent="0.2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3339.12</v>
      </c>
    </row>
    <row r="44" spans="1:10" x14ac:dyDescent="0.2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120000</v>
      </c>
      <c r="C46" s="80">
        <v>-40000</v>
      </c>
      <c r="D46" s="81">
        <v>-82554</v>
      </c>
      <c r="E46" s="82">
        <v>-122554</v>
      </c>
      <c r="F46" s="83">
        <v>107062.12</v>
      </c>
      <c r="G46" s="84">
        <v>0</v>
      </c>
      <c r="H46" s="85">
        <v>107062.12</v>
      </c>
      <c r="I46" s="74"/>
      <c r="J46" s="21">
        <v>0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2023-09-17T11:33:37Z</dcterms:modified>
</cp:coreProperties>
</file>