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67DE0F-DA85-4B1F-9188-A42999759B0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J2" i="1"/>
  <c r="C3" i="1"/>
  <c r="D3" i="1"/>
  <c r="E3" i="1"/>
  <c r="F3" i="1"/>
  <c r="G3" i="1"/>
  <c r="J3" i="1"/>
  <c r="K3" i="1"/>
  <c r="C4" i="1"/>
  <c r="D4" i="1"/>
  <c r="E4" i="1"/>
  <c r="F4" i="1"/>
  <c r="G4" i="1"/>
  <c r="J4" i="1"/>
  <c r="K4" i="1"/>
  <c r="C5" i="1"/>
  <c r="D5" i="1"/>
  <c r="E5" i="1"/>
  <c r="F5" i="1"/>
  <c r="G5" i="1"/>
  <c r="J5" i="1"/>
  <c r="K5" i="1"/>
  <c r="C6" i="1"/>
  <c r="D6" i="1"/>
  <c r="E6" i="1"/>
  <c r="F6" i="1"/>
  <c r="G6" i="1"/>
  <c r="J6" i="1"/>
  <c r="K6" i="1"/>
  <c r="C7" i="1"/>
  <c r="D7" i="1"/>
  <c r="E7" i="1"/>
  <c r="F7" i="1"/>
  <c r="G7" i="1"/>
  <c r="J7" i="1"/>
  <c r="K7" i="1"/>
  <c r="C8" i="1"/>
  <c r="D8" i="1"/>
  <c r="E8" i="1"/>
  <c r="F8" i="1"/>
  <c r="G8" i="1"/>
  <c r="J8" i="1"/>
  <c r="K8" i="1"/>
  <c r="C9" i="1"/>
  <c r="D9" i="1"/>
  <c r="E9" i="1"/>
  <c r="F9" i="1"/>
  <c r="G9" i="1"/>
  <c r="J9" i="1"/>
  <c r="K9" i="1"/>
</calcChain>
</file>

<file path=xl/sharedStrings.xml><?xml version="1.0" encoding="utf-8"?>
<sst xmlns="http://schemas.openxmlformats.org/spreadsheetml/2006/main" count="19" uniqueCount="14">
  <si>
    <t>Feb-Mar</t>
  </si>
  <si>
    <t>Q2</t>
  </si>
  <si>
    <t>Q3</t>
  </si>
  <si>
    <t>Q4</t>
  </si>
  <si>
    <t>Cal 2</t>
  </si>
  <si>
    <t>Cal 3</t>
  </si>
  <si>
    <t>Cal 4</t>
  </si>
  <si>
    <t>Cal 5</t>
  </si>
  <si>
    <t>Nymex</t>
  </si>
  <si>
    <t>SoCal</t>
  </si>
  <si>
    <t xml:space="preserve">PG&amp;E </t>
  </si>
  <si>
    <t>Malin</t>
  </si>
  <si>
    <t>EPSJ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</si>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</sst>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9" sqref="D9"/>
    </sheetView>
  </sheetViews>
  <sheetFormatPr defaultRowHeight="12.75" x14ac:dyDescent="0.2"/>
  <cols>
    <col min="2" max="7" width="9.140625" style="1"/>
    <col min="8" max="8" width="2.28515625" style="1" customWidth="1"/>
    <col min="9" max="13" width="9.140625" style="1"/>
  </cols>
  <sheetData>
    <row r="1" spans="1:13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">
      <c r="A2" t="s">
        <v>0</v>
      </c>
      <c r="B2" s="2">
        <v>9.35</v>
      </c>
      <c r="C2" s="2">
        <f t="shared" ref="C2:F9" si="0">$B2+I2</f>
        <v>9.35</v>
      </c>
      <c r="D2" s="2">
        <f t="shared" si="0"/>
        <v>9.5</v>
      </c>
      <c r="E2" s="2">
        <f t="shared" si="0"/>
        <v>9.25</v>
      </c>
      <c r="F2" s="2">
        <f t="shared" si="0"/>
        <v>8.5499999999999989</v>
      </c>
      <c r="G2" s="2">
        <f t="shared" ref="G2:G9" si="1">$B2+M2</f>
        <v>9</v>
      </c>
      <c r="H2" s="2"/>
      <c r="I2" s="2">
        <v>0</v>
      </c>
      <c r="J2" s="2">
        <f>I2+0.15</f>
        <v>0.15</v>
      </c>
      <c r="K2" s="2">
        <v>-0.1</v>
      </c>
      <c r="L2" s="2">
        <v>-0.8</v>
      </c>
      <c r="M2" s="2">
        <v>-0.35</v>
      </c>
    </row>
    <row r="3" spans="1:13" x14ac:dyDescent="0.2">
      <c r="A3" t="s">
        <v>1</v>
      </c>
      <c r="B3" s="2">
        <v>6</v>
      </c>
      <c r="C3" s="2">
        <f t="shared" si="0"/>
        <v>6.65</v>
      </c>
      <c r="D3" s="2">
        <f t="shared" si="0"/>
        <v>6.75</v>
      </c>
      <c r="E3" s="2">
        <f t="shared" si="0"/>
        <v>6.3</v>
      </c>
      <c r="F3" s="2">
        <f t="shared" si="0"/>
        <v>5.4399999999999995</v>
      </c>
      <c r="G3" s="2">
        <f t="shared" si="1"/>
        <v>5.86</v>
      </c>
      <c r="H3" s="2"/>
      <c r="I3" s="2">
        <v>0.65</v>
      </c>
      <c r="J3" s="2">
        <f>I3+0.1</f>
        <v>0.75</v>
      </c>
      <c r="K3" s="2">
        <f>I3-0.35</f>
        <v>0.30000000000000004</v>
      </c>
      <c r="L3" s="2">
        <v>-0.56000000000000005</v>
      </c>
      <c r="M3" s="2">
        <v>-0.14000000000000001</v>
      </c>
    </row>
    <row r="4" spans="1:13" x14ac:dyDescent="0.2">
      <c r="A4" t="s">
        <v>2</v>
      </c>
      <c r="B4" s="2">
        <v>5.75</v>
      </c>
      <c r="C4" s="2">
        <f t="shared" si="0"/>
        <v>7.25</v>
      </c>
      <c r="D4" s="2">
        <f t="shared" si="0"/>
        <v>7.05</v>
      </c>
      <c r="E4" s="2">
        <f t="shared" si="0"/>
        <v>6.75</v>
      </c>
      <c r="F4" s="2">
        <f t="shared" si="0"/>
        <v>5.2</v>
      </c>
      <c r="G4" s="2">
        <f t="shared" si="1"/>
        <v>5.7</v>
      </c>
      <c r="H4" s="2"/>
      <c r="I4" s="2">
        <v>1.5</v>
      </c>
      <c r="J4" s="2">
        <f>I4-0.2</f>
        <v>1.3</v>
      </c>
      <c r="K4" s="2">
        <f>I4-0.5</f>
        <v>1</v>
      </c>
      <c r="L4" s="2">
        <v>-0.55000000000000004</v>
      </c>
      <c r="M4" s="2">
        <v>-0.05</v>
      </c>
    </row>
    <row r="5" spans="1:13" x14ac:dyDescent="0.2">
      <c r="A5" t="s">
        <v>3</v>
      </c>
      <c r="B5" s="2">
        <v>4.3</v>
      </c>
      <c r="C5" s="2">
        <f t="shared" si="0"/>
        <v>5.1099999999999994</v>
      </c>
      <c r="D5" s="2">
        <f t="shared" si="0"/>
        <v>5.4399999999999995</v>
      </c>
      <c r="E5" s="2">
        <f t="shared" si="0"/>
        <v>5.0599999999999996</v>
      </c>
      <c r="F5" s="2">
        <f t="shared" si="0"/>
        <v>3.9</v>
      </c>
      <c r="G5" s="2">
        <f t="shared" si="1"/>
        <v>4.25</v>
      </c>
      <c r="H5" s="2"/>
      <c r="I5" s="2">
        <v>0.81</v>
      </c>
      <c r="J5" s="2">
        <f>I5+0.33</f>
        <v>1.1400000000000001</v>
      </c>
      <c r="K5" s="2">
        <f>I5-0.05</f>
        <v>0.76</v>
      </c>
      <c r="L5" s="2">
        <v>-0.4</v>
      </c>
      <c r="M5" s="2">
        <v>-0.05</v>
      </c>
    </row>
    <row r="6" spans="1:13" x14ac:dyDescent="0.2">
      <c r="A6" t="s">
        <v>4</v>
      </c>
      <c r="B6" s="2">
        <v>4.5999999999999996</v>
      </c>
      <c r="C6" s="2">
        <f t="shared" si="0"/>
        <v>5.55</v>
      </c>
      <c r="D6" s="2">
        <f t="shared" si="0"/>
        <v>5.7299999999999995</v>
      </c>
      <c r="E6" s="2">
        <f t="shared" si="0"/>
        <v>5.3999999999999995</v>
      </c>
      <c r="F6" s="2">
        <f t="shared" si="0"/>
        <v>4.2699999999999996</v>
      </c>
      <c r="G6" s="2">
        <f t="shared" si="1"/>
        <v>4.58</v>
      </c>
      <c r="H6" s="2"/>
      <c r="I6" s="2">
        <v>0.95</v>
      </c>
      <c r="J6" s="2">
        <f>I6+0.18</f>
        <v>1.1299999999999999</v>
      </c>
      <c r="K6" s="2">
        <f>I6-0.15</f>
        <v>0.79999999999999993</v>
      </c>
      <c r="L6" s="2">
        <v>-0.33</v>
      </c>
      <c r="M6" s="2">
        <v>-0.02</v>
      </c>
    </row>
    <row r="7" spans="1:13" x14ac:dyDescent="0.2">
      <c r="A7" t="s">
        <v>5</v>
      </c>
      <c r="B7" s="2">
        <v>3.92</v>
      </c>
      <c r="C7" s="2">
        <f t="shared" si="0"/>
        <v>4.57</v>
      </c>
      <c r="D7" s="2">
        <f t="shared" si="0"/>
        <v>4.75</v>
      </c>
      <c r="E7" s="2">
        <f t="shared" si="0"/>
        <v>4.42</v>
      </c>
      <c r="F7" s="2">
        <f t="shared" si="0"/>
        <v>3.66</v>
      </c>
      <c r="G7" s="2">
        <f t="shared" si="1"/>
        <v>3.91</v>
      </c>
      <c r="H7" s="2"/>
      <c r="I7" s="2">
        <v>0.65</v>
      </c>
      <c r="J7" s="2">
        <f>I7+0.18</f>
        <v>0.83000000000000007</v>
      </c>
      <c r="K7" s="2">
        <f>I7-0.15</f>
        <v>0.5</v>
      </c>
      <c r="L7" s="2">
        <v>-0.26</v>
      </c>
      <c r="M7" s="2">
        <v>-0.01</v>
      </c>
    </row>
    <row r="8" spans="1:13" x14ac:dyDescent="0.2">
      <c r="A8" t="s">
        <v>6</v>
      </c>
      <c r="B8" s="2">
        <v>3.8</v>
      </c>
      <c r="C8" s="2">
        <f t="shared" si="0"/>
        <v>4.2</v>
      </c>
      <c r="D8" s="2">
        <f t="shared" si="0"/>
        <v>4.38</v>
      </c>
      <c r="E8" s="2">
        <f t="shared" si="0"/>
        <v>4.05</v>
      </c>
      <c r="F8" s="2">
        <f t="shared" si="0"/>
        <v>3.5799999999999996</v>
      </c>
      <c r="G8" s="2">
        <f t="shared" si="1"/>
        <v>3.8</v>
      </c>
      <c r="H8" s="2"/>
      <c r="I8" s="2">
        <v>0.4</v>
      </c>
      <c r="J8" s="2">
        <f>I8+0.18</f>
        <v>0.58000000000000007</v>
      </c>
      <c r="K8" s="2">
        <f>I8-0.15</f>
        <v>0.25</v>
      </c>
      <c r="L8" s="2">
        <v>-0.22</v>
      </c>
      <c r="M8" s="2">
        <v>0</v>
      </c>
    </row>
    <row r="9" spans="1:13" x14ac:dyDescent="0.2">
      <c r="A9" t="s">
        <v>7</v>
      </c>
      <c r="B9" s="2">
        <v>3.8</v>
      </c>
      <c r="C9" s="2">
        <f t="shared" si="0"/>
        <v>4.2</v>
      </c>
      <c r="D9" s="2">
        <f t="shared" si="0"/>
        <v>4.38</v>
      </c>
      <c r="E9" s="2">
        <f t="shared" si="0"/>
        <v>4.05</v>
      </c>
      <c r="F9" s="2">
        <f t="shared" si="0"/>
        <v>3.5799999999999996</v>
      </c>
      <c r="G9" s="2">
        <f t="shared" si="1"/>
        <v>3.8</v>
      </c>
      <c r="H9" s="2"/>
      <c r="I9" s="2">
        <v>0.4</v>
      </c>
      <c r="J9" s="2">
        <f>I9+0.18</f>
        <v>0.58000000000000007</v>
      </c>
      <c r="K9" s="2">
        <f>I9-0.15</f>
        <v>0.25</v>
      </c>
      <c r="L9" s="2">
        <v>-0.22</v>
      </c>
      <c r="M9" s="2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dcterms:created xsi:type="dcterms:W3CDTF">2001-01-08T08:27:58Z</dcterms:created>
  <dcterms:modified xsi:type="dcterms:W3CDTF">2023-09-17T11:38:12Z</dcterms:modified>
</cp:coreProperties>
</file>