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DA3FF4-2EA8-49A1-8D00-C5899961E45A}" xr6:coauthVersionLast="47" xr6:coauthVersionMax="47" xr10:uidLastSave="{00000000-0000-0000-0000-000000000000}"/>
  <bookViews>
    <workbookView xWindow="-120" yWindow="-120" windowWidth="38640" windowHeight="15720"/>
  </bookViews>
  <sheets>
    <sheet name="Socal Charts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Print_Area" localSheetId="1">Sheet1!$A$1:$D$62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H12" i="3"/>
  <c r="K12" i="3"/>
  <c r="L12" i="3"/>
  <c r="H13" i="3"/>
  <c r="K13" i="3"/>
  <c r="L13" i="3"/>
  <c r="H14" i="3"/>
  <c r="K14" i="3"/>
  <c r="L14" i="3"/>
  <c r="L15" i="3"/>
  <c r="L16" i="3"/>
  <c r="L17" i="3"/>
  <c r="H18" i="3"/>
  <c r="K18" i="3"/>
  <c r="L18" i="3"/>
  <c r="H19" i="3"/>
  <c r="K19" i="3"/>
  <c r="L19" i="3"/>
  <c r="H20" i="3"/>
  <c r="K20" i="3"/>
  <c r="L20" i="3"/>
  <c r="H21" i="3"/>
  <c r="K21" i="3"/>
  <c r="L21" i="3"/>
  <c r="H22" i="3"/>
  <c r="K22" i="3"/>
  <c r="L22" i="3"/>
  <c r="H23" i="3"/>
  <c r="K23" i="3"/>
  <c r="L23" i="3"/>
  <c r="H24" i="3"/>
  <c r="K24" i="3"/>
  <c r="L24" i="3"/>
  <c r="H25" i="3"/>
  <c r="K25" i="3"/>
  <c r="L25" i="3"/>
  <c r="H26" i="3"/>
  <c r="K26" i="3"/>
  <c r="L26" i="3"/>
  <c r="H27" i="3"/>
  <c r="K27" i="3"/>
  <c r="L27" i="3"/>
  <c r="H28" i="3"/>
  <c r="K28" i="3"/>
  <c r="L28" i="3"/>
  <c r="H29" i="3"/>
  <c r="K29" i="3"/>
  <c r="L29" i="3"/>
  <c r="H30" i="3"/>
  <c r="K30" i="3"/>
  <c r="L30" i="3"/>
  <c r="H31" i="3"/>
  <c r="K31" i="3"/>
  <c r="L31" i="3"/>
  <c r="H32" i="3"/>
  <c r="K32" i="3"/>
  <c r="L32" i="3"/>
  <c r="H33" i="3"/>
  <c r="K33" i="3"/>
  <c r="L33" i="3"/>
  <c r="H34" i="3"/>
  <c r="K34" i="3"/>
  <c r="L34" i="3"/>
  <c r="H35" i="3"/>
  <c r="K35" i="3"/>
  <c r="L35" i="3"/>
  <c r="H36" i="3"/>
  <c r="K36" i="3"/>
  <c r="L36" i="3"/>
  <c r="H37" i="3"/>
  <c r="K37" i="3"/>
  <c r="L37" i="3"/>
  <c r="H38" i="3"/>
  <c r="K38" i="3"/>
  <c r="L38" i="3"/>
  <c r="H39" i="3"/>
  <c r="K39" i="3"/>
  <c r="L39" i="3"/>
  <c r="H40" i="3"/>
  <c r="K40" i="3"/>
  <c r="L40" i="3"/>
  <c r="H41" i="3"/>
  <c r="K41" i="3"/>
  <c r="L41" i="3"/>
  <c r="H42" i="3"/>
  <c r="K42" i="3"/>
  <c r="L42" i="3"/>
  <c r="H43" i="3"/>
  <c r="K43" i="3"/>
  <c r="L43" i="3"/>
  <c r="H44" i="3"/>
  <c r="K44" i="3"/>
  <c r="L44" i="3"/>
  <c r="H45" i="3"/>
  <c r="K45" i="3"/>
  <c r="L45" i="3"/>
  <c r="H46" i="3"/>
  <c r="K46" i="3"/>
  <c r="L46" i="3"/>
</calcChain>
</file>

<file path=xl/sharedStrings.xml><?xml version="1.0" encoding="utf-8"?>
<sst xmlns="http://schemas.openxmlformats.org/spreadsheetml/2006/main" count="42" uniqueCount="24">
  <si>
    <t>Date</t>
  </si>
  <si>
    <t>Socal</t>
  </si>
  <si>
    <t>Basis</t>
  </si>
  <si>
    <t>Fixed Price</t>
  </si>
  <si>
    <t>NYMEX</t>
  </si>
  <si>
    <t>Sendout</t>
  </si>
  <si>
    <t>Receipt</t>
  </si>
  <si>
    <t>Capacity</t>
  </si>
  <si>
    <t>Storage Balance</t>
  </si>
  <si>
    <t>N/A</t>
  </si>
  <si>
    <t>Monthly Avg</t>
  </si>
  <si>
    <t>Socal Price</t>
  </si>
  <si>
    <t>Max</t>
  </si>
  <si>
    <t>Est. Total</t>
  </si>
  <si>
    <t>Available</t>
  </si>
  <si>
    <t>Inj/WD</t>
  </si>
  <si>
    <t>Avg Daily</t>
  </si>
  <si>
    <t>Chart 1</t>
  </si>
  <si>
    <t>Chart 2</t>
  </si>
  <si>
    <t>Chart 3</t>
  </si>
  <si>
    <t>Chart 4</t>
  </si>
  <si>
    <t>Chart 5</t>
  </si>
  <si>
    <t>Chart 6</t>
  </si>
  <si>
    <t>Chart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</si>
</sst>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7" formatCode="0.000_);\(0.000\)"/>
  </numFmts>
  <fonts count="7" x14ac:knownFonts="1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8"/>
      <name val="Arial"/>
    </font>
    <font>
      <sz val="8"/>
      <name val="Arial"/>
    </font>
    <font>
      <sz val="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1" fillId="0" borderId="0" xfId="0" applyNumberFormat="1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7" fontId="3" fillId="0" borderId="0" xfId="0" applyNumberFormat="1" applyFont="1" applyAlignment="1">
      <alignment horizontal="center"/>
    </xf>
    <xf numFmtId="37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Forward Price Curve for SOCAL</a:t>
            </a:r>
          </a:p>
        </c:rich>
      </c:tx>
      <c:layout>
        <c:manualLayout>
          <c:xMode val="edge"/>
          <c:yMode val="edge"/>
          <c:x val="0.24116930572472595"/>
          <c:y val="2.765651675155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6979293544458E-2"/>
          <c:y val="0.17176152508859438"/>
          <c:w val="0.86845310596833125"/>
          <c:h val="0.739447921567847"/>
        </c:manualLayout>
      </c:layout>
      <c:lineChart>
        <c:grouping val="standard"/>
        <c:varyColors val="0"/>
        <c:ser>
          <c:idx val="0"/>
          <c:order val="0"/>
          <c:tx>
            <c:v>Socal Fixed Price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Sheet1!$D$3:$D$62</c:f>
              <c:numCache>
                <c:formatCode>0.000</c:formatCode>
                <c:ptCount val="60"/>
                <c:pt idx="0">
                  <c:v>16.43</c:v>
                </c:pt>
                <c:pt idx="1">
                  <c:v>11.58</c:v>
                </c:pt>
                <c:pt idx="2">
                  <c:v>9.65</c:v>
                </c:pt>
                <c:pt idx="3">
                  <c:v>6.9</c:v>
                </c:pt>
                <c:pt idx="4">
                  <c:v>6.66</c:v>
                </c:pt>
                <c:pt idx="5">
                  <c:v>7.2100000000000009</c:v>
                </c:pt>
                <c:pt idx="6">
                  <c:v>8.58</c:v>
                </c:pt>
                <c:pt idx="7">
                  <c:v>8.67</c:v>
                </c:pt>
                <c:pt idx="8">
                  <c:v>8.5399999999999991</c:v>
                </c:pt>
                <c:pt idx="9">
                  <c:v>6.5050000000000008</c:v>
                </c:pt>
                <c:pt idx="10">
                  <c:v>6.45</c:v>
                </c:pt>
                <c:pt idx="11">
                  <c:v>6.53</c:v>
                </c:pt>
                <c:pt idx="12">
                  <c:v>6.5124999999999993</c:v>
                </c:pt>
                <c:pt idx="13">
                  <c:v>6.2575000000000003</c:v>
                </c:pt>
                <c:pt idx="14">
                  <c:v>5.9275000000000002</c:v>
                </c:pt>
                <c:pt idx="15">
                  <c:v>5.577</c:v>
                </c:pt>
                <c:pt idx="16">
                  <c:v>5.4719999999999995</c:v>
                </c:pt>
                <c:pt idx="17">
                  <c:v>5.452</c:v>
                </c:pt>
                <c:pt idx="18">
                  <c:v>5.452</c:v>
                </c:pt>
                <c:pt idx="19">
                  <c:v>5.452</c:v>
                </c:pt>
                <c:pt idx="20">
                  <c:v>5.4470000000000001</c:v>
                </c:pt>
                <c:pt idx="21">
                  <c:v>5.4369999999999994</c:v>
                </c:pt>
                <c:pt idx="22">
                  <c:v>5.077</c:v>
                </c:pt>
                <c:pt idx="23">
                  <c:v>5.17</c:v>
                </c:pt>
                <c:pt idx="24">
                  <c:v>5.1920000000000002</c:v>
                </c:pt>
                <c:pt idx="25">
                  <c:v>5.0370000000000008</c:v>
                </c:pt>
                <c:pt idx="26">
                  <c:v>4.8369999999999997</c:v>
                </c:pt>
                <c:pt idx="27">
                  <c:v>4.6520000000000001</c:v>
                </c:pt>
                <c:pt idx="28">
                  <c:v>4.6020000000000003</c:v>
                </c:pt>
                <c:pt idx="29">
                  <c:v>4.6120000000000001</c:v>
                </c:pt>
                <c:pt idx="30">
                  <c:v>4.6269999999999998</c:v>
                </c:pt>
                <c:pt idx="31">
                  <c:v>4.6219999999999999</c:v>
                </c:pt>
                <c:pt idx="32">
                  <c:v>4.6340000000000003</c:v>
                </c:pt>
                <c:pt idx="33">
                  <c:v>4.6520000000000001</c:v>
                </c:pt>
                <c:pt idx="34">
                  <c:v>4.3769999999999998</c:v>
                </c:pt>
                <c:pt idx="35">
                  <c:v>4.5019999999999998</c:v>
                </c:pt>
                <c:pt idx="36">
                  <c:v>4.5819999999999999</c:v>
                </c:pt>
                <c:pt idx="37">
                  <c:v>4.4670000000000005</c:v>
                </c:pt>
                <c:pt idx="38">
                  <c:v>4.327</c:v>
                </c:pt>
                <c:pt idx="39">
                  <c:v>4.1820000000000004</c:v>
                </c:pt>
                <c:pt idx="40">
                  <c:v>4.1370000000000005</c:v>
                </c:pt>
                <c:pt idx="41">
                  <c:v>4.157</c:v>
                </c:pt>
                <c:pt idx="42">
                  <c:v>4.1720000000000006</c:v>
                </c:pt>
                <c:pt idx="43">
                  <c:v>4.1820000000000004</c:v>
                </c:pt>
                <c:pt idx="44">
                  <c:v>4.1989999999999998</c:v>
                </c:pt>
                <c:pt idx="45">
                  <c:v>4.2170000000000005</c:v>
                </c:pt>
                <c:pt idx="46">
                  <c:v>4.2620000000000005</c:v>
                </c:pt>
                <c:pt idx="47">
                  <c:v>4.3970000000000002</c:v>
                </c:pt>
                <c:pt idx="48">
                  <c:v>4.5220000000000002</c:v>
                </c:pt>
                <c:pt idx="49">
                  <c:v>4.407</c:v>
                </c:pt>
                <c:pt idx="50">
                  <c:v>4.2670000000000003</c:v>
                </c:pt>
                <c:pt idx="51">
                  <c:v>4.0120000000000005</c:v>
                </c:pt>
                <c:pt idx="52">
                  <c:v>3.9669999999999996</c:v>
                </c:pt>
                <c:pt idx="53">
                  <c:v>3.9869999999999997</c:v>
                </c:pt>
                <c:pt idx="54">
                  <c:v>4.0019999999999998</c:v>
                </c:pt>
                <c:pt idx="55">
                  <c:v>4.0120000000000005</c:v>
                </c:pt>
                <c:pt idx="56">
                  <c:v>4.0289999999999999</c:v>
                </c:pt>
                <c:pt idx="57">
                  <c:v>4.0469999999999997</c:v>
                </c:pt>
                <c:pt idx="58">
                  <c:v>4.1520000000000001</c:v>
                </c:pt>
                <c:pt idx="59">
                  <c:v>4.2869999999999999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7-4064-AA80-CB8F68DE4A11}"/>
            </c:ext>
          </c:extLst>
        </c:ser>
        <c:ser>
          <c:idx val="1"/>
          <c:order val="1"/>
          <c:tx>
            <c:v>NYMEX</c:v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Sheet1!$B$3:$B$62</c:f>
              <c:numCache>
                <c:formatCode>0.000</c:formatCode>
                <c:ptCount val="60"/>
                <c:pt idx="0">
                  <c:v>9.58</c:v>
                </c:pt>
                <c:pt idx="1">
                  <c:v>8.93</c:v>
                </c:pt>
                <c:pt idx="2">
                  <c:v>7.8</c:v>
                </c:pt>
                <c:pt idx="3">
                  <c:v>5.9</c:v>
                </c:pt>
                <c:pt idx="4">
                  <c:v>5.28</c:v>
                </c:pt>
                <c:pt idx="5">
                  <c:v>5.23</c:v>
                </c:pt>
                <c:pt idx="6">
                  <c:v>5.22</c:v>
                </c:pt>
                <c:pt idx="7">
                  <c:v>5.2</c:v>
                </c:pt>
                <c:pt idx="8">
                  <c:v>5.17</c:v>
                </c:pt>
                <c:pt idx="9">
                  <c:v>5.1550000000000002</c:v>
                </c:pt>
                <c:pt idx="10">
                  <c:v>5.2350000000000003</c:v>
                </c:pt>
                <c:pt idx="11">
                  <c:v>5.3150000000000004</c:v>
                </c:pt>
                <c:pt idx="12">
                  <c:v>5.3049999999999997</c:v>
                </c:pt>
                <c:pt idx="13">
                  <c:v>5.05</c:v>
                </c:pt>
                <c:pt idx="14">
                  <c:v>4.72</c:v>
                </c:pt>
                <c:pt idx="15">
                  <c:v>4.3170000000000002</c:v>
                </c:pt>
                <c:pt idx="16">
                  <c:v>4.2119999999999997</c:v>
                </c:pt>
                <c:pt idx="17">
                  <c:v>4.1920000000000002</c:v>
                </c:pt>
                <c:pt idx="18">
                  <c:v>4.1920000000000002</c:v>
                </c:pt>
                <c:pt idx="19">
                  <c:v>4.1920000000000002</c:v>
                </c:pt>
                <c:pt idx="20">
                  <c:v>4.1870000000000003</c:v>
                </c:pt>
                <c:pt idx="21">
                  <c:v>4.1769999999999996</c:v>
                </c:pt>
                <c:pt idx="22">
                  <c:v>4.2670000000000003</c:v>
                </c:pt>
                <c:pt idx="23">
                  <c:v>4.3600000000000003</c:v>
                </c:pt>
                <c:pt idx="24">
                  <c:v>4.3819999999999997</c:v>
                </c:pt>
                <c:pt idx="25">
                  <c:v>4.2270000000000003</c:v>
                </c:pt>
                <c:pt idx="26">
                  <c:v>4.0270000000000001</c:v>
                </c:pt>
                <c:pt idx="27">
                  <c:v>3.7919999999999998</c:v>
                </c:pt>
                <c:pt idx="28">
                  <c:v>3.742</c:v>
                </c:pt>
                <c:pt idx="29">
                  <c:v>3.7519999999999998</c:v>
                </c:pt>
                <c:pt idx="30">
                  <c:v>3.7669999999999999</c:v>
                </c:pt>
                <c:pt idx="31">
                  <c:v>3.762</c:v>
                </c:pt>
                <c:pt idx="32">
                  <c:v>3.774</c:v>
                </c:pt>
                <c:pt idx="33">
                  <c:v>3.7919999999999998</c:v>
                </c:pt>
                <c:pt idx="34">
                  <c:v>3.927</c:v>
                </c:pt>
                <c:pt idx="35">
                  <c:v>4.0519999999999996</c:v>
                </c:pt>
                <c:pt idx="36">
                  <c:v>4.1319999999999997</c:v>
                </c:pt>
                <c:pt idx="37">
                  <c:v>4.0170000000000003</c:v>
                </c:pt>
                <c:pt idx="38">
                  <c:v>3.8769999999999998</c:v>
                </c:pt>
                <c:pt idx="39">
                  <c:v>3.6819999999999999</c:v>
                </c:pt>
                <c:pt idx="40">
                  <c:v>3.637</c:v>
                </c:pt>
                <c:pt idx="41">
                  <c:v>3.657</c:v>
                </c:pt>
                <c:pt idx="42">
                  <c:v>3.6720000000000002</c:v>
                </c:pt>
                <c:pt idx="43">
                  <c:v>3.6819999999999999</c:v>
                </c:pt>
                <c:pt idx="44">
                  <c:v>3.6989999999999998</c:v>
                </c:pt>
                <c:pt idx="45">
                  <c:v>3.7170000000000001</c:v>
                </c:pt>
                <c:pt idx="46">
                  <c:v>3.8620000000000001</c:v>
                </c:pt>
                <c:pt idx="47">
                  <c:v>3.9969999999999999</c:v>
                </c:pt>
                <c:pt idx="48">
                  <c:v>4.1219999999999999</c:v>
                </c:pt>
                <c:pt idx="49">
                  <c:v>4.0069999999999997</c:v>
                </c:pt>
                <c:pt idx="50">
                  <c:v>3.867</c:v>
                </c:pt>
                <c:pt idx="51">
                  <c:v>3.6720000000000002</c:v>
                </c:pt>
                <c:pt idx="52">
                  <c:v>3.6269999999999998</c:v>
                </c:pt>
                <c:pt idx="53">
                  <c:v>3.6469999999999998</c:v>
                </c:pt>
                <c:pt idx="54">
                  <c:v>3.6619999999999999</c:v>
                </c:pt>
                <c:pt idx="55">
                  <c:v>3.6720000000000002</c:v>
                </c:pt>
                <c:pt idx="56">
                  <c:v>3.6890000000000001</c:v>
                </c:pt>
                <c:pt idx="57">
                  <c:v>3.7069999999999999</c:v>
                </c:pt>
                <c:pt idx="58">
                  <c:v>3.8519999999999999</c:v>
                </c:pt>
                <c:pt idx="59">
                  <c:v>3.9870000000000001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7-4064-AA80-CB8F68DE4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30655"/>
        <c:axId val="1"/>
      </c:lineChart>
      <c:dateAx>
        <c:axId val="4873306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"/>
        </c:scaling>
        <c:delete val="0"/>
        <c:axPos val="l"/>
        <c:numFmt formatCode="\$#,##0.0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330655"/>
        <c:crosses val="autoZero"/>
        <c:crossBetween val="between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7405602923264311"/>
          <c:y val="0.11062606700621333"/>
          <c:w val="0.44336175395858707"/>
          <c:h val="3.20233351860091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vs. Price</a:t>
            </a:r>
          </a:p>
        </c:rich>
      </c:tx>
      <c:layout>
        <c:manualLayout>
          <c:xMode val="edge"/>
          <c:yMode val="edge"/>
          <c:x val="0.31322207958921694"/>
          <c:y val="2.9069822458330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74582798459564"/>
          <c:y val="0.22674461517497724"/>
          <c:w val="0.77150192554557129"/>
          <c:h val="0.6356601177554918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 Balance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Sheet3!$E$18:$E$46</c:f>
              <c:numCache>
                <c:formatCode>#,##0_);\(#,##0\)</c:formatCode>
                <c:ptCount val="29"/>
                <c:pt idx="0">
                  <c:v>74661000</c:v>
                </c:pt>
                <c:pt idx="1">
                  <c:v>77170000</c:v>
                </c:pt>
                <c:pt idx="2">
                  <c:v>93259000</c:v>
                </c:pt>
                <c:pt idx="3">
                  <c:v>98791000</c:v>
                </c:pt>
                <c:pt idx="4">
                  <c:v>81080000</c:v>
                </c:pt>
                <c:pt idx="5">
                  <c:v>65284000</c:v>
                </c:pt>
                <c:pt idx="6">
                  <c:v>52783000</c:v>
                </c:pt>
                <c:pt idx="7">
                  <c:v>44969000</c:v>
                </c:pt>
                <c:pt idx="8">
                  <c:v>38789000</c:v>
                </c:pt>
                <c:pt idx="9">
                  <c:v>56057000</c:v>
                </c:pt>
                <c:pt idx="10">
                  <c:v>68397000</c:v>
                </c:pt>
                <c:pt idx="11">
                  <c:v>77117000</c:v>
                </c:pt>
                <c:pt idx="12">
                  <c:v>78044000</c:v>
                </c:pt>
                <c:pt idx="13">
                  <c:v>86618000</c:v>
                </c:pt>
                <c:pt idx="14">
                  <c:v>89228000</c:v>
                </c:pt>
                <c:pt idx="15">
                  <c:v>92944000</c:v>
                </c:pt>
                <c:pt idx="16">
                  <c:v>78580000</c:v>
                </c:pt>
                <c:pt idx="17">
                  <c:v>62970000</c:v>
                </c:pt>
                <c:pt idx="18">
                  <c:v>48405000</c:v>
                </c:pt>
                <c:pt idx="19">
                  <c:v>49222000</c:v>
                </c:pt>
                <c:pt idx="20">
                  <c:v>60911000</c:v>
                </c:pt>
                <c:pt idx="21">
                  <c:v>65633000</c:v>
                </c:pt>
                <c:pt idx="22">
                  <c:v>67650000</c:v>
                </c:pt>
                <c:pt idx="23">
                  <c:v>66434000</c:v>
                </c:pt>
                <c:pt idx="24">
                  <c:v>53831000</c:v>
                </c:pt>
                <c:pt idx="25">
                  <c:v>57385000</c:v>
                </c:pt>
                <c:pt idx="26">
                  <c:v>65292000</c:v>
                </c:pt>
                <c:pt idx="27">
                  <c:v>50042000</c:v>
                </c:pt>
                <c:pt idx="28">
                  <c:v>47739000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2-4339-87C1-3551EC031D66}"/>
            </c:ext>
          </c:extLst>
        </c:ser>
        <c:ser>
          <c:idx val="0"/>
          <c:order val="1"/>
          <c:tx>
            <c:v>Total Storage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Sheet3!$F$18:$F$46</c:f>
              <c:numCache>
                <c:formatCode>#,##0_);\(#,##0\)</c:formatCode>
                <c:ptCount val="29"/>
                <c:pt idx="0">
                  <c:v>110000000</c:v>
                </c:pt>
                <c:pt idx="1">
                  <c:v>110000000</c:v>
                </c:pt>
                <c:pt idx="2">
                  <c:v>110000000</c:v>
                </c:pt>
                <c:pt idx="3">
                  <c:v>110000000</c:v>
                </c:pt>
                <c:pt idx="4">
                  <c:v>110000000</c:v>
                </c:pt>
                <c:pt idx="5">
                  <c:v>105000000</c:v>
                </c:pt>
                <c:pt idx="6">
                  <c:v>105000000</c:v>
                </c:pt>
                <c:pt idx="7">
                  <c:v>105000000</c:v>
                </c:pt>
                <c:pt idx="8">
                  <c:v>105000000</c:v>
                </c:pt>
                <c:pt idx="9">
                  <c:v>105000000</c:v>
                </c:pt>
                <c:pt idx="10">
                  <c:v>105000000</c:v>
                </c:pt>
                <c:pt idx="11">
                  <c:v>105000000</c:v>
                </c:pt>
                <c:pt idx="12">
                  <c:v>105000000</c:v>
                </c:pt>
                <c:pt idx="13">
                  <c:v>105000000</c:v>
                </c:pt>
                <c:pt idx="14">
                  <c:v>105000000</c:v>
                </c:pt>
                <c:pt idx="15">
                  <c:v>105000000</c:v>
                </c:pt>
                <c:pt idx="16">
                  <c:v>105000000</c:v>
                </c:pt>
                <c:pt idx="17">
                  <c:v>105000000</c:v>
                </c:pt>
                <c:pt idx="18">
                  <c:v>105000000</c:v>
                </c:pt>
                <c:pt idx="19">
                  <c:v>105000000</c:v>
                </c:pt>
                <c:pt idx="20">
                  <c:v>105000000</c:v>
                </c:pt>
                <c:pt idx="21">
                  <c:v>105000000</c:v>
                </c:pt>
                <c:pt idx="22">
                  <c:v>105000000</c:v>
                </c:pt>
                <c:pt idx="23">
                  <c:v>105000000</c:v>
                </c:pt>
                <c:pt idx="24">
                  <c:v>105000000</c:v>
                </c:pt>
                <c:pt idx="25">
                  <c:v>105000000</c:v>
                </c:pt>
                <c:pt idx="26">
                  <c:v>105000000</c:v>
                </c:pt>
                <c:pt idx="27">
                  <c:v>105000000</c:v>
                </c:pt>
                <c:pt idx="28">
                  <c:v>105000000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2-4339-87C1-3551EC03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85664159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612-4339-87C1-3551EC03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856641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0539152759948651E-2"/>
              <c:y val="0.5000009462832831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664159"/>
        <c:crosses val="autoZero"/>
        <c:crossBetween val="between"/>
        <c:majorUnit val="100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5917843388960207"/>
          <c:y val="0.12596923065276514"/>
          <c:w val="0.75096277278562262"/>
          <c:h val="4.65117159333286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1" l="0.2" r="0.23" t="0.17" header="0.17" footer="0.2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Available Capacity vs. Injection/Withdrawals</a:t>
            </a:r>
          </a:p>
        </c:rich>
      </c:tx>
      <c:layout>
        <c:manualLayout>
          <c:xMode val="edge"/>
          <c:yMode val="edge"/>
          <c:x val="0.17157501123797816"/>
          <c:y val="2.8957528957528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48023209941689"/>
          <c:y val="0.22972972972972974"/>
          <c:w val="0.75160098206487458"/>
          <c:h val="0.63127413127413123"/>
        </c:manualLayout>
      </c:layout>
      <c:barChart>
        <c:barDir val="col"/>
        <c:grouping val="clustered"/>
        <c:varyColors val="0"/>
        <c:ser>
          <c:idx val="1"/>
          <c:order val="0"/>
          <c:tx>
            <c:v>Available Receipt Capacity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Sheet3!$H$18:$H$46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717766.66666666651</c:v>
                </c:pt>
                <c:pt idx="2">
                  <c:v>681322.58064516122</c:v>
                </c:pt>
                <c:pt idx="3">
                  <c:v>760366.66666666651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676903.2258064514</c:v>
                </c:pt>
                <c:pt idx="10">
                  <c:v>613033.33333333349</c:v>
                </c:pt>
                <c:pt idx="11">
                  <c:v>527967.74193548365</c:v>
                </c:pt>
                <c:pt idx="12">
                  <c:v>723516.12903225794</c:v>
                </c:pt>
                <c:pt idx="13">
                  <c:v>521700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638366.66666666651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9-47CB-8063-588ECD08B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660799"/>
        <c:axId val="1"/>
      </c:bar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899-47CB-8063-588ECD08B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85660799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6.4020526581335139E-3"/>
              <c:y val="0.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660799"/>
        <c:crosses val="autoZero"/>
        <c:crossBetween val="between"/>
        <c:majorUnit val="1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6158830925165384"/>
              <c:y val="0.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382855878165938"/>
          <c:y val="0.14092664092664092"/>
          <c:w val="0.58514761295340323"/>
          <c:h val="4.633204633204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&amp;LVolumes per Southern California Gas Company&amp;R*Injections are positive volumes and Withdrawals are negative volumes</c:oddFooter>
    </c:headerFooter>
    <c:pageMargins b="0.48" l="0.2" r="0.23" t="0.17" header="0.17" footer="0.2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Daily Injection/Withdrawal vs. SOCAL Price</a:t>
            </a:r>
          </a:p>
        </c:rich>
      </c:tx>
      <c:layout>
        <c:manualLayout>
          <c:xMode val="edge"/>
          <c:yMode val="edge"/>
          <c:x val="0.11311061083520622"/>
          <c:y val="2.8901788486325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408783921603823E-2"/>
          <c:y val="0.22928752199151387"/>
          <c:w val="0.79563031939764384"/>
          <c:h val="0.6319857749009794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14B-4509-8CAB-B086025B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661279"/>
        <c:axId val="1"/>
      </c:line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14B-4509-8CAB-B086025B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85661279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661279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987206144565228"/>
              <c:y val="0.500964333762971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051426466241104"/>
          <c:y val="0.14065537063344968"/>
          <c:w val="0.64652996875123558"/>
          <c:h val="4.6242861578120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&amp;R*Injections are positive vaolumes and Withdrawals are negative volumes</c:oddFooter>
    </c:headerFooter>
    <c:pageMargins b="0.43" l="0.18" r="0.17" t="0.18" header="0.18" footer="0.17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Additional Injection Potential vs. SOCAL Price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Limited by Available Receipt Capacity</a:t>
            </a:r>
          </a:p>
        </c:rich>
      </c:tx>
      <c:layout>
        <c:manualLayout>
          <c:xMode val="edge"/>
          <c:yMode val="edge"/>
          <c:x val="0.15532734274711169"/>
          <c:y val="2.88461809327870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19640564826701E-2"/>
          <c:y val="0.22884636873344419"/>
          <c:w val="0.7869062901155327"/>
          <c:h val="0.6326929017924634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84-45E9-B636-11D595005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34015"/>
        <c:axId val="1"/>
      </c:lineChart>
      <c:lineChart>
        <c:grouping val="standard"/>
        <c:varyColors val="0"/>
        <c:ser>
          <c:idx val="0"/>
          <c:order val="1"/>
          <c:tx>
            <c:v>Additional Injection Potential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Sheet3!$L$18:$L$46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615700</c:v>
                </c:pt>
                <c:pt idx="2">
                  <c:v>278838.70967741933</c:v>
                </c:pt>
                <c:pt idx="3">
                  <c:v>615166.66666666663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240838.70967741939</c:v>
                </c:pt>
                <c:pt idx="10">
                  <c:v>387866.66666666669</c:v>
                </c:pt>
                <c:pt idx="11">
                  <c:v>517290.32258064515</c:v>
                </c:pt>
                <c:pt idx="12">
                  <c:v>723516.12903225794</c:v>
                </c:pt>
                <c:pt idx="13">
                  <c:v>514766.66666666669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409033.33333333331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584-45E9-B636-11D595005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87334015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334015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993581514762515"/>
              <c:y val="0.500000469501642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51219512195122"/>
          <c:y val="0.14038474720623048"/>
          <c:w val="0.64569961489088579"/>
          <c:h val="4.61538894924593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17" l="0.18" r="0.17" t="0.18" header="0.18" footer="0.17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Receipts vs. Price</a:t>
            </a:r>
          </a:p>
        </c:rich>
      </c:tx>
      <c:layout>
        <c:manualLayout>
          <c:xMode val="edge"/>
          <c:yMode val="edge"/>
          <c:x val="0.30338580244166369"/>
          <c:y val="2.90135670537346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71892384710166"/>
          <c:y val="0.22630582301912988"/>
          <c:w val="0.79557392829122964"/>
          <c:h val="0.63636423737857883"/>
        </c:manualLayout>
      </c:layout>
      <c:barChart>
        <c:barDir val="col"/>
        <c:grouping val="clustered"/>
        <c:varyColors val="0"/>
        <c:ser>
          <c:idx val="1"/>
          <c:order val="0"/>
          <c:tx>
            <c:v>Avg. Monthly Receipt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Sheet3!$B$18:$B$46</c:f>
              <c:numCache>
                <c:formatCode>#,##0_);\(#,##0\)</c:formatCode>
                <c:ptCount val="29"/>
                <c:pt idx="0">
                  <c:v>2992935.4838709678</c:v>
                </c:pt>
                <c:pt idx="1">
                  <c:v>2732233.3333333335</c:v>
                </c:pt>
                <c:pt idx="2">
                  <c:v>2768677.4193548388</c:v>
                </c:pt>
                <c:pt idx="3">
                  <c:v>2689633.3333333335</c:v>
                </c:pt>
                <c:pt idx="4">
                  <c:v>2592000</c:v>
                </c:pt>
                <c:pt idx="5">
                  <c:v>2443806.4516129033</c:v>
                </c:pt>
                <c:pt idx="6">
                  <c:v>2485250</c:v>
                </c:pt>
                <c:pt idx="7">
                  <c:v>2578548.3870967743</c:v>
                </c:pt>
                <c:pt idx="8">
                  <c:v>2607766.6666666665</c:v>
                </c:pt>
                <c:pt idx="9">
                  <c:v>2773096.7741935486</c:v>
                </c:pt>
                <c:pt idx="10">
                  <c:v>2836966.6666666665</c:v>
                </c:pt>
                <c:pt idx="11">
                  <c:v>2922032.2580645164</c:v>
                </c:pt>
                <c:pt idx="12">
                  <c:v>2726483.8709677421</c:v>
                </c:pt>
                <c:pt idx="13">
                  <c:v>2928300</c:v>
                </c:pt>
                <c:pt idx="14">
                  <c:v>3061322.5806451612</c:v>
                </c:pt>
                <c:pt idx="15">
                  <c:v>2880700</c:v>
                </c:pt>
                <c:pt idx="16">
                  <c:v>2651193.5483870967</c:v>
                </c:pt>
                <c:pt idx="17">
                  <c:v>2611290.3225806453</c:v>
                </c:pt>
                <c:pt idx="18">
                  <c:v>2575724.1379310344</c:v>
                </c:pt>
                <c:pt idx="19">
                  <c:v>2861806.4516129033</c:v>
                </c:pt>
                <c:pt idx="20">
                  <c:v>2811633.3333333335</c:v>
                </c:pt>
                <c:pt idx="21">
                  <c:v>2821935.4838709678</c:v>
                </c:pt>
                <c:pt idx="22">
                  <c:v>3167033.3333333335</c:v>
                </c:pt>
                <c:pt idx="23">
                  <c:v>3294193.5483870967</c:v>
                </c:pt>
                <c:pt idx="24">
                  <c:v>3210903.2258064514</c:v>
                </c:pt>
                <c:pt idx="25">
                  <c:v>3311333.3333333335</c:v>
                </c:pt>
                <c:pt idx="26">
                  <c:v>3353774.1935483869</c:v>
                </c:pt>
                <c:pt idx="27">
                  <c:v>3023266.6666666665</c:v>
                </c:pt>
                <c:pt idx="28">
                  <c:v>3403363.6363636362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C-47F0-9D4D-4ABEE2718076}"/>
            </c:ext>
          </c:extLst>
        </c:ser>
        <c:ser>
          <c:idx val="0"/>
          <c:order val="1"/>
          <c:tx>
            <c:v>Total Receipt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Sheet3!$D$18:$D$46</c:f>
              <c:numCache>
                <c:formatCode>#,##0_);\(#,##0\)</c:formatCode>
                <c:ptCount val="29"/>
                <c:pt idx="0">
                  <c:v>3450000</c:v>
                </c:pt>
                <c:pt idx="1">
                  <c:v>3450000</c:v>
                </c:pt>
                <c:pt idx="2">
                  <c:v>3450000</c:v>
                </c:pt>
                <c:pt idx="3">
                  <c:v>3450000</c:v>
                </c:pt>
                <c:pt idx="4">
                  <c:v>3450000</c:v>
                </c:pt>
                <c:pt idx="5">
                  <c:v>3450000</c:v>
                </c:pt>
                <c:pt idx="6">
                  <c:v>3450000</c:v>
                </c:pt>
                <c:pt idx="7">
                  <c:v>3450000</c:v>
                </c:pt>
                <c:pt idx="8">
                  <c:v>3450000</c:v>
                </c:pt>
                <c:pt idx="9">
                  <c:v>3450000</c:v>
                </c:pt>
                <c:pt idx="10">
                  <c:v>3450000</c:v>
                </c:pt>
                <c:pt idx="11">
                  <c:v>3450000</c:v>
                </c:pt>
                <c:pt idx="12">
                  <c:v>3450000</c:v>
                </c:pt>
                <c:pt idx="13">
                  <c:v>3450000</c:v>
                </c:pt>
                <c:pt idx="14">
                  <c:v>3450000</c:v>
                </c:pt>
                <c:pt idx="15">
                  <c:v>3450000</c:v>
                </c:pt>
                <c:pt idx="16">
                  <c:v>3450000</c:v>
                </c:pt>
                <c:pt idx="17">
                  <c:v>3450000</c:v>
                </c:pt>
                <c:pt idx="18">
                  <c:v>3450000</c:v>
                </c:pt>
                <c:pt idx="19">
                  <c:v>3450000</c:v>
                </c:pt>
                <c:pt idx="20">
                  <c:v>3450000</c:v>
                </c:pt>
                <c:pt idx="21">
                  <c:v>3450000</c:v>
                </c:pt>
                <c:pt idx="22">
                  <c:v>3450000</c:v>
                </c:pt>
                <c:pt idx="23">
                  <c:v>3450000</c:v>
                </c:pt>
                <c:pt idx="24">
                  <c:v>3450000</c:v>
                </c:pt>
                <c:pt idx="25">
                  <c:v>3450000</c:v>
                </c:pt>
                <c:pt idx="26">
                  <c:v>3450000</c:v>
                </c:pt>
                <c:pt idx="27">
                  <c:v>3450000</c:v>
                </c:pt>
                <c:pt idx="28">
                  <c:v>3450000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C-47F0-9D4D-4ABEE271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87335935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72C-47F0-9D4D-4ABEE271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8733593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0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1718764901180142E-2"/>
              <c:y val="0.499033353324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33593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9.8958459165521193E-2"/>
          <c:y val="0.13926512185792608"/>
          <c:w val="0.80599060820338975"/>
          <c:h val="4.64217072859753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vs. Price</a:t>
            </a:r>
          </a:p>
        </c:rich>
      </c:tx>
      <c:layout>
        <c:manualLayout>
          <c:xMode val="edge"/>
          <c:yMode val="edge"/>
          <c:x val="0.31282090447328786"/>
          <c:y val="2.90135670537346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53866378538634"/>
          <c:y val="0.22630582301912988"/>
          <c:w val="0.77179583808573482"/>
          <c:h val="0.63636423737857883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 Balance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Sheet3!$E$18:$E$46</c:f>
              <c:numCache>
                <c:formatCode>#,##0_);\(#,##0\)</c:formatCode>
                <c:ptCount val="29"/>
                <c:pt idx="0">
                  <c:v>74661000</c:v>
                </c:pt>
                <c:pt idx="1">
                  <c:v>77170000</c:v>
                </c:pt>
                <c:pt idx="2">
                  <c:v>93259000</c:v>
                </c:pt>
                <c:pt idx="3">
                  <c:v>98791000</c:v>
                </c:pt>
                <c:pt idx="4">
                  <c:v>81080000</c:v>
                </c:pt>
                <c:pt idx="5">
                  <c:v>65284000</c:v>
                </c:pt>
                <c:pt idx="6">
                  <c:v>52783000</c:v>
                </c:pt>
                <c:pt idx="7">
                  <c:v>44969000</c:v>
                </c:pt>
                <c:pt idx="8">
                  <c:v>38789000</c:v>
                </c:pt>
                <c:pt idx="9">
                  <c:v>56057000</c:v>
                </c:pt>
                <c:pt idx="10">
                  <c:v>68397000</c:v>
                </c:pt>
                <c:pt idx="11">
                  <c:v>77117000</c:v>
                </c:pt>
                <c:pt idx="12">
                  <c:v>78044000</c:v>
                </c:pt>
                <c:pt idx="13">
                  <c:v>86618000</c:v>
                </c:pt>
                <c:pt idx="14">
                  <c:v>89228000</c:v>
                </c:pt>
                <c:pt idx="15">
                  <c:v>92944000</c:v>
                </c:pt>
                <c:pt idx="16">
                  <c:v>78580000</c:v>
                </c:pt>
                <c:pt idx="17">
                  <c:v>62970000</c:v>
                </c:pt>
                <c:pt idx="18">
                  <c:v>48405000</c:v>
                </c:pt>
                <c:pt idx="19">
                  <c:v>49222000</c:v>
                </c:pt>
                <c:pt idx="20">
                  <c:v>60911000</c:v>
                </c:pt>
                <c:pt idx="21">
                  <c:v>65633000</c:v>
                </c:pt>
                <c:pt idx="22">
                  <c:v>67650000</c:v>
                </c:pt>
                <c:pt idx="23">
                  <c:v>66434000</c:v>
                </c:pt>
                <c:pt idx="24">
                  <c:v>53831000</c:v>
                </c:pt>
                <c:pt idx="25">
                  <c:v>57385000</c:v>
                </c:pt>
                <c:pt idx="26">
                  <c:v>65292000</c:v>
                </c:pt>
                <c:pt idx="27">
                  <c:v>50042000</c:v>
                </c:pt>
                <c:pt idx="28">
                  <c:v>47739000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F-48DD-80FA-F3EDEDA7ACF2}"/>
            </c:ext>
          </c:extLst>
        </c:ser>
        <c:ser>
          <c:idx val="0"/>
          <c:order val="1"/>
          <c:tx>
            <c:v>Total Storage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Sheet3!$F$18:$F$46</c:f>
              <c:numCache>
                <c:formatCode>#,##0_);\(#,##0\)</c:formatCode>
                <c:ptCount val="29"/>
                <c:pt idx="0">
                  <c:v>110000000</c:v>
                </c:pt>
                <c:pt idx="1">
                  <c:v>110000000</c:v>
                </c:pt>
                <c:pt idx="2">
                  <c:v>110000000</c:v>
                </c:pt>
                <c:pt idx="3">
                  <c:v>110000000</c:v>
                </c:pt>
                <c:pt idx="4">
                  <c:v>110000000</c:v>
                </c:pt>
                <c:pt idx="5">
                  <c:v>105000000</c:v>
                </c:pt>
                <c:pt idx="6">
                  <c:v>105000000</c:v>
                </c:pt>
                <c:pt idx="7">
                  <c:v>105000000</c:v>
                </c:pt>
                <c:pt idx="8">
                  <c:v>105000000</c:v>
                </c:pt>
                <c:pt idx="9">
                  <c:v>105000000</c:v>
                </c:pt>
                <c:pt idx="10">
                  <c:v>105000000</c:v>
                </c:pt>
                <c:pt idx="11">
                  <c:v>105000000</c:v>
                </c:pt>
                <c:pt idx="12">
                  <c:v>105000000</c:v>
                </c:pt>
                <c:pt idx="13">
                  <c:v>105000000</c:v>
                </c:pt>
                <c:pt idx="14">
                  <c:v>105000000</c:v>
                </c:pt>
                <c:pt idx="15">
                  <c:v>105000000</c:v>
                </c:pt>
                <c:pt idx="16">
                  <c:v>105000000</c:v>
                </c:pt>
                <c:pt idx="17">
                  <c:v>105000000</c:v>
                </c:pt>
                <c:pt idx="18">
                  <c:v>105000000</c:v>
                </c:pt>
                <c:pt idx="19">
                  <c:v>105000000</c:v>
                </c:pt>
                <c:pt idx="20">
                  <c:v>105000000</c:v>
                </c:pt>
                <c:pt idx="21">
                  <c:v>105000000</c:v>
                </c:pt>
                <c:pt idx="22">
                  <c:v>105000000</c:v>
                </c:pt>
                <c:pt idx="23">
                  <c:v>105000000</c:v>
                </c:pt>
                <c:pt idx="24">
                  <c:v>105000000</c:v>
                </c:pt>
                <c:pt idx="25">
                  <c:v>105000000</c:v>
                </c:pt>
                <c:pt idx="26">
                  <c:v>105000000</c:v>
                </c:pt>
                <c:pt idx="27">
                  <c:v>105000000</c:v>
                </c:pt>
                <c:pt idx="28">
                  <c:v>105000000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F-48DD-80FA-F3EDEDA7A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87333055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AFF-48DD-80FA-F3EDEDA7A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8733305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0512846194969694E-2"/>
              <c:y val="0.499033353324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333055"/>
        <c:crosses val="autoZero"/>
        <c:crossBetween val="between"/>
        <c:majorUnit val="100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6025661089820076"/>
          <c:y val="0.12572545723284992"/>
          <c:w val="0.75000093900357945"/>
          <c:h val="4.64217072859753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Available Capacity vs. Injection/Withdrawals</a:t>
            </a:r>
          </a:p>
        </c:rich>
      </c:tx>
      <c:layout>
        <c:manualLayout>
          <c:xMode val="edge"/>
          <c:yMode val="edge"/>
          <c:x val="0.17135549872122763"/>
          <c:y val="2.8901788486325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31969309462915"/>
          <c:y val="0.22928752199151387"/>
          <c:w val="0.75191815856777489"/>
          <c:h val="0.6319857749009794"/>
        </c:manualLayout>
      </c:layout>
      <c:barChart>
        <c:barDir val="col"/>
        <c:grouping val="clustered"/>
        <c:varyColors val="0"/>
        <c:ser>
          <c:idx val="1"/>
          <c:order val="0"/>
          <c:tx>
            <c:v>Available Receipt Capacity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Sheet3!$H$18:$H$46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717766.66666666651</c:v>
                </c:pt>
                <c:pt idx="2">
                  <c:v>681322.58064516122</c:v>
                </c:pt>
                <c:pt idx="3">
                  <c:v>760366.66666666651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676903.2258064514</c:v>
                </c:pt>
                <c:pt idx="10">
                  <c:v>613033.33333333349</c:v>
                </c:pt>
                <c:pt idx="11">
                  <c:v>527967.74193548365</c:v>
                </c:pt>
                <c:pt idx="12">
                  <c:v>723516.12903225794</c:v>
                </c:pt>
                <c:pt idx="13">
                  <c:v>521700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638366.66666666651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4-479B-ADE9-FA5422D3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329695"/>
        <c:axId val="1"/>
      </c:bar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F24-479B-ADE9-FA5422D3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87329695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6.3938618925831201E-3"/>
              <c:y val="0.500964333762971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329695"/>
        <c:crosses val="autoZero"/>
        <c:crossBetween val="between"/>
        <c:majorUnit val="1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6163682864450128"/>
              <c:y val="0.500964333762971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483375959079284"/>
          <c:y val="0.14065537063344968"/>
          <c:w val="0.5843989769820972"/>
          <c:h val="4.6242861578120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Daily Injection/Withdrawal vs. SOCAL Price</a:t>
            </a:r>
          </a:p>
        </c:rich>
      </c:tx>
      <c:layout>
        <c:manualLayout>
          <c:xMode val="edge"/>
          <c:yMode val="edge"/>
          <c:x val="0.11424903722721438"/>
          <c:y val="2.88461809327870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19640564826701E-2"/>
          <c:y val="0.22884636873344419"/>
          <c:w val="0.79589216944801022"/>
          <c:h val="0.6326929017924634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20-4060-B6F8-51512571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62383"/>
        <c:axId val="1"/>
      </c:line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020-4060-B6F8-51512571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83762383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762383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993581514762515"/>
              <c:y val="0.500000469501642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025673940949937"/>
          <c:y val="0.14038474720623048"/>
          <c:w val="0.64569961489088579"/>
          <c:h val="4.61538894924593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Additional Injection Potential vs. SOCAL Price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Limited by Available Receipt Capacity</a:t>
            </a:r>
          </a:p>
        </c:rich>
      </c:tx>
      <c:layout>
        <c:manualLayout>
          <c:xMode val="edge"/>
          <c:yMode val="edge"/>
          <c:x val="0.15512839934945832"/>
          <c:y val="2.87907869481765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85590802272E-2"/>
          <c:y val="0.22840690978886757"/>
          <c:w val="0.78718047273196201"/>
          <c:h val="0.63339731285988488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98B-493C-83F4-C7C9A9605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61903"/>
        <c:axId val="1"/>
      </c:lineChart>
      <c:lineChart>
        <c:grouping val="standard"/>
        <c:varyColors val="0"/>
        <c:ser>
          <c:idx val="0"/>
          <c:order val="1"/>
          <c:tx>
            <c:v>Additional Injection Potential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Sheet3!$L$18:$L$46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615700</c:v>
                </c:pt>
                <c:pt idx="2">
                  <c:v>278838.70967741933</c:v>
                </c:pt>
                <c:pt idx="3">
                  <c:v>615166.66666666663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240838.70967741939</c:v>
                </c:pt>
                <c:pt idx="10">
                  <c:v>387866.66666666669</c:v>
                </c:pt>
                <c:pt idx="11">
                  <c:v>517290.32258064515</c:v>
                </c:pt>
                <c:pt idx="12">
                  <c:v>723516.12903225794</c:v>
                </c:pt>
                <c:pt idx="13">
                  <c:v>514766.66666666669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409033.33333333331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98B-493C-83F4-C7C9A9605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83761903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761903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5000118940453404"/>
              <c:y val="0.5009596928982725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615409173939771"/>
          <c:y val="0.14011516314779271"/>
          <c:w val="0.64487260225435983"/>
          <c:h val="4.60652591170825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17" l="0.18" r="0.17" t="0.18" header="0.18" footer="0.18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Prices vs Supply/Demand</a:t>
            </a:r>
          </a:p>
        </c:rich>
      </c:tx>
      <c:layout>
        <c:manualLayout>
          <c:xMode val="edge"/>
          <c:yMode val="edge"/>
          <c:x val="0.23892633109160752"/>
          <c:y val="1.38889158003855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83229658157022"/>
          <c:y val="0.23015917612067546"/>
          <c:w val="0.8107387864007356"/>
          <c:h val="0.47222313721310999"/>
        </c:manualLayout>
      </c:layout>
      <c:barChart>
        <c:barDir val="col"/>
        <c:grouping val="clustered"/>
        <c:varyColors val="0"/>
        <c:ser>
          <c:idx val="1"/>
          <c:order val="0"/>
          <c:tx>
            <c:v>Demand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Demand Trend</c:nam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[1]Data!$B$3:$B$52</c:f>
              <c:numCache>
                <c:formatCode>General</c:formatCode>
                <c:ptCount val="50"/>
                <c:pt idx="0">
                  <c:v>3388000</c:v>
                </c:pt>
                <c:pt idx="1">
                  <c:v>3291000</c:v>
                </c:pt>
                <c:pt idx="2">
                  <c:v>3056000</c:v>
                </c:pt>
                <c:pt idx="3">
                  <c:v>2849000</c:v>
                </c:pt>
                <c:pt idx="4">
                  <c:v>2974000</c:v>
                </c:pt>
                <c:pt idx="5">
                  <c:v>3453000</c:v>
                </c:pt>
                <c:pt idx="6">
                  <c:v>3637000</c:v>
                </c:pt>
                <c:pt idx="7">
                  <c:v>3609000</c:v>
                </c:pt>
                <c:pt idx="8">
                  <c:v>3738000</c:v>
                </c:pt>
                <c:pt idx="9">
                  <c:v>3889000</c:v>
                </c:pt>
                <c:pt idx="10">
                  <c:v>3783000</c:v>
                </c:pt>
                <c:pt idx="11">
                  <c:v>3874000</c:v>
                </c:pt>
                <c:pt idx="12">
                  <c:v>4390000</c:v>
                </c:pt>
                <c:pt idx="13">
                  <c:v>4527000</c:v>
                </c:pt>
                <c:pt idx="14">
                  <c:v>4552000</c:v>
                </c:pt>
                <c:pt idx="15">
                  <c:v>4250000</c:v>
                </c:pt>
                <c:pt idx="16">
                  <c:v>3845000</c:v>
                </c:pt>
                <c:pt idx="17">
                  <c:v>3870000</c:v>
                </c:pt>
                <c:pt idx="18">
                  <c:v>3458000</c:v>
                </c:pt>
                <c:pt idx="19">
                  <c:v>3595000</c:v>
                </c:pt>
                <c:pt idx="20">
                  <c:v>3404000</c:v>
                </c:pt>
                <c:pt idx="21">
                  <c:v>3340000</c:v>
                </c:pt>
                <c:pt idx="22">
                  <c:v>2811000</c:v>
                </c:pt>
                <c:pt idx="23">
                  <c:v>2867000</c:v>
                </c:pt>
                <c:pt idx="24">
                  <c:v>2671000</c:v>
                </c:pt>
                <c:pt idx="25">
                  <c:v>2773000</c:v>
                </c:pt>
                <c:pt idx="26">
                  <c:v>3378000</c:v>
                </c:pt>
                <c:pt idx="27">
                  <c:v>3179000</c:v>
                </c:pt>
                <c:pt idx="28">
                  <c:v>3358000</c:v>
                </c:pt>
                <c:pt idx="29">
                  <c:v>3461000</c:v>
                </c:pt>
                <c:pt idx="30">
                  <c:v>3389000</c:v>
                </c:pt>
                <c:pt idx="31">
                  <c:v>3054000</c:v>
                </c:pt>
                <c:pt idx="32">
                  <c:v>3022000</c:v>
                </c:pt>
                <c:pt idx="33">
                  <c:v>3454000</c:v>
                </c:pt>
                <c:pt idx="34">
                  <c:v>3205000</c:v>
                </c:pt>
                <c:pt idx="35">
                  <c:v>3517000</c:v>
                </c:pt>
                <c:pt idx="36">
                  <c:v>3350000</c:v>
                </c:pt>
                <c:pt idx="37">
                  <c:v>3398000</c:v>
                </c:pt>
                <c:pt idx="38">
                  <c:v>2952000</c:v>
                </c:pt>
                <c:pt idx="39">
                  <c:v>3063000</c:v>
                </c:pt>
                <c:pt idx="40">
                  <c:v>3707000</c:v>
                </c:pt>
                <c:pt idx="41">
                  <c:v>3865000</c:v>
                </c:pt>
                <c:pt idx="42">
                  <c:v>3999000</c:v>
                </c:pt>
                <c:pt idx="43">
                  <c:v>4014000</c:v>
                </c:pt>
                <c:pt idx="44">
                  <c:v>3858000</c:v>
                </c:pt>
                <c:pt idx="45">
                  <c:v>3280000</c:v>
                </c:pt>
                <c:pt idx="46">
                  <c:v>3002000</c:v>
                </c:pt>
                <c:pt idx="47">
                  <c:v>3808000</c:v>
                </c:pt>
                <c:pt idx="48">
                  <c:v>3906000</c:v>
                </c:pt>
                <c:pt idx="49">
                  <c:v>3927000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2-42D4-8886-BFE409D4295F}"/>
            </c:ext>
          </c:extLst>
        </c:ser>
        <c:ser>
          <c:idx val="0"/>
          <c:order val="1"/>
          <c:tx>
            <c:v>Supply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Supply Trend</c:name>
            <c:spPr>
              <a:ln w="25400">
                <a:solidFill>
                  <a:srgbClr val="0000FF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[1]Data!$C$3:$C$52</c:f>
              <c:numCache>
                <c:formatCode>General</c:formatCode>
                <c:ptCount val="50"/>
                <c:pt idx="0">
                  <c:v>3036000</c:v>
                </c:pt>
                <c:pt idx="1">
                  <c:v>2982000</c:v>
                </c:pt>
                <c:pt idx="2">
                  <c:v>3034000</c:v>
                </c:pt>
                <c:pt idx="3">
                  <c:v>3134000</c:v>
                </c:pt>
                <c:pt idx="4">
                  <c:v>3092000</c:v>
                </c:pt>
                <c:pt idx="5">
                  <c:v>2992000</c:v>
                </c:pt>
                <c:pt idx="6">
                  <c:v>2810000</c:v>
                </c:pt>
                <c:pt idx="7">
                  <c:v>2711000</c:v>
                </c:pt>
                <c:pt idx="8">
                  <c:v>2712000</c:v>
                </c:pt>
                <c:pt idx="9">
                  <c:v>2780000</c:v>
                </c:pt>
                <c:pt idx="10">
                  <c:v>3078000</c:v>
                </c:pt>
                <c:pt idx="11">
                  <c:v>3018000</c:v>
                </c:pt>
                <c:pt idx="12">
                  <c:v>2988000</c:v>
                </c:pt>
                <c:pt idx="13">
                  <c:v>2923000</c:v>
                </c:pt>
                <c:pt idx="14">
                  <c:v>2827000</c:v>
                </c:pt>
                <c:pt idx="15">
                  <c:v>2797000</c:v>
                </c:pt>
                <c:pt idx="16">
                  <c:v>2794000</c:v>
                </c:pt>
                <c:pt idx="17">
                  <c:v>2969000</c:v>
                </c:pt>
                <c:pt idx="18">
                  <c:v>3049000</c:v>
                </c:pt>
                <c:pt idx="19">
                  <c:v>3041000</c:v>
                </c:pt>
                <c:pt idx="20">
                  <c:v>2975000</c:v>
                </c:pt>
                <c:pt idx="21">
                  <c:v>3104000</c:v>
                </c:pt>
                <c:pt idx="22">
                  <c:v>3199000</c:v>
                </c:pt>
                <c:pt idx="23">
                  <c:v>3330000</c:v>
                </c:pt>
                <c:pt idx="24">
                  <c:v>3247000</c:v>
                </c:pt>
                <c:pt idx="25">
                  <c:v>3333000</c:v>
                </c:pt>
                <c:pt idx="26">
                  <c:v>3264000</c:v>
                </c:pt>
                <c:pt idx="27">
                  <c:v>3252000</c:v>
                </c:pt>
                <c:pt idx="28">
                  <c:v>3021000</c:v>
                </c:pt>
                <c:pt idx="29">
                  <c:v>3206000</c:v>
                </c:pt>
                <c:pt idx="30">
                  <c:v>3468000</c:v>
                </c:pt>
                <c:pt idx="31">
                  <c:v>3534000</c:v>
                </c:pt>
                <c:pt idx="32">
                  <c:v>3519000</c:v>
                </c:pt>
                <c:pt idx="33">
                  <c:v>3446000</c:v>
                </c:pt>
                <c:pt idx="34">
                  <c:v>3342000</c:v>
                </c:pt>
                <c:pt idx="35">
                  <c:v>3285000</c:v>
                </c:pt>
                <c:pt idx="36">
                  <c:v>3305000</c:v>
                </c:pt>
                <c:pt idx="37">
                  <c:v>3428000</c:v>
                </c:pt>
                <c:pt idx="38">
                  <c:v>3458000</c:v>
                </c:pt>
                <c:pt idx="39">
                  <c:v>3513000</c:v>
                </c:pt>
                <c:pt idx="40">
                  <c:v>3386000</c:v>
                </c:pt>
                <c:pt idx="41">
                  <c:v>3608000</c:v>
                </c:pt>
                <c:pt idx="42">
                  <c:v>3392000</c:v>
                </c:pt>
                <c:pt idx="43">
                  <c:v>3339000</c:v>
                </c:pt>
                <c:pt idx="44">
                  <c:v>3395000</c:v>
                </c:pt>
                <c:pt idx="45">
                  <c:v>3238000</c:v>
                </c:pt>
                <c:pt idx="46">
                  <c:v>3246000</c:v>
                </c:pt>
                <c:pt idx="47">
                  <c:v>3276000</c:v>
                </c:pt>
                <c:pt idx="48">
                  <c:v>3406000</c:v>
                </c:pt>
                <c:pt idx="49">
                  <c:v>3372000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2-42D4-8886-BFE409D42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83767183"/>
        <c:axId val="1"/>
      </c:barChart>
      <c:lineChart>
        <c:grouping val="standard"/>
        <c:varyColors val="0"/>
        <c:ser>
          <c:idx val="2"/>
          <c:order val="2"/>
          <c:tx>
            <c:v>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trendline>
            <c:name>Price Trend</c:nam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[1]Data!$D$3:$D$52</c:f>
              <c:numCache>
                <c:formatCode>General</c:formatCode>
                <c:ptCount val="50"/>
                <c:pt idx="0">
                  <c:v>5.2</c:v>
                </c:pt>
                <c:pt idx="1">
                  <c:v>5.1950000000000003</c:v>
                </c:pt>
                <c:pt idx="2">
                  <c:v>5.3</c:v>
                </c:pt>
                <c:pt idx="3">
                  <c:v>5.4450000000000003</c:v>
                </c:pt>
                <c:pt idx="4">
                  <c:v>5.4450000000000003</c:v>
                </c:pt>
                <c:pt idx="5">
                  <c:v>5.4450000000000003</c:v>
                </c:pt>
                <c:pt idx="6">
                  <c:v>5.4550000000000001</c:v>
                </c:pt>
                <c:pt idx="7">
                  <c:v>5.5949999999999998</c:v>
                </c:pt>
                <c:pt idx="8">
                  <c:v>5.8949999999999996</c:v>
                </c:pt>
                <c:pt idx="9">
                  <c:v>6.89</c:v>
                </c:pt>
                <c:pt idx="10">
                  <c:v>6.7850000000000001</c:v>
                </c:pt>
                <c:pt idx="11">
                  <c:v>6.7850000000000001</c:v>
                </c:pt>
                <c:pt idx="12">
                  <c:v>6.7850000000000001</c:v>
                </c:pt>
                <c:pt idx="13">
                  <c:v>7.3650000000000002</c:v>
                </c:pt>
                <c:pt idx="14">
                  <c:v>8.2850000000000001</c:v>
                </c:pt>
                <c:pt idx="15">
                  <c:v>8.1950000000000003</c:v>
                </c:pt>
                <c:pt idx="16">
                  <c:v>8.125</c:v>
                </c:pt>
                <c:pt idx="17">
                  <c:v>9.5950000000000006</c:v>
                </c:pt>
                <c:pt idx="18">
                  <c:v>9.5950000000000006</c:v>
                </c:pt>
                <c:pt idx="19">
                  <c:v>9.5950000000000006</c:v>
                </c:pt>
                <c:pt idx="20">
                  <c:v>13.42</c:v>
                </c:pt>
                <c:pt idx="21">
                  <c:v>17.344999999999999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15.475</c:v>
                </c:pt>
                <c:pt idx="28">
                  <c:v>15.47</c:v>
                </c:pt>
                <c:pt idx="29">
                  <c:v>17.995000000000001</c:v>
                </c:pt>
                <c:pt idx="30">
                  <c:v>18.895</c:v>
                </c:pt>
                <c:pt idx="31">
                  <c:v>18.495000000000001</c:v>
                </c:pt>
                <c:pt idx="32">
                  <c:v>18.495000000000001</c:v>
                </c:pt>
                <c:pt idx="33">
                  <c:v>18.495000000000001</c:v>
                </c:pt>
                <c:pt idx="34">
                  <c:v>21.605</c:v>
                </c:pt>
                <c:pt idx="35">
                  <c:v>26.594999999999999</c:v>
                </c:pt>
                <c:pt idx="36">
                  <c:v>36.244999999999997</c:v>
                </c:pt>
                <c:pt idx="37">
                  <c:v>42.02</c:v>
                </c:pt>
                <c:pt idx="38">
                  <c:v>54.655000000000001</c:v>
                </c:pt>
                <c:pt idx="39">
                  <c:v>54.655000000000001</c:v>
                </c:pt>
                <c:pt idx="40">
                  <c:v>54.655000000000001</c:v>
                </c:pt>
                <c:pt idx="41">
                  <c:v>59.42</c:v>
                </c:pt>
                <c:pt idx="42">
                  <c:v>32.744999999999997</c:v>
                </c:pt>
                <c:pt idx="43">
                  <c:v>20.260000000000002</c:v>
                </c:pt>
                <c:pt idx="44">
                  <c:v>19.03</c:v>
                </c:pt>
                <c:pt idx="45">
                  <c:v>17.059999999999999</c:v>
                </c:pt>
                <c:pt idx="46">
                  <c:v>17.059999999999999</c:v>
                </c:pt>
                <c:pt idx="47">
                  <c:v>17.059999999999999</c:v>
                </c:pt>
                <c:pt idx="48">
                  <c:v>20.39</c:v>
                </c:pt>
                <c:pt idx="49">
                  <c:v>19.559999999999999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32-42D4-8886-BFE409D42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83767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2000</a:t>
                </a:r>
              </a:p>
            </c:rich>
          </c:tx>
          <c:layout>
            <c:manualLayout>
              <c:xMode val="edge"/>
              <c:yMode val="edge"/>
              <c:x val="0.48724864149580632"/>
              <c:y val="0.78968406979335204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5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6.7114137947080765E-3"/>
              <c:y val="0.42063573566882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767183"/>
        <c:crosses val="autoZero"/>
        <c:crossBetween val="between"/>
        <c:majorUnit val="25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65"/>
        </c:scaling>
        <c:delete val="0"/>
        <c:axPos val="r"/>
        <c:numFmt formatCode="\$#,##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5"/>
      </c:valAx>
      <c:spPr>
        <a:noFill/>
        <a:ln w="25400">
          <a:noFill/>
        </a:ln>
      </c:spPr>
    </c:plotArea>
    <c:legend>
      <c:legendPos val="t"/>
      <c:legendEntry>
        <c:idx val="3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302023451934416"/>
          <c:y val="0.1111113264030847"/>
          <c:w val="0.71812127603376419"/>
          <c:h val="7.93652331450604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Forward Price Curve for SOCAL</a:t>
            </a:r>
          </a:p>
        </c:rich>
      </c:tx>
      <c:layout>
        <c:manualLayout>
          <c:xMode val="edge"/>
          <c:yMode val="edge"/>
          <c:x val="0.24024404549593029"/>
          <c:y val="2.7696793002915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7811123172591"/>
          <c:y val="0.17638483965014579"/>
          <c:w val="0.84634196738160217"/>
          <c:h val="0.72448979591836737"/>
        </c:manualLayout>
      </c:layout>
      <c:lineChart>
        <c:grouping val="standard"/>
        <c:varyColors val="0"/>
        <c:ser>
          <c:idx val="0"/>
          <c:order val="0"/>
          <c:tx>
            <c:v>Socal Fixed Price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Sheet1!$D$3:$D$62</c:f>
              <c:numCache>
                <c:formatCode>0.000</c:formatCode>
                <c:ptCount val="60"/>
                <c:pt idx="0">
                  <c:v>16.43</c:v>
                </c:pt>
                <c:pt idx="1">
                  <c:v>11.58</c:v>
                </c:pt>
                <c:pt idx="2">
                  <c:v>9.65</c:v>
                </c:pt>
                <c:pt idx="3">
                  <c:v>6.9</c:v>
                </c:pt>
                <c:pt idx="4">
                  <c:v>6.66</c:v>
                </c:pt>
                <c:pt idx="5">
                  <c:v>7.2100000000000009</c:v>
                </c:pt>
                <c:pt idx="6">
                  <c:v>8.58</c:v>
                </c:pt>
                <c:pt idx="7">
                  <c:v>8.67</c:v>
                </c:pt>
                <c:pt idx="8">
                  <c:v>8.5399999999999991</c:v>
                </c:pt>
                <c:pt idx="9">
                  <c:v>6.5050000000000008</c:v>
                </c:pt>
                <c:pt idx="10">
                  <c:v>6.45</c:v>
                </c:pt>
                <c:pt idx="11">
                  <c:v>6.53</c:v>
                </c:pt>
                <c:pt idx="12">
                  <c:v>6.5124999999999993</c:v>
                </c:pt>
                <c:pt idx="13">
                  <c:v>6.2575000000000003</c:v>
                </c:pt>
                <c:pt idx="14">
                  <c:v>5.9275000000000002</c:v>
                </c:pt>
                <c:pt idx="15">
                  <c:v>5.577</c:v>
                </c:pt>
                <c:pt idx="16">
                  <c:v>5.4719999999999995</c:v>
                </c:pt>
                <c:pt idx="17">
                  <c:v>5.452</c:v>
                </c:pt>
                <c:pt idx="18">
                  <c:v>5.452</c:v>
                </c:pt>
                <c:pt idx="19">
                  <c:v>5.452</c:v>
                </c:pt>
                <c:pt idx="20">
                  <c:v>5.4470000000000001</c:v>
                </c:pt>
                <c:pt idx="21">
                  <c:v>5.4369999999999994</c:v>
                </c:pt>
                <c:pt idx="22">
                  <c:v>5.077</c:v>
                </c:pt>
                <c:pt idx="23">
                  <c:v>5.17</c:v>
                </c:pt>
                <c:pt idx="24">
                  <c:v>5.1920000000000002</c:v>
                </c:pt>
                <c:pt idx="25">
                  <c:v>5.0370000000000008</c:v>
                </c:pt>
                <c:pt idx="26">
                  <c:v>4.8369999999999997</c:v>
                </c:pt>
                <c:pt idx="27">
                  <c:v>4.6520000000000001</c:v>
                </c:pt>
                <c:pt idx="28">
                  <c:v>4.6020000000000003</c:v>
                </c:pt>
                <c:pt idx="29">
                  <c:v>4.6120000000000001</c:v>
                </c:pt>
                <c:pt idx="30">
                  <c:v>4.6269999999999998</c:v>
                </c:pt>
                <c:pt idx="31">
                  <c:v>4.6219999999999999</c:v>
                </c:pt>
                <c:pt idx="32">
                  <c:v>4.6340000000000003</c:v>
                </c:pt>
                <c:pt idx="33">
                  <c:v>4.6520000000000001</c:v>
                </c:pt>
                <c:pt idx="34">
                  <c:v>4.3769999999999998</c:v>
                </c:pt>
                <c:pt idx="35">
                  <c:v>4.5019999999999998</c:v>
                </c:pt>
                <c:pt idx="36">
                  <c:v>4.5819999999999999</c:v>
                </c:pt>
                <c:pt idx="37">
                  <c:v>4.4670000000000005</c:v>
                </c:pt>
                <c:pt idx="38">
                  <c:v>4.327</c:v>
                </c:pt>
                <c:pt idx="39">
                  <c:v>4.1820000000000004</c:v>
                </c:pt>
                <c:pt idx="40">
                  <c:v>4.1370000000000005</c:v>
                </c:pt>
                <c:pt idx="41">
                  <c:v>4.157</c:v>
                </c:pt>
                <c:pt idx="42">
                  <c:v>4.1720000000000006</c:v>
                </c:pt>
                <c:pt idx="43">
                  <c:v>4.1820000000000004</c:v>
                </c:pt>
                <c:pt idx="44">
                  <c:v>4.1989999999999998</c:v>
                </c:pt>
                <c:pt idx="45">
                  <c:v>4.2170000000000005</c:v>
                </c:pt>
                <c:pt idx="46">
                  <c:v>4.2620000000000005</c:v>
                </c:pt>
                <c:pt idx="47">
                  <c:v>4.3970000000000002</c:v>
                </c:pt>
                <c:pt idx="48">
                  <c:v>4.5220000000000002</c:v>
                </c:pt>
                <c:pt idx="49">
                  <c:v>4.407</c:v>
                </c:pt>
                <c:pt idx="50">
                  <c:v>4.2670000000000003</c:v>
                </c:pt>
                <c:pt idx="51">
                  <c:v>4.0120000000000005</c:v>
                </c:pt>
                <c:pt idx="52">
                  <c:v>3.9669999999999996</c:v>
                </c:pt>
                <c:pt idx="53">
                  <c:v>3.9869999999999997</c:v>
                </c:pt>
                <c:pt idx="54">
                  <c:v>4.0019999999999998</c:v>
                </c:pt>
                <c:pt idx="55">
                  <c:v>4.0120000000000005</c:v>
                </c:pt>
                <c:pt idx="56">
                  <c:v>4.0289999999999999</c:v>
                </c:pt>
                <c:pt idx="57">
                  <c:v>4.0469999999999997</c:v>
                </c:pt>
                <c:pt idx="58">
                  <c:v>4.1520000000000001</c:v>
                </c:pt>
                <c:pt idx="59">
                  <c:v>4.2869999999999999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D-4CE8-8A63-787E5030EE78}"/>
            </c:ext>
          </c:extLst>
        </c:ser>
        <c:ser>
          <c:idx val="1"/>
          <c:order val="1"/>
          <c:tx>
            <c:v>NYMEX</c:v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Sheet1!$B$3:$B$62</c:f>
              <c:numCache>
                <c:formatCode>0.000</c:formatCode>
                <c:ptCount val="60"/>
                <c:pt idx="0">
                  <c:v>9.58</c:v>
                </c:pt>
                <c:pt idx="1">
                  <c:v>8.93</c:v>
                </c:pt>
                <c:pt idx="2">
                  <c:v>7.8</c:v>
                </c:pt>
                <c:pt idx="3">
                  <c:v>5.9</c:v>
                </c:pt>
                <c:pt idx="4">
                  <c:v>5.28</c:v>
                </c:pt>
                <c:pt idx="5">
                  <c:v>5.23</c:v>
                </c:pt>
                <c:pt idx="6">
                  <c:v>5.22</c:v>
                </c:pt>
                <c:pt idx="7">
                  <c:v>5.2</c:v>
                </c:pt>
                <c:pt idx="8">
                  <c:v>5.17</c:v>
                </c:pt>
                <c:pt idx="9">
                  <c:v>5.1550000000000002</c:v>
                </c:pt>
                <c:pt idx="10">
                  <c:v>5.2350000000000003</c:v>
                </c:pt>
                <c:pt idx="11">
                  <c:v>5.3150000000000004</c:v>
                </c:pt>
                <c:pt idx="12">
                  <c:v>5.3049999999999997</c:v>
                </c:pt>
                <c:pt idx="13">
                  <c:v>5.05</c:v>
                </c:pt>
                <c:pt idx="14">
                  <c:v>4.72</c:v>
                </c:pt>
                <c:pt idx="15">
                  <c:v>4.3170000000000002</c:v>
                </c:pt>
                <c:pt idx="16">
                  <c:v>4.2119999999999997</c:v>
                </c:pt>
                <c:pt idx="17">
                  <c:v>4.1920000000000002</c:v>
                </c:pt>
                <c:pt idx="18">
                  <c:v>4.1920000000000002</c:v>
                </c:pt>
                <c:pt idx="19">
                  <c:v>4.1920000000000002</c:v>
                </c:pt>
                <c:pt idx="20">
                  <c:v>4.1870000000000003</c:v>
                </c:pt>
                <c:pt idx="21">
                  <c:v>4.1769999999999996</c:v>
                </c:pt>
                <c:pt idx="22">
                  <c:v>4.2670000000000003</c:v>
                </c:pt>
                <c:pt idx="23">
                  <c:v>4.3600000000000003</c:v>
                </c:pt>
                <c:pt idx="24">
                  <c:v>4.3819999999999997</c:v>
                </c:pt>
                <c:pt idx="25">
                  <c:v>4.2270000000000003</c:v>
                </c:pt>
                <c:pt idx="26">
                  <c:v>4.0270000000000001</c:v>
                </c:pt>
                <c:pt idx="27">
                  <c:v>3.7919999999999998</c:v>
                </c:pt>
                <c:pt idx="28">
                  <c:v>3.742</c:v>
                </c:pt>
                <c:pt idx="29">
                  <c:v>3.7519999999999998</c:v>
                </c:pt>
                <c:pt idx="30">
                  <c:v>3.7669999999999999</c:v>
                </c:pt>
                <c:pt idx="31">
                  <c:v>3.762</c:v>
                </c:pt>
                <c:pt idx="32">
                  <c:v>3.774</c:v>
                </c:pt>
                <c:pt idx="33">
                  <c:v>3.7919999999999998</c:v>
                </c:pt>
                <c:pt idx="34">
                  <c:v>3.927</c:v>
                </c:pt>
                <c:pt idx="35">
                  <c:v>4.0519999999999996</c:v>
                </c:pt>
                <c:pt idx="36">
                  <c:v>4.1319999999999997</c:v>
                </c:pt>
                <c:pt idx="37">
                  <c:v>4.0170000000000003</c:v>
                </c:pt>
                <c:pt idx="38">
                  <c:v>3.8769999999999998</c:v>
                </c:pt>
                <c:pt idx="39">
                  <c:v>3.6819999999999999</c:v>
                </c:pt>
                <c:pt idx="40">
                  <c:v>3.637</c:v>
                </c:pt>
                <c:pt idx="41">
                  <c:v>3.657</c:v>
                </c:pt>
                <c:pt idx="42">
                  <c:v>3.6720000000000002</c:v>
                </c:pt>
                <c:pt idx="43">
                  <c:v>3.6819999999999999</c:v>
                </c:pt>
                <c:pt idx="44">
                  <c:v>3.6989999999999998</c:v>
                </c:pt>
                <c:pt idx="45">
                  <c:v>3.7170000000000001</c:v>
                </c:pt>
                <c:pt idx="46">
                  <c:v>3.8620000000000001</c:v>
                </c:pt>
                <c:pt idx="47">
                  <c:v>3.9969999999999999</c:v>
                </c:pt>
                <c:pt idx="48">
                  <c:v>4.1219999999999999</c:v>
                </c:pt>
                <c:pt idx="49">
                  <c:v>4.0069999999999997</c:v>
                </c:pt>
                <c:pt idx="50">
                  <c:v>3.867</c:v>
                </c:pt>
                <c:pt idx="51">
                  <c:v>3.6720000000000002</c:v>
                </c:pt>
                <c:pt idx="52">
                  <c:v>3.6269999999999998</c:v>
                </c:pt>
                <c:pt idx="53">
                  <c:v>3.6469999999999998</c:v>
                </c:pt>
                <c:pt idx="54">
                  <c:v>3.6619999999999999</c:v>
                </c:pt>
                <c:pt idx="55">
                  <c:v>3.6720000000000002</c:v>
                </c:pt>
                <c:pt idx="56">
                  <c:v>3.6890000000000001</c:v>
                </c:pt>
                <c:pt idx="57">
                  <c:v>3.7069999999999999</c:v>
                </c:pt>
                <c:pt idx="58">
                  <c:v>3.8519999999999999</c:v>
                </c:pt>
                <c:pt idx="59">
                  <c:v>3.9870000000000001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D-4CE8-8A63-787E5030E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113391"/>
        <c:axId val="1"/>
      </c:lineChart>
      <c:dateAx>
        <c:axId val="3951133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"/>
        </c:scaling>
        <c:delete val="0"/>
        <c:axPos val="l"/>
        <c:numFmt formatCode="\$#,##0.0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5113391"/>
        <c:crosses val="autoZero"/>
        <c:crossBetween val="between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8048797189880187"/>
          <c:y val="0.11370262390670553"/>
          <c:w val="0.44390270335288645"/>
          <c:h val="3.206997084548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" l="0.2" r="0.23" t="0.17" header="0.17" footer="0.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Receipts vs. Price</a:t>
            </a:r>
          </a:p>
        </c:rich>
      </c:tx>
      <c:layout>
        <c:manualLayout>
          <c:xMode val="edge"/>
          <c:yMode val="edge"/>
          <c:x val="0.30378096479791394"/>
          <c:y val="2.9069822458330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89700130378096"/>
          <c:y val="0.22674461517497724"/>
          <c:w val="0.79530638852672753"/>
          <c:h val="0.6356601177554918"/>
        </c:manualLayout>
      </c:layout>
      <c:barChart>
        <c:barDir val="col"/>
        <c:grouping val="clustered"/>
        <c:varyColors val="0"/>
        <c:ser>
          <c:idx val="1"/>
          <c:order val="0"/>
          <c:tx>
            <c:v>Avg. Monthly Receipt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Sheet3!$B$18:$B$46</c:f>
              <c:numCache>
                <c:formatCode>#,##0_);\(#,##0\)</c:formatCode>
                <c:ptCount val="29"/>
                <c:pt idx="0">
                  <c:v>2992935.4838709678</c:v>
                </c:pt>
                <c:pt idx="1">
                  <c:v>2732233.3333333335</c:v>
                </c:pt>
                <c:pt idx="2">
                  <c:v>2768677.4193548388</c:v>
                </c:pt>
                <c:pt idx="3">
                  <c:v>2689633.3333333335</c:v>
                </c:pt>
                <c:pt idx="4">
                  <c:v>2592000</c:v>
                </c:pt>
                <c:pt idx="5">
                  <c:v>2443806.4516129033</c:v>
                </c:pt>
                <c:pt idx="6">
                  <c:v>2485250</c:v>
                </c:pt>
                <c:pt idx="7">
                  <c:v>2578548.3870967743</c:v>
                </c:pt>
                <c:pt idx="8">
                  <c:v>2607766.6666666665</c:v>
                </c:pt>
                <c:pt idx="9">
                  <c:v>2773096.7741935486</c:v>
                </c:pt>
                <c:pt idx="10">
                  <c:v>2836966.6666666665</c:v>
                </c:pt>
                <c:pt idx="11">
                  <c:v>2922032.2580645164</c:v>
                </c:pt>
                <c:pt idx="12">
                  <c:v>2726483.8709677421</c:v>
                </c:pt>
                <c:pt idx="13">
                  <c:v>2928300</c:v>
                </c:pt>
                <c:pt idx="14">
                  <c:v>3061322.5806451612</c:v>
                </c:pt>
                <c:pt idx="15">
                  <c:v>2880700</c:v>
                </c:pt>
                <c:pt idx="16">
                  <c:v>2651193.5483870967</c:v>
                </c:pt>
                <c:pt idx="17">
                  <c:v>2611290.3225806453</c:v>
                </c:pt>
                <c:pt idx="18">
                  <c:v>2575724.1379310344</c:v>
                </c:pt>
                <c:pt idx="19">
                  <c:v>2861806.4516129033</c:v>
                </c:pt>
                <c:pt idx="20">
                  <c:v>2811633.3333333335</c:v>
                </c:pt>
                <c:pt idx="21">
                  <c:v>2821935.4838709678</c:v>
                </c:pt>
                <c:pt idx="22">
                  <c:v>3167033.3333333335</c:v>
                </c:pt>
                <c:pt idx="23">
                  <c:v>3294193.5483870967</c:v>
                </c:pt>
                <c:pt idx="24">
                  <c:v>3210903.2258064514</c:v>
                </c:pt>
                <c:pt idx="25">
                  <c:v>3311333.3333333335</c:v>
                </c:pt>
                <c:pt idx="26">
                  <c:v>3353774.1935483869</c:v>
                </c:pt>
                <c:pt idx="27">
                  <c:v>3023266.6666666665</c:v>
                </c:pt>
                <c:pt idx="28">
                  <c:v>3403363.6363636362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5-4265-AF3C-EFBA25C2A1D3}"/>
            </c:ext>
          </c:extLst>
        </c:ser>
        <c:ser>
          <c:idx val="0"/>
          <c:order val="1"/>
          <c:tx>
            <c:v>Total Receipt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Sheet3!$D$18:$D$46</c:f>
              <c:numCache>
                <c:formatCode>#,##0_);\(#,##0\)</c:formatCode>
                <c:ptCount val="29"/>
                <c:pt idx="0">
                  <c:v>3450000</c:v>
                </c:pt>
                <c:pt idx="1">
                  <c:v>3450000</c:v>
                </c:pt>
                <c:pt idx="2">
                  <c:v>3450000</c:v>
                </c:pt>
                <c:pt idx="3">
                  <c:v>3450000</c:v>
                </c:pt>
                <c:pt idx="4">
                  <c:v>3450000</c:v>
                </c:pt>
                <c:pt idx="5">
                  <c:v>3450000</c:v>
                </c:pt>
                <c:pt idx="6">
                  <c:v>3450000</c:v>
                </c:pt>
                <c:pt idx="7">
                  <c:v>3450000</c:v>
                </c:pt>
                <c:pt idx="8">
                  <c:v>3450000</c:v>
                </c:pt>
                <c:pt idx="9">
                  <c:v>3450000</c:v>
                </c:pt>
                <c:pt idx="10">
                  <c:v>3450000</c:v>
                </c:pt>
                <c:pt idx="11">
                  <c:v>3450000</c:v>
                </c:pt>
                <c:pt idx="12">
                  <c:v>3450000</c:v>
                </c:pt>
                <c:pt idx="13">
                  <c:v>3450000</c:v>
                </c:pt>
                <c:pt idx="14">
                  <c:v>3450000</c:v>
                </c:pt>
                <c:pt idx="15">
                  <c:v>3450000</c:v>
                </c:pt>
                <c:pt idx="16">
                  <c:v>3450000</c:v>
                </c:pt>
                <c:pt idx="17">
                  <c:v>3450000</c:v>
                </c:pt>
                <c:pt idx="18">
                  <c:v>3450000</c:v>
                </c:pt>
                <c:pt idx="19">
                  <c:v>3450000</c:v>
                </c:pt>
                <c:pt idx="20">
                  <c:v>3450000</c:v>
                </c:pt>
                <c:pt idx="21">
                  <c:v>3450000</c:v>
                </c:pt>
                <c:pt idx="22">
                  <c:v>3450000</c:v>
                </c:pt>
                <c:pt idx="23">
                  <c:v>3450000</c:v>
                </c:pt>
                <c:pt idx="24">
                  <c:v>3450000</c:v>
                </c:pt>
                <c:pt idx="25">
                  <c:v>3450000</c:v>
                </c:pt>
                <c:pt idx="26">
                  <c:v>3450000</c:v>
                </c:pt>
                <c:pt idx="27">
                  <c:v>3450000</c:v>
                </c:pt>
                <c:pt idx="28">
                  <c:v>3450000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5-4265-AF3C-EFBA25C2A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85663679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045-4265-AF3C-EFBA25C2A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8566367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0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1734028683181226E-2"/>
              <c:y val="0.5000009462832831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66367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9.7783572359843543E-2"/>
          <c:y val="0.13953514779998599"/>
          <c:w val="0.80704041720990871"/>
          <c:h val="4.65117159333286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" l="0.27" r="0.23" t="0.17" header="0.17" footer="0.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504825</xdr:colOff>
      <xdr:row>41</xdr:row>
      <xdr:rowOff>66675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0D14286-4BF9-1F8C-DC5F-C67461C95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12</xdr:col>
      <xdr:colOff>0</xdr:colOff>
      <xdr:row>74</xdr:row>
      <xdr:rowOff>66675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7D705D7F-50C5-340E-A396-F8C241CD9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12</xdr:col>
      <xdr:colOff>114300</xdr:colOff>
      <xdr:row>107</xdr:row>
      <xdr:rowOff>66675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32BC0FCA-198B-6498-499B-331C7C8F5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12</xdr:col>
      <xdr:colOff>133350</xdr:colOff>
      <xdr:row>140</xdr:row>
      <xdr:rowOff>85725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A4A5598B-6EFF-6750-7332-F8BF095EB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12</xdr:col>
      <xdr:colOff>104775</xdr:colOff>
      <xdr:row>173</xdr:row>
      <xdr:rowOff>95250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8F8A1C73-3A91-CA61-1AC5-D372050A0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176</xdr:row>
      <xdr:rowOff>0</xdr:rowOff>
    </xdr:from>
    <xdr:to>
      <xdr:col>12</xdr:col>
      <xdr:colOff>114300</xdr:colOff>
      <xdr:row>206</xdr:row>
      <xdr:rowOff>104775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0724992D-A6C9-B849-5C9E-49683C6BE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209</xdr:row>
      <xdr:rowOff>0</xdr:rowOff>
    </xdr:from>
    <xdr:to>
      <xdr:col>11</xdr:col>
      <xdr:colOff>390525</xdr:colOff>
      <xdr:row>238</xdr:row>
      <xdr:rowOff>104775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AA528BAE-9112-B003-FF21-7C1982867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123825</xdr:rowOff>
    </xdr:from>
    <xdr:to>
      <xdr:col>13</xdr:col>
      <xdr:colOff>238125</xdr:colOff>
      <xdr:row>41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8D376487-5262-1575-7C2D-DA14C9522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15</xdr:row>
      <xdr:rowOff>57150</xdr:rowOff>
    </xdr:from>
    <xdr:to>
      <xdr:col>24</xdr:col>
      <xdr:colOff>504825</xdr:colOff>
      <xdr:row>45</xdr:row>
      <xdr:rowOff>114300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351AF38B-C0C2-F9E8-DB33-28C09AB86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50</xdr:row>
      <xdr:rowOff>19050</xdr:rowOff>
    </xdr:from>
    <xdr:to>
      <xdr:col>22</xdr:col>
      <xdr:colOff>438150</xdr:colOff>
      <xdr:row>80</xdr:row>
      <xdr:rowOff>76200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4CC8347C-1BB0-5740-24E9-82B668761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409575</xdr:colOff>
      <xdr:row>82</xdr:row>
      <xdr:rowOff>19050</xdr:rowOff>
    </xdr:from>
    <xdr:to>
      <xdr:col>22</xdr:col>
      <xdr:colOff>495300</xdr:colOff>
      <xdr:row>112</xdr:row>
      <xdr:rowOff>95250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47FC8F2-1F9D-3922-A753-D521612FB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115</xdr:row>
      <xdr:rowOff>0</xdr:rowOff>
    </xdr:from>
    <xdr:to>
      <xdr:col>23</xdr:col>
      <xdr:colOff>95250</xdr:colOff>
      <xdr:row>145</xdr:row>
      <xdr:rowOff>85725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039DAB6E-BCBD-9C46-1048-34018265F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148</xdr:row>
      <xdr:rowOff>0</xdr:rowOff>
    </xdr:from>
    <xdr:to>
      <xdr:col>23</xdr:col>
      <xdr:colOff>104775</xdr:colOff>
      <xdr:row>178</xdr:row>
      <xdr:rowOff>95250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7E602EFA-AF1A-5BB4-1694-42DE988E3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ocalpricescha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"/>
      <sheetName val="Data"/>
      <sheetName val="Sheet3"/>
    </sheetNames>
    <sheetDataSet>
      <sheetData sheetId="0"/>
      <sheetData sheetId="1">
        <row r="3">
          <cell r="A3">
            <v>36831</v>
          </cell>
          <cell r="B3">
            <v>3388000</v>
          </cell>
          <cell r="C3">
            <v>3036000</v>
          </cell>
          <cell r="D3">
            <v>5.2</v>
          </cell>
        </row>
        <row r="4">
          <cell r="A4">
            <v>36832</v>
          </cell>
          <cell r="B4">
            <v>3291000</v>
          </cell>
          <cell r="C4">
            <v>2982000</v>
          </cell>
          <cell r="D4">
            <v>5.1950000000000003</v>
          </cell>
        </row>
        <row r="5">
          <cell r="A5">
            <v>36833</v>
          </cell>
          <cell r="B5">
            <v>3056000</v>
          </cell>
          <cell r="C5">
            <v>3034000</v>
          </cell>
          <cell r="D5">
            <v>5.3</v>
          </cell>
        </row>
        <row r="6">
          <cell r="A6">
            <v>36834</v>
          </cell>
          <cell r="B6">
            <v>2849000</v>
          </cell>
          <cell r="C6">
            <v>3134000</v>
          </cell>
          <cell r="D6">
            <v>5.4450000000000003</v>
          </cell>
        </row>
        <row r="7">
          <cell r="A7">
            <v>36835</v>
          </cell>
          <cell r="B7">
            <v>2974000</v>
          </cell>
          <cell r="C7">
            <v>3092000</v>
          </cell>
          <cell r="D7">
            <v>5.4450000000000003</v>
          </cell>
        </row>
        <row r="8">
          <cell r="A8">
            <v>36836</v>
          </cell>
          <cell r="B8">
            <v>3453000</v>
          </cell>
          <cell r="C8">
            <v>2992000</v>
          </cell>
          <cell r="D8">
            <v>5.4450000000000003</v>
          </cell>
        </row>
        <row r="9">
          <cell r="A9">
            <v>36837</v>
          </cell>
          <cell r="B9">
            <v>3637000</v>
          </cell>
          <cell r="C9">
            <v>2810000</v>
          </cell>
          <cell r="D9">
            <v>5.4550000000000001</v>
          </cell>
        </row>
        <row r="10">
          <cell r="A10">
            <v>36838</v>
          </cell>
          <cell r="B10">
            <v>3609000</v>
          </cell>
          <cell r="C10">
            <v>2711000</v>
          </cell>
          <cell r="D10">
            <v>5.5949999999999998</v>
          </cell>
        </row>
        <row r="11">
          <cell r="A11">
            <v>36839</v>
          </cell>
          <cell r="B11">
            <v>3738000</v>
          </cell>
          <cell r="C11">
            <v>2712000</v>
          </cell>
          <cell r="D11">
            <v>5.8949999999999996</v>
          </cell>
        </row>
        <row r="12">
          <cell r="A12">
            <v>36840</v>
          </cell>
          <cell r="B12">
            <v>3889000</v>
          </cell>
          <cell r="C12">
            <v>2780000</v>
          </cell>
          <cell r="D12">
            <v>6.89</v>
          </cell>
        </row>
        <row r="13">
          <cell r="A13">
            <v>36841</v>
          </cell>
          <cell r="B13">
            <v>3783000</v>
          </cell>
          <cell r="C13">
            <v>3078000</v>
          </cell>
          <cell r="D13">
            <v>6.7850000000000001</v>
          </cell>
        </row>
        <row r="14">
          <cell r="A14">
            <v>36842</v>
          </cell>
          <cell r="B14">
            <v>3874000</v>
          </cell>
          <cell r="C14">
            <v>3018000</v>
          </cell>
          <cell r="D14">
            <v>6.7850000000000001</v>
          </cell>
        </row>
        <row r="15">
          <cell r="A15">
            <v>36843</v>
          </cell>
          <cell r="B15">
            <v>4390000</v>
          </cell>
          <cell r="C15">
            <v>2988000</v>
          </cell>
          <cell r="D15">
            <v>6.7850000000000001</v>
          </cell>
        </row>
        <row r="16">
          <cell r="A16">
            <v>36844</v>
          </cell>
          <cell r="B16">
            <v>4527000</v>
          </cell>
          <cell r="C16">
            <v>2923000</v>
          </cell>
          <cell r="D16">
            <v>7.3650000000000002</v>
          </cell>
        </row>
        <row r="17">
          <cell r="A17">
            <v>36845</v>
          </cell>
          <cell r="B17">
            <v>4552000</v>
          </cell>
          <cell r="C17">
            <v>2827000</v>
          </cell>
          <cell r="D17">
            <v>8.2850000000000001</v>
          </cell>
        </row>
        <row r="18">
          <cell r="A18">
            <v>36846</v>
          </cell>
          <cell r="B18">
            <v>4250000</v>
          </cell>
          <cell r="C18">
            <v>2797000</v>
          </cell>
          <cell r="D18">
            <v>8.1950000000000003</v>
          </cell>
        </row>
        <row r="19">
          <cell r="A19">
            <v>36847</v>
          </cell>
          <cell r="B19">
            <v>3845000</v>
          </cell>
          <cell r="C19">
            <v>2794000</v>
          </cell>
          <cell r="D19">
            <v>8.125</v>
          </cell>
        </row>
        <row r="20">
          <cell r="A20">
            <v>36848</v>
          </cell>
          <cell r="B20">
            <v>3870000</v>
          </cell>
          <cell r="C20">
            <v>2969000</v>
          </cell>
          <cell r="D20">
            <v>9.5950000000000006</v>
          </cell>
        </row>
        <row r="21">
          <cell r="A21">
            <v>36849</v>
          </cell>
          <cell r="B21">
            <v>3458000</v>
          </cell>
          <cell r="C21">
            <v>3049000</v>
          </cell>
          <cell r="D21">
            <v>9.5950000000000006</v>
          </cell>
        </row>
        <row r="22">
          <cell r="A22">
            <v>36850</v>
          </cell>
          <cell r="B22">
            <v>3595000</v>
          </cell>
          <cell r="C22">
            <v>3041000</v>
          </cell>
          <cell r="D22">
            <v>9.5950000000000006</v>
          </cell>
        </row>
        <row r="23">
          <cell r="A23">
            <v>36851</v>
          </cell>
          <cell r="B23">
            <v>3404000</v>
          </cell>
          <cell r="C23">
            <v>2975000</v>
          </cell>
          <cell r="D23">
            <v>13.42</v>
          </cell>
        </row>
        <row r="24">
          <cell r="A24">
            <v>36852</v>
          </cell>
          <cell r="B24">
            <v>3340000</v>
          </cell>
          <cell r="C24">
            <v>3104000</v>
          </cell>
          <cell r="D24">
            <v>17.344999999999999</v>
          </cell>
        </row>
        <row r="25">
          <cell r="A25">
            <v>36853</v>
          </cell>
          <cell r="B25">
            <v>2811000</v>
          </cell>
          <cell r="C25">
            <v>3199000</v>
          </cell>
          <cell r="D25">
            <v>16.670000000000002</v>
          </cell>
        </row>
        <row r="26">
          <cell r="A26">
            <v>36854</v>
          </cell>
          <cell r="B26">
            <v>2867000</v>
          </cell>
          <cell r="C26">
            <v>3330000</v>
          </cell>
          <cell r="D26">
            <v>16.670000000000002</v>
          </cell>
        </row>
        <row r="27">
          <cell r="A27">
            <v>36855</v>
          </cell>
          <cell r="B27">
            <v>2671000</v>
          </cell>
          <cell r="C27">
            <v>3247000</v>
          </cell>
          <cell r="D27">
            <v>16.670000000000002</v>
          </cell>
        </row>
        <row r="28">
          <cell r="A28">
            <v>36856</v>
          </cell>
          <cell r="B28">
            <v>2773000</v>
          </cell>
          <cell r="C28">
            <v>3333000</v>
          </cell>
          <cell r="D28">
            <v>16.670000000000002</v>
          </cell>
        </row>
        <row r="29">
          <cell r="A29">
            <v>36857</v>
          </cell>
          <cell r="B29">
            <v>3378000</v>
          </cell>
          <cell r="C29">
            <v>3264000</v>
          </cell>
          <cell r="D29">
            <v>16.670000000000002</v>
          </cell>
        </row>
        <row r="30">
          <cell r="A30">
            <v>36858</v>
          </cell>
          <cell r="B30">
            <v>3179000</v>
          </cell>
          <cell r="C30">
            <v>3252000</v>
          </cell>
          <cell r="D30">
            <v>15.475</v>
          </cell>
        </row>
        <row r="31">
          <cell r="A31">
            <v>36859</v>
          </cell>
          <cell r="B31">
            <v>3358000</v>
          </cell>
          <cell r="C31">
            <v>3021000</v>
          </cell>
          <cell r="D31">
            <v>15.47</v>
          </cell>
        </row>
        <row r="32">
          <cell r="A32">
            <v>36860</v>
          </cell>
          <cell r="B32">
            <v>3461000</v>
          </cell>
          <cell r="C32">
            <v>3206000</v>
          </cell>
          <cell r="D32">
            <v>17.995000000000001</v>
          </cell>
        </row>
        <row r="33">
          <cell r="A33">
            <v>36861</v>
          </cell>
          <cell r="B33">
            <v>3389000</v>
          </cell>
          <cell r="C33">
            <v>3468000</v>
          </cell>
          <cell r="D33">
            <v>18.895</v>
          </cell>
        </row>
        <row r="34">
          <cell r="A34">
            <v>36862</v>
          </cell>
          <cell r="B34">
            <v>3054000</v>
          </cell>
          <cell r="C34">
            <v>3534000</v>
          </cell>
          <cell r="D34">
            <v>18.495000000000001</v>
          </cell>
        </row>
        <row r="35">
          <cell r="A35">
            <v>36863</v>
          </cell>
          <cell r="B35">
            <v>3022000</v>
          </cell>
          <cell r="C35">
            <v>3519000</v>
          </cell>
          <cell r="D35">
            <v>18.495000000000001</v>
          </cell>
        </row>
        <row r="36">
          <cell r="A36">
            <v>36864</v>
          </cell>
          <cell r="B36">
            <v>3454000</v>
          </cell>
          <cell r="C36">
            <v>3446000</v>
          </cell>
          <cell r="D36">
            <v>18.495000000000001</v>
          </cell>
        </row>
        <row r="37">
          <cell r="A37">
            <v>36865</v>
          </cell>
          <cell r="B37">
            <v>3205000</v>
          </cell>
          <cell r="C37">
            <v>3342000</v>
          </cell>
          <cell r="D37">
            <v>21.605</v>
          </cell>
        </row>
        <row r="38">
          <cell r="A38">
            <v>36866</v>
          </cell>
          <cell r="B38">
            <v>3517000</v>
          </cell>
          <cell r="C38">
            <v>3285000</v>
          </cell>
          <cell r="D38">
            <v>26.594999999999999</v>
          </cell>
        </row>
        <row r="39">
          <cell r="A39">
            <v>36867</v>
          </cell>
          <cell r="B39">
            <v>3350000</v>
          </cell>
          <cell r="C39">
            <v>3305000</v>
          </cell>
          <cell r="D39">
            <v>36.244999999999997</v>
          </cell>
        </row>
        <row r="40">
          <cell r="A40">
            <v>36868</v>
          </cell>
          <cell r="B40">
            <v>3398000</v>
          </cell>
          <cell r="C40">
            <v>3428000</v>
          </cell>
          <cell r="D40">
            <v>42.02</v>
          </cell>
        </row>
        <row r="41">
          <cell r="A41">
            <v>36869</v>
          </cell>
          <cell r="B41">
            <v>2952000</v>
          </cell>
          <cell r="C41">
            <v>3458000</v>
          </cell>
          <cell r="D41">
            <v>54.655000000000001</v>
          </cell>
        </row>
        <row r="42">
          <cell r="A42">
            <v>36870</v>
          </cell>
          <cell r="B42">
            <v>3063000</v>
          </cell>
          <cell r="C42">
            <v>3513000</v>
          </cell>
          <cell r="D42">
            <v>54.655000000000001</v>
          </cell>
        </row>
        <row r="43">
          <cell r="A43">
            <v>36871</v>
          </cell>
          <cell r="B43">
            <v>3707000</v>
          </cell>
          <cell r="C43">
            <v>3386000</v>
          </cell>
          <cell r="D43">
            <v>54.655000000000001</v>
          </cell>
        </row>
        <row r="44">
          <cell r="A44">
            <v>36872</v>
          </cell>
          <cell r="B44">
            <v>3865000</v>
          </cell>
          <cell r="C44">
            <v>3608000</v>
          </cell>
          <cell r="D44">
            <v>59.42</v>
          </cell>
        </row>
        <row r="45">
          <cell r="A45">
            <v>36873</v>
          </cell>
          <cell r="B45">
            <v>3999000</v>
          </cell>
          <cell r="C45">
            <v>3392000</v>
          </cell>
          <cell r="D45">
            <v>32.744999999999997</v>
          </cell>
        </row>
        <row r="46">
          <cell r="A46">
            <v>36874</v>
          </cell>
          <cell r="B46">
            <v>4014000</v>
          </cell>
          <cell r="C46">
            <v>3339000</v>
          </cell>
          <cell r="D46">
            <v>20.260000000000002</v>
          </cell>
        </row>
        <row r="47">
          <cell r="A47">
            <v>36875</v>
          </cell>
          <cell r="B47">
            <v>3858000</v>
          </cell>
          <cell r="C47">
            <v>3395000</v>
          </cell>
          <cell r="D47">
            <v>19.03</v>
          </cell>
        </row>
        <row r="48">
          <cell r="A48">
            <v>36876</v>
          </cell>
          <cell r="B48">
            <v>3280000</v>
          </cell>
          <cell r="C48">
            <v>3238000</v>
          </cell>
          <cell r="D48">
            <v>17.059999999999999</v>
          </cell>
        </row>
        <row r="49">
          <cell r="A49">
            <v>36877</v>
          </cell>
          <cell r="B49">
            <v>3002000</v>
          </cell>
          <cell r="C49">
            <v>3246000</v>
          </cell>
          <cell r="D49">
            <v>17.059999999999999</v>
          </cell>
        </row>
        <row r="50">
          <cell r="A50">
            <v>36878</v>
          </cell>
          <cell r="B50">
            <v>3808000</v>
          </cell>
          <cell r="C50">
            <v>3276000</v>
          </cell>
          <cell r="D50">
            <v>17.059999999999999</v>
          </cell>
        </row>
        <row r="51">
          <cell r="A51">
            <v>36879</v>
          </cell>
          <cell r="B51">
            <v>3906000</v>
          </cell>
          <cell r="C51">
            <v>3406000</v>
          </cell>
          <cell r="D51">
            <v>20.39</v>
          </cell>
        </row>
        <row r="52">
          <cell r="A52">
            <v>36880</v>
          </cell>
          <cell r="B52">
            <v>3927000</v>
          </cell>
          <cell r="C52">
            <v>3372000</v>
          </cell>
          <cell r="D52">
            <v>19.559999999999999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9"/>
  <sheetViews>
    <sheetView tabSelected="1" workbookViewId="0">
      <selection activeCell="O34" sqref="O34"/>
    </sheetView>
  </sheetViews>
  <sheetFormatPr defaultRowHeight="12.75" x14ac:dyDescent="0.2"/>
  <sheetData>
    <row r="1" spans="1:1" x14ac:dyDescent="0.2">
      <c r="A1" t="s">
        <v>17</v>
      </c>
    </row>
    <row r="44" spans="1:1" x14ac:dyDescent="0.2">
      <c r="A44" t="s">
        <v>18</v>
      </c>
    </row>
    <row r="77" spans="1:1" x14ac:dyDescent="0.2">
      <c r="A77" t="s">
        <v>19</v>
      </c>
    </row>
    <row r="110" spans="1:1" x14ac:dyDescent="0.2">
      <c r="A110" t="s">
        <v>20</v>
      </c>
    </row>
    <row r="143" spans="1:1" x14ac:dyDescent="0.2">
      <c r="A143" t="s">
        <v>21</v>
      </c>
    </row>
    <row r="176" spans="1:1" x14ac:dyDescent="0.2">
      <c r="A176" t="s">
        <v>22</v>
      </c>
    </row>
    <row r="209" spans="1:1" x14ac:dyDescent="0.2">
      <c r="A209" t="s">
        <v>23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8"/>
  <sheetViews>
    <sheetView workbookViewId="0">
      <selection activeCell="B17" sqref="B17"/>
    </sheetView>
  </sheetViews>
  <sheetFormatPr defaultRowHeight="12.75" x14ac:dyDescent="0.2"/>
  <cols>
    <col min="1" max="1" width="9.140625" style="5"/>
    <col min="4" max="4" width="11.42578125" bestFit="1" customWidth="1"/>
  </cols>
  <sheetData>
    <row r="1" spans="1:6" s="2" customFormat="1" x14ac:dyDescent="0.2">
      <c r="A1" s="3"/>
      <c r="C1" s="2" t="s">
        <v>1</v>
      </c>
      <c r="D1" s="2" t="s">
        <v>3</v>
      </c>
    </row>
    <row r="2" spans="1:6" s="2" customFormat="1" x14ac:dyDescent="0.2">
      <c r="A2" s="3" t="s">
        <v>0</v>
      </c>
      <c r="B2" s="2" t="s">
        <v>4</v>
      </c>
      <c r="C2" s="2" t="s">
        <v>2</v>
      </c>
      <c r="D2" s="2" t="s">
        <v>1</v>
      </c>
      <c r="F2"/>
    </row>
    <row r="3" spans="1:6" x14ac:dyDescent="0.2">
      <c r="A3" s="4">
        <v>36892</v>
      </c>
      <c r="B3" s="1">
        <v>9.58</v>
      </c>
      <c r="C3" s="1">
        <v>6.85</v>
      </c>
      <c r="D3" s="1">
        <f>+B3+C3</f>
        <v>16.43</v>
      </c>
    </row>
    <row r="4" spans="1:6" x14ac:dyDescent="0.2">
      <c r="A4" s="4">
        <v>36923</v>
      </c>
      <c r="B4" s="1">
        <v>8.93</v>
      </c>
      <c r="C4" s="1">
        <v>2.65</v>
      </c>
      <c r="D4" s="1">
        <f t="shared" ref="D4:D62" si="0">+B4+C4</f>
        <v>11.58</v>
      </c>
    </row>
    <row r="5" spans="1:6" x14ac:dyDescent="0.2">
      <c r="A5" s="4">
        <v>36951</v>
      </c>
      <c r="B5" s="1">
        <v>7.8</v>
      </c>
      <c r="C5" s="1">
        <v>1.85</v>
      </c>
      <c r="D5" s="1">
        <f t="shared" si="0"/>
        <v>9.65</v>
      </c>
    </row>
    <row r="6" spans="1:6" x14ac:dyDescent="0.2">
      <c r="A6" s="4">
        <v>36982</v>
      </c>
      <c r="B6" s="1">
        <v>5.9</v>
      </c>
      <c r="C6" s="1">
        <v>1</v>
      </c>
      <c r="D6" s="1">
        <f t="shared" si="0"/>
        <v>6.9</v>
      </c>
    </row>
    <row r="7" spans="1:6" x14ac:dyDescent="0.2">
      <c r="A7" s="4">
        <v>37012</v>
      </c>
      <c r="B7" s="1">
        <v>5.28</v>
      </c>
      <c r="C7" s="1">
        <v>1.38</v>
      </c>
      <c r="D7" s="1">
        <f t="shared" si="0"/>
        <v>6.66</v>
      </c>
    </row>
    <row r="8" spans="1:6" x14ac:dyDescent="0.2">
      <c r="A8" s="4">
        <v>37043</v>
      </c>
      <c r="B8" s="1">
        <v>5.23</v>
      </c>
      <c r="C8" s="1">
        <v>1.98</v>
      </c>
      <c r="D8" s="1">
        <f t="shared" si="0"/>
        <v>7.2100000000000009</v>
      </c>
    </row>
    <row r="9" spans="1:6" x14ac:dyDescent="0.2">
      <c r="A9" s="4">
        <v>37073</v>
      </c>
      <c r="B9" s="1">
        <v>5.22</v>
      </c>
      <c r="C9" s="1">
        <v>3.36</v>
      </c>
      <c r="D9" s="1">
        <f t="shared" si="0"/>
        <v>8.58</v>
      </c>
    </row>
    <row r="10" spans="1:6" x14ac:dyDescent="0.2">
      <c r="A10" s="4">
        <v>37104</v>
      </c>
      <c r="B10" s="1">
        <v>5.2</v>
      </c>
      <c r="C10" s="1">
        <v>3.47</v>
      </c>
      <c r="D10" s="1">
        <f t="shared" si="0"/>
        <v>8.67</v>
      </c>
    </row>
    <row r="11" spans="1:6" x14ac:dyDescent="0.2">
      <c r="A11" s="4">
        <v>37135</v>
      </c>
      <c r="B11" s="1">
        <v>5.17</v>
      </c>
      <c r="C11" s="1">
        <v>3.37</v>
      </c>
      <c r="D11" s="1">
        <f t="shared" si="0"/>
        <v>8.5399999999999991</v>
      </c>
    </row>
    <row r="12" spans="1:6" x14ac:dyDescent="0.2">
      <c r="A12" s="4">
        <v>37165</v>
      </c>
      <c r="B12" s="1">
        <v>5.1550000000000002</v>
      </c>
      <c r="C12" s="1">
        <v>1.35</v>
      </c>
      <c r="D12" s="1">
        <f t="shared" si="0"/>
        <v>6.5050000000000008</v>
      </c>
    </row>
    <row r="13" spans="1:6" x14ac:dyDescent="0.2">
      <c r="A13" s="4">
        <v>37196</v>
      </c>
      <c r="B13" s="1">
        <v>5.2350000000000003</v>
      </c>
      <c r="C13" s="1">
        <v>1.2150000000000001</v>
      </c>
      <c r="D13" s="1">
        <f t="shared" si="0"/>
        <v>6.45</v>
      </c>
    </row>
    <row r="14" spans="1:6" x14ac:dyDescent="0.2">
      <c r="A14" s="4">
        <v>37226</v>
      </c>
      <c r="B14" s="1">
        <v>5.3150000000000004</v>
      </c>
      <c r="C14" s="1">
        <v>1.2150000000000001</v>
      </c>
      <c r="D14" s="1">
        <f t="shared" si="0"/>
        <v>6.53</v>
      </c>
    </row>
    <row r="15" spans="1:6" x14ac:dyDescent="0.2">
      <c r="A15" s="4">
        <v>37257</v>
      </c>
      <c r="B15" s="1">
        <v>5.3049999999999997</v>
      </c>
      <c r="C15" s="1">
        <v>1.2075</v>
      </c>
      <c r="D15" s="1">
        <f t="shared" si="0"/>
        <v>6.5124999999999993</v>
      </c>
    </row>
    <row r="16" spans="1:6" x14ac:dyDescent="0.2">
      <c r="A16" s="4">
        <v>37288</v>
      </c>
      <c r="B16" s="1">
        <v>5.05</v>
      </c>
      <c r="C16" s="1">
        <v>1.2075</v>
      </c>
      <c r="D16" s="1">
        <f t="shared" si="0"/>
        <v>6.2575000000000003</v>
      </c>
    </row>
    <row r="17" spans="1:4" x14ac:dyDescent="0.2">
      <c r="A17" s="4">
        <v>37316</v>
      </c>
      <c r="B17" s="1">
        <v>4.72</v>
      </c>
      <c r="C17" s="1">
        <v>1.2075</v>
      </c>
      <c r="D17" s="1">
        <f t="shared" si="0"/>
        <v>5.9275000000000002</v>
      </c>
    </row>
    <row r="18" spans="1:4" x14ac:dyDescent="0.2">
      <c r="A18" s="4">
        <v>37347</v>
      </c>
      <c r="B18" s="1">
        <v>4.3170000000000002</v>
      </c>
      <c r="C18" s="1">
        <v>1.26</v>
      </c>
      <c r="D18" s="1">
        <f t="shared" si="0"/>
        <v>5.577</v>
      </c>
    </row>
    <row r="19" spans="1:4" x14ac:dyDescent="0.2">
      <c r="A19" s="4">
        <v>37377</v>
      </c>
      <c r="B19" s="1">
        <v>4.2119999999999997</v>
      </c>
      <c r="C19" s="1">
        <v>1.26</v>
      </c>
      <c r="D19" s="1">
        <f t="shared" si="0"/>
        <v>5.4719999999999995</v>
      </c>
    </row>
    <row r="20" spans="1:4" x14ac:dyDescent="0.2">
      <c r="A20" s="4">
        <v>37408</v>
      </c>
      <c r="B20" s="1">
        <v>4.1920000000000002</v>
      </c>
      <c r="C20" s="1">
        <v>1.26</v>
      </c>
      <c r="D20" s="1">
        <f t="shared" si="0"/>
        <v>5.452</v>
      </c>
    </row>
    <row r="21" spans="1:4" x14ac:dyDescent="0.2">
      <c r="A21" s="4">
        <v>37438</v>
      </c>
      <c r="B21" s="1">
        <v>4.1920000000000002</v>
      </c>
      <c r="C21" s="1">
        <v>1.26</v>
      </c>
      <c r="D21" s="1">
        <f t="shared" si="0"/>
        <v>5.452</v>
      </c>
    </row>
    <row r="22" spans="1:4" x14ac:dyDescent="0.2">
      <c r="A22" s="4">
        <v>37469</v>
      </c>
      <c r="B22" s="1">
        <v>4.1920000000000002</v>
      </c>
      <c r="C22" s="1">
        <v>1.26</v>
      </c>
      <c r="D22" s="1">
        <f t="shared" si="0"/>
        <v>5.452</v>
      </c>
    </row>
    <row r="23" spans="1:4" x14ac:dyDescent="0.2">
      <c r="A23" s="4">
        <v>37500</v>
      </c>
      <c r="B23" s="1">
        <v>4.1870000000000003</v>
      </c>
      <c r="C23" s="1">
        <v>1.26</v>
      </c>
      <c r="D23" s="1">
        <f t="shared" si="0"/>
        <v>5.4470000000000001</v>
      </c>
    </row>
    <row r="24" spans="1:4" x14ac:dyDescent="0.2">
      <c r="A24" s="4">
        <v>37530</v>
      </c>
      <c r="B24" s="1">
        <v>4.1769999999999996</v>
      </c>
      <c r="C24" s="1">
        <v>1.26</v>
      </c>
      <c r="D24" s="1">
        <f t="shared" si="0"/>
        <v>5.4369999999999994</v>
      </c>
    </row>
    <row r="25" spans="1:4" x14ac:dyDescent="0.2">
      <c r="A25" s="4">
        <v>37561</v>
      </c>
      <c r="B25" s="1">
        <v>4.2670000000000003</v>
      </c>
      <c r="C25" s="1">
        <v>0.81</v>
      </c>
      <c r="D25" s="1">
        <f t="shared" si="0"/>
        <v>5.077</v>
      </c>
    </row>
    <row r="26" spans="1:4" x14ac:dyDescent="0.2">
      <c r="A26" s="4">
        <v>37591</v>
      </c>
      <c r="B26" s="1">
        <v>4.3600000000000003</v>
      </c>
      <c r="C26" s="1">
        <v>0.81</v>
      </c>
      <c r="D26" s="1">
        <f t="shared" si="0"/>
        <v>5.17</v>
      </c>
    </row>
    <row r="27" spans="1:4" x14ac:dyDescent="0.2">
      <c r="A27" s="4">
        <v>37622</v>
      </c>
      <c r="B27" s="1">
        <v>4.3819999999999997</v>
      </c>
      <c r="C27" s="1">
        <v>0.81</v>
      </c>
      <c r="D27" s="1">
        <f t="shared" si="0"/>
        <v>5.1920000000000002</v>
      </c>
    </row>
    <row r="28" spans="1:4" x14ac:dyDescent="0.2">
      <c r="A28" s="4">
        <v>37653</v>
      </c>
      <c r="B28" s="1">
        <v>4.2270000000000003</v>
      </c>
      <c r="C28" s="1">
        <v>0.81</v>
      </c>
      <c r="D28" s="1">
        <f t="shared" si="0"/>
        <v>5.0370000000000008</v>
      </c>
    </row>
    <row r="29" spans="1:4" x14ac:dyDescent="0.2">
      <c r="A29" s="4">
        <v>37681</v>
      </c>
      <c r="B29" s="1">
        <v>4.0270000000000001</v>
      </c>
      <c r="C29" s="1">
        <v>0.81</v>
      </c>
      <c r="D29" s="1">
        <f t="shared" si="0"/>
        <v>4.8369999999999997</v>
      </c>
    </row>
    <row r="30" spans="1:4" x14ac:dyDescent="0.2">
      <c r="A30" s="4">
        <v>37712</v>
      </c>
      <c r="B30" s="1">
        <v>3.7919999999999998</v>
      </c>
      <c r="C30" s="1">
        <v>0.86</v>
      </c>
      <c r="D30" s="1">
        <f t="shared" si="0"/>
        <v>4.6520000000000001</v>
      </c>
    </row>
    <row r="31" spans="1:4" x14ac:dyDescent="0.2">
      <c r="A31" s="4">
        <v>37742</v>
      </c>
      <c r="B31" s="1">
        <v>3.742</v>
      </c>
      <c r="C31" s="1">
        <v>0.86</v>
      </c>
      <c r="D31" s="1">
        <f t="shared" si="0"/>
        <v>4.6020000000000003</v>
      </c>
    </row>
    <row r="32" spans="1:4" x14ac:dyDescent="0.2">
      <c r="A32" s="4">
        <v>37773</v>
      </c>
      <c r="B32" s="1">
        <v>3.7519999999999998</v>
      </c>
      <c r="C32" s="1">
        <v>0.86</v>
      </c>
      <c r="D32" s="1">
        <f t="shared" si="0"/>
        <v>4.6120000000000001</v>
      </c>
    </row>
    <row r="33" spans="1:4" x14ac:dyDescent="0.2">
      <c r="A33" s="4">
        <v>37803</v>
      </c>
      <c r="B33" s="1">
        <v>3.7669999999999999</v>
      </c>
      <c r="C33" s="1">
        <v>0.86</v>
      </c>
      <c r="D33" s="1">
        <f t="shared" si="0"/>
        <v>4.6269999999999998</v>
      </c>
    </row>
    <row r="34" spans="1:4" x14ac:dyDescent="0.2">
      <c r="A34" s="4">
        <v>37834</v>
      </c>
      <c r="B34" s="1">
        <v>3.762</v>
      </c>
      <c r="C34" s="1">
        <v>0.86</v>
      </c>
      <c r="D34" s="1">
        <f t="shared" si="0"/>
        <v>4.6219999999999999</v>
      </c>
    </row>
    <row r="35" spans="1:4" x14ac:dyDescent="0.2">
      <c r="A35" s="4">
        <v>37865</v>
      </c>
      <c r="B35" s="1">
        <v>3.774</v>
      </c>
      <c r="C35" s="1">
        <v>0.86</v>
      </c>
      <c r="D35" s="1">
        <f t="shared" si="0"/>
        <v>4.6340000000000003</v>
      </c>
    </row>
    <row r="36" spans="1:4" x14ac:dyDescent="0.2">
      <c r="A36" s="4">
        <v>37895</v>
      </c>
      <c r="B36" s="1">
        <v>3.7919999999999998</v>
      </c>
      <c r="C36" s="1">
        <v>0.86</v>
      </c>
      <c r="D36" s="1">
        <f t="shared" si="0"/>
        <v>4.6520000000000001</v>
      </c>
    </row>
    <row r="37" spans="1:4" x14ac:dyDescent="0.2">
      <c r="A37" s="4">
        <v>37926</v>
      </c>
      <c r="B37" s="1">
        <v>3.927</v>
      </c>
      <c r="C37" s="1">
        <v>0.45</v>
      </c>
      <c r="D37" s="1">
        <f t="shared" si="0"/>
        <v>4.3769999999999998</v>
      </c>
    </row>
    <row r="38" spans="1:4" x14ac:dyDescent="0.2">
      <c r="A38" s="4">
        <v>37956</v>
      </c>
      <c r="B38" s="1">
        <v>4.0519999999999996</v>
      </c>
      <c r="C38" s="1">
        <v>0.45</v>
      </c>
      <c r="D38" s="1">
        <f t="shared" si="0"/>
        <v>4.5019999999999998</v>
      </c>
    </row>
    <row r="39" spans="1:4" x14ac:dyDescent="0.2">
      <c r="A39" s="4">
        <v>37987</v>
      </c>
      <c r="B39" s="1">
        <v>4.1319999999999997</v>
      </c>
      <c r="C39" s="1">
        <v>0.45</v>
      </c>
      <c r="D39" s="1">
        <f t="shared" si="0"/>
        <v>4.5819999999999999</v>
      </c>
    </row>
    <row r="40" spans="1:4" x14ac:dyDescent="0.2">
      <c r="A40" s="4">
        <v>38018</v>
      </c>
      <c r="B40" s="1">
        <v>4.0170000000000003</v>
      </c>
      <c r="C40" s="1">
        <v>0.45</v>
      </c>
      <c r="D40" s="1">
        <f t="shared" si="0"/>
        <v>4.4670000000000005</v>
      </c>
    </row>
    <row r="41" spans="1:4" x14ac:dyDescent="0.2">
      <c r="A41" s="4">
        <v>38047</v>
      </c>
      <c r="B41" s="1">
        <v>3.8769999999999998</v>
      </c>
      <c r="C41" s="1">
        <v>0.45</v>
      </c>
      <c r="D41" s="1">
        <f t="shared" si="0"/>
        <v>4.327</v>
      </c>
    </row>
    <row r="42" spans="1:4" x14ac:dyDescent="0.2">
      <c r="A42" s="4">
        <v>38078</v>
      </c>
      <c r="B42" s="1">
        <v>3.6819999999999999</v>
      </c>
      <c r="C42" s="1">
        <v>0.5</v>
      </c>
      <c r="D42" s="1">
        <f t="shared" si="0"/>
        <v>4.1820000000000004</v>
      </c>
    </row>
    <row r="43" spans="1:4" x14ac:dyDescent="0.2">
      <c r="A43" s="4">
        <v>38108</v>
      </c>
      <c r="B43" s="1">
        <v>3.637</v>
      </c>
      <c r="C43" s="1">
        <v>0.5</v>
      </c>
      <c r="D43" s="1">
        <f t="shared" si="0"/>
        <v>4.1370000000000005</v>
      </c>
    </row>
    <row r="44" spans="1:4" x14ac:dyDescent="0.2">
      <c r="A44" s="4">
        <v>38139</v>
      </c>
      <c r="B44" s="1">
        <v>3.657</v>
      </c>
      <c r="C44" s="1">
        <v>0.5</v>
      </c>
      <c r="D44" s="1">
        <f t="shared" si="0"/>
        <v>4.157</v>
      </c>
    </row>
    <row r="45" spans="1:4" x14ac:dyDescent="0.2">
      <c r="A45" s="4">
        <v>38169</v>
      </c>
      <c r="B45" s="1">
        <v>3.6720000000000002</v>
      </c>
      <c r="C45" s="1">
        <v>0.5</v>
      </c>
      <c r="D45" s="1">
        <f t="shared" si="0"/>
        <v>4.1720000000000006</v>
      </c>
    </row>
    <row r="46" spans="1:4" x14ac:dyDescent="0.2">
      <c r="A46" s="4">
        <v>38200</v>
      </c>
      <c r="B46" s="1">
        <v>3.6819999999999999</v>
      </c>
      <c r="C46" s="1">
        <v>0.5</v>
      </c>
      <c r="D46" s="1">
        <f t="shared" si="0"/>
        <v>4.1820000000000004</v>
      </c>
    </row>
    <row r="47" spans="1:4" x14ac:dyDescent="0.2">
      <c r="A47" s="4">
        <v>38231</v>
      </c>
      <c r="B47" s="1">
        <v>3.6989999999999998</v>
      </c>
      <c r="C47" s="1">
        <v>0.5</v>
      </c>
      <c r="D47" s="1">
        <f t="shared" si="0"/>
        <v>4.1989999999999998</v>
      </c>
    </row>
    <row r="48" spans="1:4" x14ac:dyDescent="0.2">
      <c r="A48" s="4">
        <v>38261</v>
      </c>
      <c r="B48" s="1">
        <v>3.7170000000000001</v>
      </c>
      <c r="C48" s="1">
        <v>0.5</v>
      </c>
      <c r="D48" s="1">
        <f t="shared" si="0"/>
        <v>4.2170000000000005</v>
      </c>
    </row>
    <row r="49" spans="1:4" x14ac:dyDescent="0.2">
      <c r="A49" s="4">
        <v>38292</v>
      </c>
      <c r="B49" s="1">
        <v>3.8620000000000001</v>
      </c>
      <c r="C49" s="1">
        <v>0.4</v>
      </c>
      <c r="D49" s="1">
        <f t="shared" si="0"/>
        <v>4.2620000000000005</v>
      </c>
    </row>
    <row r="50" spans="1:4" x14ac:dyDescent="0.2">
      <c r="A50" s="4">
        <v>38322</v>
      </c>
      <c r="B50" s="1">
        <v>3.9969999999999999</v>
      </c>
      <c r="C50" s="1">
        <v>0.4</v>
      </c>
      <c r="D50" s="1">
        <f t="shared" si="0"/>
        <v>4.3970000000000002</v>
      </c>
    </row>
    <row r="51" spans="1:4" x14ac:dyDescent="0.2">
      <c r="A51" s="4">
        <v>38353</v>
      </c>
      <c r="B51" s="1">
        <v>4.1219999999999999</v>
      </c>
      <c r="C51" s="1">
        <v>0.4</v>
      </c>
      <c r="D51" s="1">
        <f t="shared" si="0"/>
        <v>4.5220000000000002</v>
      </c>
    </row>
    <row r="52" spans="1:4" x14ac:dyDescent="0.2">
      <c r="A52" s="4">
        <v>38384</v>
      </c>
      <c r="B52" s="1">
        <v>4.0069999999999997</v>
      </c>
      <c r="C52" s="1">
        <v>0.4</v>
      </c>
      <c r="D52" s="1">
        <f t="shared" si="0"/>
        <v>4.407</v>
      </c>
    </row>
    <row r="53" spans="1:4" x14ac:dyDescent="0.2">
      <c r="A53" s="4">
        <v>38412</v>
      </c>
      <c r="B53" s="1">
        <v>3.867</v>
      </c>
      <c r="C53" s="1">
        <v>0.4</v>
      </c>
      <c r="D53" s="1">
        <f t="shared" si="0"/>
        <v>4.2670000000000003</v>
      </c>
    </row>
    <row r="54" spans="1:4" x14ac:dyDescent="0.2">
      <c r="A54" s="4">
        <v>38443</v>
      </c>
      <c r="B54" s="1">
        <v>3.6720000000000002</v>
      </c>
      <c r="C54" s="1">
        <v>0.34</v>
      </c>
      <c r="D54" s="1">
        <f t="shared" si="0"/>
        <v>4.0120000000000005</v>
      </c>
    </row>
    <row r="55" spans="1:4" x14ac:dyDescent="0.2">
      <c r="A55" s="4">
        <v>38473</v>
      </c>
      <c r="B55" s="1">
        <v>3.6269999999999998</v>
      </c>
      <c r="C55" s="1">
        <v>0.34</v>
      </c>
      <c r="D55" s="1">
        <f t="shared" si="0"/>
        <v>3.9669999999999996</v>
      </c>
    </row>
    <row r="56" spans="1:4" x14ac:dyDescent="0.2">
      <c r="A56" s="4">
        <v>38504</v>
      </c>
      <c r="B56" s="1">
        <v>3.6469999999999998</v>
      </c>
      <c r="C56" s="1">
        <v>0.34</v>
      </c>
      <c r="D56" s="1">
        <f t="shared" si="0"/>
        <v>3.9869999999999997</v>
      </c>
    </row>
    <row r="57" spans="1:4" x14ac:dyDescent="0.2">
      <c r="A57" s="4">
        <v>38534</v>
      </c>
      <c r="B57" s="1">
        <v>3.6619999999999999</v>
      </c>
      <c r="C57" s="1">
        <v>0.34</v>
      </c>
      <c r="D57" s="1">
        <f t="shared" si="0"/>
        <v>4.0019999999999998</v>
      </c>
    </row>
    <row r="58" spans="1:4" x14ac:dyDescent="0.2">
      <c r="A58" s="4">
        <v>38565</v>
      </c>
      <c r="B58" s="1">
        <v>3.6720000000000002</v>
      </c>
      <c r="C58" s="1">
        <v>0.34</v>
      </c>
      <c r="D58" s="1">
        <f t="shared" si="0"/>
        <v>4.0120000000000005</v>
      </c>
    </row>
    <row r="59" spans="1:4" x14ac:dyDescent="0.2">
      <c r="A59" s="4">
        <v>38596</v>
      </c>
      <c r="B59" s="1">
        <v>3.6890000000000001</v>
      </c>
      <c r="C59" s="1">
        <v>0.34</v>
      </c>
      <c r="D59" s="1">
        <f t="shared" si="0"/>
        <v>4.0289999999999999</v>
      </c>
    </row>
    <row r="60" spans="1:4" x14ac:dyDescent="0.2">
      <c r="A60" s="4">
        <v>38626</v>
      </c>
      <c r="B60" s="1">
        <v>3.7069999999999999</v>
      </c>
      <c r="C60" s="1">
        <v>0.34</v>
      </c>
      <c r="D60" s="1">
        <f t="shared" si="0"/>
        <v>4.0469999999999997</v>
      </c>
    </row>
    <row r="61" spans="1:4" x14ac:dyDescent="0.2">
      <c r="A61" s="4">
        <v>38657</v>
      </c>
      <c r="B61" s="1">
        <v>3.8519999999999999</v>
      </c>
      <c r="C61" s="1">
        <v>0.3</v>
      </c>
      <c r="D61" s="1">
        <f t="shared" si="0"/>
        <v>4.1520000000000001</v>
      </c>
    </row>
    <row r="62" spans="1:4" x14ac:dyDescent="0.2">
      <c r="A62" s="4">
        <v>38687</v>
      </c>
      <c r="B62" s="1">
        <v>3.9870000000000001</v>
      </c>
      <c r="C62" s="1">
        <v>0.3</v>
      </c>
      <c r="D62" s="1">
        <f t="shared" si="0"/>
        <v>4.2869999999999999</v>
      </c>
    </row>
    <row r="63" spans="1:4" x14ac:dyDescent="0.2">
      <c r="D63" s="1"/>
    </row>
    <row r="64" spans="1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</sheetData>
  <pageMargins left="0.75" right="0.75" top="0.25" bottom="0.22" header="0.25" footer="0.22"/>
  <pageSetup scale="9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K142" workbookViewId="0">
      <selection activeCell="Y156" sqref="Y156"/>
    </sheetView>
  </sheetViews>
  <sheetFormatPr defaultRowHeight="12.75" x14ac:dyDescent="0.2"/>
  <cols>
    <col min="5" max="5" width="14.7109375" bestFit="1" customWidth="1"/>
    <col min="6" max="6" width="11.42578125" bestFit="1" customWidth="1"/>
    <col min="7" max="7" width="9.5703125" bestFit="1" customWidth="1"/>
    <col min="8" max="8" width="9.140625" style="10"/>
    <col min="9" max="9" width="9.85546875" bestFit="1" customWidth="1"/>
    <col min="11" max="11" width="9.7109375" bestFit="1" customWidth="1"/>
    <col min="12" max="12" width="9.140625" style="11"/>
  </cols>
  <sheetData>
    <row r="1" spans="1:12" x14ac:dyDescent="0.2">
      <c r="A1">
        <v>800000</v>
      </c>
      <c r="D1" s="8" t="s">
        <v>12</v>
      </c>
      <c r="F1" s="8" t="s">
        <v>13</v>
      </c>
      <c r="G1" s="8" t="s">
        <v>10</v>
      </c>
      <c r="H1" s="8" t="s">
        <v>14</v>
      </c>
      <c r="J1" s="8" t="s">
        <v>16</v>
      </c>
    </row>
    <row r="2" spans="1:12" x14ac:dyDescent="0.2">
      <c r="B2" s="8" t="s">
        <v>6</v>
      </c>
      <c r="C2" s="8" t="s">
        <v>5</v>
      </c>
      <c r="D2" s="8" t="s">
        <v>7</v>
      </c>
      <c r="E2" s="8" t="s">
        <v>8</v>
      </c>
      <c r="F2" s="8" t="s">
        <v>7</v>
      </c>
      <c r="G2" s="8" t="s">
        <v>11</v>
      </c>
      <c r="H2" s="8" t="s">
        <v>7</v>
      </c>
      <c r="I2" s="8" t="s">
        <v>15</v>
      </c>
      <c r="J2" s="8" t="s">
        <v>15</v>
      </c>
    </row>
    <row r="3" spans="1:12" hidden="1" x14ac:dyDescent="0.2">
      <c r="A3" s="6">
        <v>35551</v>
      </c>
      <c r="B3" s="7">
        <v>2782709.6774193547</v>
      </c>
      <c r="C3" s="7">
        <v>2216129.0322580645</v>
      </c>
      <c r="D3" s="7">
        <v>3450000</v>
      </c>
      <c r="E3" s="7">
        <v>48797000</v>
      </c>
      <c r="F3" s="7">
        <v>110000000</v>
      </c>
    </row>
    <row r="4" spans="1:12" hidden="1" x14ac:dyDescent="0.2">
      <c r="A4" s="6">
        <v>35582</v>
      </c>
      <c r="B4" s="7">
        <v>2770533.3333333335</v>
      </c>
      <c r="C4" s="7">
        <v>2185300</v>
      </c>
      <c r="D4" s="7">
        <v>3450000</v>
      </c>
      <c r="E4" s="7">
        <v>66511000</v>
      </c>
      <c r="F4" s="7">
        <v>110000000</v>
      </c>
    </row>
    <row r="5" spans="1:12" hidden="1" x14ac:dyDescent="0.2">
      <c r="A5" s="6">
        <v>35612</v>
      </c>
      <c r="B5" s="7">
        <v>2750225.8064516131</v>
      </c>
      <c r="C5" s="7">
        <v>2460935.4838709678</v>
      </c>
      <c r="D5" s="7">
        <v>3450000</v>
      </c>
      <c r="E5" s="7">
        <v>74703000</v>
      </c>
      <c r="F5" s="7">
        <v>110000000</v>
      </c>
    </row>
    <row r="6" spans="1:12" hidden="1" x14ac:dyDescent="0.2">
      <c r="A6" s="6">
        <v>35643</v>
      </c>
      <c r="B6" s="7">
        <v>2686677.4193548388</v>
      </c>
      <c r="C6" s="7">
        <v>2513838.7096774192</v>
      </c>
      <c r="D6" s="7">
        <v>3450000</v>
      </c>
      <c r="E6" s="7">
        <v>80577000</v>
      </c>
      <c r="F6" s="7">
        <v>110000000</v>
      </c>
    </row>
    <row r="7" spans="1:12" hidden="1" x14ac:dyDescent="0.2">
      <c r="A7" s="6">
        <v>35674</v>
      </c>
      <c r="B7" s="7">
        <v>2844900</v>
      </c>
      <c r="C7" s="7">
        <v>2709566.6666666665</v>
      </c>
      <c r="D7" s="7">
        <v>3450000</v>
      </c>
      <c r="E7" s="7">
        <v>84058000</v>
      </c>
      <c r="F7" s="7">
        <v>110000000</v>
      </c>
    </row>
    <row r="8" spans="1:12" hidden="1" x14ac:dyDescent="0.2">
      <c r="A8" s="6">
        <v>35704</v>
      </c>
      <c r="B8" s="7">
        <v>2639161.2903225808</v>
      </c>
      <c r="C8" s="7">
        <v>2319903.2258064514</v>
      </c>
      <c r="D8" s="7">
        <v>3450000</v>
      </c>
      <c r="E8" s="7">
        <v>93976000</v>
      </c>
      <c r="F8" s="7">
        <v>110000000</v>
      </c>
    </row>
    <row r="9" spans="1:12" hidden="1" x14ac:dyDescent="0.2">
      <c r="A9" s="6">
        <v>35735</v>
      </c>
      <c r="B9" s="7">
        <v>2377100</v>
      </c>
      <c r="C9" s="7">
        <v>2419633.3333333335</v>
      </c>
      <c r="D9" s="7">
        <v>3450000</v>
      </c>
      <c r="E9" s="7">
        <v>92893000</v>
      </c>
      <c r="F9" s="7">
        <v>110000000</v>
      </c>
    </row>
    <row r="10" spans="1:12" hidden="1" x14ac:dyDescent="0.2">
      <c r="A10" s="6">
        <v>35765</v>
      </c>
      <c r="B10" s="7">
        <v>1911161.2903225806</v>
      </c>
      <c r="C10" s="7">
        <v>3118516.1290322579</v>
      </c>
      <c r="D10" s="7">
        <v>3450000</v>
      </c>
      <c r="E10" s="7">
        <v>55335000</v>
      </c>
      <c r="F10" s="7">
        <v>110000000</v>
      </c>
    </row>
    <row r="11" spans="1:12" hidden="1" x14ac:dyDescent="0.2">
      <c r="A11" s="6">
        <v>35796</v>
      </c>
      <c r="B11" s="7">
        <v>2486967.7419354836</v>
      </c>
      <c r="C11" s="7">
        <v>2979709.6774193547</v>
      </c>
      <c r="D11" s="7">
        <v>3450000</v>
      </c>
      <c r="E11" s="7">
        <v>39934000</v>
      </c>
      <c r="F11" s="7">
        <v>110000000</v>
      </c>
    </row>
    <row r="12" spans="1:12" x14ac:dyDescent="0.2">
      <c r="A12" s="6">
        <v>35827</v>
      </c>
      <c r="B12" s="7">
        <v>2454500</v>
      </c>
      <c r="C12" s="7">
        <v>3107285.7142857141</v>
      </c>
      <c r="D12" s="7">
        <v>3450000</v>
      </c>
      <c r="E12" s="7">
        <v>21507000</v>
      </c>
      <c r="F12" s="7">
        <v>110000000</v>
      </c>
      <c r="G12" s="9">
        <v>2.2410714285714288</v>
      </c>
      <c r="H12" s="7">
        <f>+D12-B12</f>
        <v>995500</v>
      </c>
      <c r="I12" s="7">
        <v>-18394000</v>
      </c>
      <c r="J12" s="7">
        <v>-656928.57142857148</v>
      </c>
      <c r="K12" s="7">
        <f>+$A$1-J12</f>
        <v>1456928.5714285714</v>
      </c>
      <c r="L12" s="7">
        <f>IF(K12&gt;H12,H12,K12)</f>
        <v>995500</v>
      </c>
    </row>
    <row r="13" spans="1:12" x14ac:dyDescent="0.2">
      <c r="A13" s="6">
        <v>35855</v>
      </c>
      <c r="B13" s="7">
        <v>2780516.1290322579</v>
      </c>
      <c r="C13" s="7">
        <v>2722354.8387096776</v>
      </c>
      <c r="D13" s="7">
        <v>3450000</v>
      </c>
      <c r="E13" s="7">
        <v>23218000</v>
      </c>
      <c r="F13" s="7">
        <v>110000000</v>
      </c>
      <c r="G13" s="9">
        <v>2.3650000000000002</v>
      </c>
      <c r="H13" s="7">
        <f t="shared" ref="H13:H46" si="0">+D13-B13</f>
        <v>669483.87096774206</v>
      </c>
      <c r="I13" s="7">
        <v>1837000</v>
      </c>
      <c r="J13" s="7">
        <v>59258.06451612903</v>
      </c>
      <c r="K13" s="7">
        <f t="shared" ref="K13:K46" si="1">+$A$1-J13</f>
        <v>740741.93548387103</v>
      </c>
      <c r="L13" s="7">
        <f t="shared" ref="L13:L46" si="2">IF(K13&gt;H13,H13,K13)</f>
        <v>669483.87096774206</v>
      </c>
    </row>
    <row r="14" spans="1:12" x14ac:dyDescent="0.2">
      <c r="A14" s="6">
        <v>35886</v>
      </c>
      <c r="B14" s="7">
        <v>2754000</v>
      </c>
      <c r="C14" s="7">
        <v>2586866.6666666665</v>
      </c>
      <c r="D14" s="7">
        <v>3450000</v>
      </c>
      <c r="E14" s="7">
        <v>28262000</v>
      </c>
      <c r="F14" s="7">
        <v>110000000</v>
      </c>
      <c r="G14" s="9">
        <v>2.5196666666666663</v>
      </c>
      <c r="H14" s="7">
        <f t="shared" si="0"/>
        <v>696000</v>
      </c>
      <c r="I14" s="7">
        <v>5107000</v>
      </c>
      <c r="J14" s="7">
        <v>170233.33333333334</v>
      </c>
      <c r="K14" s="7">
        <f t="shared" si="1"/>
        <v>629766.66666666663</v>
      </c>
      <c r="L14" s="7">
        <f t="shared" si="2"/>
        <v>629766.66666666663</v>
      </c>
    </row>
    <row r="15" spans="1:12" x14ac:dyDescent="0.2">
      <c r="A15" s="6">
        <v>35916</v>
      </c>
      <c r="B15" s="7" t="s">
        <v>9</v>
      </c>
      <c r="C15" s="7" t="s">
        <v>9</v>
      </c>
      <c r="D15" s="7">
        <v>3450000</v>
      </c>
      <c r="E15" s="7" t="s">
        <v>9</v>
      </c>
      <c r="F15" s="7">
        <v>110000000</v>
      </c>
      <c r="G15" s="9">
        <v>2.1606451612903226</v>
      </c>
      <c r="H15" s="7" t="s">
        <v>9</v>
      </c>
      <c r="I15" s="7">
        <v>0</v>
      </c>
      <c r="J15" s="7" t="e">
        <v>#DIV/0!</v>
      </c>
      <c r="K15" s="7" t="s">
        <v>9</v>
      </c>
      <c r="L15" s="7" t="str">
        <f t="shared" si="2"/>
        <v>N/A</v>
      </c>
    </row>
    <row r="16" spans="1:12" x14ac:dyDescent="0.2">
      <c r="A16" s="6">
        <v>35947</v>
      </c>
      <c r="B16" s="7" t="s">
        <v>9</v>
      </c>
      <c r="C16" s="7" t="s">
        <v>9</v>
      </c>
      <c r="D16" s="7">
        <v>3450000</v>
      </c>
      <c r="E16" s="7" t="s">
        <v>9</v>
      </c>
      <c r="F16" s="7">
        <v>110000000</v>
      </c>
      <c r="G16" s="9">
        <v>2.0108333333333337</v>
      </c>
      <c r="H16" s="7" t="s">
        <v>9</v>
      </c>
      <c r="I16" s="7">
        <v>0</v>
      </c>
      <c r="J16" s="7" t="e">
        <v>#DIV/0!</v>
      </c>
      <c r="K16" s="7" t="s">
        <v>9</v>
      </c>
      <c r="L16" s="7" t="str">
        <f t="shared" si="2"/>
        <v>N/A</v>
      </c>
    </row>
    <row r="17" spans="1:12" x14ac:dyDescent="0.2">
      <c r="A17" s="6">
        <v>35977</v>
      </c>
      <c r="B17" s="7" t="s">
        <v>9</v>
      </c>
      <c r="C17" s="7" t="s">
        <v>9</v>
      </c>
      <c r="D17" s="7">
        <v>3450000</v>
      </c>
      <c r="E17" s="7" t="s">
        <v>9</v>
      </c>
      <c r="F17" s="7">
        <v>110000000</v>
      </c>
      <c r="G17" s="9">
        <v>2.3241935483870968</v>
      </c>
      <c r="H17" s="7" t="s">
        <v>9</v>
      </c>
      <c r="I17" s="7">
        <v>0</v>
      </c>
      <c r="J17" s="7" t="e">
        <v>#DIV/0!</v>
      </c>
      <c r="K17" s="7" t="s">
        <v>9</v>
      </c>
      <c r="L17" s="7" t="str">
        <f t="shared" si="2"/>
        <v>N/A</v>
      </c>
    </row>
    <row r="18" spans="1:12" x14ac:dyDescent="0.2">
      <c r="A18" s="6">
        <v>36008</v>
      </c>
      <c r="B18" s="7">
        <v>2992935.4838709678</v>
      </c>
      <c r="C18" s="7">
        <v>2905967.7419354836</v>
      </c>
      <c r="D18" s="7">
        <v>3450000</v>
      </c>
      <c r="E18" s="7">
        <v>74661000</v>
      </c>
      <c r="F18" s="7">
        <v>110000000</v>
      </c>
      <c r="G18" s="9">
        <v>2.2232258064516137</v>
      </c>
      <c r="H18" s="7">
        <f t="shared" si="0"/>
        <v>457064.51612903224</v>
      </c>
      <c r="I18" s="7">
        <v>2552000</v>
      </c>
      <c r="J18" s="7">
        <v>82322.580645161288</v>
      </c>
      <c r="K18" s="7">
        <f t="shared" si="1"/>
        <v>717677.41935483867</v>
      </c>
      <c r="L18" s="7">
        <f t="shared" si="2"/>
        <v>457064.51612903224</v>
      </c>
    </row>
    <row r="19" spans="1:12" x14ac:dyDescent="0.2">
      <c r="A19" s="6">
        <v>36039</v>
      </c>
      <c r="B19" s="7">
        <v>2732233.3333333335</v>
      </c>
      <c r="C19" s="7">
        <v>2551133.3333333335</v>
      </c>
      <c r="D19" s="7">
        <v>3450000</v>
      </c>
      <c r="E19" s="7">
        <v>77170000</v>
      </c>
      <c r="F19" s="7">
        <v>110000000</v>
      </c>
      <c r="G19" s="9">
        <v>2.1348333333333334</v>
      </c>
      <c r="H19" s="7">
        <f t="shared" si="0"/>
        <v>717766.66666666651</v>
      </c>
      <c r="I19" s="7">
        <v>5529000</v>
      </c>
      <c r="J19" s="7">
        <v>184300</v>
      </c>
      <c r="K19" s="7">
        <f t="shared" si="1"/>
        <v>615700</v>
      </c>
      <c r="L19" s="7">
        <f t="shared" si="2"/>
        <v>615700</v>
      </c>
    </row>
    <row r="20" spans="1:12" x14ac:dyDescent="0.2">
      <c r="A20" s="6">
        <v>36069</v>
      </c>
      <c r="B20" s="7">
        <v>2768677.4193548388</v>
      </c>
      <c r="C20" s="7">
        <v>2319483.8709677421</v>
      </c>
      <c r="D20" s="7">
        <v>3450000</v>
      </c>
      <c r="E20" s="7">
        <v>93259000</v>
      </c>
      <c r="F20" s="7">
        <v>110000000</v>
      </c>
      <c r="G20" s="9">
        <v>2.2053225806451615</v>
      </c>
      <c r="H20" s="7">
        <f t="shared" si="0"/>
        <v>681322.58064516122</v>
      </c>
      <c r="I20" s="7">
        <v>16156000</v>
      </c>
      <c r="J20" s="7">
        <v>521161.29032258067</v>
      </c>
      <c r="K20" s="7">
        <f t="shared" si="1"/>
        <v>278838.70967741933</v>
      </c>
      <c r="L20" s="7">
        <f t="shared" si="2"/>
        <v>278838.70967741933</v>
      </c>
    </row>
    <row r="21" spans="1:12" x14ac:dyDescent="0.2">
      <c r="A21" s="6">
        <v>36100</v>
      </c>
      <c r="B21" s="7">
        <v>2689633.3333333335</v>
      </c>
      <c r="C21" s="7">
        <v>2501400</v>
      </c>
      <c r="D21" s="7">
        <v>3450000</v>
      </c>
      <c r="E21" s="7">
        <v>98791000</v>
      </c>
      <c r="F21" s="7">
        <v>110000000</v>
      </c>
      <c r="G21" s="9">
        <v>2.3533333333333339</v>
      </c>
      <c r="H21" s="7">
        <f t="shared" si="0"/>
        <v>760366.66666666651</v>
      </c>
      <c r="I21" s="7">
        <v>5545000</v>
      </c>
      <c r="J21" s="7">
        <v>184833.33333333334</v>
      </c>
      <c r="K21" s="7">
        <f t="shared" si="1"/>
        <v>615166.66666666663</v>
      </c>
      <c r="L21" s="7">
        <f t="shared" si="2"/>
        <v>615166.66666666663</v>
      </c>
    </row>
    <row r="22" spans="1:12" x14ac:dyDescent="0.2">
      <c r="A22" s="6">
        <v>36130</v>
      </c>
      <c r="B22" s="7">
        <v>2592000</v>
      </c>
      <c r="C22" s="7">
        <v>3137766.6666666665</v>
      </c>
      <c r="D22" s="7">
        <v>3450000</v>
      </c>
      <c r="E22" s="7">
        <v>81080000</v>
      </c>
      <c r="F22" s="7">
        <v>110000000</v>
      </c>
      <c r="G22" s="9">
        <v>2.1232258064516127</v>
      </c>
      <c r="H22" s="7">
        <f t="shared" si="0"/>
        <v>858000</v>
      </c>
      <c r="I22" s="7">
        <v>-17712000</v>
      </c>
      <c r="J22" s="7">
        <v>-571354.83870967745</v>
      </c>
      <c r="K22" s="7">
        <f t="shared" si="1"/>
        <v>1371354.8387096776</v>
      </c>
      <c r="L22" s="7">
        <f t="shared" si="2"/>
        <v>858000</v>
      </c>
    </row>
    <row r="23" spans="1:12" x14ac:dyDescent="0.2">
      <c r="A23" s="6">
        <v>36161</v>
      </c>
      <c r="B23" s="7">
        <v>2443806.4516129033</v>
      </c>
      <c r="C23" s="7">
        <v>2987387.0967741935</v>
      </c>
      <c r="D23" s="7">
        <v>3450000</v>
      </c>
      <c r="E23" s="7">
        <v>65284000</v>
      </c>
      <c r="F23" s="7">
        <v>105000000</v>
      </c>
      <c r="G23" s="9">
        <v>1.8974193548387093</v>
      </c>
      <c r="H23" s="7">
        <f t="shared" si="0"/>
        <v>1006193.5483870967</v>
      </c>
      <c r="I23" s="7">
        <v>-16890000</v>
      </c>
      <c r="J23" s="7">
        <v>-544838.70967741939</v>
      </c>
      <c r="K23" s="7">
        <f t="shared" si="1"/>
        <v>1344838.7096774194</v>
      </c>
      <c r="L23" s="7">
        <f t="shared" si="2"/>
        <v>1006193.5483870967</v>
      </c>
    </row>
    <row r="24" spans="1:12" x14ac:dyDescent="0.2">
      <c r="A24" s="6">
        <v>36192</v>
      </c>
      <c r="B24" s="7">
        <v>2485250</v>
      </c>
      <c r="C24" s="7">
        <v>2933071.4285714286</v>
      </c>
      <c r="D24" s="7">
        <v>3450000</v>
      </c>
      <c r="E24" s="7">
        <v>52783000</v>
      </c>
      <c r="F24" s="7">
        <v>105000000</v>
      </c>
      <c r="G24" s="9">
        <v>1.8169642857142863</v>
      </c>
      <c r="H24" s="7">
        <f t="shared" si="0"/>
        <v>964750</v>
      </c>
      <c r="I24" s="7">
        <v>-12506000</v>
      </c>
      <c r="J24" s="7">
        <v>-446642.85714285716</v>
      </c>
      <c r="K24" s="7">
        <f t="shared" si="1"/>
        <v>1246642.8571428573</v>
      </c>
      <c r="L24" s="7">
        <f t="shared" si="2"/>
        <v>964750</v>
      </c>
    </row>
    <row r="25" spans="1:12" x14ac:dyDescent="0.2">
      <c r="A25" s="6">
        <v>36220</v>
      </c>
      <c r="B25" s="7">
        <v>2578548.3870967743</v>
      </c>
      <c r="C25" s="7">
        <v>2835258.064516129</v>
      </c>
      <c r="D25" s="7">
        <v>3450000</v>
      </c>
      <c r="E25" s="7">
        <v>44969000</v>
      </c>
      <c r="F25" s="7">
        <v>105000000</v>
      </c>
      <c r="G25" s="9">
        <v>1.7133870967741935</v>
      </c>
      <c r="H25" s="7">
        <f t="shared" si="0"/>
        <v>871451.6129032257</v>
      </c>
      <c r="I25" s="7">
        <v>-7782000</v>
      </c>
      <c r="J25" s="7">
        <v>-251032.25806451612</v>
      </c>
      <c r="K25" s="7">
        <f t="shared" si="1"/>
        <v>1051032.2580645161</v>
      </c>
      <c r="L25" s="7">
        <f t="shared" si="2"/>
        <v>871451.6129032257</v>
      </c>
    </row>
    <row r="26" spans="1:12" x14ac:dyDescent="0.2">
      <c r="A26" s="6">
        <v>36251</v>
      </c>
      <c r="B26" s="7">
        <v>2607766.6666666665</v>
      </c>
      <c r="C26" s="7">
        <v>2801266.6666666665</v>
      </c>
      <c r="D26" s="7">
        <v>3450000</v>
      </c>
      <c r="E26" s="7">
        <v>38789000</v>
      </c>
      <c r="F26" s="7">
        <v>105000000</v>
      </c>
      <c r="G26" s="9">
        <v>2.0803333333333329</v>
      </c>
      <c r="H26" s="7">
        <f t="shared" si="0"/>
        <v>842233.33333333349</v>
      </c>
      <c r="I26" s="7">
        <v>-6172000</v>
      </c>
      <c r="J26" s="7">
        <v>-205733.33333333334</v>
      </c>
      <c r="K26" s="7">
        <f t="shared" si="1"/>
        <v>1005733.3333333334</v>
      </c>
      <c r="L26" s="7">
        <f t="shared" si="2"/>
        <v>842233.33333333349</v>
      </c>
    </row>
    <row r="27" spans="1:12" x14ac:dyDescent="0.2">
      <c r="A27" s="6">
        <v>36281</v>
      </c>
      <c r="B27" s="7">
        <v>2773096.7741935486</v>
      </c>
      <c r="C27" s="7">
        <v>2214161.2903225808</v>
      </c>
      <c r="D27" s="7">
        <v>3450000</v>
      </c>
      <c r="E27" s="7">
        <v>56057000</v>
      </c>
      <c r="F27" s="7">
        <v>105000000</v>
      </c>
      <c r="G27" s="9">
        <v>2.2151612903225808</v>
      </c>
      <c r="H27" s="7">
        <f t="shared" si="0"/>
        <v>676903.2258064514</v>
      </c>
      <c r="I27" s="7">
        <v>17334000</v>
      </c>
      <c r="J27" s="7">
        <v>559161.29032258061</v>
      </c>
      <c r="K27" s="7">
        <f t="shared" si="1"/>
        <v>240838.70967741939</v>
      </c>
      <c r="L27" s="7">
        <f t="shared" si="2"/>
        <v>240838.70967741939</v>
      </c>
    </row>
    <row r="28" spans="1:12" x14ac:dyDescent="0.2">
      <c r="A28" s="6">
        <v>36312</v>
      </c>
      <c r="B28" s="7">
        <v>2836966.6666666665</v>
      </c>
      <c r="C28" s="7">
        <v>2421600</v>
      </c>
      <c r="D28" s="7">
        <v>3450000</v>
      </c>
      <c r="E28" s="7">
        <v>68397000</v>
      </c>
      <c r="F28" s="7">
        <v>105000000</v>
      </c>
      <c r="G28" s="9">
        <v>2.2921666666666667</v>
      </c>
      <c r="H28" s="7">
        <f t="shared" si="0"/>
        <v>613033.33333333349</v>
      </c>
      <c r="I28" s="7">
        <v>12364000</v>
      </c>
      <c r="J28" s="7">
        <v>412133.33333333331</v>
      </c>
      <c r="K28" s="7">
        <f t="shared" si="1"/>
        <v>387866.66666666669</v>
      </c>
      <c r="L28" s="7">
        <f t="shared" si="2"/>
        <v>387866.66666666669</v>
      </c>
    </row>
    <row r="29" spans="1:12" x14ac:dyDescent="0.2">
      <c r="A29" s="6">
        <v>36342</v>
      </c>
      <c r="B29" s="7">
        <v>2922032.2580645164</v>
      </c>
      <c r="C29" s="7">
        <v>2643096.7741935486</v>
      </c>
      <c r="D29" s="7">
        <v>3450000</v>
      </c>
      <c r="E29" s="7">
        <v>77117000</v>
      </c>
      <c r="F29" s="7">
        <v>105000000</v>
      </c>
      <c r="G29" s="9">
        <v>2.3417741935483876</v>
      </c>
      <c r="H29" s="7">
        <f t="shared" si="0"/>
        <v>527967.74193548365</v>
      </c>
      <c r="I29" s="7">
        <v>8764000</v>
      </c>
      <c r="J29" s="7">
        <v>282709.67741935485</v>
      </c>
      <c r="K29" s="7">
        <f t="shared" si="1"/>
        <v>517290.32258064515</v>
      </c>
      <c r="L29" s="7">
        <f t="shared" si="2"/>
        <v>517290.32258064515</v>
      </c>
    </row>
    <row r="30" spans="1:12" x14ac:dyDescent="0.2">
      <c r="A30" s="6">
        <v>36373</v>
      </c>
      <c r="B30" s="7">
        <v>2726483.8709677421</v>
      </c>
      <c r="C30" s="7">
        <v>2706516.1290322579</v>
      </c>
      <c r="D30" s="7">
        <v>3450000</v>
      </c>
      <c r="E30" s="7">
        <v>78044000</v>
      </c>
      <c r="F30" s="7">
        <v>105000000</v>
      </c>
      <c r="G30" s="9">
        <v>2.7216129032258061</v>
      </c>
      <c r="H30" s="7">
        <f t="shared" si="0"/>
        <v>723516.12903225794</v>
      </c>
      <c r="I30" s="7">
        <v>552000</v>
      </c>
      <c r="J30" s="7">
        <v>18400</v>
      </c>
      <c r="K30" s="7">
        <f t="shared" si="1"/>
        <v>781600</v>
      </c>
      <c r="L30" s="7">
        <f t="shared" si="2"/>
        <v>723516.12903225794</v>
      </c>
    </row>
    <row r="31" spans="1:12" x14ac:dyDescent="0.2">
      <c r="A31" s="6">
        <v>36404</v>
      </c>
      <c r="B31" s="7">
        <v>2928300</v>
      </c>
      <c r="C31" s="7">
        <v>2645233.3333333335</v>
      </c>
      <c r="D31" s="7">
        <v>3450000</v>
      </c>
      <c r="E31" s="7">
        <v>86618000</v>
      </c>
      <c r="F31" s="7">
        <v>105000000</v>
      </c>
      <c r="G31" s="9">
        <v>2.6663333333333341</v>
      </c>
      <c r="H31" s="7">
        <f t="shared" si="0"/>
        <v>521700</v>
      </c>
      <c r="I31" s="7">
        <v>8557000</v>
      </c>
      <c r="J31" s="7">
        <v>285233.33333333331</v>
      </c>
      <c r="K31" s="7">
        <f t="shared" si="1"/>
        <v>514766.66666666669</v>
      </c>
      <c r="L31" s="7">
        <f t="shared" si="2"/>
        <v>514766.66666666669</v>
      </c>
    </row>
    <row r="32" spans="1:12" x14ac:dyDescent="0.2">
      <c r="A32" s="6">
        <v>36434</v>
      </c>
      <c r="B32" s="7">
        <v>3061322.5806451612</v>
      </c>
      <c r="C32" s="7">
        <v>2964096.7741935486</v>
      </c>
      <c r="D32" s="7">
        <v>3450000</v>
      </c>
      <c r="E32" s="7">
        <v>89228000</v>
      </c>
      <c r="F32" s="7">
        <v>105000000</v>
      </c>
      <c r="G32" s="9">
        <v>2.9374193548387093</v>
      </c>
      <c r="H32" s="7">
        <f t="shared" si="0"/>
        <v>388677.41935483878</v>
      </c>
      <c r="I32" s="7">
        <v>2732000</v>
      </c>
      <c r="J32" s="7">
        <v>88129.032258064515</v>
      </c>
      <c r="K32" s="7">
        <f t="shared" si="1"/>
        <v>711870.96774193551</v>
      </c>
      <c r="L32" s="7">
        <f t="shared" si="2"/>
        <v>388677.41935483878</v>
      </c>
    </row>
    <row r="33" spans="1:12" x14ac:dyDescent="0.2">
      <c r="A33" s="6">
        <v>36465</v>
      </c>
      <c r="B33" s="7">
        <v>2880700</v>
      </c>
      <c r="C33" s="7">
        <v>2738600</v>
      </c>
      <c r="D33" s="7">
        <v>3450000</v>
      </c>
      <c r="E33" s="7">
        <v>92944000</v>
      </c>
      <c r="F33" s="7">
        <v>105000000</v>
      </c>
      <c r="G33" s="9">
        <v>2.5641666666666656</v>
      </c>
      <c r="H33" s="7">
        <f t="shared" si="0"/>
        <v>569300</v>
      </c>
      <c r="I33" s="7">
        <v>4528000</v>
      </c>
      <c r="J33" s="7">
        <v>150933.33333333334</v>
      </c>
      <c r="K33" s="7">
        <f t="shared" si="1"/>
        <v>649066.66666666663</v>
      </c>
      <c r="L33" s="7">
        <f t="shared" si="2"/>
        <v>569300</v>
      </c>
    </row>
    <row r="34" spans="1:12" x14ac:dyDescent="0.2">
      <c r="A34" s="6">
        <v>36495</v>
      </c>
      <c r="B34" s="7">
        <v>2651193.5483870967</v>
      </c>
      <c r="C34" s="7">
        <v>3114903.2258064514</v>
      </c>
      <c r="D34" s="7">
        <v>3450000</v>
      </c>
      <c r="E34" s="7">
        <v>78580000</v>
      </c>
      <c r="F34" s="7">
        <v>105000000</v>
      </c>
      <c r="G34" s="9">
        <v>2.4649999999999999</v>
      </c>
      <c r="H34" s="7">
        <f t="shared" si="0"/>
        <v>798806.45161290327</v>
      </c>
      <c r="I34" s="7">
        <v>-14373000</v>
      </c>
      <c r="J34" s="7">
        <v>-463645.16129032261</v>
      </c>
      <c r="K34" s="7">
        <f t="shared" si="1"/>
        <v>1263645.1612903227</v>
      </c>
      <c r="L34" s="7">
        <f t="shared" si="2"/>
        <v>798806.45161290327</v>
      </c>
    </row>
    <row r="35" spans="1:12" x14ac:dyDescent="0.2">
      <c r="A35" s="6">
        <v>36526</v>
      </c>
      <c r="B35" s="7">
        <v>2611290.3225806453</v>
      </c>
      <c r="C35" s="7">
        <v>3123483.8709677421</v>
      </c>
      <c r="D35" s="7">
        <v>3450000</v>
      </c>
      <c r="E35" s="7">
        <v>62970000</v>
      </c>
      <c r="F35" s="7">
        <v>105000000</v>
      </c>
      <c r="G35" s="9">
        <v>2.4237096774193558</v>
      </c>
      <c r="H35" s="7">
        <f t="shared" si="0"/>
        <v>838709.67741935467</v>
      </c>
      <c r="I35" s="7">
        <v>-15795000</v>
      </c>
      <c r="J35" s="7">
        <v>-509516.12903225806</v>
      </c>
      <c r="K35" s="7">
        <f t="shared" si="1"/>
        <v>1309516.1290322579</v>
      </c>
      <c r="L35" s="7">
        <f t="shared" si="2"/>
        <v>838709.67741935467</v>
      </c>
    </row>
    <row r="36" spans="1:12" x14ac:dyDescent="0.2">
      <c r="A36" s="6">
        <v>36557</v>
      </c>
      <c r="B36" s="7">
        <v>2575724.1379310344</v>
      </c>
      <c r="C36" s="7">
        <v>3069448.2758620689</v>
      </c>
      <c r="D36" s="7">
        <v>3450000</v>
      </c>
      <c r="E36" s="7">
        <v>48405000</v>
      </c>
      <c r="F36" s="7">
        <v>105000000</v>
      </c>
      <c r="G36" s="9">
        <v>2.616896551724138</v>
      </c>
      <c r="H36" s="7">
        <f t="shared" si="0"/>
        <v>874275.86206896557</v>
      </c>
      <c r="I36" s="7">
        <v>-14398000</v>
      </c>
      <c r="J36" s="7">
        <v>-496482.75862068968</v>
      </c>
      <c r="K36" s="7">
        <f t="shared" si="1"/>
        <v>1296482.7586206896</v>
      </c>
      <c r="L36" s="7">
        <f t="shared" si="2"/>
        <v>874275.86206896557</v>
      </c>
    </row>
    <row r="37" spans="1:12" x14ac:dyDescent="0.2">
      <c r="A37" s="6">
        <v>36586</v>
      </c>
      <c r="B37" s="7">
        <v>2861806.4516129033</v>
      </c>
      <c r="C37" s="7">
        <v>2825354.8387096776</v>
      </c>
      <c r="D37" s="7">
        <v>3450000</v>
      </c>
      <c r="E37" s="7">
        <v>49222000</v>
      </c>
      <c r="F37" s="7">
        <v>105000000</v>
      </c>
      <c r="G37" s="9">
        <v>2.8348387096774186</v>
      </c>
      <c r="H37" s="7">
        <f t="shared" si="0"/>
        <v>588193.54838709673</v>
      </c>
      <c r="I37" s="7">
        <v>938000</v>
      </c>
      <c r="J37" s="7">
        <v>30258.064516129034</v>
      </c>
      <c r="K37" s="7">
        <f t="shared" si="1"/>
        <v>769741.93548387091</v>
      </c>
      <c r="L37" s="7">
        <f t="shared" si="2"/>
        <v>588193.54838709673</v>
      </c>
    </row>
    <row r="38" spans="1:12" x14ac:dyDescent="0.2">
      <c r="A38" s="6">
        <v>36617</v>
      </c>
      <c r="B38" s="7">
        <v>2811633.3333333335</v>
      </c>
      <c r="C38" s="7">
        <v>2422966.6666666665</v>
      </c>
      <c r="D38" s="7">
        <v>3450000</v>
      </c>
      <c r="E38" s="7">
        <v>60911000</v>
      </c>
      <c r="F38" s="7">
        <v>105000000</v>
      </c>
      <c r="G38" s="9">
        <v>3.0128333333333335</v>
      </c>
      <c r="H38" s="7">
        <f t="shared" si="0"/>
        <v>638366.66666666651</v>
      </c>
      <c r="I38" s="7">
        <v>11729000</v>
      </c>
      <c r="J38" s="7">
        <v>390966.66666666669</v>
      </c>
      <c r="K38" s="7">
        <f t="shared" si="1"/>
        <v>409033.33333333331</v>
      </c>
      <c r="L38" s="7">
        <f t="shared" si="2"/>
        <v>409033.33333333331</v>
      </c>
    </row>
    <row r="39" spans="1:12" x14ac:dyDescent="0.2">
      <c r="A39" s="6">
        <v>36647</v>
      </c>
      <c r="B39" s="7">
        <v>2821935.4838709678</v>
      </c>
      <c r="C39" s="7">
        <v>2665677.4193548388</v>
      </c>
      <c r="D39" s="7">
        <v>3450000</v>
      </c>
      <c r="E39" s="7">
        <v>65633000</v>
      </c>
      <c r="F39" s="7">
        <v>105000000</v>
      </c>
      <c r="G39" s="9">
        <v>3.6243548387096762</v>
      </c>
      <c r="H39" s="7">
        <f t="shared" si="0"/>
        <v>628064.51612903224</v>
      </c>
      <c r="I39" s="7">
        <v>4732000</v>
      </c>
      <c r="J39" s="7">
        <v>152645.16129032258</v>
      </c>
      <c r="K39" s="7">
        <f t="shared" si="1"/>
        <v>647354.83870967745</v>
      </c>
      <c r="L39" s="7">
        <f t="shared" si="2"/>
        <v>628064.51612903224</v>
      </c>
    </row>
    <row r="40" spans="1:12" x14ac:dyDescent="0.2">
      <c r="A40" s="6">
        <v>36678</v>
      </c>
      <c r="B40" s="7">
        <v>3167033.3333333335</v>
      </c>
      <c r="C40" s="7">
        <v>3097900</v>
      </c>
      <c r="D40" s="7">
        <v>3450000</v>
      </c>
      <c r="E40" s="7">
        <v>67650000</v>
      </c>
      <c r="F40" s="7">
        <v>105000000</v>
      </c>
      <c r="G40" s="9">
        <v>4.6306666666666665</v>
      </c>
      <c r="H40" s="7">
        <f t="shared" si="0"/>
        <v>282966.66666666651</v>
      </c>
      <c r="I40" s="7">
        <v>2055000</v>
      </c>
      <c r="J40" s="7">
        <v>68500</v>
      </c>
      <c r="K40" s="7">
        <f t="shared" si="1"/>
        <v>731500</v>
      </c>
      <c r="L40" s="7">
        <f t="shared" si="2"/>
        <v>282966.66666666651</v>
      </c>
    </row>
    <row r="41" spans="1:12" x14ac:dyDescent="0.2">
      <c r="A41" s="6">
        <v>36708</v>
      </c>
      <c r="B41" s="7">
        <v>3294193.5483870967</v>
      </c>
      <c r="C41" s="7">
        <v>3320806.4516129033</v>
      </c>
      <c r="D41" s="7">
        <v>3450000</v>
      </c>
      <c r="E41" s="7">
        <v>66434000</v>
      </c>
      <c r="F41" s="7">
        <v>105000000</v>
      </c>
      <c r="G41" s="9">
        <v>4.6153225806451612</v>
      </c>
      <c r="H41" s="7">
        <f t="shared" si="0"/>
        <v>155806.45161290327</v>
      </c>
      <c r="I41" s="7">
        <v>-1169000</v>
      </c>
      <c r="J41" s="7">
        <v>-37709.677419354841</v>
      </c>
      <c r="K41" s="7">
        <f t="shared" si="1"/>
        <v>837709.67741935479</v>
      </c>
      <c r="L41" s="7">
        <f t="shared" si="2"/>
        <v>155806.45161290327</v>
      </c>
    </row>
    <row r="42" spans="1:12" x14ac:dyDescent="0.2">
      <c r="A42" s="6">
        <v>36739</v>
      </c>
      <c r="B42" s="7">
        <v>3210903.2258064514</v>
      </c>
      <c r="C42" s="7">
        <v>3616161.2903225808</v>
      </c>
      <c r="D42" s="7">
        <v>3450000</v>
      </c>
      <c r="E42" s="7">
        <v>53831000</v>
      </c>
      <c r="F42" s="7">
        <v>105000000</v>
      </c>
      <c r="G42" s="9">
        <v>5.2424193548387104</v>
      </c>
      <c r="H42" s="7">
        <f t="shared" si="0"/>
        <v>239096.7741935486</v>
      </c>
      <c r="I42" s="7">
        <v>-12560000</v>
      </c>
      <c r="J42" s="7">
        <v>-405161.29032258067</v>
      </c>
      <c r="K42" s="7">
        <f t="shared" si="1"/>
        <v>1205161.2903225806</v>
      </c>
      <c r="L42" s="7">
        <f t="shared" si="2"/>
        <v>239096.7741935486</v>
      </c>
    </row>
    <row r="43" spans="1:12" x14ac:dyDescent="0.2">
      <c r="A43" s="6">
        <v>36770</v>
      </c>
      <c r="B43" s="7">
        <v>3311333.3333333335</v>
      </c>
      <c r="C43" s="7">
        <v>3191666.6666666665</v>
      </c>
      <c r="D43" s="7">
        <v>3450000</v>
      </c>
      <c r="E43" s="7">
        <v>57385000</v>
      </c>
      <c r="F43" s="7">
        <v>105000000</v>
      </c>
      <c r="G43" s="9">
        <v>6.0076666666666654</v>
      </c>
      <c r="H43" s="7">
        <f t="shared" si="0"/>
        <v>138666.66666666651</v>
      </c>
      <c r="I43" s="7">
        <v>3559000</v>
      </c>
      <c r="J43" s="7">
        <v>118633.33333333333</v>
      </c>
      <c r="K43" s="7">
        <f t="shared" si="1"/>
        <v>681366.66666666663</v>
      </c>
      <c r="L43" s="7">
        <f t="shared" si="2"/>
        <v>138666.66666666651</v>
      </c>
    </row>
    <row r="44" spans="1:12" x14ac:dyDescent="0.2">
      <c r="A44" s="6">
        <v>36800</v>
      </c>
      <c r="B44" s="7">
        <v>3353774.1935483869</v>
      </c>
      <c r="C44" s="7">
        <v>3104806.4516129033</v>
      </c>
      <c r="D44" s="7">
        <v>3450000</v>
      </c>
      <c r="E44" s="7">
        <v>65292000</v>
      </c>
      <c r="F44" s="7">
        <v>105000000</v>
      </c>
      <c r="G44" s="9">
        <v>5.57790322580645</v>
      </c>
      <c r="H44" s="7">
        <f t="shared" si="0"/>
        <v>96225.806451613083</v>
      </c>
      <c r="I44" s="7">
        <v>7904000</v>
      </c>
      <c r="J44" s="7">
        <v>254967.74193548388</v>
      </c>
      <c r="K44" s="7">
        <f t="shared" si="1"/>
        <v>545032.25806451612</v>
      </c>
      <c r="L44" s="7">
        <f t="shared" si="2"/>
        <v>96225.806451613083</v>
      </c>
    </row>
    <row r="45" spans="1:12" x14ac:dyDescent="0.2">
      <c r="A45" s="6">
        <v>36831</v>
      </c>
      <c r="B45" s="7">
        <v>3023266.6666666665</v>
      </c>
      <c r="C45" s="7">
        <v>3509000</v>
      </c>
      <c r="D45" s="7">
        <v>3450000</v>
      </c>
      <c r="E45" s="7">
        <v>50042000</v>
      </c>
      <c r="F45" s="7">
        <v>105000000</v>
      </c>
      <c r="G45" s="9">
        <v>9.6803333333333352</v>
      </c>
      <c r="H45" s="7">
        <f t="shared" si="0"/>
        <v>426733.33333333349</v>
      </c>
      <c r="I45" s="7">
        <v>-14753000</v>
      </c>
      <c r="J45" s="7">
        <v>-491766.66666666669</v>
      </c>
      <c r="K45" s="7">
        <f t="shared" si="1"/>
        <v>1291766.6666666667</v>
      </c>
      <c r="L45" s="7">
        <f t="shared" si="2"/>
        <v>426733.33333333349</v>
      </c>
    </row>
    <row r="46" spans="1:12" x14ac:dyDescent="0.2">
      <c r="A46" s="6">
        <v>36861</v>
      </c>
      <c r="B46" s="7">
        <v>3403363.6363636362</v>
      </c>
      <c r="C46" s="7">
        <v>3507954.5454545454</v>
      </c>
      <c r="D46" s="7">
        <v>3450000</v>
      </c>
      <c r="E46" s="7">
        <v>47739000</v>
      </c>
      <c r="F46" s="7">
        <v>105000000</v>
      </c>
      <c r="G46" s="9">
        <v>28.48772727272727</v>
      </c>
      <c r="H46" s="7">
        <f t="shared" si="0"/>
        <v>46636.363636363763</v>
      </c>
      <c r="I46" s="7">
        <v>-2359000</v>
      </c>
      <c r="J46" s="7">
        <v>-107227.27272727272</v>
      </c>
      <c r="K46" s="7">
        <f t="shared" si="1"/>
        <v>907227.27272727271</v>
      </c>
      <c r="L46" s="7">
        <f t="shared" si="2"/>
        <v>46636.363636363763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Socal Charts</vt:lpstr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cp:lastPrinted>2000-12-22T21:42:08Z</cp:lastPrinted>
  <dcterms:created xsi:type="dcterms:W3CDTF">2000-12-22T18:30:56Z</dcterms:created>
  <dcterms:modified xsi:type="dcterms:W3CDTF">2023-09-17T11:43:13Z</dcterms:modified>
</cp:coreProperties>
</file>