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4B309E-3204-49DB-B684-E2E595FB64D3}" xr6:coauthVersionLast="47" xr6:coauthVersionMax="47" xr10:uidLastSave="{00000000-0000-0000-0000-000000000000}"/>
  <bookViews>
    <workbookView xWindow="-120" yWindow="-120" windowWidth="38640" windowHeight="15720" activeTab="6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AA6" i="6"/>
  <c r="AL6" i="6"/>
  <c r="AP6" i="6"/>
  <c r="U7" i="6"/>
  <c r="AA7" i="6"/>
  <c r="AL7" i="6"/>
  <c r="AP7" i="6"/>
  <c r="U8" i="6"/>
  <c r="AA8" i="6"/>
  <c r="AL8" i="6"/>
  <c r="AP8" i="6"/>
  <c r="U9" i="6"/>
  <c r="Z9" i="6"/>
  <c r="AA9" i="6"/>
  <c r="AL9" i="6"/>
  <c r="AP9" i="6"/>
  <c r="U10" i="6"/>
  <c r="AA10" i="6"/>
  <c r="AL10" i="6"/>
  <c r="AP10" i="6"/>
  <c r="U11" i="6"/>
  <c r="AA11" i="6"/>
  <c r="AL11" i="6"/>
  <c r="AP11" i="6"/>
  <c r="U12" i="6"/>
  <c r="AA12" i="6"/>
  <c r="AL12" i="6"/>
  <c r="AP12" i="6"/>
  <c r="U13" i="6"/>
  <c r="AA13" i="6"/>
  <c r="AL13" i="6"/>
  <c r="AP13" i="6"/>
  <c r="U14" i="6"/>
  <c r="AA14" i="6"/>
  <c r="AL14" i="6"/>
  <c r="AP14" i="6"/>
  <c r="U15" i="6"/>
  <c r="AA15" i="6"/>
  <c r="AL15" i="6"/>
  <c r="AP15" i="6"/>
  <c r="U16" i="6"/>
  <c r="AA16" i="6"/>
  <c r="AL16" i="6"/>
  <c r="AP16" i="6"/>
  <c r="U17" i="6"/>
  <c r="AA17" i="6"/>
  <c r="AL17" i="6"/>
  <c r="AP17" i="6"/>
  <c r="U18" i="6"/>
  <c r="AA18" i="6"/>
  <c r="AL18" i="6"/>
  <c r="AP18" i="6"/>
  <c r="U19" i="6"/>
  <c r="AA19" i="6"/>
  <c r="AL19" i="6"/>
  <c r="AP19" i="6"/>
  <c r="U20" i="6"/>
  <c r="AA20" i="6"/>
  <c r="AL20" i="6"/>
  <c r="AP20" i="6"/>
  <c r="U21" i="6"/>
  <c r="AA21" i="6"/>
  <c r="AL21" i="6"/>
  <c r="AP21" i="6"/>
  <c r="U22" i="6"/>
  <c r="AA22" i="6"/>
  <c r="AL22" i="6"/>
  <c r="AP22" i="6"/>
  <c r="U23" i="6"/>
  <c r="AA23" i="6"/>
  <c r="AL23" i="6"/>
  <c r="AP23" i="6"/>
  <c r="U24" i="6"/>
  <c r="AA24" i="6"/>
  <c r="AL24" i="6"/>
  <c r="AP24" i="6"/>
  <c r="U25" i="6"/>
  <c r="AA25" i="6"/>
  <c r="AL25" i="6"/>
  <c r="AP25" i="6"/>
  <c r="U26" i="6"/>
  <c r="AA26" i="6"/>
  <c r="AL26" i="6"/>
  <c r="AP26" i="6"/>
  <c r="U27" i="6"/>
  <c r="AA27" i="6"/>
  <c r="AL27" i="6"/>
  <c r="AP27" i="6"/>
  <c r="U28" i="6"/>
  <c r="AA28" i="6"/>
  <c r="AL28" i="6"/>
  <c r="AP28" i="6"/>
  <c r="U29" i="6"/>
  <c r="AA29" i="6"/>
  <c r="AL29" i="6"/>
  <c r="AP29" i="6"/>
  <c r="U30" i="6"/>
  <c r="AA30" i="6"/>
  <c r="AL30" i="6"/>
  <c r="AP30" i="6"/>
  <c r="U31" i="6"/>
  <c r="AA31" i="6"/>
  <c r="AL31" i="6"/>
  <c r="AP31" i="6"/>
  <c r="U32" i="6"/>
  <c r="AA32" i="6"/>
  <c r="AL32" i="6"/>
  <c r="AP32" i="6"/>
  <c r="U33" i="6"/>
  <c r="AA33" i="6"/>
  <c r="AL33" i="6"/>
  <c r="AP33" i="6"/>
  <c r="U34" i="6"/>
  <c r="AA34" i="6"/>
  <c r="AL34" i="6"/>
  <c r="AP34" i="6"/>
  <c r="U35" i="6"/>
  <c r="AA35" i="6"/>
  <c r="AL35" i="6"/>
  <c r="AP35" i="6"/>
  <c r="U36" i="6"/>
  <c r="AA36" i="6"/>
  <c r="AL36" i="6"/>
  <c r="AP36" i="6"/>
  <c r="U37" i="6"/>
  <c r="AA37" i="6"/>
  <c r="AL37" i="6"/>
  <c r="AP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J45" i="6"/>
  <c r="AK45" i="6"/>
  <c r="AL45" i="6"/>
  <c r="AN45" i="6"/>
  <c r="AO45" i="6"/>
  <c r="AP45" i="6"/>
  <c r="S47" i="6"/>
</calcChain>
</file>

<file path=xl/sharedStrings.xml><?xml version="1.0" encoding="utf-8"?>
<sst xmlns="http://schemas.openxmlformats.org/spreadsheetml/2006/main" count="4356" uniqueCount="606">
  <si>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</si>
  <si>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</si>
  <si>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</si>
  <si>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</si>
  <si>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</si>
  <si>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</si>
  <si>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</si>
  <si>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</si>
  <si>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</si>
  <si>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</si>
  <si>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</si>
  <si>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</si>
  <si>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</si>
  <si>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</si>
  <si>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</si>
  <si>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</si>
  <si>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</si>
  <si>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</si>
  <si>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</si>
  <si>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</si>
  <si>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</si>
  <si>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</si>
  <si>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</si>
  <si>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</si>
  <si>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</si>
  <si>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</si>
  <si>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</si>
  <si>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</si>
  <si>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</si>
  <si>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</si>
  <si>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</si>
  <si>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</si>
  <si>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</si>
  <si>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</si>
  <si>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</si>
  <si>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</si>
  <si>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</si>
  <si>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</si>
  <si>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</si>
  <si>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</si>
  <si>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</si>
  <si>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</si>
  <si>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</si>
  <si>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</si>
  <si>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</si>
  <si>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</si>
  <si>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</si>
  <si>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</si>
  <si>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</si>
  <si>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</si>
  <si>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</si>
  <si>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</si>
  <si>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</si>
  <si>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</si>
  <si>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</si>
  <si>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</si>
  <si>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</si>
  <si>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</si>
  <si>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</si>
  <si>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</si>
  <si>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</si>
  <si>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</si>
  <si>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</si>
  <si>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</si>
  <si>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</si>
  <si>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</si>
  <si>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</si>
  <si>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</si>
  <si>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</si>
  <si>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</si>
  <si>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</si>
  <si>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</si>
  <si>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</si>
  <si>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</si>
  <si>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</si>
  <si>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</si>
  <si>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</si>
  <si>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</si>
  <si>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</si>
  <si>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</si>
  <si>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</si>
  <si>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</si>
  <si>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</si>
  <si>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</si>
  <si>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</si>
  <si>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</si>
  <si>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</si>
  <si>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</si>
  <si>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</si>
  <si>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</si>
  <si>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</si>
  <si>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</si>
  <si>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</si>
  <si>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</si>
  <si>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</si>
  <si>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</si>
  <si>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</si>
  <si>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</si>
  <si>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</si>
  <si>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</si>
  <si>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</si>
  <si>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</si>
  <si>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</si>
  <si>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</si>
  <si>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</si>
  <si>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</si>
  <si>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</si>
  <si>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</si>
  <si>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</si>
  <si>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</si>
  <si>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</si>
  <si>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</si>
  <si>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</si>
  <si>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</si>
  <si>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</si>
  <si>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</si>
  <si>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</si>
  <si>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</si>
  <si>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</si>
  <si>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</si>
  <si>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</si>
  <si>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</si>
  <si>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</si>
  <si>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</si>
  <si>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</si>
  <si>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</si>
  <si>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</si>
  <si>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</si>
  <si>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</si>
  <si>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</si>
  <si>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</si>
  <si>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</si>
  <si>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</si>
  <si>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</si>
  <si>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</si>
  <si>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</si>
  <si>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</si>
  <si>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</si>
  <si>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</si>
  <si>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</si>
  <si>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</si>
  <si>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</si>
  <si>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</si>
  <si>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</si>
  <si>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</si>
  <si>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</si>
  <si>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</si>
  <si>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</si>
  <si>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</si>
  <si>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</si>
  <si>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</si>
  <si>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</si>
  <si>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</si>
  <si>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</si>
  <si>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</si>
  <si>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</si>
  <si>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</si>
  <si>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</si>
  <si>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</si>
  <si>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</si>
  <si>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</si>
  <si>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</si>
  <si>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</si>
  <si>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</si>
  <si>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</si>
  <si>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</si>
  <si>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</si>
  <si>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</si>
  <si>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</si>
  <si>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</si>
  <si>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</si>
  <si>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</si>
  <si>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</si>
  <si>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</si>
  <si>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</si>
  <si>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</si>
  <si>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</si>
  <si>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</si>
  <si>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</si>
  <si>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</si>
  <si>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</si>
  <si>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</si>
  <si>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</si>
  <si>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</si>
  <si>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</si>
  <si>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</si>
  <si>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</si>
  <si>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</si>
  <si>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</si>
  <si>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</si>
  <si>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</si>
  <si>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</si>
  <si>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</si>
  <si>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</si>
  <si>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</si>
  <si>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</si>
  <si>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</si>
  <si>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</si>
  <si>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</si>
  <si>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</si>
  <si>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</si>
  <si>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</si>
  <si>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</si>
  <si>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</si>
  <si>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</si>
  <si>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</si>
  <si>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</si>
  <si>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</si>
  <si>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</si>
  <si>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</si>
  <si>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</si>
  <si>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</si>
  <si>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</si>
  <si>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</si>
  <si>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</si>
  <si>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</si>
  <si>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</si>
  <si>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</si>
  <si>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</si>
  <si>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</si>
  <si>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</si>
  <si>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</si>
  <si>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</si>
  <si>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</si>
  <si>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</si>
  <si>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</si>
  <si>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</si>
  <si>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</si>
  <si>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</si>
  <si>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</si>
  <si>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</si>
  <si>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</si>
  <si>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</si>
  <si>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</si>
  <si>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</si>
  <si>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</si>
  <si>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</si>
  <si>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</si>
  <si>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</si>
  <si>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</si>
  <si>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</si>
  <si>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</si>
  <si>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</si>
  <si>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</si>
  <si>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</si>
  <si>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</si>
  <si>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</si>
  <si>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</si>
  <si>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</si>
  <si>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</si>
  <si>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</si>
  <si>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</si>
  <si>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</si>
  <si>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</si>
  <si>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</si>
  <si>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</si>
  <si>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</si>
  <si>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</si>
  <si>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</si>
  <si>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</si>
  <si>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</si>
  <si>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</si>
  <si>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</si>
  <si>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</si>
  <si>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</si>
  <si>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</si>
  <si>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</si>
  <si>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</si>
  <si>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</si>
  <si>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</si>
  <si>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</si>
  <si>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</si>
  <si>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</si>
  <si>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</si>
  <si>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</si>
  <si>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</si>
  <si>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</si>
  <si>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</si>
  <si>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</si>
  <si>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</si>
  <si>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</si>
  <si>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</si>
  <si>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</si>
  <si>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</si>
  <si>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</si>
  <si>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</si>
  <si>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</si>
  <si>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</si>
  <si>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</si>
  <si>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</si>
  <si>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</si>
  <si>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</si>
  <si>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</si>
  <si>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</si>
  <si>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</si>
  <si>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</si>
  <si>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</si>
  <si>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</si>
  <si>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</si>
  <si>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</si>
  <si>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</si>
  <si>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</si>
  <si>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</si>
  <si>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</si>
  <si>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</si>
  <si>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</si>
  <si>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</si>
  <si>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</si>
  <si>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</si>
  <si>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</si>
  <si>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</si>
  <si>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</si>
  <si>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</si>
  <si>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</si>
  <si>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</si>
  <si>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</si>
  <si>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</si>
  <si>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</si>
  <si>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</si>
  <si>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</si>
  <si>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</si>
  <si>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</si>
  <si>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</si>
  <si>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</si>
  <si>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</si>
  <si>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</si>
  <si>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</si>
  <si>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</si>
  <si>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</si>
  <si>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</si>
  <si>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</si>
  <si>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</si>
  <si>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</si>
  <si>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</si>
  <si>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</si>
  <si>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</si>
  <si>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</si>
  <si>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</si>
  <si>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</si>
  <si>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</si>
  <si>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</si>
  <si>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</si>
  <si>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</si>
  <si>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</si>
  <si>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</si>
  <si>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</si>
  <si>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</si>
  <si>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</si>
  <si>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</si>
  <si>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</si>
  <si>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</si>
  <si>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</si>
  <si>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</si>
  <si>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</si>
  <si>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</si>
  <si>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</si>
  <si>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</si>
  <si>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</si>
  <si>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</si>
  <si>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</si>
  <si>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</si>
  <si>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</si>
  <si>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</si>
  <si>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</si>
  <si>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</si>
  <si>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</si>
  <si>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</si>
  <si>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</si>
  <si>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</si>
  <si>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</si>
  <si>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</si>
  <si>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</si>
  <si>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</si>
  <si>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</si>
  <si>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</si>
  <si>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</si>
  <si>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</si>
  <si>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</si>
  <si>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</si>
  <si>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</si>
  <si>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</si>
  <si>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</si>
  <si>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</si>
  <si>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</si>
  <si>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</si>
  <si>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</si>
  <si>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</si>
  <si>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</si>
  <si>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</si>
  <si>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</si>
  <si>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</si>
  <si>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</si>
  <si>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</si>
  <si>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</si>
  <si>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</si>
  <si>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</si>
  <si>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</si>
  <si>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</si>
  <si>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</si>
  <si>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</si>
  <si>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</si>
  <si>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</si>
  <si>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</si>
  <si>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</si>
  <si>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</si>
  <si>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</si>
  <si>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</si>
  <si>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</si>
  <si>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</si>
  <si>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</si>
  <si>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</si>
  <si>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</si>
  <si>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</si>
  <si>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</si>
  <si>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</si>
  <si>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</si>
  <si>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</si>
  <si>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</si>
  <si>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</si>
  <si>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</si>
  <si>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</si>
  <si>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</si>
  <si>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</si>
  <si>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</si>
  <si>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</si>
  <si>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</si>
  <si>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</si>
  <si>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</si>
  <si>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</si>
  <si>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</si>
  <si>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</si>
  <si>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</si>
  <si>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</si>
  <si>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</si>
  <si>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</si>
  <si>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</si>
  <si>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</si>
  <si>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</si>
  <si>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</si>
  <si>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</si>
  <si>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</si>
  <si>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</si>
  <si>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</si>
  <si>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</si>
  <si>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</si>
  <si>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</si>
  <si>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</si>
  <si>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</si>
  <si>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</si>
  <si>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</si>
  <si>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</si>
  <si>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</si>
  <si>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</si>
  <si>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</si>
  <si>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</si>
  <si>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</si>
  <si>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</si>
  <si>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</si>
  <si>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</si>
  <si>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</si>
  <si>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</si>
  <si>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</si>
  <si>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</si>
  <si>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</si>
  <si>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</si>
  <si>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</si>
  <si>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</si>
  <si>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</si>
  <si>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</si>
  <si>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</si>
  <si>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</si>
  <si>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</si>
  <si>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</si>
  <si>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</si>
  <si>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</si>
  <si>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</si>
  <si>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</si>
  <si>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</si>
  <si>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</si>
  <si>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</si>
  <si>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</si>
  <si>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</si>
  <si>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</si>
  <si>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</si>
  <si>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</si>
  <si>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</si>
  <si>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</si>
  <si>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</si>
  <si>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</si>
  <si>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</si>
  <si>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</si>
  <si>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</si>
  <si>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</si>
  <si>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</si>
  <si>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</si>
  <si>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</si>
  <si>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</si>
  <si>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</si>
  <si>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</si>
  <si>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</si>
  <si>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</si>
  <si>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</si>
  <si>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</si>
  <si>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</si>
  <si>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</si>
  <si>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</si>
  <si>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</si>
  <si>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</si>
  <si>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</si>
  <si>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</si>
  <si>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</si>
  <si>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</si>
  <si>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</si>
  <si>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</si>
  <si>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</si>
  <si>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</si>
  <si>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</si>
  <si>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</si>
  <si>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</si>
  <si>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</si>
  <si>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</si>
  <si>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</si>
  <si>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</si>
  <si>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</si>
  <si>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</si>
  <si>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</si>
  <si>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</si>
  <si>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</si>
  <si>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</si>
  <si>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</si>
  <si>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</si>
  <si>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</si>
  <si>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</si>
  <si>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</si>
  <si>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</si>
  <si>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</si>
  <si>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</si>
  <si>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</si>
  <si>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</si>
  <si>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</si>
  <si>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</si>
  <si>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</si>
  <si>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</si>
  <si>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</si>
  <si>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</si>
  <si>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</si>
  <si>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</si>
  <si>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</si>
  <si>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</si>
  <si>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</si>
  <si>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</si>
  <si>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</si>
  <si>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</si>
  <si>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</si>
  <si>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</si>
  <si>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</si>
  <si>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</si>
  <si>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</si>
  <si>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</si>
  <si>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</si>
  <si>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</si>
  <si>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</si>
  <si>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</si>
  <si>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</si>
  <si>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</si>
  <si>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</si>
  <si>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</si>
  <si>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</si>
  <si>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</si>
  <si>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</si>
  <si>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</si>
  <si>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</si>
  <si>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</si>
  <si>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</si>
  <si>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</si>
  <si>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</si>
  <si>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</si>
  <si>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</si>
  <si>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</si>
  <si>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</si>
  <si>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</si>
  <si>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</si>
  <si>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</si>
  <si>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</si>
  <si>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</si>
  <si>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</si>
  <si>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</si>
  <si>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</si>
  <si>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</si>
  <si>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</si>
  <si>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</si>
  <si>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</si>
  <si>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</si>
  <si>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</si>
  <si>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</si>
  <si>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</si>
  <si>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</si>
  <si>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</si>
  <si>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</si>
  <si>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</si>
  <si>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</si>
  <si>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**cap on total of electric, gas,and water</t>
  </si>
  <si>
    <t>* Electric &amp; Water 11/8-12/8, Gas 11/10-12/14</t>
  </si>
  <si>
    <t>Electric &amp; Water</t>
  </si>
  <si>
    <t>Natural Gas</t>
  </si>
  <si>
    <t>Electric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</si>
</sst>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549</v>
      </c>
    </row>
    <row r="2" spans="1:21" ht="18" x14ac:dyDescent="0.25">
      <c r="H2" s="33" t="s">
        <v>550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549</v>
      </c>
    </row>
    <row r="2" spans="1:8" ht="18" x14ac:dyDescent="0.25">
      <c r="E2" s="33" t="s">
        <v>552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6" sqref="AL6"/>
    </sheetView>
  </sheetViews>
  <sheetFormatPr defaultRowHeight="12.75" x14ac:dyDescent="0.2"/>
  <cols>
    <col min="23" max="24" width="10.140625" customWidth="1"/>
    <col min="35" max="35" width="4.5703125" customWidth="1"/>
    <col min="39" max="39" width="4.28515625" customWidth="1"/>
  </cols>
  <sheetData>
    <row r="1" spans="1:42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  <c r="AN1" s="45" t="s">
        <v>599</v>
      </c>
      <c r="AO1" s="45" t="s">
        <v>584</v>
      </c>
      <c r="AP1" t="s">
        <v>459</v>
      </c>
    </row>
    <row r="2" spans="1:42" x14ac:dyDescent="0.2">
      <c r="F2" s="10" t="s">
        <v>460</v>
      </c>
      <c r="M2" s="10" t="s">
        <v>458</v>
      </c>
      <c r="P2" s="10" t="s">
        <v>457</v>
      </c>
      <c r="X2" t="s">
        <v>450</v>
      </c>
    </row>
    <row r="3" spans="1:42" x14ac:dyDescent="0.2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  <c r="AN3">
        <v>236.2</v>
      </c>
    </row>
    <row r="4" spans="1:42" x14ac:dyDescent="0.2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  <c r="AN4">
        <v>900</v>
      </c>
    </row>
    <row r="5" spans="1:42" x14ac:dyDescent="0.2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  <c r="AN5">
        <v>224.77</v>
      </c>
    </row>
    <row r="6" spans="1:42" x14ac:dyDescent="0.2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  <c r="AN6">
        <v>117.54</v>
      </c>
      <c r="AP6">
        <f>IF((AN6-$X$6)&lt;0,0,AN6-$X$6)</f>
        <v>17.540000000000006</v>
      </c>
    </row>
    <row r="7" spans="1:42" x14ac:dyDescent="0.2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  <c r="AN7">
        <v>71.45</v>
      </c>
      <c r="AP7">
        <f t="shared" ref="AP7:AP38" si="3">IF((AN7-$X$6)&lt;0,0,AN7-$X$6)</f>
        <v>0</v>
      </c>
    </row>
    <row r="8" spans="1:42" x14ac:dyDescent="0.2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0</v>
      </c>
    </row>
    <row r="9" spans="1:42" x14ac:dyDescent="0.2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</row>
    <row r="10" spans="1:42" x14ac:dyDescent="0.2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0</v>
      </c>
    </row>
    <row r="11" spans="1:42" x14ac:dyDescent="0.2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0</v>
      </c>
    </row>
    <row r="12" spans="1:42" x14ac:dyDescent="0.2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</row>
    <row r="13" spans="1:42" x14ac:dyDescent="0.2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</row>
    <row r="14" spans="1:42" x14ac:dyDescent="0.2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0</v>
      </c>
    </row>
    <row r="15" spans="1:42" ht="14.1" customHeight="1" x14ac:dyDescent="0.2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</row>
    <row r="16" spans="1:42" ht="14.1" customHeight="1" x14ac:dyDescent="0.2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11.790000000000006</v>
      </c>
    </row>
    <row r="17" spans="1:42" ht="14.1" customHeight="1" x14ac:dyDescent="0.2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</row>
    <row r="18" spans="1:42" ht="14.1" customHeight="1" x14ac:dyDescent="0.2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</row>
    <row r="19" spans="1:42" ht="14.1" customHeight="1" x14ac:dyDescent="0.2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</row>
    <row r="20" spans="1:42" ht="14.1" customHeight="1" x14ac:dyDescent="0.2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</row>
    <row r="21" spans="1:42" ht="14.1" customHeight="1" x14ac:dyDescent="0.2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</row>
    <row r="22" spans="1:42" ht="14.1" customHeight="1" x14ac:dyDescent="0.2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</row>
    <row r="23" spans="1:42" ht="14.1" customHeight="1" x14ac:dyDescent="0.2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0</v>
      </c>
    </row>
    <row r="24" spans="1:42" ht="14.1" customHeight="1" x14ac:dyDescent="0.2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0</v>
      </c>
    </row>
    <row r="25" spans="1:42" x14ac:dyDescent="0.2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</row>
    <row r="26" spans="1:42" x14ac:dyDescent="0.2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0</v>
      </c>
    </row>
    <row r="27" spans="1:42" x14ac:dyDescent="0.2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</row>
    <row r="28" spans="1:42" x14ac:dyDescent="0.2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</row>
    <row r="29" spans="1:42" x14ac:dyDescent="0.2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</row>
    <row r="30" spans="1:42" x14ac:dyDescent="0.2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</row>
    <row r="31" spans="1:42" x14ac:dyDescent="0.2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</row>
    <row r="32" spans="1:42" x14ac:dyDescent="0.2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</row>
    <row r="33" spans="1:42" x14ac:dyDescent="0.2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</row>
    <row r="34" spans="1:42" x14ac:dyDescent="0.2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</row>
    <row r="35" spans="1:42" x14ac:dyDescent="0.2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</row>
    <row r="36" spans="1:42" x14ac:dyDescent="0.2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</row>
    <row r="37" spans="1:42" x14ac:dyDescent="0.2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</row>
    <row r="38" spans="1:42" x14ac:dyDescent="0.2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0</v>
      </c>
    </row>
    <row r="39" spans="1:42" x14ac:dyDescent="0.2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  <c r="AN39">
        <v>187.25</v>
      </c>
    </row>
    <row r="40" spans="1:42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  <c r="AN40">
        <v>149.04</v>
      </c>
    </row>
    <row r="41" spans="1:42" x14ac:dyDescent="0.2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  <c r="AN41">
        <v>197.75</v>
      </c>
    </row>
    <row r="42" spans="1:42" x14ac:dyDescent="0.2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  <c r="AN42">
        <v>71.75</v>
      </c>
    </row>
    <row r="43" spans="1:42" x14ac:dyDescent="0.2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  <c r="AN43">
        <v>86.04</v>
      </c>
    </row>
    <row r="45" spans="1:42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4659.1100000000015</v>
      </c>
      <c r="AO45">
        <f>SUM(AO3:AO43)</f>
        <v>449.98000000000008</v>
      </c>
      <c r="AP45">
        <f>SUM(AP3:AP43)</f>
        <v>295.77</v>
      </c>
    </row>
    <row r="46" spans="1:42" x14ac:dyDescent="0.2">
      <c r="R46" s="10" t="s">
        <v>452</v>
      </c>
      <c r="S46">
        <v>1176.07</v>
      </c>
    </row>
    <row r="47" spans="1:42" x14ac:dyDescent="0.2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I9" activePane="bottomRight" state="frozen"/>
      <selection activeCell="A4" sqref="A4"/>
      <selection pane="topRight" activeCell="B4" sqref="B4"/>
      <selection pane="bottomLeft" activeCell="A9" sqref="A9"/>
      <selection pane="bottomRight" activeCell="R8" sqref="R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1.710937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497</v>
      </c>
      <c r="B5" s="17" t="s">
        <v>74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5" thickBot="1" x14ac:dyDescent="0.25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5" thickTop="1" x14ac:dyDescent="0.2"/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H34" sqref="H34"/>
    </sheetView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2" t="s">
        <v>605</v>
      </c>
      <c r="E1" s="12" t="s">
        <v>603</v>
      </c>
      <c r="F1" s="12" t="s">
        <v>604</v>
      </c>
      <c r="H1" t="s">
        <v>459</v>
      </c>
    </row>
    <row r="3" spans="1:8" x14ac:dyDescent="0.2">
      <c r="A3" s="10" t="s">
        <v>410</v>
      </c>
      <c r="B3" s="10"/>
      <c r="C3" s="10"/>
      <c r="E3">
        <v>236.2</v>
      </c>
    </row>
    <row r="4" spans="1:8" x14ac:dyDescent="0.2">
      <c r="A4" s="10" t="s">
        <v>411</v>
      </c>
      <c r="B4" s="10"/>
      <c r="C4" s="10"/>
      <c r="E4">
        <v>900</v>
      </c>
    </row>
    <row r="5" spans="1:8" x14ac:dyDescent="0.2">
      <c r="A5" s="10" t="s">
        <v>412</v>
      </c>
      <c r="B5" s="10"/>
      <c r="C5" s="10"/>
      <c r="E5">
        <v>224.77</v>
      </c>
    </row>
    <row r="6" spans="1:8" x14ac:dyDescent="0.2">
      <c r="A6" s="10" t="s">
        <v>413</v>
      </c>
      <c r="B6" s="10"/>
      <c r="C6" s="10">
        <v>100</v>
      </c>
      <c r="E6">
        <v>117.54</v>
      </c>
      <c r="H6">
        <f>IF((E6-C6)&lt;0,0,E6-C6)</f>
        <v>17.540000000000006</v>
      </c>
    </row>
    <row r="7" spans="1:8" x14ac:dyDescent="0.2">
      <c r="A7" s="10" t="s">
        <v>414</v>
      </c>
      <c r="B7" s="10"/>
      <c r="C7" s="10">
        <v>60</v>
      </c>
      <c r="E7">
        <v>71.45</v>
      </c>
      <c r="H7">
        <f t="shared" ref="H7:H36" si="0">IF((E7-C7)&lt;0,0,E7-C7)</f>
        <v>11.450000000000003</v>
      </c>
    </row>
    <row r="8" spans="1:8" x14ac:dyDescent="0.2">
      <c r="A8" s="10" t="s">
        <v>448</v>
      </c>
      <c r="B8" s="10"/>
      <c r="C8" s="10">
        <v>60</v>
      </c>
      <c r="E8">
        <v>65.819999999999993</v>
      </c>
      <c r="H8">
        <f t="shared" si="0"/>
        <v>5.8199999999999932</v>
      </c>
    </row>
    <row r="9" spans="1:8" x14ac:dyDescent="0.2">
      <c r="A9" s="10" t="s">
        <v>454</v>
      </c>
      <c r="B9" s="10"/>
      <c r="C9" s="10">
        <v>60</v>
      </c>
      <c r="E9">
        <v>29.87</v>
      </c>
      <c r="H9">
        <f t="shared" si="0"/>
        <v>0</v>
      </c>
    </row>
    <row r="10" spans="1:8" x14ac:dyDescent="0.2">
      <c r="A10" s="10" t="s">
        <v>453</v>
      </c>
      <c r="B10" s="10"/>
      <c r="C10" s="10">
        <v>60</v>
      </c>
      <c r="E10">
        <v>98.71</v>
      </c>
      <c r="H10">
        <f t="shared" si="0"/>
        <v>38.709999999999994</v>
      </c>
    </row>
    <row r="11" spans="1:8" x14ac:dyDescent="0.2">
      <c r="A11" s="10" t="s">
        <v>447</v>
      </c>
      <c r="B11" s="10"/>
      <c r="C11" s="10">
        <v>60</v>
      </c>
      <c r="E11">
        <v>78.08</v>
      </c>
      <c r="H11">
        <f t="shared" si="0"/>
        <v>18.079999999999998</v>
      </c>
    </row>
    <row r="12" spans="1:8" x14ac:dyDescent="0.2">
      <c r="A12" s="10" t="s">
        <v>417</v>
      </c>
      <c r="B12" s="10"/>
      <c r="C12" s="10">
        <v>80</v>
      </c>
      <c r="E12">
        <v>23.12</v>
      </c>
      <c r="H12">
        <f t="shared" si="0"/>
        <v>0</v>
      </c>
    </row>
    <row r="13" spans="1:8" x14ac:dyDescent="0.2">
      <c r="A13" s="10" t="s">
        <v>418</v>
      </c>
      <c r="B13" s="10"/>
      <c r="C13" s="10">
        <v>80</v>
      </c>
      <c r="E13">
        <v>30.37</v>
      </c>
      <c r="H13">
        <f t="shared" si="0"/>
        <v>0</v>
      </c>
    </row>
    <row r="14" spans="1:8" x14ac:dyDescent="0.2">
      <c r="A14" s="10" t="s">
        <v>419</v>
      </c>
      <c r="B14" s="10"/>
      <c r="C14" s="10">
        <v>80</v>
      </c>
      <c r="E14">
        <v>86.15</v>
      </c>
      <c r="H14">
        <f t="shared" si="0"/>
        <v>6.1500000000000057</v>
      </c>
    </row>
    <row r="15" spans="1:8" x14ac:dyDescent="0.2">
      <c r="A15" s="10" t="s">
        <v>420</v>
      </c>
      <c r="B15" s="10"/>
      <c r="C15" s="10">
        <v>80</v>
      </c>
      <c r="E15">
        <v>42.81</v>
      </c>
      <c r="H15">
        <f t="shared" si="0"/>
        <v>0</v>
      </c>
    </row>
    <row r="16" spans="1:8" x14ac:dyDescent="0.2">
      <c r="A16" s="10" t="s">
        <v>446</v>
      </c>
      <c r="B16" s="10"/>
      <c r="C16" s="10">
        <v>80</v>
      </c>
      <c r="E16">
        <v>111.79</v>
      </c>
      <c r="H16">
        <f t="shared" si="0"/>
        <v>31.790000000000006</v>
      </c>
    </row>
    <row r="17" spans="1:8" x14ac:dyDescent="0.2">
      <c r="A17" s="10" t="s">
        <v>421</v>
      </c>
      <c r="B17" s="10"/>
      <c r="C17" s="10">
        <v>100</v>
      </c>
      <c r="E17">
        <v>174.57</v>
      </c>
      <c r="H17">
        <f t="shared" si="0"/>
        <v>74.569999999999993</v>
      </c>
    </row>
    <row r="18" spans="1:8" x14ac:dyDescent="0.2">
      <c r="A18" s="10" t="s">
        <v>422</v>
      </c>
      <c r="B18" s="10"/>
      <c r="C18" s="10">
        <v>80</v>
      </c>
      <c r="E18">
        <v>59.32</v>
      </c>
      <c r="H18">
        <f t="shared" si="0"/>
        <v>0</v>
      </c>
    </row>
    <row r="19" spans="1:8" x14ac:dyDescent="0.2">
      <c r="A19" s="10" t="s">
        <v>423</v>
      </c>
      <c r="B19" s="10"/>
      <c r="C19" s="10">
        <v>100</v>
      </c>
      <c r="E19">
        <v>62.82</v>
      </c>
      <c r="H19">
        <f t="shared" si="0"/>
        <v>0</v>
      </c>
    </row>
    <row r="20" spans="1:8" x14ac:dyDescent="0.2">
      <c r="A20" s="10" t="s">
        <v>424</v>
      </c>
      <c r="B20" s="10"/>
      <c r="C20" s="10">
        <v>100</v>
      </c>
      <c r="E20">
        <v>124.54</v>
      </c>
      <c r="H20">
        <f t="shared" si="0"/>
        <v>24.540000000000006</v>
      </c>
    </row>
    <row r="21" spans="1:8" x14ac:dyDescent="0.2">
      <c r="A21" s="10" t="s">
        <v>425</v>
      </c>
      <c r="B21" s="10"/>
      <c r="C21" s="10">
        <v>100</v>
      </c>
      <c r="E21">
        <v>71.77</v>
      </c>
      <c r="H21">
        <f t="shared" si="0"/>
        <v>0</v>
      </c>
    </row>
    <row r="22" spans="1:8" x14ac:dyDescent="0.2">
      <c r="A22" s="10" t="s">
        <v>426</v>
      </c>
      <c r="B22" s="10"/>
      <c r="C22" s="10">
        <v>100</v>
      </c>
      <c r="E22">
        <v>93.65</v>
      </c>
      <c r="H22">
        <f t="shared" si="0"/>
        <v>0</v>
      </c>
    </row>
    <row r="23" spans="1:8" x14ac:dyDescent="0.2">
      <c r="A23" s="10" t="s">
        <v>427</v>
      </c>
      <c r="B23" s="10"/>
      <c r="C23" s="10">
        <v>80</v>
      </c>
      <c r="E23">
        <v>94.15</v>
      </c>
      <c r="H23">
        <f t="shared" si="0"/>
        <v>14.150000000000006</v>
      </c>
    </row>
    <row r="24" spans="1:8" x14ac:dyDescent="0.2">
      <c r="A24" s="10" t="s">
        <v>428</v>
      </c>
      <c r="B24" s="10"/>
      <c r="C24" s="10">
        <v>80</v>
      </c>
      <c r="E24">
        <v>92.84</v>
      </c>
      <c r="H24">
        <f t="shared" si="0"/>
        <v>12.840000000000003</v>
      </c>
    </row>
    <row r="25" spans="1:8" x14ac:dyDescent="0.2">
      <c r="A25" s="10" t="s">
        <v>429</v>
      </c>
      <c r="B25" s="10"/>
      <c r="C25" s="10">
        <v>80</v>
      </c>
      <c r="E25">
        <v>25.18</v>
      </c>
      <c r="H25">
        <f t="shared" si="0"/>
        <v>0</v>
      </c>
    </row>
    <row r="26" spans="1:8" x14ac:dyDescent="0.2">
      <c r="A26" s="10" t="s">
        <v>430</v>
      </c>
      <c r="B26" s="10"/>
      <c r="C26" s="10">
        <v>80</v>
      </c>
      <c r="E26">
        <v>91.65</v>
      </c>
      <c r="H26">
        <f t="shared" si="0"/>
        <v>11.650000000000006</v>
      </c>
    </row>
    <row r="27" spans="1:8" x14ac:dyDescent="0.2">
      <c r="A27" s="10" t="s">
        <v>431</v>
      </c>
      <c r="B27" s="10"/>
      <c r="C27" s="10">
        <v>100</v>
      </c>
      <c r="E27">
        <v>99.34</v>
      </c>
      <c r="H27">
        <f t="shared" si="0"/>
        <v>0</v>
      </c>
    </row>
    <row r="28" spans="1:8" x14ac:dyDescent="0.2">
      <c r="A28" s="10" t="s">
        <v>432</v>
      </c>
      <c r="B28" s="10"/>
      <c r="C28" s="10">
        <v>100</v>
      </c>
      <c r="E28">
        <v>146.24</v>
      </c>
      <c r="H28">
        <f t="shared" si="0"/>
        <v>46.240000000000009</v>
      </c>
    </row>
    <row r="29" spans="1:8" x14ac:dyDescent="0.2">
      <c r="A29" s="10" t="s">
        <v>433</v>
      </c>
      <c r="B29" s="10"/>
      <c r="C29" s="10">
        <v>100</v>
      </c>
      <c r="E29">
        <v>63.26</v>
      </c>
      <c r="H29">
        <f t="shared" si="0"/>
        <v>0</v>
      </c>
    </row>
    <row r="30" spans="1:8" x14ac:dyDescent="0.2">
      <c r="A30" s="10" t="s">
        <v>434</v>
      </c>
      <c r="B30" s="10"/>
      <c r="C30" s="10">
        <v>100</v>
      </c>
      <c r="E30">
        <v>126.92</v>
      </c>
      <c r="H30">
        <f t="shared" si="0"/>
        <v>26.92</v>
      </c>
    </row>
    <row r="31" spans="1:8" x14ac:dyDescent="0.2">
      <c r="A31" s="10" t="s">
        <v>435</v>
      </c>
      <c r="B31" s="10"/>
      <c r="C31" s="10">
        <v>100</v>
      </c>
      <c r="E31">
        <v>183.76</v>
      </c>
      <c r="H31">
        <f t="shared" si="0"/>
        <v>83.759999999999991</v>
      </c>
    </row>
    <row r="32" spans="1:8" x14ac:dyDescent="0.2">
      <c r="A32" s="10" t="s">
        <v>436</v>
      </c>
      <c r="B32" s="10"/>
      <c r="C32" s="10">
        <v>80</v>
      </c>
      <c r="E32">
        <v>47.13</v>
      </c>
      <c r="H32">
        <f t="shared" si="0"/>
        <v>0</v>
      </c>
    </row>
    <row r="33" spans="1:8" x14ac:dyDescent="0.2">
      <c r="A33" s="10" t="s">
        <v>437</v>
      </c>
      <c r="B33" s="10"/>
      <c r="C33" s="10">
        <v>100</v>
      </c>
      <c r="E33">
        <v>110.41</v>
      </c>
      <c r="H33">
        <f t="shared" si="0"/>
        <v>10.409999999999997</v>
      </c>
    </row>
    <row r="34" spans="1:8" x14ac:dyDescent="0.2">
      <c r="A34" s="10" t="s">
        <v>438</v>
      </c>
      <c r="B34" s="10"/>
      <c r="C34" s="10">
        <v>100</v>
      </c>
      <c r="E34">
        <v>40.56</v>
      </c>
      <c r="F34">
        <v>86.7</v>
      </c>
      <c r="H34">
        <f t="shared" si="0"/>
        <v>0</v>
      </c>
    </row>
    <row r="35" spans="1:8" x14ac:dyDescent="0.2">
      <c r="A35" s="10" t="s">
        <v>439</v>
      </c>
      <c r="B35" s="10"/>
      <c r="C35" s="10">
        <v>100</v>
      </c>
      <c r="E35">
        <v>40.19</v>
      </c>
      <c r="F35">
        <v>74.98</v>
      </c>
      <c r="H35">
        <f t="shared" si="0"/>
        <v>0</v>
      </c>
    </row>
    <row r="36" spans="1:8" x14ac:dyDescent="0.2">
      <c r="A36" s="10" t="s">
        <v>440</v>
      </c>
      <c r="B36" s="10"/>
      <c r="C36" s="10">
        <v>100</v>
      </c>
      <c r="E36">
        <v>36.75</v>
      </c>
      <c r="F36">
        <v>97.28</v>
      </c>
      <c r="H36">
        <f t="shared" si="0"/>
        <v>0</v>
      </c>
    </row>
    <row r="37" spans="1:8" x14ac:dyDescent="0.2">
      <c r="A37" s="10" t="s">
        <v>600</v>
      </c>
      <c r="B37" s="10"/>
      <c r="C37" s="10">
        <v>150</v>
      </c>
      <c r="E37">
        <v>36.75</v>
      </c>
      <c r="F37">
        <v>142.47</v>
      </c>
      <c r="H37">
        <f>IF(((E37+F37+F43)-C37)&lt;0,0,(E37+F37+E43)-C37)</f>
        <v>115.25999999999999</v>
      </c>
    </row>
    <row r="38" spans="1:8" x14ac:dyDescent="0.2">
      <c r="A38" t="s">
        <v>442</v>
      </c>
      <c r="E38">
        <v>28.8</v>
      </c>
      <c r="F38">
        <v>48.55</v>
      </c>
    </row>
    <row r="39" spans="1:8" x14ac:dyDescent="0.2">
      <c r="A39" t="s">
        <v>455</v>
      </c>
      <c r="E39">
        <v>187.25</v>
      </c>
    </row>
    <row r="40" spans="1:8" x14ac:dyDescent="0.2">
      <c r="A40" t="s">
        <v>52</v>
      </c>
      <c r="E40">
        <v>149.04</v>
      </c>
    </row>
    <row r="41" spans="1:8" x14ac:dyDescent="0.2">
      <c r="A41" t="s">
        <v>443</v>
      </c>
      <c r="E41">
        <v>197.75</v>
      </c>
    </row>
    <row r="42" spans="1:8" x14ac:dyDescent="0.2">
      <c r="A42" t="s">
        <v>444</v>
      </c>
      <c r="E42">
        <v>71.75</v>
      </c>
    </row>
    <row r="43" spans="1:8" x14ac:dyDescent="0.2">
      <c r="A43" t="s">
        <v>445</v>
      </c>
      <c r="E43">
        <v>86.04</v>
      </c>
    </row>
    <row r="45" spans="1:8" x14ac:dyDescent="0.2">
      <c r="E45">
        <f>SUM(E3:E43)</f>
        <v>4659.1100000000015</v>
      </c>
      <c r="F45">
        <f>SUM(F3:F43)</f>
        <v>449.98000000000008</v>
      </c>
      <c r="H45">
        <f>SUM(H3:H43)</f>
        <v>549.88000000000011</v>
      </c>
    </row>
    <row r="47" spans="1:8" x14ac:dyDescent="0.2">
      <c r="A47" t="s">
        <v>601</v>
      </c>
    </row>
    <row r="48" spans="1:8" x14ac:dyDescent="0.2">
      <c r="A48" t="s">
        <v>602</v>
      </c>
    </row>
  </sheetData>
  <pageMargins left="0.75" right="0.75" top="1" bottom="1" header="0.5" footer="0.5"/>
  <pageSetup orientation="portrait" verticalDpi="0" r:id="rId1"/>
  <headerFooter alignWithMargins="0">
    <oddHeader>&amp;CStagecoach Apartments
Nov/Dec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2001-01-09T15:57:40Z</cp:lastPrinted>
  <dcterms:created xsi:type="dcterms:W3CDTF">2000-07-02T21:14:35Z</dcterms:created>
  <dcterms:modified xsi:type="dcterms:W3CDTF">2023-09-17T11:44:56Z</dcterms:modified>
</cp:coreProperties>
</file>