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F0B94C-92B6-48A5-A08E-6C3C7365984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8" i="1"/>
  <c r="D18" i="1"/>
  <c r="C21" i="1"/>
  <c r="D21" i="1"/>
  <c r="B25" i="1"/>
  <c r="C25" i="1"/>
  <c r="D25" i="1"/>
  <c r="C28" i="1"/>
  <c r="D28" i="1"/>
  <c r="C29" i="1"/>
  <c r="D29" i="1"/>
  <c r="C30" i="1"/>
</calcChain>
</file>

<file path=xl/sharedStrings.xml><?xml version="1.0" encoding="utf-8"?>
<sst xmlns="http://schemas.openxmlformats.org/spreadsheetml/2006/main" count="46" uniqueCount="40">
  <si>
    <t>Construction Draw</t>
  </si>
  <si>
    <t>EAGLE SAGEWOOD PHASE I, LLC</t>
  </si>
  <si>
    <t>Draw#</t>
  </si>
  <si>
    <t>Job #</t>
  </si>
  <si>
    <t>ESW1-ESW7</t>
  </si>
  <si>
    <t>DRAW</t>
  </si>
  <si>
    <t>ONE</t>
  </si>
  <si>
    <t>TOTAL LINE ITEMS</t>
  </si>
  <si>
    <t>LESS: SALES TAX</t>
  </si>
  <si>
    <t>LESS: SUPERVISION</t>
  </si>
  <si>
    <t>TOTAL FOR FEE CALC</t>
  </si>
  <si>
    <t>ADD: 10% CC FEE</t>
  </si>
  <si>
    <t>ADD: SALES TAX</t>
  </si>
  <si>
    <t>ADD: SUPERVISION</t>
  </si>
  <si>
    <t>TOT AMT OF CURRENT DRAW</t>
  </si>
  <si>
    <t>LESS: 10% RET INCOMPL. LAB. ITEMS</t>
  </si>
  <si>
    <t>NET AMT OF CURRENT DRAW REQUEST</t>
  </si>
  <si>
    <t>LESS DRAW AT CLOSING</t>
  </si>
  <si>
    <t>NET REQUEST</t>
  </si>
  <si>
    <t>DATE OF DRAW</t>
  </si>
  <si>
    <t>The undersigned Borrower certifies that to the best of the Borrower's knowledge, information and belief the Work covered by this Application for</t>
  </si>
  <si>
    <t>Payment has been completed in accordance with the Contract Documents, that aD amounts have been paid by the Contractor for Work for which the</t>
  </si>
  <si>
    <t>previous Certificates of Payment were issued and payments received from the Owner, and that current payment shown herein is now due.</t>
  </si>
  <si>
    <t>Eagle Sagewood Phase I, LLC</t>
  </si>
  <si>
    <t>by: ____________________________________________</t>
  </si>
  <si>
    <t>date:</t>
  </si>
  <si>
    <t>6/2/98</t>
  </si>
  <si>
    <t>George W. Richards, President</t>
  </si>
  <si>
    <t>TWO</t>
  </si>
  <si>
    <t>THREE</t>
  </si>
  <si>
    <t>Owner</t>
  </si>
  <si>
    <t>Addresses</t>
  </si>
  <si>
    <t>Eagle Sagewood Phase One, LLC</t>
  </si>
  <si>
    <t>819/821 :825/827:831/833:837/839:843/845:849/851:855/857 SAGEWOOD TRAIL</t>
  </si>
  <si>
    <t>LOTS 21-27, BLOCK 0, HUGHSON HEIGHTS, SECTION 3-C</t>
  </si>
  <si>
    <t>Legal Descriptions</t>
  </si>
  <si>
    <t>Construction Amount</t>
  </si>
  <si>
    <t>Cost + 10%</t>
  </si>
  <si>
    <t>TOTAL REQUEST TO DATE</t>
  </si>
  <si>
    <t>TOTAL PAID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</si>
</sst>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right"/>
    </xf>
    <xf numFmtId="44" fontId="0" fillId="0" borderId="0" xfId="1" applyFont="1"/>
    <xf numFmtId="44" fontId="0" fillId="0" borderId="0" xfId="0" applyNumberFormat="1"/>
    <xf numFmtId="44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6" workbookViewId="0">
      <selection activeCell="A39" sqref="A39"/>
    </sheetView>
  </sheetViews>
  <sheetFormatPr defaultRowHeight="12.75" x14ac:dyDescent="0.2"/>
  <cols>
    <col min="1" max="1" width="37.140625" customWidth="1"/>
    <col min="2" max="2" width="11.28515625" customWidth="1"/>
    <col min="3" max="4" width="12.28515625" bestFit="1" customWidth="1"/>
  </cols>
  <sheetData>
    <row r="1" spans="1:8" x14ac:dyDescent="0.2">
      <c r="A1" s="1" t="s">
        <v>0</v>
      </c>
      <c r="B1" t="s">
        <v>1</v>
      </c>
    </row>
    <row r="2" spans="1:8" x14ac:dyDescent="0.2">
      <c r="A2" s="1" t="s">
        <v>2</v>
      </c>
    </row>
    <row r="3" spans="1:8" x14ac:dyDescent="0.2">
      <c r="A3" s="1" t="s">
        <v>3</v>
      </c>
      <c r="B3" t="s">
        <v>4</v>
      </c>
    </row>
    <row r="6" spans="1:8" x14ac:dyDescent="0.2">
      <c r="A6" s="1" t="s">
        <v>30</v>
      </c>
      <c r="B6" t="s">
        <v>32</v>
      </c>
    </row>
    <row r="7" spans="1:8" x14ac:dyDescent="0.2">
      <c r="A7" s="1" t="s">
        <v>31</v>
      </c>
      <c r="B7" t="s">
        <v>33</v>
      </c>
    </row>
    <row r="8" spans="1:8" x14ac:dyDescent="0.2">
      <c r="A8" s="1" t="s">
        <v>35</v>
      </c>
      <c r="B8" t="s">
        <v>34</v>
      </c>
    </row>
    <row r="9" spans="1:8" x14ac:dyDescent="0.2">
      <c r="A9" s="1" t="s">
        <v>36</v>
      </c>
      <c r="B9" t="s">
        <v>37</v>
      </c>
    </row>
    <row r="11" spans="1:8" x14ac:dyDescent="0.2">
      <c r="B11" s="4" t="s">
        <v>5</v>
      </c>
      <c r="C11" s="5" t="s">
        <v>5</v>
      </c>
      <c r="D11" s="5" t="s">
        <v>5</v>
      </c>
      <c r="E11" s="5" t="s">
        <v>5</v>
      </c>
      <c r="F11" s="5" t="s">
        <v>5</v>
      </c>
      <c r="G11" s="5" t="s">
        <v>5</v>
      </c>
      <c r="H11" s="5" t="s">
        <v>5</v>
      </c>
    </row>
    <row r="12" spans="1:8" x14ac:dyDescent="0.2">
      <c r="B12" s="4" t="s">
        <v>6</v>
      </c>
      <c r="C12" s="5" t="s">
        <v>28</v>
      </c>
      <c r="D12" s="5" t="s">
        <v>29</v>
      </c>
      <c r="E12" s="5"/>
      <c r="F12" s="5"/>
      <c r="G12" s="5"/>
      <c r="H12" s="5"/>
    </row>
    <row r="13" spans="1:8" x14ac:dyDescent="0.2">
      <c r="A13" t="s">
        <v>7</v>
      </c>
      <c r="B13" s="2">
        <v>32360.54</v>
      </c>
      <c r="C13" s="2">
        <v>96920.02</v>
      </c>
      <c r="D13" s="2">
        <v>18055.330000000002</v>
      </c>
    </row>
    <row r="14" spans="1:8" x14ac:dyDescent="0.2">
      <c r="A14" t="s">
        <v>8</v>
      </c>
      <c r="B14" s="2">
        <v>0</v>
      </c>
      <c r="C14" s="2">
        <v>-1765.5</v>
      </c>
      <c r="D14" s="2">
        <v>-614.52</v>
      </c>
    </row>
    <row r="15" spans="1:8" x14ac:dyDescent="0.2">
      <c r="A15" t="s">
        <v>9</v>
      </c>
      <c r="B15" s="2">
        <v>0</v>
      </c>
      <c r="C15" s="2">
        <v>-600</v>
      </c>
      <c r="D15" s="2">
        <v>-600</v>
      </c>
    </row>
    <row r="16" spans="1:8" x14ac:dyDescent="0.2">
      <c r="A16" t="s">
        <v>10</v>
      </c>
      <c r="B16" s="2">
        <v>32360.54</v>
      </c>
      <c r="C16" s="2">
        <f>SUM(C13:C15)</f>
        <v>94554.52</v>
      </c>
      <c r="D16" s="2">
        <f>SUM(D13:D15)</f>
        <v>16840.810000000001</v>
      </c>
    </row>
    <row r="17" spans="1:4" x14ac:dyDescent="0.2">
      <c r="B17" s="2"/>
      <c r="C17" s="2"/>
      <c r="D17" s="2"/>
    </row>
    <row r="18" spans="1:4" x14ac:dyDescent="0.2">
      <c r="A18" t="s">
        <v>11</v>
      </c>
      <c r="B18" s="2">
        <v>3236.05</v>
      </c>
      <c r="C18" s="2">
        <f>0.1*C16</f>
        <v>9455.4520000000011</v>
      </c>
      <c r="D18" s="2">
        <f>0.1*D16</f>
        <v>1684.0810000000001</v>
      </c>
    </row>
    <row r="19" spans="1:4" x14ac:dyDescent="0.2">
      <c r="A19" t="s">
        <v>12</v>
      </c>
      <c r="B19" s="2">
        <v>0</v>
      </c>
      <c r="C19" s="2">
        <v>1765.5</v>
      </c>
      <c r="D19" s="2">
        <v>614.52</v>
      </c>
    </row>
    <row r="20" spans="1:4" x14ac:dyDescent="0.2">
      <c r="A20" t="s">
        <v>13</v>
      </c>
      <c r="B20" s="2">
        <v>0</v>
      </c>
      <c r="C20" s="2">
        <v>600</v>
      </c>
      <c r="D20" s="2">
        <v>600</v>
      </c>
    </row>
    <row r="21" spans="1:4" x14ac:dyDescent="0.2">
      <c r="A21" t="s">
        <v>14</v>
      </c>
      <c r="B21" s="2">
        <v>35596.589999999997</v>
      </c>
      <c r="C21" s="2">
        <f>SUM(C16:C20)</f>
        <v>106375.47200000001</v>
      </c>
      <c r="D21" s="2">
        <f>SUM(D16:D20)</f>
        <v>19739.411000000004</v>
      </c>
    </row>
    <row r="22" spans="1:4" x14ac:dyDescent="0.2">
      <c r="B22" s="2"/>
      <c r="C22" s="2"/>
      <c r="D22" s="2"/>
    </row>
    <row r="23" spans="1:4" x14ac:dyDescent="0.2">
      <c r="B23" s="2"/>
      <c r="C23" s="2"/>
      <c r="D23" s="2"/>
    </row>
    <row r="24" spans="1:4" x14ac:dyDescent="0.2">
      <c r="A24" t="s">
        <v>15</v>
      </c>
      <c r="B24" s="2">
        <v>0</v>
      </c>
      <c r="C24" s="2">
        <v>0</v>
      </c>
      <c r="D24" s="2">
        <v>0</v>
      </c>
    </row>
    <row r="25" spans="1:4" x14ac:dyDescent="0.2">
      <c r="A25" t="s">
        <v>16</v>
      </c>
      <c r="B25" s="2">
        <f>+B24+B21</f>
        <v>35596.589999999997</v>
      </c>
      <c r="C25" s="2">
        <f>+C24+C21</f>
        <v>106375.47200000001</v>
      </c>
      <c r="D25" s="2">
        <f>+D24+D21</f>
        <v>19739.411000000004</v>
      </c>
    </row>
    <row r="26" spans="1:4" x14ac:dyDescent="0.2">
      <c r="B26" s="2"/>
      <c r="C26" s="2"/>
      <c r="D26" s="2"/>
    </row>
    <row r="27" spans="1:4" x14ac:dyDescent="0.2">
      <c r="A27" t="s">
        <v>17</v>
      </c>
      <c r="B27" s="2">
        <v>17000</v>
      </c>
      <c r="C27" s="2">
        <v>0</v>
      </c>
      <c r="D27" s="2">
        <v>0</v>
      </c>
    </row>
    <row r="28" spans="1:4" x14ac:dyDescent="0.2">
      <c r="A28" t="s">
        <v>18</v>
      </c>
      <c r="B28" s="2">
        <v>18596.59</v>
      </c>
      <c r="C28" s="3">
        <f>+C25</f>
        <v>106375.47200000001</v>
      </c>
      <c r="D28" s="3">
        <f>+D25</f>
        <v>19739.411000000004</v>
      </c>
    </row>
    <row r="29" spans="1:4" x14ac:dyDescent="0.2">
      <c r="A29" t="s">
        <v>38</v>
      </c>
      <c r="B29" s="2">
        <v>0</v>
      </c>
      <c r="C29" s="3">
        <f>B25+C28</f>
        <v>141972.06200000001</v>
      </c>
      <c r="D29" s="3">
        <f>+C29+D28</f>
        <v>161711.473</v>
      </c>
    </row>
    <row r="30" spans="1:4" x14ac:dyDescent="0.2">
      <c r="A30" t="s">
        <v>39</v>
      </c>
      <c r="B30" s="2"/>
      <c r="C30" s="3">
        <f>+B25</f>
        <v>35596.589999999997</v>
      </c>
      <c r="D30" s="3"/>
    </row>
    <row r="31" spans="1:4" x14ac:dyDescent="0.2">
      <c r="B31" s="2"/>
      <c r="C31" s="3"/>
      <c r="D31" s="3"/>
    </row>
    <row r="32" spans="1:4" x14ac:dyDescent="0.2">
      <c r="A32" t="s">
        <v>19</v>
      </c>
      <c r="B32" s="6">
        <v>35950</v>
      </c>
      <c r="C32" s="6">
        <v>35975</v>
      </c>
      <c r="D32" s="6">
        <v>35978</v>
      </c>
    </row>
    <row r="34" spans="1:3" x14ac:dyDescent="0.2">
      <c r="A34" t="s">
        <v>20</v>
      </c>
    </row>
    <row r="35" spans="1:3" x14ac:dyDescent="0.2">
      <c r="A35" t="s">
        <v>21</v>
      </c>
    </row>
    <row r="36" spans="1:3" x14ac:dyDescent="0.2">
      <c r="A36" t="s">
        <v>22</v>
      </c>
    </row>
    <row r="38" spans="1:3" x14ac:dyDescent="0.2">
      <c r="A38" t="s">
        <v>23</v>
      </c>
    </row>
    <row r="39" spans="1:3" ht="50.1" customHeight="1" x14ac:dyDescent="0.2">
      <c r="A39" t="s">
        <v>24</v>
      </c>
      <c r="B39" t="s">
        <v>25</v>
      </c>
      <c r="C39" t="s">
        <v>26</v>
      </c>
    </row>
    <row r="40" spans="1:3" x14ac:dyDescent="0.2">
      <c r="A40" t="s">
        <v>27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dcterms:created xsi:type="dcterms:W3CDTF">1998-07-02T22:07:07Z</dcterms:created>
  <dcterms:modified xsi:type="dcterms:W3CDTF">2023-09-17T11:47:21Z</dcterms:modified>
</cp:coreProperties>
</file>