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FAB4AB-C8D8-4FB4-8BCF-317AF242EC5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My_forecast" sheetId="25031" r:id="rId2"/>
    <sheet name="Sheet3" sheetId="2" r:id="rId3"/>
  </sheets>
  <definedNames>
    <definedName name="_xlnm.Print_Titles" localSheetId="0">Sheet1!$3:$4</definedName>
  </definedNames>
  <calcPr calcId="0" fullCalcOnLoad="1"/>
</workbook>
</file>

<file path=xl/calcChain.xml><?xml version="1.0" encoding="utf-8"?>
<calcChain xmlns="http://schemas.openxmlformats.org/spreadsheetml/2006/main">
  <c r="F19" i="25031" l="1"/>
  <c r="G19" i="25031"/>
  <c r="F20" i="25031"/>
  <c r="G20" i="25031"/>
  <c r="F21" i="25031"/>
  <c r="G21" i="25031"/>
  <c r="F22" i="25031"/>
  <c r="G22" i="25031"/>
  <c r="F23" i="25031"/>
  <c r="G23" i="25031"/>
  <c r="F24" i="25031"/>
  <c r="G24" i="25031"/>
  <c r="F25" i="25031"/>
  <c r="G25" i="25031"/>
  <c r="F26" i="25031"/>
  <c r="G26" i="25031"/>
  <c r="F27" i="25031"/>
  <c r="G27" i="25031"/>
  <c r="F28" i="25031"/>
  <c r="G28" i="25031"/>
  <c r="F29" i="25031"/>
  <c r="G29" i="25031"/>
  <c r="F30" i="25031"/>
  <c r="G30" i="25031"/>
  <c r="F31" i="25031"/>
  <c r="G31" i="2503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6" i="1"/>
  <c r="D216" i="1"/>
  <c r="E216" i="1"/>
  <c r="F216" i="1"/>
  <c r="G216" i="1"/>
  <c r="H216" i="1"/>
  <c r="I216" i="1"/>
  <c r="J216" i="1"/>
  <c r="K216" i="1"/>
  <c r="L216" i="1"/>
  <c r="C217" i="1"/>
  <c r="D217" i="1"/>
  <c r="E217" i="1"/>
  <c r="F217" i="1"/>
  <c r="G217" i="1"/>
  <c r="H217" i="1"/>
  <c r="I217" i="1"/>
  <c r="J217" i="1"/>
  <c r="K217" i="1"/>
  <c r="L217" i="1"/>
  <c r="C219" i="1"/>
  <c r="D219" i="1"/>
  <c r="E219" i="1"/>
  <c r="F219" i="1"/>
  <c r="G219" i="1"/>
  <c r="H219" i="1"/>
  <c r="I219" i="1"/>
  <c r="J219" i="1"/>
  <c r="K219" i="1"/>
  <c r="L219" i="1"/>
  <c r="C220" i="1"/>
  <c r="D220" i="1"/>
  <c r="E220" i="1"/>
  <c r="F220" i="1"/>
  <c r="G220" i="1"/>
  <c r="H220" i="1"/>
  <c r="I220" i="1"/>
  <c r="J220" i="1"/>
  <c r="K220" i="1"/>
  <c r="L220" i="1"/>
  <c r="C222" i="1"/>
  <c r="D222" i="1"/>
  <c r="E222" i="1"/>
  <c r="F222" i="1"/>
  <c r="G222" i="1"/>
  <c r="H222" i="1"/>
  <c r="I222" i="1"/>
  <c r="J222" i="1"/>
  <c r="K222" i="1"/>
  <c r="L222" i="1"/>
  <c r="K224" i="1"/>
</calcChain>
</file>

<file path=xl/sharedStrings.xml><?xml version="1.0" encoding="utf-8"?>
<sst xmlns="http://schemas.openxmlformats.org/spreadsheetml/2006/main" count="39" uniqueCount="20">
  <si>
    <t>Los Angeles</t>
  </si>
  <si>
    <t>Burbank</t>
  </si>
  <si>
    <t>San Francisco</t>
  </si>
  <si>
    <t>Sacramento</t>
  </si>
  <si>
    <t>Hi</t>
  </si>
  <si>
    <t>Lo</t>
  </si>
  <si>
    <t>Date</t>
  </si>
  <si>
    <t>Total System Sendout</t>
  </si>
  <si>
    <t>Jan 01</t>
  </si>
  <si>
    <t>Jan 00</t>
  </si>
  <si>
    <t>Feb 00</t>
  </si>
  <si>
    <t>Mar 00</t>
  </si>
  <si>
    <t>Mar 99</t>
  </si>
  <si>
    <t>Average March</t>
  </si>
  <si>
    <t>Feb 01-through 2/11</t>
  </si>
  <si>
    <t>Mcnary discharge</t>
  </si>
  <si>
    <t>Forecast Mar 2001</t>
  </si>
  <si>
    <t>Receipts</t>
  </si>
  <si>
    <t>Sendouts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</si>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</sst>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d"/>
    <numFmt numFmtId="169" formatCode="_(* #,##0_);_(* \(#,##0\);_(* &quot;-&quot;??_);_(@_)"/>
  </numFmts>
  <fonts count="1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0"/>
      <name val="Arial "/>
    </font>
    <font>
      <sz val="10"/>
      <name val="Arial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5" fillId="2" borderId="1" xfId="0" applyNumberFormat="1" applyFont="1" applyFill="1" applyBorder="1" applyAlignment="1">
      <alignment horizontal="center" wrapText="1"/>
    </xf>
    <xf numFmtId="38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0" fontId="6" fillId="0" borderId="0" xfId="0" applyFont="1"/>
    <xf numFmtId="38" fontId="5" fillId="3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37" fontId="8" fillId="0" borderId="0" xfId="0" applyNumberFormat="1" applyFont="1" applyAlignment="1">
      <alignment horizontal="center"/>
    </xf>
    <xf numFmtId="0" fontId="9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9" fontId="9" fillId="0" borderId="0" xfId="1" applyNumberFormat="1" applyFont="1"/>
    <xf numFmtId="17" fontId="6" fillId="0" borderId="0" xfId="0" quotePrefix="1" applyNumberFormat="1" applyFont="1"/>
    <xf numFmtId="1" fontId="6" fillId="0" borderId="0" xfId="0" applyNumberFormat="1" applyFont="1"/>
    <xf numFmtId="169" fontId="6" fillId="0" borderId="0" xfId="1" applyNumberFormat="1" applyFont="1"/>
    <xf numFmtId="16" fontId="6" fillId="0" borderId="0" xfId="0" quotePrefix="1" applyNumberFormat="1" applyFont="1"/>
    <xf numFmtId="0" fontId="6" fillId="0" borderId="0" xfId="0" quotePrefix="1" applyFont="1"/>
    <xf numFmtId="169" fontId="6" fillId="0" borderId="0" xfId="0" applyNumberFormat="1" applyFont="1"/>
    <xf numFmtId="14" fontId="0" fillId="0" borderId="0" xfId="0" applyNumberFormat="1"/>
    <xf numFmtId="169" fontId="0" fillId="0" borderId="0" xfId="1" applyNumberFormat="1" applyFont="1"/>
    <xf numFmtId="0" fontId="10" fillId="0" borderId="0" xfId="0" applyFont="1"/>
    <xf numFmtId="38" fontId="5" fillId="3" borderId="3" xfId="0" applyNumberFormat="1" applyFont="1" applyFill="1" applyBorder="1" applyAlignment="1">
      <alignment horizontal="center"/>
    </xf>
    <xf numFmtId="38" fontId="5" fillId="3" borderId="4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38" fontId="5" fillId="3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Z224"/>
  <sheetViews>
    <sheetView workbookViewId="0">
      <pane xSplit="2" ySplit="4" topLeftCell="H202" activePane="bottomRight" state="frozen"/>
      <selection pane="topRight" activeCell="C1" sqref="C1"/>
      <selection pane="bottomLeft" activeCell="A5" sqref="A5"/>
      <selection pane="bottomRight" activeCell="L220" sqref="L220"/>
    </sheetView>
  </sheetViews>
  <sheetFormatPr defaultRowHeight="12.75"/>
  <cols>
    <col min="1" max="1" width="9.140625" style="5"/>
    <col min="2" max="2" width="10.85546875" style="5" customWidth="1"/>
    <col min="3" max="3" width="7.28515625" style="5" customWidth="1"/>
    <col min="4" max="4" width="6.7109375" style="5" customWidth="1"/>
    <col min="5" max="5" width="5.5703125" style="5" customWidth="1"/>
    <col min="6" max="6" width="7" style="5" customWidth="1"/>
    <col min="7" max="7" width="6.42578125" style="5" customWidth="1"/>
    <col min="8" max="8" width="7.42578125" style="5" customWidth="1"/>
    <col min="9" max="9" width="5.7109375" style="5" customWidth="1"/>
    <col min="10" max="10" width="7.28515625" style="5" customWidth="1"/>
    <col min="11" max="11" width="15.85546875" style="5" customWidth="1"/>
    <col min="12" max="16384" width="9.140625" style="5"/>
  </cols>
  <sheetData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2"/>
    </row>
    <row r="3" spans="1:12" ht="25.5">
      <c r="B3" s="13"/>
      <c r="C3" s="3" t="s">
        <v>4</v>
      </c>
      <c r="D3" s="3" t="s">
        <v>5</v>
      </c>
      <c r="E3" s="4" t="s">
        <v>4</v>
      </c>
      <c r="F3" s="4" t="s">
        <v>5</v>
      </c>
      <c r="G3" s="3" t="s">
        <v>4</v>
      </c>
      <c r="H3" s="3" t="s">
        <v>5</v>
      </c>
      <c r="I3" s="3" t="s">
        <v>4</v>
      </c>
      <c r="J3" s="3" t="s">
        <v>5</v>
      </c>
      <c r="K3" s="2" t="s">
        <v>7</v>
      </c>
      <c r="L3" s="5" t="s">
        <v>15</v>
      </c>
    </row>
    <row r="4" spans="1:12">
      <c r="B4" s="13" t="s">
        <v>6</v>
      </c>
      <c r="C4" s="26" t="s">
        <v>0</v>
      </c>
      <c r="D4" s="27"/>
      <c r="E4" s="28" t="s">
        <v>1</v>
      </c>
      <c r="F4" s="28"/>
      <c r="G4" s="29" t="s">
        <v>2</v>
      </c>
      <c r="H4" s="29"/>
      <c r="I4" s="29" t="s">
        <v>3</v>
      </c>
      <c r="J4" s="29"/>
    </row>
    <row r="5" spans="1:12" s="11" customFormat="1">
      <c r="A5" s="9">
        <v>36526</v>
      </c>
      <c r="B5" s="12">
        <v>36526</v>
      </c>
      <c r="C5" s="7">
        <v>44</v>
      </c>
      <c r="D5" s="7">
        <v>58</v>
      </c>
      <c r="E5" s="8">
        <v>57</v>
      </c>
      <c r="F5" s="8">
        <v>41</v>
      </c>
      <c r="G5" s="7">
        <v>40</v>
      </c>
      <c r="H5" s="7">
        <v>54</v>
      </c>
      <c r="I5" s="7">
        <v>34</v>
      </c>
      <c r="J5" s="7">
        <v>53</v>
      </c>
      <c r="K5" s="10">
        <v>3030000</v>
      </c>
      <c r="L5" s="15">
        <v>163.1</v>
      </c>
    </row>
    <row r="6" spans="1:12" s="11" customFormat="1">
      <c r="A6" s="9">
        <v>36527</v>
      </c>
      <c r="B6" s="12">
        <v>36527</v>
      </c>
      <c r="C6" s="7">
        <v>60</v>
      </c>
      <c r="D6" s="7">
        <v>48</v>
      </c>
      <c r="E6" s="8">
        <v>55</v>
      </c>
      <c r="F6" s="8">
        <v>40</v>
      </c>
      <c r="G6" s="7">
        <v>55</v>
      </c>
      <c r="H6" s="7">
        <v>40</v>
      </c>
      <c r="I6" s="7">
        <v>55</v>
      </c>
      <c r="J6" s="7">
        <v>28</v>
      </c>
      <c r="K6" s="10">
        <v>3392000</v>
      </c>
      <c r="L6" s="15">
        <v>179.4</v>
      </c>
    </row>
    <row r="7" spans="1:12" s="11" customFormat="1">
      <c r="A7" s="9">
        <v>36528</v>
      </c>
      <c r="B7" s="12">
        <v>36528</v>
      </c>
      <c r="C7" s="7">
        <v>66</v>
      </c>
      <c r="D7" s="7">
        <v>44</v>
      </c>
      <c r="E7" s="8">
        <v>59.5</v>
      </c>
      <c r="F7" s="8">
        <v>36.5</v>
      </c>
      <c r="G7" s="7">
        <v>69</v>
      </c>
      <c r="H7" s="7">
        <v>40</v>
      </c>
      <c r="I7" s="7">
        <v>55</v>
      </c>
      <c r="J7" s="7">
        <v>34</v>
      </c>
      <c r="K7" s="10">
        <v>3767000</v>
      </c>
      <c r="L7" s="15">
        <v>178.2</v>
      </c>
    </row>
    <row r="8" spans="1:12" s="11" customFormat="1">
      <c r="A8" s="9">
        <v>36529</v>
      </c>
      <c r="B8" s="12">
        <v>36529</v>
      </c>
      <c r="C8" s="7">
        <v>69</v>
      </c>
      <c r="D8" s="7">
        <v>47</v>
      </c>
      <c r="E8" s="8">
        <v>62</v>
      </c>
      <c r="F8" s="8">
        <v>39.5</v>
      </c>
      <c r="G8" s="7">
        <v>73</v>
      </c>
      <c r="H8" s="7">
        <v>45</v>
      </c>
      <c r="I8" s="7">
        <v>56</v>
      </c>
      <c r="J8" s="7">
        <v>39</v>
      </c>
      <c r="K8" s="10">
        <v>3503000</v>
      </c>
      <c r="L8" s="15">
        <v>184.9</v>
      </c>
    </row>
    <row r="9" spans="1:12" s="11" customFormat="1">
      <c r="A9" s="9">
        <v>36530</v>
      </c>
      <c r="B9" s="12">
        <v>36530</v>
      </c>
      <c r="C9" s="7">
        <v>70</v>
      </c>
      <c r="D9" s="7">
        <v>43</v>
      </c>
      <c r="E9" s="8">
        <v>60.5</v>
      </c>
      <c r="F9" s="8">
        <v>37</v>
      </c>
      <c r="G9" s="7">
        <v>81</v>
      </c>
      <c r="H9" s="7">
        <v>44</v>
      </c>
      <c r="I9" s="7">
        <v>61</v>
      </c>
      <c r="J9" s="7">
        <v>36</v>
      </c>
      <c r="K9" s="10">
        <v>3509000</v>
      </c>
      <c r="L9" s="15">
        <v>174.7</v>
      </c>
    </row>
    <row r="10" spans="1:12" s="11" customFormat="1">
      <c r="A10" s="9">
        <v>36531</v>
      </c>
      <c r="B10" s="12">
        <v>36531</v>
      </c>
      <c r="C10" s="7">
        <v>67</v>
      </c>
      <c r="D10" s="7">
        <v>46</v>
      </c>
      <c r="E10" s="8">
        <v>61.5</v>
      </c>
      <c r="F10" s="8">
        <v>37.5</v>
      </c>
      <c r="G10" s="7">
        <v>56</v>
      </c>
      <c r="H10" s="7">
        <v>38</v>
      </c>
      <c r="I10" s="7">
        <v>52</v>
      </c>
      <c r="J10" s="7">
        <v>29</v>
      </c>
      <c r="K10" s="10">
        <v>3603000</v>
      </c>
      <c r="L10" s="15">
        <v>185.5</v>
      </c>
    </row>
    <row r="11" spans="1:12" s="11" customFormat="1">
      <c r="A11" s="9">
        <v>36532</v>
      </c>
      <c r="B11" s="12">
        <v>36532</v>
      </c>
      <c r="C11" s="7">
        <v>63</v>
      </c>
      <c r="D11" s="7">
        <v>46</v>
      </c>
      <c r="E11" s="8">
        <v>58.5</v>
      </c>
      <c r="F11" s="8">
        <v>39</v>
      </c>
      <c r="G11" s="7">
        <v>56</v>
      </c>
      <c r="H11" s="7">
        <v>42</v>
      </c>
      <c r="I11" s="7">
        <v>61</v>
      </c>
      <c r="J11" s="7">
        <v>35</v>
      </c>
      <c r="K11" s="10">
        <v>3783000</v>
      </c>
      <c r="L11" s="15">
        <v>198.9</v>
      </c>
    </row>
    <row r="12" spans="1:12" s="11" customFormat="1">
      <c r="A12" s="9">
        <v>36533</v>
      </c>
      <c r="B12" s="12">
        <v>36533</v>
      </c>
      <c r="C12" s="7">
        <v>62</v>
      </c>
      <c r="D12" s="7">
        <v>41</v>
      </c>
      <c r="E12" s="8">
        <v>59</v>
      </c>
      <c r="F12" s="8">
        <v>35.5</v>
      </c>
      <c r="G12" s="7">
        <v>57</v>
      </c>
      <c r="H12" s="7">
        <v>48</v>
      </c>
      <c r="I12" s="7">
        <v>51</v>
      </c>
      <c r="J12" s="7">
        <v>34</v>
      </c>
      <c r="K12" s="10">
        <v>3374000</v>
      </c>
      <c r="L12" s="15">
        <v>191.9</v>
      </c>
    </row>
    <row r="13" spans="1:12" s="11" customFormat="1">
      <c r="A13" s="9">
        <v>36534</v>
      </c>
      <c r="B13" s="12">
        <v>36534</v>
      </c>
      <c r="C13" s="7">
        <v>62</v>
      </c>
      <c r="D13" s="7">
        <v>45</v>
      </c>
      <c r="E13" s="8">
        <v>60</v>
      </c>
      <c r="F13" s="8">
        <v>38</v>
      </c>
      <c r="G13" s="7">
        <v>56</v>
      </c>
      <c r="H13" s="7">
        <v>46</v>
      </c>
      <c r="I13" s="7">
        <v>58</v>
      </c>
      <c r="J13" s="7">
        <v>32</v>
      </c>
      <c r="K13" s="10">
        <v>3433000</v>
      </c>
      <c r="L13" s="15">
        <v>202</v>
      </c>
    </row>
    <row r="14" spans="1:12" s="11" customFormat="1">
      <c r="A14" s="9">
        <v>36535</v>
      </c>
      <c r="B14" s="12">
        <v>36535</v>
      </c>
      <c r="C14" s="7">
        <v>62</v>
      </c>
      <c r="D14" s="7">
        <v>48</v>
      </c>
      <c r="E14" s="8">
        <v>60</v>
      </c>
      <c r="F14" s="8">
        <v>41</v>
      </c>
      <c r="G14" s="7">
        <v>59</v>
      </c>
      <c r="H14" s="7">
        <v>49</v>
      </c>
      <c r="I14" s="7">
        <v>58</v>
      </c>
      <c r="J14" s="7">
        <v>45</v>
      </c>
      <c r="K14" s="10">
        <v>3662000</v>
      </c>
      <c r="L14" s="15">
        <v>189</v>
      </c>
    </row>
    <row r="15" spans="1:12" s="11" customFormat="1">
      <c r="A15" s="9">
        <v>36536</v>
      </c>
      <c r="B15" s="12">
        <v>36536</v>
      </c>
      <c r="C15" s="7">
        <v>60</v>
      </c>
      <c r="D15" s="7">
        <v>50</v>
      </c>
      <c r="E15" s="8">
        <v>60.5</v>
      </c>
      <c r="F15" s="8">
        <v>43</v>
      </c>
      <c r="G15" s="7">
        <v>58</v>
      </c>
      <c r="H15" s="7">
        <v>49</v>
      </c>
      <c r="I15" s="7">
        <v>55</v>
      </c>
      <c r="J15" s="7">
        <v>47</v>
      </c>
      <c r="K15" s="10">
        <v>3434000</v>
      </c>
      <c r="L15" s="15">
        <v>196.2</v>
      </c>
    </row>
    <row r="16" spans="1:12" s="11" customFormat="1">
      <c r="A16" s="9">
        <v>36537</v>
      </c>
      <c r="B16" s="12">
        <v>36537</v>
      </c>
      <c r="C16" s="7">
        <v>62</v>
      </c>
      <c r="D16" s="7">
        <v>53</v>
      </c>
      <c r="E16" s="8">
        <v>62.5</v>
      </c>
      <c r="F16" s="8">
        <v>49</v>
      </c>
      <c r="G16" s="7">
        <v>52</v>
      </c>
      <c r="H16" s="7">
        <v>42</v>
      </c>
      <c r="I16" s="7">
        <v>53</v>
      </c>
      <c r="J16" s="7">
        <v>39</v>
      </c>
      <c r="K16" s="10">
        <v>3498000</v>
      </c>
      <c r="L16" s="15">
        <v>187.5</v>
      </c>
    </row>
    <row r="17" spans="1:12" s="11" customFormat="1">
      <c r="A17" s="9">
        <v>36538</v>
      </c>
      <c r="B17" s="12">
        <v>36538</v>
      </c>
      <c r="C17" s="7">
        <v>75</v>
      </c>
      <c r="D17" s="7">
        <v>49</v>
      </c>
      <c r="E17" s="8">
        <v>72.5</v>
      </c>
      <c r="F17" s="8">
        <v>43.5</v>
      </c>
      <c r="G17" s="7">
        <v>58</v>
      </c>
      <c r="H17" s="7">
        <v>45</v>
      </c>
      <c r="I17" s="7">
        <v>60</v>
      </c>
      <c r="J17" s="7">
        <v>39</v>
      </c>
      <c r="K17" s="10">
        <v>3234000</v>
      </c>
      <c r="L17" s="15">
        <v>189.6</v>
      </c>
    </row>
    <row r="18" spans="1:12" s="11" customFormat="1">
      <c r="A18" s="9">
        <v>36539</v>
      </c>
      <c r="B18" s="12">
        <v>36539</v>
      </c>
      <c r="C18" s="7">
        <v>77</v>
      </c>
      <c r="D18" s="7">
        <v>53</v>
      </c>
      <c r="E18" s="8">
        <v>72</v>
      </c>
      <c r="F18" s="8">
        <v>47</v>
      </c>
      <c r="G18" s="7">
        <v>56</v>
      </c>
      <c r="H18" s="7">
        <v>47</v>
      </c>
      <c r="I18" s="7">
        <v>61</v>
      </c>
      <c r="J18" s="7">
        <v>40</v>
      </c>
      <c r="K18" s="10">
        <v>2908000</v>
      </c>
      <c r="L18" s="15">
        <v>213.2</v>
      </c>
    </row>
    <row r="19" spans="1:12" s="11" customFormat="1">
      <c r="A19" s="9">
        <v>36540</v>
      </c>
      <c r="B19" s="12">
        <v>36540</v>
      </c>
      <c r="C19" s="7">
        <v>74</v>
      </c>
      <c r="D19" s="7">
        <v>58</v>
      </c>
      <c r="E19" s="8">
        <v>69.5</v>
      </c>
      <c r="F19" s="8">
        <v>54.5</v>
      </c>
      <c r="G19" s="7">
        <v>64</v>
      </c>
      <c r="H19" s="7">
        <v>52</v>
      </c>
      <c r="I19" s="7">
        <v>61</v>
      </c>
      <c r="J19" s="7">
        <v>48</v>
      </c>
      <c r="K19" s="10">
        <v>2527000</v>
      </c>
      <c r="L19" s="15">
        <v>206.6</v>
      </c>
    </row>
    <row r="20" spans="1:12" s="11" customFormat="1">
      <c r="A20" s="9">
        <v>36541</v>
      </c>
      <c r="B20" s="12">
        <v>36541</v>
      </c>
      <c r="C20" s="7">
        <v>64</v>
      </c>
      <c r="D20" s="7">
        <v>58</v>
      </c>
      <c r="E20" s="8">
        <v>63.5</v>
      </c>
      <c r="F20" s="8">
        <v>54</v>
      </c>
      <c r="G20" s="7">
        <v>59</v>
      </c>
      <c r="H20" s="7">
        <v>48</v>
      </c>
      <c r="I20" s="7">
        <v>59</v>
      </c>
      <c r="J20" s="7">
        <v>42</v>
      </c>
      <c r="K20" s="10">
        <v>2648000</v>
      </c>
      <c r="L20" s="15">
        <v>188.4</v>
      </c>
    </row>
    <row r="21" spans="1:12" s="11" customFormat="1">
      <c r="A21" s="9">
        <v>36542</v>
      </c>
      <c r="B21" s="12">
        <v>36542</v>
      </c>
      <c r="C21" s="7">
        <v>68</v>
      </c>
      <c r="D21" s="7">
        <v>58</v>
      </c>
      <c r="E21" s="8">
        <v>63.5</v>
      </c>
      <c r="F21" s="8">
        <v>54</v>
      </c>
      <c r="G21" s="7">
        <v>63</v>
      </c>
      <c r="H21" s="7">
        <v>46</v>
      </c>
      <c r="I21" s="7">
        <v>49</v>
      </c>
      <c r="J21" s="7">
        <v>43</v>
      </c>
      <c r="K21" s="10">
        <v>2896000</v>
      </c>
      <c r="L21" s="15">
        <v>166.8</v>
      </c>
    </row>
    <row r="22" spans="1:12" s="11" customFormat="1">
      <c r="A22" s="9">
        <v>36543</v>
      </c>
      <c r="B22" s="12">
        <v>36543</v>
      </c>
      <c r="C22" s="7">
        <v>76</v>
      </c>
      <c r="D22" s="7">
        <v>60</v>
      </c>
      <c r="E22" s="8">
        <v>71</v>
      </c>
      <c r="F22" s="8">
        <v>57</v>
      </c>
      <c r="G22" s="7">
        <v>62</v>
      </c>
      <c r="H22" s="7">
        <v>51</v>
      </c>
      <c r="I22" s="7">
        <v>57</v>
      </c>
      <c r="J22" s="7">
        <v>47</v>
      </c>
      <c r="K22" s="10">
        <v>2701000</v>
      </c>
      <c r="L22" s="15">
        <v>189.8</v>
      </c>
    </row>
    <row r="23" spans="1:12" s="11" customFormat="1">
      <c r="A23" s="9">
        <v>36544</v>
      </c>
      <c r="B23" s="12">
        <v>36544</v>
      </c>
      <c r="C23" s="7">
        <v>76</v>
      </c>
      <c r="D23" s="7">
        <v>60</v>
      </c>
      <c r="E23" s="8">
        <v>71</v>
      </c>
      <c r="F23" s="8">
        <v>57</v>
      </c>
      <c r="G23" s="7">
        <v>62</v>
      </c>
      <c r="H23" s="7">
        <v>51</v>
      </c>
      <c r="I23" s="7">
        <v>60</v>
      </c>
      <c r="J23" s="7">
        <v>52</v>
      </c>
      <c r="K23" s="10">
        <v>2709000</v>
      </c>
      <c r="L23" s="15">
        <v>184.7</v>
      </c>
    </row>
    <row r="24" spans="1:12" s="11" customFormat="1">
      <c r="A24" s="9">
        <v>36545</v>
      </c>
      <c r="B24" s="12">
        <v>36545</v>
      </c>
      <c r="C24" s="7">
        <v>68</v>
      </c>
      <c r="D24" s="7">
        <v>57</v>
      </c>
      <c r="E24" s="8">
        <v>64.5</v>
      </c>
      <c r="F24" s="8">
        <v>54.5</v>
      </c>
      <c r="G24" s="7">
        <v>63</v>
      </c>
      <c r="H24" s="7">
        <v>49</v>
      </c>
      <c r="I24" s="7">
        <v>58</v>
      </c>
      <c r="J24" s="7">
        <v>43</v>
      </c>
      <c r="K24" s="10">
        <v>2735000</v>
      </c>
      <c r="L24" s="15">
        <v>188.6</v>
      </c>
    </row>
    <row r="25" spans="1:12" s="11" customFormat="1">
      <c r="A25" s="9">
        <v>36546</v>
      </c>
      <c r="B25" s="12">
        <v>36546</v>
      </c>
      <c r="C25" s="7">
        <v>61</v>
      </c>
      <c r="D25" s="7">
        <v>56</v>
      </c>
      <c r="E25" s="8">
        <v>61</v>
      </c>
      <c r="F25" s="8">
        <v>50</v>
      </c>
      <c r="G25" s="7">
        <v>60</v>
      </c>
      <c r="H25" s="7">
        <v>49</v>
      </c>
      <c r="I25" s="7">
        <v>59</v>
      </c>
      <c r="J25" s="7">
        <v>41</v>
      </c>
      <c r="K25" s="10">
        <v>2809000</v>
      </c>
      <c r="L25" s="15">
        <v>199.8</v>
      </c>
    </row>
    <row r="26" spans="1:12" s="11" customFormat="1">
      <c r="A26" s="9">
        <v>36547</v>
      </c>
      <c r="B26" s="12">
        <v>36547</v>
      </c>
      <c r="C26" s="7">
        <v>61</v>
      </c>
      <c r="D26" s="7">
        <v>56</v>
      </c>
      <c r="E26" s="8">
        <v>61</v>
      </c>
      <c r="F26" s="8">
        <v>50</v>
      </c>
      <c r="G26" s="7">
        <v>60</v>
      </c>
      <c r="H26" s="7">
        <v>49</v>
      </c>
      <c r="I26" s="7">
        <v>59</v>
      </c>
      <c r="J26" s="7">
        <v>41</v>
      </c>
      <c r="K26" s="10">
        <v>2828000</v>
      </c>
      <c r="L26" s="15">
        <v>181.8</v>
      </c>
    </row>
    <row r="27" spans="1:12" s="11" customFormat="1">
      <c r="A27" s="9">
        <v>36548</v>
      </c>
      <c r="B27" s="12">
        <v>36548</v>
      </c>
      <c r="C27" s="7">
        <v>61</v>
      </c>
      <c r="D27" s="7">
        <v>52</v>
      </c>
      <c r="E27" s="8">
        <v>57</v>
      </c>
      <c r="F27" s="8">
        <v>51</v>
      </c>
      <c r="G27" s="7">
        <v>60</v>
      </c>
      <c r="H27" s="7">
        <v>53</v>
      </c>
      <c r="I27" s="7">
        <v>53</v>
      </c>
      <c r="J27" s="7">
        <v>48</v>
      </c>
      <c r="K27" s="10">
        <v>2800000</v>
      </c>
      <c r="L27" s="15">
        <v>160</v>
      </c>
    </row>
    <row r="28" spans="1:12" s="11" customFormat="1">
      <c r="A28" s="9">
        <v>36549</v>
      </c>
      <c r="B28" s="12">
        <v>36549</v>
      </c>
      <c r="C28" s="7">
        <v>73</v>
      </c>
      <c r="D28" s="7">
        <v>56</v>
      </c>
      <c r="E28" s="8">
        <v>64.5</v>
      </c>
      <c r="F28" s="8">
        <v>52</v>
      </c>
      <c r="G28" s="7">
        <v>62</v>
      </c>
      <c r="H28" s="7">
        <v>54</v>
      </c>
      <c r="I28" s="7">
        <v>57</v>
      </c>
      <c r="J28" s="7">
        <v>50</v>
      </c>
      <c r="K28" s="10">
        <v>2652000</v>
      </c>
      <c r="L28" s="15">
        <v>191.1</v>
      </c>
    </row>
    <row r="29" spans="1:12" s="11" customFormat="1">
      <c r="A29" s="9">
        <v>36550</v>
      </c>
      <c r="B29" s="12">
        <v>36550</v>
      </c>
      <c r="C29" s="7">
        <v>63</v>
      </c>
      <c r="D29" s="7">
        <v>57</v>
      </c>
      <c r="E29" s="8">
        <v>60.5</v>
      </c>
      <c r="F29" s="8">
        <v>53.5</v>
      </c>
      <c r="G29" s="7">
        <v>57</v>
      </c>
      <c r="H29" s="7">
        <v>51</v>
      </c>
      <c r="I29" s="7">
        <v>57</v>
      </c>
      <c r="J29" s="7">
        <v>50</v>
      </c>
      <c r="K29" s="10">
        <v>2967000</v>
      </c>
      <c r="L29" s="15">
        <v>194.3</v>
      </c>
    </row>
    <row r="30" spans="1:12" s="11" customFormat="1">
      <c r="A30" s="9">
        <v>36551</v>
      </c>
      <c r="B30" s="12">
        <v>36551</v>
      </c>
      <c r="C30" s="7">
        <v>66</v>
      </c>
      <c r="D30" s="7">
        <v>53</v>
      </c>
      <c r="E30" s="8">
        <v>55.5</v>
      </c>
      <c r="F30" s="8">
        <v>45</v>
      </c>
      <c r="G30" s="7">
        <v>52</v>
      </c>
      <c r="H30" s="7">
        <v>43</v>
      </c>
      <c r="I30" s="7">
        <v>51</v>
      </c>
      <c r="J30" s="7">
        <v>38</v>
      </c>
      <c r="K30" s="10">
        <v>3101000</v>
      </c>
      <c r="L30" s="15">
        <v>196.9</v>
      </c>
    </row>
    <row r="31" spans="1:12" s="11" customFormat="1">
      <c r="A31" s="9">
        <v>36552</v>
      </c>
      <c r="B31" s="12">
        <v>36552</v>
      </c>
      <c r="C31" s="7">
        <v>65</v>
      </c>
      <c r="D31" s="7">
        <v>48</v>
      </c>
      <c r="E31" s="8">
        <v>58</v>
      </c>
      <c r="F31" s="8">
        <v>43</v>
      </c>
      <c r="G31" s="7">
        <v>54</v>
      </c>
      <c r="H31" s="7">
        <v>42</v>
      </c>
      <c r="I31" s="7">
        <v>54</v>
      </c>
      <c r="J31" s="7">
        <v>35</v>
      </c>
      <c r="K31" s="10">
        <v>3245000</v>
      </c>
      <c r="L31" s="15">
        <v>206.7</v>
      </c>
    </row>
    <row r="32" spans="1:12" s="11" customFormat="1">
      <c r="A32" s="9">
        <v>36553</v>
      </c>
      <c r="B32" s="12">
        <v>36553</v>
      </c>
      <c r="C32" s="7">
        <v>70</v>
      </c>
      <c r="D32" s="7">
        <v>48</v>
      </c>
      <c r="E32" s="8">
        <v>58</v>
      </c>
      <c r="F32" s="8">
        <v>41.5</v>
      </c>
      <c r="G32" s="7">
        <v>56</v>
      </c>
      <c r="H32" s="7">
        <v>41</v>
      </c>
      <c r="I32" s="7">
        <v>56</v>
      </c>
      <c r="J32" s="7">
        <v>34</v>
      </c>
      <c r="K32" s="10">
        <v>3092000</v>
      </c>
      <c r="L32" s="15">
        <v>213.1</v>
      </c>
    </row>
    <row r="33" spans="1:12" s="11" customFormat="1">
      <c r="A33" s="9">
        <v>36554</v>
      </c>
      <c r="B33" s="12">
        <v>36554</v>
      </c>
      <c r="C33" s="7">
        <v>63</v>
      </c>
      <c r="D33" s="7">
        <v>47</v>
      </c>
      <c r="E33" s="8">
        <v>61</v>
      </c>
      <c r="F33" s="8">
        <v>41.5</v>
      </c>
      <c r="G33" s="7">
        <v>58</v>
      </c>
      <c r="H33" s="7">
        <v>42</v>
      </c>
      <c r="I33" s="7">
        <v>54</v>
      </c>
      <c r="J33" s="7">
        <v>35</v>
      </c>
      <c r="K33" s="10">
        <v>2841000</v>
      </c>
      <c r="L33" s="15">
        <v>215.6</v>
      </c>
    </row>
    <row r="34" spans="1:12" s="11" customFormat="1">
      <c r="A34" s="9">
        <v>36555</v>
      </c>
      <c r="B34" s="12">
        <v>36555</v>
      </c>
      <c r="C34" s="7">
        <v>59</v>
      </c>
      <c r="D34" s="7">
        <v>11</v>
      </c>
      <c r="E34" s="8">
        <v>56</v>
      </c>
      <c r="F34" s="8">
        <v>29</v>
      </c>
      <c r="G34" s="7">
        <v>57</v>
      </c>
      <c r="H34" s="7">
        <v>52</v>
      </c>
      <c r="I34" s="7">
        <v>56</v>
      </c>
      <c r="J34" s="7">
        <v>48</v>
      </c>
      <c r="K34" s="10">
        <v>2875000</v>
      </c>
      <c r="L34" s="15">
        <v>187.7</v>
      </c>
    </row>
    <row r="35" spans="1:12" s="11" customFormat="1">
      <c r="A35" s="9">
        <v>36556</v>
      </c>
      <c r="B35" s="12">
        <v>36556</v>
      </c>
      <c r="C35" s="7">
        <v>64</v>
      </c>
      <c r="D35" s="7">
        <v>55</v>
      </c>
      <c r="E35" s="8">
        <v>61.5</v>
      </c>
      <c r="F35" s="8">
        <v>51.5</v>
      </c>
      <c r="G35" s="7">
        <v>55</v>
      </c>
      <c r="H35" s="7">
        <v>50</v>
      </c>
      <c r="I35" s="7">
        <v>55</v>
      </c>
      <c r="J35" s="7">
        <v>48</v>
      </c>
      <c r="K35" s="10">
        <v>3272000</v>
      </c>
      <c r="L35" s="15">
        <v>195.3</v>
      </c>
    </row>
    <row r="36" spans="1:12" s="11" customFormat="1">
      <c r="A36" s="9">
        <v>36557</v>
      </c>
      <c r="B36" s="12">
        <v>36557</v>
      </c>
      <c r="C36" s="7">
        <v>77</v>
      </c>
      <c r="D36" s="7">
        <v>49</v>
      </c>
      <c r="E36" s="8">
        <v>70.5</v>
      </c>
      <c r="F36" s="8">
        <v>46</v>
      </c>
      <c r="G36" s="7">
        <v>61</v>
      </c>
      <c r="H36" s="7">
        <v>51</v>
      </c>
      <c r="I36" s="7">
        <v>61</v>
      </c>
      <c r="J36" s="7">
        <v>47</v>
      </c>
      <c r="K36" s="10">
        <v>2871000</v>
      </c>
      <c r="L36" s="15">
        <v>207.9</v>
      </c>
    </row>
    <row r="37" spans="1:12" s="11" customFormat="1">
      <c r="A37" s="9">
        <v>36558</v>
      </c>
      <c r="B37" s="12">
        <v>36558</v>
      </c>
      <c r="C37" s="7">
        <v>79</v>
      </c>
      <c r="D37" s="7">
        <v>55</v>
      </c>
      <c r="E37" s="8">
        <v>75</v>
      </c>
      <c r="F37" s="8">
        <v>48.5</v>
      </c>
      <c r="G37" s="7">
        <v>62</v>
      </c>
      <c r="H37" s="7">
        <v>50</v>
      </c>
      <c r="I37" s="7">
        <v>64</v>
      </c>
      <c r="J37" s="7">
        <v>42</v>
      </c>
      <c r="K37" s="10">
        <v>2784000</v>
      </c>
      <c r="L37" s="15">
        <v>206</v>
      </c>
    </row>
    <row r="38" spans="1:12" s="11" customFormat="1">
      <c r="A38" s="9">
        <v>36559</v>
      </c>
      <c r="B38" s="12">
        <v>36559</v>
      </c>
      <c r="C38" s="7">
        <v>75</v>
      </c>
      <c r="D38" s="7">
        <v>50</v>
      </c>
      <c r="E38" s="8">
        <v>76</v>
      </c>
      <c r="F38" s="8">
        <v>47</v>
      </c>
      <c r="G38" s="7">
        <v>64</v>
      </c>
      <c r="H38" s="7">
        <v>50</v>
      </c>
      <c r="I38" s="7">
        <v>60</v>
      </c>
      <c r="J38" s="7">
        <v>44</v>
      </c>
      <c r="K38" s="10">
        <v>2785000</v>
      </c>
      <c r="L38" s="15">
        <v>203.5</v>
      </c>
    </row>
    <row r="39" spans="1:12" s="11" customFormat="1">
      <c r="A39" s="9">
        <v>36560</v>
      </c>
      <c r="B39" s="12">
        <v>36560</v>
      </c>
      <c r="C39" s="7">
        <v>64</v>
      </c>
      <c r="D39" s="7">
        <v>54</v>
      </c>
      <c r="E39" s="8">
        <v>63.5</v>
      </c>
      <c r="F39" s="8">
        <v>53</v>
      </c>
      <c r="G39" s="7">
        <v>61</v>
      </c>
      <c r="H39" s="7">
        <v>50</v>
      </c>
      <c r="I39" s="7">
        <v>58</v>
      </c>
      <c r="J39" s="7">
        <v>44</v>
      </c>
      <c r="K39" s="10">
        <v>2835000</v>
      </c>
      <c r="L39" s="15">
        <v>199.6</v>
      </c>
    </row>
    <row r="40" spans="1:12" s="11" customFormat="1">
      <c r="A40" s="9">
        <v>36561</v>
      </c>
      <c r="B40" s="12">
        <v>36561</v>
      </c>
      <c r="C40" s="7">
        <v>70</v>
      </c>
      <c r="D40" s="7">
        <v>48</v>
      </c>
      <c r="E40" s="8">
        <v>69</v>
      </c>
      <c r="F40" s="8">
        <v>45.5</v>
      </c>
      <c r="G40" s="7">
        <v>61</v>
      </c>
      <c r="H40" s="7">
        <v>48</v>
      </c>
      <c r="I40" s="7">
        <v>64</v>
      </c>
      <c r="J40" s="7">
        <v>43</v>
      </c>
      <c r="K40" s="10">
        <v>2463000</v>
      </c>
      <c r="L40" s="15">
        <v>186.1</v>
      </c>
    </row>
    <row r="41" spans="1:12" s="11" customFormat="1">
      <c r="A41" s="9">
        <v>36562</v>
      </c>
      <c r="B41" s="12">
        <v>36562</v>
      </c>
      <c r="C41" s="7">
        <v>70</v>
      </c>
      <c r="D41" s="7">
        <v>48</v>
      </c>
      <c r="E41" s="8">
        <v>69</v>
      </c>
      <c r="F41" s="8">
        <v>45.5</v>
      </c>
      <c r="G41" s="7">
        <v>61</v>
      </c>
      <c r="H41" s="7">
        <v>48</v>
      </c>
      <c r="I41" s="7">
        <v>64</v>
      </c>
      <c r="J41" s="7">
        <v>43</v>
      </c>
      <c r="K41" s="10">
        <v>2495000</v>
      </c>
      <c r="L41" s="15">
        <v>164.4</v>
      </c>
    </row>
    <row r="42" spans="1:12" s="11" customFormat="1">
      <c r="A42" s="9">
        <v>36563</v>
      </c>
      <c r="B42" s="12">
        <v>36563</v>
      </c>
      <c r="C42" s="7">
        <v>69</v>
      </c>
      <c r="D42" s="7">
        <v>51</v>
      </c>
      <c r="E42" s="8">
        <v>71.5</v>
      </c>
      <c r="F42" s="8">
        <v>47.5</v>
      </c>
      <c r="G42" s="7">
        <v>62</v>
      </c>
      <c r="H42" s="7">
        <v>49</v>
      </c>
      <c r="I42" s="7">
        <v>62</v>
      </c>
      <c r="J42" s="7">
        <v>40</v>
      </c>
      <c r="K42" s="10">
        <v>2711000</v>
      </c>
      <c r="L42" s="15">
        <v>171.3</v>
      </c>
    </row>
    <row r="43" spans="1:12" s="11" customFormat="1">
      <c r="A43" s="9">
        <v>36564</v>
      </c>
      <c r="B43" s="12">
        <v>36564</v>
      </c>
      <c r="C43" s="7">
        <v>73</v>
      </c>
      <c r="D43" s="7">
        <v>55</v>
      </c>
      <c r="E43" s="8">
        <v>71.5</v>
      </c>
      <c r="F43" s="8">
        <v>50.5</v>
      </c>
      <c r="G43" s="7">
        <v>58</v>
      </c>
      <c r="H43" s="7">
        <v>47</v>
      </c>
      <c r="I43" s="7">
        <v>61</v>
      </c>
      <c r="J43" s="7">
        <v>44</v>
      </c>
      <c r="K43" s="10">
        <v>2832000</v>
      </c>
      <c r="L43" s="15">
        <v>171.5</v>
      </c>
    </row>
    <row r="44" spans="1:12" s="11" customFormat="1">
      <c r="A44" s="9">
        <v>36565</v>
      </c>
      <c r="B44" s="12">
        <v>36565</v>
      </c>
      <c r="C44" s="7">
        <v>65</v>
      </c>
      <c r="D44" s="7">
        <v>52</v>
      </c>
      <c r="E44" s="8">
        <v>67</v>
      </c>
      <c r="F44" s="8">
        <v>51</v>
      </c>
      <c r="G44" s="7">
        <v>57</v>
      </c>
      <c r="H44" s="7">
        <v>51</v>
      </c>
      <c r="I44" s="7">
        <v>59</v>
      </c>
      <c r="J44" s="7">
        <v>48</v>
      </c>
      <c r="K44" s="10">
        <v>2865000</v>
      </c>
      <c r="L44" s="15">
        <v>163.19999999999999</v>
      </c>
    </row>
    <row r="45" spans="1:12" s="11" customFormat="1">
      <c r="A45" s="9">
        <v>36566</v>
      </c>
      <c r="B45" s="12">
        <v>36566</v>
      </c>
      <c r="C45" s="7">
        <v>60</v>
      </c>
      <c r="D45" s="7">
        <v>55</v>
      </c>
      <c r="E45" s="8">
        <v>61.5</v>
      </c>
      <c r="F45" s="8">
        <v>53.5</v>
      </c>
      <c r="G45" s="7">
        <v>55</v>
      </c>
      <c r="H45" s="7">
        <v>53</v>
      </c>
      <c r="I45" s="7">
        <v>56</v>
      </c>
      <c r="J45" s="7">
        <v>53</v>
      </c>
      <c r="K45" s="10">
        <v>3170000</v>
      </c>
      <c r="L45" s="15">
        <v>167.4</v>
      </c>
    </row>
    <row r="46" spans="1:12" s="11" customFormat="1">
      <c r="A46" s="9">
        <v>36567</v>
      </c>
      <c r="B46" s="12">
        <v>36567</v>
      </c>
      <c r="C46" s="7">
        <v>60</v>
      </c>
      <c r="D46" s="7">
        <v>51</v>
      </c>
      <c r="E46" s="8">
        <v>59</v>
      </c>
      <c r="F46" s="8">
        <v>48.5</v>
      </c>
      <c r="G46" s="7">
        <v>55</v>
      </c>
      <c r="H46" s="7">
        <v>47</v>
      </c>
      <c r="I46" s="7">
        <v>53</v>
      </c>
      <c r="J46" s="7">
        <v>44</v>
      </c>
      <c r="K46" s="10">
        <v>3041000</v>
      </c>
      <c r="L46" s="15">
        <v>203.4</v>
      </c>
    </row>
    <row r="47" spans="1:12" s="11" customFormat="1">
      <c r="A47" s="9">
        <v>36568</v>
      </c>
      <c r="B47" s="12">
        <v>36568</v>
      </c>
      <c r="C47" s="7">
        <v>63</v>
      </c>
      <c r="D47" s="7">
        <v>54</v>
      </c>
      <c r="E47" s="8">
        <v>60.5</v>
      </c>
      <c r="F47" s="8">
        <v>49</v>
      </c>
      <c r="G47" s="7">
        <v>56</v>
      </c>
      <c r="H47" s="7">
        <v>48</v>
      </c>
      <c r="I47" s="7">
        <v>54</v>
      </c>
      <c r="J47" s="7">
        <v>46</v>
      </c>
      <c r="K47" s="10">
        <v>2793000</v>
      </c>
      <c r="L47" s="15">
        <v>192.7</v>
      </c>
    </row>
    <row r="48" spans="1:12" s="11" customFormat="1">
      <c r="A48" s="9">
        <v>36569</v>
      </c>
      <c r="B48" s="12">
        <v>36569</v>
      </c>
      <c r="C48" s="7">
        <v>60</v>
      </c>
      <c r="D48" s="7">
        <v>54</v>
      </c>
      <c r="E48" s="8">
        <v>59</v>
      </c>
      <c r="F48" s="8">
        <v>49</v>
      </c>
      <c r="G48" s="7">
        <v>60</v>
      </c>
      <c r="H48" s="7">
        <v>51</v>
      </c>
      <c r="I48" s="7">
        <v>57</v>
      </c>
      <c r="J48" s="7">
        <v>50</v>
      </c>
      <c r="K48" s="10">
        <v>2962000</v>
      </c>
      <c r="L48" s="15">
        <v>185.2</v>
      </c>
    </row>
    <row r="49" spans="1:12" s="11" customFormat="1">
      <c r="A49" s="9">
        <v>36570</v>
      </c>
      <c r="B49" s="12">
        <v>36570</v>
      </c>
      <c r="C49" s="7">
        <v>60</v>
      </c>
      <c r="D49" s="7">
        <v>54</v>
      </c>
      <c r="E49" s="8">
        <v>59</v>
      </c>
      <c r="F49" s="8">
        <v>49</v>
      </c>
      <c r="G49" s="7">
        <v>60</v>
      </c>
      <c r="H49" s="7">
        <v>51</v>
      </c>
      <c r="I49" s="7">
        <v>57</v>
      </c>
      <c r="J49" s="7">
        <v>50</v>
      </c>
      <c r="K49" s="10">
        <v>2951000</v>
      </c>
      <c r="L49" s="15">
        <v>152.30000000000001</v>
      </c>
    </row>
    <row r="50" spans="1:12" s="11" customFormat="1">
      <c r="A50" s="9">
        <v>36571</v>
      </c>
      <c r="B50" s="12">
        <v>36571</v>
      </c>
      <c r="C50" s="7">
        <v>63</v>
      </c>
      <c r="D50" s="7">
        <v>56</v>
      </c>
      <c r="E50" s="8">
        <v>62</v>
      </c>
      <c r="F50" s="8">
        <v>48.5</v>
      </c>
      <c r="G50" s="7">
        <v>56</v>
      </c>
      <c r="H50" s="7">
        <v>45</v>
      </c>
      <c r="I50" s="7">
        <v>59</v>
      </c>
      <c r="J50" s="7">
        <v>40</v>
      </c>
      <c r="K50" s="10">
        <v>2922000</v>
      </c>
      <c r="L50" s="15">
        <v>182.3</v>
      </c>
    </row>
    <row r="51" spans="1:12" s="11" customFormat="1">
      <c r="A51" s="9">
        <v>36572</v>
      </c>
      <c r="B51" s="12">
        <v>36572</v>
      </c>
      <c r="C51" s="7">
        <v>57</v>
      </c>
      <c r="D51" s="7">
        <v>52</v>
      </c>
      <c r="E51" s="8">
        <v>55.5</v>
      </c>
      <c r="F51" s="8">
        <v>49</v>
      </c>
      <c r="G51" s="7">
        <v>54</v>
      </c>
      <c r="H51" s="7">
        <v>48</v>
      </c>
      <c r="I51" s="7">
        <v>52</v>
      </c>
      <c r="J51" s="7">
        <v>48</v>
      </c>
      <c r="K51" s="10">
        <v>3622000</v>
      </c>
      <c r="L51" s="15">
        <v>208.3</v>
      </c>
    </row>
    <row r="52" spans="1:12" s="11" customFormat="1">
      <c r="A52" s="9">
        <v>36573</v>
      </c>
      <c r="B52" s="12">
        <v>36573</v>
      </c>
      <c r="C52" s="7">
        <v>58</v>
      </c>
      <c r="D52" s="7">
        <v>49</v>
      </c>
      <c r="E52" s="8">
        <v>58</v>
      </c>
      <c r="F52" s="8">
        <v>47.5</v>
      </c>
      <c r="G52" s="7">
        <v>58</v>
      </c>
      <c r="H52" s="7">
        <v>44</v>
      </c>
      <c r="I52" s="7">
        <v>58</v>
      </c>
      <c r="J52" s="7">
        <v>42</v>
      </c>
      <c r="K52" s="10">
        <v>3549000</v>
      </c>
      <c r="L52" s="15">
        <v>201.2</v>
      </c>
    </row>
    <row r="53" spans="1:12" s="11" customFormat="1">
      <c r="A53" s="9">
        <v>36574</v>
      </c>
      <c r="B53" s="12">
        <v>36574</v>
      </c>
      <c r="C53" s="7">
        <v>71</v>
      </c>
      <c r="D53" s="7">
        <v>49</v>
      </c>
      <c r="E53" s="8">
        <v>66.5</v>
      </c>
      <c r="F53" s="8">
        <v>46</v>
      </c>
      <c r="G53" s="7">
        <v>61</v>
      </c>
      <c r="H53" s="7">
        <v>46</v>
      </c>
      <c r="I53" s="7">
        <v>60</v>
      </c>
      <c r="J53" s="7">
        <v>38</v>
      </c>
      <c r="K53" s="10">
        <v>3243000</v>
      </c>
      <c r="L53" s="15">
        <v>178.7</v>
      </c>
    </row>
    <row r="54" spans="1:12" s="11" customFormat="1">
      <c r="A54" s="9">
        <v>36575</v>
      </c>
      <c r="B54" s="12">
        <v>36575</v>
      </c>
      <c r="C54" s="7">
        <v>63</v>
      </c>
      <c r="D54" s="7">
        <v>50</v>
      </c>
      <c r="E54" s="8">
        <v>67</v>
      </c>
      <c r="F54" s="8">
        <v>48.5</v>
      </c>
      <c r="G54" s="7">
        <v>62</v>
      </c>
      <c r="H54" s="7">
        <v>51</v>
      </c>
      <c r="I54" s="7">
        <v>66</v>
      </c>
      <c r="J54" s="7">
        <v>50</v>
      </c>
      <c r="K54" s="10">
        <v>2592000</v>
      </c>
      <c r="L54" s="15">
        <v>150.5</v>
      </c>
    </row>
    <row r="55" spans="1:12" s="11" customFormat="1">
      <c r="A55" s="9">
        <v>36576</v>
      </c>
      <c r="B55" s="12">
        <v>36576</v>
      </c>
      <c r="C55" s="7">
        <v>63</v>
      </c>
      <c r="D55" s="7">
        <v>50</v>
      </c>
      <c r="E55" s="8">
        <v>67</v>
      </c>
      <c r="F55" s="8">
        <v>48.5</v>
      </c>
      <c r="G55" s="7">
        <v>62</v>
      </c>
      <c r="H55" s="7">
        <v>51</v>
      </c>
      <c r="I55" s="7">
        <v>66</v>
      </c>
      <c r="J55" s="7">
        <v>50</v>
      </c>
      <c r="K55" s="10">
        <v>2956000</v>
      </c>
      <c r="L55" s="15">
        <v>139.80000000000001</v>
      </c>
    </row>
    <row r="56" spans="1:12" s="11" customFormat="1">
      <c r="A56" s="9">
        <v>36577</v>
      </c>
      <c r="B56" s="12">
        <v>36577</v>
      </c>
      <c r="C56" s="7">
        <v>58</v>
      </c>
      <c r="D56" s="7">
        <v>48</v>
      </c>
      <c r="E56" s="8">
        <v>61</v>
      </c>
      <c r="F56" s="8">
        <v>47.5</v>
      </c>
      <c r="G56" s="7">
        <v>62</v>
      </c>
      <c r="H56" s="7">
        <v>49</v>
      </c>
      <c r="I56" s="7">
        <v>63</v>
      </c>
      <c r="J56" s="7">
        <v>47</v>
      </c>
      <c r="K56" s="10">
        <v>3783000</v>
      </c>
      <c r="L56" s="15">
        <v>120.4</v>
      </c>
    </row>
    <row r="57" spans="1:12" s="11" customFormat="1">
      <c r="A57" s="9">
        <v>36578</v>
      </c>
      <c r="B57" s="12">
        <v>36578</v>
      </c>
      <c r="C57" s="7">
        <v>60</v>
      </c>
      <c r="D57" s="7">
        <v>49</v>
      </c>
      <c r="E57" s="8">
        <v>60</v>
      </c>
      <c r="F57" s="8">
        <v>47</v>
      </c>
      <c r="G57" s="7">
        <v>56</v>
      </c>
      <c r="H57" s="7">
        <v>48</v>
      </c>
      <c r="I57" s="7">
        <v>54</v>
      </c>
      <c r="J57" s="7">
        <v>48</v>
      </c>
      <c r="K57" s="10">
        <v>3387000</v>
      </c>
      <c r="L57" s="15">
        <v>160.69999999999999</v>
      </c>
    </row>
    <row r="58" spans="1:12" s="11" customFormat="1">
      <c r="A58" s="9">
        <v>36579</v>
      </c>
      <c r="B58" s="12">
        <v>36579</v>
      </c>
      <c r="C58" s="7">
        <v>57</v>
      </c>
      <c r="D58" s="7">
        <v>50</v>
      </c>
      <c r="E58" s="8">
        <v>57</v>
      </c>
      <c r="F58" s="8">
        <v>45.5</v>
      </c>
      <c r="G58" s="7">
        <v>55</v>
      </c>
      <c r="H58" s="7">
        <v>43</v>
      </c>
      <c r="I58" s="7">
        <v>54</v>
      </c>
      <c r="J58" s="7">
        <v>38</v>
      </c>
      <c r="K58" s="10">
        <v>3904000</v>
      </c>
      <c r="L58" s="15">
        <v>157.80000000000001</v>
      </c>
    </row>
    <row r="59" spans="1:12" s="11" customFormat="1">
      <c r="A59" s="9">
        <v>36580</v>
      </c>
      <c r="B59" s="12">
        <v>36580</v>
      </c>
      <c r="C59" s="7">
        <v>58</v>
      </c>
      <c r="D59" s="7">
        <v>46</v>
      </c>
      <c r="E59" s="8">
        <v>55</v>
      </c>
      <c r="F59" s="8">
        <v>40.5</v>
      </c>
      <c r="G59" s="7">
        <v>52</v>
      </c>
      <c r="H59" s="7">
        <v>42</v>
      </c>
      <c r="I59" s="7">
        <v>51</v>
      </c>
      <c r="J59" s="7">
        <v>35</v>
      </c>
      <c r="K59" s="10">
        <v>3580000</v>
      </c>
      <c r="L59" s="15">
        <v>168.6</v>
      </c>
    </row>
    <row r="60" spans="1:12" s="11" customFormat="1">
      <c r="A60" s="9">
        <v>36581</v>
      </c>
      <c r="B60" s="12">
        <v>36581</v>
      </c>
      <c r="C60" s="7">
        <v>60</v>
      </c>
      <c r="D60" s="7">
        <v>50</v>
      </c>
      <c r="E60" s="8">
        <v>60</v>
      </c>
      <c r="F60" s="8">
        <v>45.5</v>
      </c>
      <c r="G60" s="7">
        <v>56</v>
      </c>
      <c r="H60" s="7">
        <v>46</v>
      </c>
      <c r="I60" s="7">
        <v>57</v>
      </c>
      <c r="J60" s="7">
        <v>42</v>
      </c>
      <c r="K60" s="10">
        <v>3366000</v>
      </c>
      <c r="L60" s="15">
        <v>187</v>
      </c>
    </row>
    <row r="61" spans="1:12" s="11" customFormat="1">
      <c r="A61" s="9">
        <v>36582</v>
      </c>
      <c r="B61" s="12">
        <v>36582</v>
      </c>
      <c r="C61" s="7">
        <v>62</v>
      </c>
      <c r="D61" s="7">
        <v>48</v>
      </c>
      <c r="E61" s="8">
        <v>64</v>
      </c>
      <c r="F61" s="8">
        <v>48.5</v>
      </c>
      <c r="G61" s="7">
        <v>59</v>
      </c>
      <c r="H61" s="7">
        <v>54</v>
      </c>
      <c r="I61" s="7">
        <v>63</v>
      </c>
      <c r="J61" s="7">
        <v>52</v>
      </c>
      <c r="K61" s="10">
        <v>2764000</v>
      </c>
      <c r="L61" s="15">
        <v>170.1</v>
      </c>
    </row>
    <row r="62" spans="1:12" s="11" customFormat="1">
      <c r="A62" s="9">
        <v>36583</v>
      </c>
      <c r="B62" s="12">
        <v>36583</v>
      </c>
      <c r="C62" s="7">
        <v>57</v>
      </c>
      <c r="D62" s="7">
        <v>53</v>
      </c>
      <c r="E62" s="8">
        <v>57.5</v>
      </c>
      <c r="F62" s="8">
        <v>46.5</v>
      </c>
      <c r="G62" s="7">
        <v>57</v>
      </c>
      <c r="H62" s="7">
        <v>50</v>
      </c>
      <c r="I62" s="7">
        <v>57</v>
      </c>
      <c r="J62" s="7">
        <v>47</v>
      </c>
      <c r="K62" s="10">
        <v>3279000</v>
      </c>
      <c r="L62" s="15">
        <v>144.5</v>
      </c>
    </row>
    <row r="63" spans="1:12" s="11" customFormat="1">
      <c r="A63" s="9">
        <v>36584</v>
      </c>
      <c r="B63" s="12">
        <v>36584</v>
      </c>
      <c r="C63" s="7">
        <v>61</v>
      </c>
      <c r="D63" s="7">
        <v>45</v>
      </c>
      <c r="E63" s="8">
        <v>59.5</v>
      </c>
      <c r="F63" s="8">
        <v>45</v>
      </c>
      <c r="G63" s="7">
        <v>57</v>
      </c>
      <c r="H63" s="7">
        <v>49</v>
      </c>
      <c r="I63" s="7">
        <v>57</v>
      </c>
      <c r="J63" s="7">
        <v>43</v>
      </c>
      <c r="K63" s="10">
        <v>3283000</v>
      </c>
      <c r="L63" s="15">
        <v>139.80000000000001</v>
      </c>
    </row>
    <row r="64" spans="1:12" s="11" customFormat="1">
      <c r="A64" s="9">
        <v>36585</v>
      </c>
      <c r="B64" s="12">
        <v>36585</v>
      </c>
      <c r="C64" s="7">
        <v>64</v>
      </c>
      <c r="D64" s="7">
        <v>45</v>
      </c>
      <c r="E64" s="8">
        <v>61</v>
      </c>
      <c r="F64" s="8">
        <v>43</v>
      </c>
      <c r="G64" s="7">
        <v>57</v>
      </c>
      <c r="H64" s="7">
        <v>50</v>
      </c>
      <c r="I64" s="7">
        <v>57</v>
      </c>
      <c r="J64" s="7">
        <v>43</v>
      </c>
      <c r="K64" s="10">
        <v>3226000</v>
      </c>
      <c r="L64" s="15">
        <v>187.8</v>
      </c>
    </row>
    <row r="65" spans="1:12" s="11" customFormat="1"/>
    <row r="66" spans="1:12" s="11" customFormat="1"/>
    <row r="67" spans="1:12">
      <c r="A67" s="11"/>
      <c r="B67" s="13"/>
      <c r="C67" s="3" t="s">
        <v>4</v>
      </c>
      <c r="D67" s="3" t="s">
        <v>5</v>
      </c>
      <c r="E67" s="4" t="s">
        <v>4</v>
      </c>
      <c r="F67" s="4" t="s">
        <v>5</v>
      </c>
      <c r="G67" s="3" t="s">
        <v>4</v>
      </c>
      <c r="H67" s="3" t="s">
        <v>5</v>
      </c>
      <c r="I67" s="3" t="s">
        <v>4</v>
      </c>
      <c r="J67" s="6" t="s">
        <v>5</v>
      </c>
    </row>
    <row r="68" spans="1:12">
      <c r="B68" s="13" t="s">
        <v>6</v>
      </c>
      <c r="C68" s="26" t="s">
        <v>0</v>
      </c>
      <c r="D68" s="27"/>
      <c r="E68" s="28" t="s">
        <v>1</v>
      </c>
      <c r="F68" s="28"/>
      <c r="G68" s="29" t="s">
        <v>2</v>
      </c>
      <c r="H68" s="29"/>
      <c r="I68" s="29" t="s">
        <v>3</v>
      </c>
      <c r="J68" s="26"/>
    </row>
    <row r="69" spans="1:12" s="11" customFormat="1">
      <c r="A69" s="9">
        <v>36892</v>
      </c>
      <c r="B69" s="12">
        <v>36892</v>
      </c>
      <c r="C69" s="7">
        <v>76</v>
      </c>
      <c r="D69" s="7">
        <v>51</v>
      </c>
      <c r="E69" s="8">
        <v>67.5</v>
      </c>
      <c r="F69" s="8">
        <v>42</v>
      </c>
      <c r="G69" s="7">
        <v>58</v>
      </c>
      <c r="H69" s="7">
        <v>41</v>
      </c>
      <c r="I69" s="7">
        <v>59</v>
      </c>
      <c r="J69" s="7">
        <v>32</v>
      </c>
      <c r="K69" s="10">
        <v>2898000</v>
      </c>
      <c r="L69" s="11">
        <v>106.5</v>
      </c>
    </row>
    <row r="70" spans="1:12" s="11" customFormat="1">
      <c r="A70" s="9">
        <v>36893</v>
      </c>
      <c r="B70" s="12">
        <v>36893</v>
      </c>
      <c r="C70" s="7">
        <v>80</v>
      </c>
      <c r="D70" s="7">
        <v>45</v>
      </c>
      <c r="E70" s="8">
        <v>70.5</v>
      </c>
      <c r="F70" s="8">
        <v>39</v>
      </c>
      <c r="G70" s="7">
        <v>60</v>
      </c>
      <c r="H70" s="7">
        <v>41</v>
      </c>
      <c r="I70" s="7">
        <v>54</v>
      </c>
      <c r="J70" s="7">
        <v>32</v>
      </c>
      <c r="K70" s="10">
        <v>3361000</v>
      </c>
      <c r="L70" s="11">
        <v>112.5</v>
      </c>
    </row>
    <row r="71" spans="1:12" s="11" customFormat="1">
      <c r="A71" s="9">
        <v>36894</v>
      </c>
      <c r="B71" s="12">
        <v>36894</v>
      </c>
      <c r="C71" s="7">
        <v>82</v>
      </c>
      <c r="D71" s="7">
        <v>48</v>
      </c>
      <c r="E71" s="8">
        <v>72</v>
      </c>
      <c r="F71" s="8">
        <v>40.5</v>
      </c>
      <c r="G71" s="7">
        <v>57</v>
      </c>
      <c r="H71" s="7">
        <v>41</v>
      </c>
      <c r="I71" s="7">
        <v>61</v>
      </c>
      <c r="J71" s="7">
        <v>32</v>
      </c>
      <c r="K71" s="10">
        <v>3500000</v>
      </c>
      <c r="L71" s="11">
        <v>150.69999999999999</v>
      </c>
    </row>
    <row r="72" spans="1:12" s="11" customFormat="1">
      <c r="A72" s="9">
        <v>36895</v>
      </c>
      <c r="B72" s="12">
        <v>36895</v>
      </c>
      <c r="C72" s="7">
        <v>81</v>
      </c>
      <c r="D72" s="7">
        <v>50</v>
      </c>
      <c r="E72" s="8">
        <v>71</v>
      </c>
      <c r="F72" s="8">
        <v>41.5</v>
      </c>
      <c r="G72" s="7">
        <v>58</v>
      </c>
      <c r="H72" s="7">
        <v>42</v>
      </c>
      <c r="I72" s="7">
        <v>62</v>
      </c>
      <c r="J72" s="7">
        <v>30</v>
      </c>
      <c r="K72" s="10">
        <v>3401000</v>
      </c>
      <c r="L72" s="11">
        <v>139.19999999999999</v>
      </c>
    </row>
    <row r="73" spans="1:12" s="11" customFormat="1">
      <c r="A73" s="9">
        <v>36896</v>
      </c>
      <c r="B73" s="12">
        <v>36896</v>
      </c>
      <c r="C73" s="7">
        <v>70</v>
      </c>
      <c r="D73" s="7">
        <v>51</v>
      </c>
      <c r="E73" s="8">
        <v>65</v>
      </c>
      <c r="F73" s="8">
        <v>42.5</v>
      </c>
      <c r="G73" s="7">
        <v>60</v>
      </c>
      <c r="H73" s="7">
        <v>41</v>
      </c>
      <c r="I73" s="7">
        <v>62</v>
      </c>
      <c r="J73" s="7">
        <v>30</v>
      </c>
      <c r="K73" s="10">
        <v>3459000</v>
      </c>
      <c r="L73" s="11">
        <v>130.19999999999999</v>
      </c>
    </row>
    <row r="74" spans="1:12" s="11" customFormat="1">
      <c r="A74" s="9">
        <v>36897</v>
      </c>
      <c r="B74" s="12">
        <v>36897</v>
      </c>
      <c r="C74" s="7">
        <v>70</v>
      </c>
      <c r="D74" s="7">
        <v>51</v>
      </c>
      <c r="E74" s="8">
        <v>65</v>
      </c>
      <c r="F74" s="8">
        <v>42.5</v>
      </c>
      <c r="G74" s="7">
        <v>60</v>
      </c>
      <c r="H74" s="7">
        <v>41</v>
      </c>
      <c r="I74" s="7">
        <v>62</v>
      </c>
      <c r="J74" s="7">
        <v>30</v>
      </c>
      <c r="K74" s="10">
        <v>3074000</v>
      </c>
      <c r="L74" s="11">
        <v>126.7</v>
      </c>
    </row>
    <row r="75" spans="1:12" s="11" customFormat="1">
      <c r="A75" s="9">
        <v>36898</v>
      </c>
      <c r="B75" s="12">
        <v>36898</v>
      </c>
      <c r="C75" s="7">
        <v>71</v>
      </c>
      <c r="D75" s="7">
        <v>47</v>
      </c>
      <c r="E75" s="8">
        <v>69.5</v>
      </c>
      <c r="F75" s="8">
        <v>42</v>
      </c>
      <c r="G75" s="7">
        <v>51</v>
      </c>
      <c r="H75" s="7">
        <v>43</v>
      </c>
      <c r="I75" s="7">
        <v>53</v>
      </c>
      <c r="J75" s="7">
        <v>33</v>
      </c>
      <c r="K75" s="10">
        <v>3196000</v>
      </c>
      <c r="L75" s="11">
        <v>128.1</v>
      </c>
    </row>
    <row r="76" spans="1:12" s="11" customFormat="1">
      <c r="A76" s="9">
        <v>36899</v>
      </c>
      <c r="B76" s="12">
        <v>36899</v>
      </c>
      <c r="C76" s="7">
        <v>57</v>
      </c>
      <c r="D76" s="7">
        <v>51</v>
      </c>
      <c r="E76" s="8">
        <v>56</v>
      </c>
      <c r="F76" s="8">
        <v>50.5</v>
      </c>
      <c r="G76" s="7">
        <v>56</v>
      </c>
      <c r="H76" s="7">
        <v>50</v>
      </c>
      <c r="I76" s="7">
        <v>53</v>
      </c>
      <c r="J76" s="7">
        <v>46</v>
      </c>
      <c r="K76" s="10">
        <v>4396000</v>
      </c>
      <c r="L76" s="11">
        <v>137.1</v>
      </c>
    </row>
    <row r="77" spans="1:12" s="11" customFormat="1">
      <c r="A77" s="9">
        <v>36900</v>
      </c>
      <c r="B77" s="12">
        <v>36900</v>
      </c>
      <c r="C77" s="7">
        <v>63</v>
      </c>
      <c r="D77" s="7">
        <v>48</v>
      </c>
      <c r="E77" s="8">
        <v>59</v>
      </c>
      <c r="F77" s="8">
        <v>44</v>
      </c>
      <c r="G77" s="7">
        <v>51</v>
      </c>
      <c r="H77" s="7">
        <v>47</v>
      </c>
      <c r="I77" s="7">
        <v>51</v>
      </c>
      <c r="J77" s="7">
        <v>39</v>
      </c>
      <c r="K77" s="10">
        <v>4103000</v>
      </c>
      <c r="L77" s="11">
        <v>139.5</v>
      </c>
    </row>
    <row r="78" spans="1:12" s="11" customFormat="1">
      <c r="A78" s="9">
        <v>36901</v>
      </c>
      <c r="B78" s="12">
        <v>36901</v>
      </c>
      <c r="C78" s="7">
        <v>58</v>
      </c>
      <c r="D78" s="7">
        <v>50</v>
      </c>
      <c r="E78" s="8">
        <v>55.5</v>
      </c>
      <c r="F78" s="8">
        <v>44.5</v>
      </c>
      <c r="G78" s="7">
        <v>57</v>
      </c>
      <c r="H78" s="7">
        <v>48</v>
      </c>
      <c r="I78" s="7">
        <v>52</v>
      </c>
      <c r="J78" s="7">
        <v>47</v>
      </c>
      <c r="K78" s="10">
        <v>4614000</v>
      </c>
      <c r="L78" s="11">
        <v>134</v>
      </c>
    </row>
    <row r="79" spans="1:12" s="11" customFormat="1">
      <c r="A79" s="9">
        <v>36902</v>
      </c>
      <c r="B79" s="12">
        <v>36902</v>
      </c>
      <c r="C79" s="7">
        <v>55</v>
      </c>
      <c r="D79" s="7">
        <v>48</v>
      </c>
      <c r="E79" s="8">
        <v>54.5</v>
      </c>
      <c r="F79" s="8">
        <v>46.5</v>
      </c>
      <c r="G79" s="7">
        <v>50</v>
      </c>
      <c r="H79" s="7">
        <v>46</v>
      </c>
      <c r="I79" s="7">
        <v>52</v>
      </c>
      <c r="J79" s="7">
        <v>46</v>
      </c>
      <c r="K79" s="10">
        <v>4564000</v>
      </c>
      <c r="L79" s="11">
        <v>134.19999999999999</v>
      </c>
    </row>
    <row r="80" spans="1:12" s="11" customFormat="1">
      <c r="A80" s="9">
        <v>36903</v>
      </c>
      <c r="B80" s="12">
        <v>36903</v>
      </c>
      <c r="C80" s="7">
        <v>55</v>
      </c>
      <c r="D80" s="7">
        <v>47</v>
      </c>
      <c r="E80" s="8">
        <v>56</v>
      </c>
      <c r="F80" s="8">
        <v>47</v>
      </c>
      <c r="G80" s="7">
        <v>54</v>
      </c>
      <c r="H80" s="7">
        <v>47</v>
      </c>
      <c r="I80" s="7">
        <v>56</v>
      </c>
      <c r="J80" s="7">
        <v>45</v>
      </c>
      <c r="K80" s="10">
        <v>4681000</v>
      </c>
      <c r="L80" s="11">
        <v>122.2</v>
      </c>
    </row>
    <row r="81" spans="1:12" s="11" customFormat="1">
      <c r="A81" s="9">
        <v>36904</v>
      </c>
      <c r="B81" s="12">
        <v>36904</v>
      </c>
      <c r="C81" s="7">
        <v>61</v>
      </c>
      <c r="D81" s="7">
        <v>43</v>
      </c>
      <c r="E81" s="8">
        <v>58.5</v>
      </c>
      <c r="F81" s="8">
        <v>40</v>
      </c>
      <c r="G81" s="7">
        <v>55</v>
      </c>
      <c r="H81" s="7">
        <v>50</v>
      </c>
      <c r="I81" s="7">
        <v>56</v>
      </c>
      <c r="J81" s="7">
        <v>42</v>
      </c>
      <c r="K81" s="10">
        <v>4189000</v>
      </c>
      <c r="L81" s="11">
        <v>124.5</v>
      </c>
    </row>
    <row r="82" spans="1:12" s="11" customFormat="1">
      <c r="A82" s="9">
        <v>36905</v>
      </c>
      <c r="B82" s="12">
        <v>36905</v>
      </c>
      <c r="C82" s="7">
        <v>61</v>
      </c>
      <c r="D82" s="7">
        <v>43</v>
      </c>
      <c r="E82" s="8">
        <v>58.5</v>
      </c>
      <c r="F82" s="8">
        <v>40</v>
      </c>
      <c r="G82" s="7">
        <v>55</v>
      </c>
      <c r="H82" s="7">
        <v>50</v>
      </c>
      <c r="I82" s="7">
        <v>56</v>
      </c>
      <c r="J82" s="7">
        <v>42</v>
      </c>
      <c r="K82" s="10">
        <v>4091000</v>
      </c>
      <c r="L82" s="11">
        <v>106.6</v>
      </c>
    </row>
    <row r="83" spans="1:12" s="11" customFormat="1">
      <c r="A83" s="9">
        <v>36906</v>
      </c>
      <c r="B83" s="12">
        <v>36906</v>
      </c>
      <c r="C83" s="7">
        <v>58</v>
      </c>
      <c r="D83" s="7">
        <v>44</v>
      </c>
      <c r="E83" s="8">
        <v>53.5</v>
      </c>
      <c r="F83" s="8">
        <v>39</v>
      </c>
      <c r="G83" s="7">
        <v>56</v>
      </c>
      <c r="H83" s="7">
        <v>43</v>
      </c>
      <c r="I83" s="7">
        <v>56</v>
      </c>
      <c r="J83" s="7">
        <v>39</v>
      </c>
      <c r="K83" s="10">
        <v>5076000</v>
      </c>
      <c r="L83" s="11">
        <v>114.1</v>
      </c>
    </row>
    <row r="84" spans="1:12" s="11" customFormat="1">
      <c r="A84" s="9">
        <v>36907</v>
      </c>
      <c r="B84" s="12">
        <v>36907</v>
      </c>
      <c r="C84" s="7">
        <v>60</v>
      </c>
      <c r="D84" s="7">
        <v>42</v>
      </c>
      <c r="E84" s="8">
        <v>55</v>
      </c>
      <c r="F84" s="8">
        <v>37</v>
      </c>
      <c r="G84" s="7">
        <v>54</v>
      </c>
      <c r="H84" s="7">
        <v>46</v>
      </c>
      <c r="I84" s="7">
        <v>54</v>
      </c>
      <c r="J84" s="7">
        <v>35</v>
      </c>
      <c r="K84" s="10">
        <v>5211000</v>
      </c>
      <c r="L84" s="11">
        <v>134.5</v>
      </c>
    </row>
    <row r="85" spans="1:12" s="11" customFormat="1">
      <c r="A85" s="9">
        <v>36908</v>
      </c>
      <c r="B85" s="12">
        <v>36908</v>
      </c>
      <c r="C85" s="7">
        <v>62</v>
      </c>
      <c r="D85" s="7">
        <v>40</v>
      </c>
      <c r="E85" s="8">
        <v>56.5</v>
      </c>
      <c r="F85" s="8">
        <v>35.5</v>
      </c>
      <c r="G85" s="7">
        <v>55</v>
      </c>
      <c r="H85" s="7">
        <v>37</v>
      </c>
      <c r="I85" s="7">
        <v>52</v>
      </c>
      <c r="J85" s="7">
        <v>31</v>
      </c>
      <c r="K85" s="10">
        <v>4989000</v>
      </c>
      <c r="L85" s="11">
        <v>129.4</v>
      </c>
    </row>
    <row r="86" spans="1:12" s="11" customFormat="1">
      <c r="A86" s="9">
        <v>36909</v>
      </c>
      <c r="B86" s="12">
        <v>36909</v>
      </c>
      <c r="C86" s="7">
        <v>62</v>
      </c>
      <c r="D86" s="7">
        <v>41</v>
      </c>
      <c r="E86" s="8">
        <v>57</v>
      </c>
      <c r="F86" s="8">
        <v>36</v>
      </c>
      <c r="G86" s="7">
        <v>54</v>
      </c>
      <c r="H86" s="7">
        <v>39</v>
      </c>
      <c r="I86" s="7">
        <v>52</v>
      </c>
      <c r="J86" s="7">
        <v>30</v>
      </c>
      <c r="K86" s="10">
        <v>4675000</v>
      </c>
      <c r="L86" s="11">
        <v>127.5</v>
      </c>
    </row>
    <row r="87" spans="1:12" s="11" customFormat="1">
      <c r="A87" s="9">
        <v>36910</v>
      </c>
      <c r="B87" s="12">
        <v>36910</v>
      </c>
      <c r="C87" s="7">
        <v>64</v>
      </c>
      <c r="D87" s="7">
        <v>43</v>
      </c>
      <c r="E87" s="8">
        <v>49.5</v>
      </c>
      <c r="F87" s="8">
        <v>48</v>
      </c>
      <c r="G87" s="7">
        <v>55</v>
      </c>
      <c r="H87" s="7">
        <v>46</v>
      </c>
      <c r="I87" s="7">
        <v>57</v>
      </c>
      <c r="J87" s="7">
        <v>36</v>
      </c>
      <c r="K87" s="10">
        <v>4374000</v>
      </c>
      <c r="L87" s="11">
        <v>128.9</v>
      </c>
    </row>
    <row r="88" spans="1:12" s="11" customFormat="1">
      <c r="A88" s="9">
        <v>36911</v>
      </c>
      <c r="B88" s="12">
        <v>36911</v>
      </c>
      <c r="C88" s="7">
        <v>71</v>
      </c>
      <c r="D88" s="7">
        <v>44</v>
      </c>
      <c r="E88" s="8">
        <v>53</v>
      </c>
      <c r="F88" s="8">
        <v>52</v>
      </c>
      <c r="G88" s="7">
        <v>54</v>
      </c>
      <c r="H88" s="7">
        <v>40</v>
      </c>
      <c r="I88" s="7">
        <v>54</v>
      </c>
      <c r="J88" s="7">
        <v>33</v>
      </c>
      <c r="K88" s="10">
        <v>3812000</v>
      </c>
      <c r="L88" s="11">
        <v>121</v>
      </c>
    </row>
    <row r="89" spans="1:12" s="11" customFormat="1">
      <c r="A89" s="9">
        <v>36912</v>
      </c>
      <c r="B89" s="12">
        <v>36912</v>
      </c>
      <c r="C89" s="7">
        <v>70</v>
      </c>
      <c r="D89" s="7">
        <v>47</v>
      </c>
      <c r="E89" s="8">
        <v>65.5</v>
      </c>
      <c r="F89" s="8">
        <v>41</v>
      </c>
      <c r="G89" s="7">
        <v>55</v>
      </c>
      <c r="H89" s="7">
        <v>39</v>
      </c>
      <c r="I89" s="7">
        <v>56</v>
      </c>
      <c r="J89" s="7">
        <v>34</v>
      </c>
      <c r="K89" s="10">
        <v>3668000</v>
      </c>
      <c r="L89" s="11">
        <v>94.3</v>
      </c>
    </row>
    <row r="90" spans="1:12" s="11" customFormat="1">
      <c r="A90" s="9">
        <v>36913</v>
      </c>
      <c r="B90" s="12">
        <v>36913</v>
      </c>
      <c r="C90" s="7">
        <v>61</v>
      </c>
      <c r="D90" s="7">
        <v>50</v>
      </c>
      <c r="E90" s="8">
        <v>62</v>
      </c>
      <c r="F90" s="8">
        <v>48</v>
      </c>
      <c r="G90" s="7">
        <v>60</v>
      </c>
      <c r="H90" s="7">
        <v>41</v>
      </c>
      <c r="I90" s="7">
        <v>63</v>
      </c>
      <c r="J90" s="7">
        <v>36</v>
      </c>
      <c r="K90" s="10">
        <v>4284000</v>
      </c>
      <c r="L90" s="11">
        <v>145.30000000000001</v>
      </c>
    </row>
    <row r="91" spans="1:12" s="11" customFormat="1">
      <c r="A91" s="9">
        <v>36914</v>
      </c>
      <c r="B91" s="12">
        <v>36914</v>
      </c>
      <c r="C91" s="7">
        <v>61</v>
      </c>
      <c r="D91" s="7">
        <v>46</v>
      </c>
      <c r="E91" s="8">
        <v>63</v>
      </c>
      <c r="F91" s="8">
        <v>44</v>
      </c>
      <c r="G91" s="7">
        <v>56</v>
      </c>
      <c r="H91" s="7">
        <v>48</v>
      </c>
      <c r="I91" s="7">
        <v>53.1</v>
      </c>
      <c r="J91" s="7">
        <v>42.1</v>
      </c>
      <c r="K91" s="10">
        <v>4313000</v>
      </c>
      <c r="L91" s="11">
        <v>132.6</v>
      </c>
    </row>
    <row r="92" spans="1:12" s="11" customFormat="1">
      <c r="A92" s="9">
        <v>36915</v>
      </c>
      <c r="B92" s="12">
        <v>36915</v>
      </c>
      <c r="C92" s="7">
        <v>57</v>
      </c>
      <c r="D92" s="7">
        <v>50</v>
      </c>
      <c r="E92" s="8">
        <v>53.5</v>
      </c>
      <c r="F92" s="8">
        <v>49</v>
      </c>
      <c r="G92" s="7">
        <v>55</v>
      </c>
      <c r="H92" s="7">
        <v>46</v>
      </c>
      <c r="I92" s="7">
        <v>55</v>
      </c>
      <c r="J92" s="7">
        <v>40</v>
      </c>
      <c r="K92" s="10">
        <v>4734000</v>
      </c>
      <c r="L92" s="11">
        <v>106.2</v>
      </c>
    </row>
    <row r="93" spans="1:12" s="11" customFormat="1">
      <c r="A93" s="9">
        <v>36916</v>
      </c>
      <c r="B93" s="12">
        <v>36916</v>
      </c>
      <c r="C93" s="7">
        <v>57</v>
      </c>
      <c r="D93" s="7">
        <v>43</v>
      </c>
      <c r="E93" s="8">
        <v>55</v>
      </c>
      <c r="F93" s="8">
        <v>40</v>
      </c>
      <c r="G93" s="7">
        <v>54</v>
      </c>
      <c r="H93" s="7">
        <v>43</v>
      </c>
      <c r="I93" s="7">
        <v>48.9</v>
      </c>
      <c r="J93" s="7">
        <v>39</v>
      </c>
      <c r="K93" s="10">
        <v>4822000</v>
      </c>
      <c r="L93" s="11">
        <v>127.3</v>
      </c>
    </row>
    <row r="94" spans="1:12" s="11" customFormat="1">
      <c r="A94" s="9">
        <v>36917</v>
      </c>
      <c r="B94" s="12">
        <v>36917</v>
      </c>
      <c r="C94" s="7">
        <v>57</v>
      </c>
      <c r="D94" s="7">
        <v>43</v>
      </c>
      <c r="E94" s="8">
        <v>52</v>
      </c>
      <c r="F94" s="8">
        <v>43</v>
      </c>
      <c r="G94" s="7">
        <v>53</v>
      </c>
      <c r="H94" s="7">
        <v>41</v>
      </c>
      <c r="I94" s="7">
        <v>48.9</v>
      </c>
      <c r="J94" s="7">
        <v>39</v>
      </c>
      <c r="K94" s="10">
        <v>4982000</v>
      </c>
      <c r="L94" s="11">
        <v>123.6</v>
      </c>
    </row>
    <row r="95" spans="1:12" s="11" customFormat="1">
      <c r="A95" s="9">
        <v>36918</v>
      </c>
      <c r="B95" s="12">
        <v>36918</v>
      </c>
      <c r="C95" s="7">
        <v>58</v>
      </c>
      <c r="D95" s="7">
        <v>42</v>
      </c>
      <c r="E95" s="8">
        <v>53</v>
      </c>
      <c r="F95" s="8">
        <v>42</v>
      </c>
      <c r="G95" s="7">
        <v>57</v>
      </c>
      <c r="H95" s="7">
        <v>40</v>
      </c>
      <c r="I95" s="7">
        <v>58</v>
      </c>
      <c r="J95" s="7">
        <v>37</v>
      </c>
      <c r="K95" s="10">
        <v>4552000</v>
      </c>
      <c r="L95" s="11">
        <v>114.6</v>
      </c>
    </row>
    <row r="96" spans="1:12" s="11" customFormat="1">
      <c r="A96" s="9">
        <v>36919</v>
      </c>
      <c r="B96" s="12">
        <v>36919</v>
      </c>
      <c r="C96" s="7">
        <v>57.9</v>
      </c>
      <c r="D96" s="7">
        <v>43</v>
      </c>
      <c r="E96" s="8">
        <v>56.45</v>
      </c>
      <c r="F96" s="8">
        <v>40.5</v>
      </c>
      <c r="G96" s="7">
        <v>54</v>
      </c>
      <c r="H96" s="7">
        <v>40</v>
      </c>
      <c r="I96" s="7">
        <v>53.1</v>
      </c>
      <c r="J96" s="7">
        <v>33.1</v>
      </c>
      <c r="K96" s="10">
        <v>4098000</v>
      </c>
      <c r="L96" s="11">
        <v>110</v>
      </c>
    </row>
    <row r="97" spans="1:12" s="11" customFormat="1">
      <c r="A97" s="9">
        <v>36920</v>
      </c>
      <c r="B97" s="12">
        <v>36920</v>
      </c>
      <c r="C97" s="7">
        <v>57</v>
      </c>
      <c r="D97" s="7">
        <v>44.1</v>
      </c>
      <c r="E97" s="8">
        <v>56.5</v>
      </c>
      <c r="F97" s="8">
        <v>40.549999999999997</v>
      </c>
      <c r="G97" s="7">
        <v>55</v>
      </c>
      <c r="H97" s="7">
        <v>48</v>
      </c>
      <c r="I97" s="7">
        <v>54</v>
      </c>
      <c r="J97" s="7">
        <v>42.1</v>
      </c>
      <c r="K97" s="10">
        <v>4721000</v>
      </c>
      <c r="L97" s="11">
        <v>108.2</v>
      </c>
    </row>
    <row r="98" spans="1:12" s="11" customFormat="1">
      <c r="A98" s="9">
        <v>36921</v>
      </c>
      <c r="B98" s="12">
        <v>36921</v>
      </c>
      <c r="C98" s="7">
        <v>62.1</v>
      </c>
      <c r="D98" s="7">
        <v>43</v>
      </c>
      <c r="E98" s="8">
        <v>54.5</v>
      </c>
      <c r="F98" s="8">
        <v>39.5</v>
      </c>
      <c r="G98" s="7">
        <v>53.1</v>
      </c>
      <c r="H98" s="7">
        <v>37.9</v>
      </c>
      <c r="I98" s="7">
        <v>52</v>
      </c>
      <c r="J98" s="7">
        <v>34</v>
      </c>
      <c r="K98" s="10">
        <v>4627000</v>
      </c>
      <c r="L98" s="11">
        <v>126.5</v>
      </c>
    </row>
    <row r="99" spans="1:12" s="11" customFormat="1">
      <c r="A99" s="9">
        <v>36922</v>
      </c>
      <c r="B99" s="12">
        <v>36922</v>
      </c>
      <c r="C99" s="7">
        <v>64</v>
      </c>
      <c r="D99" s="7">
        <v>46.9</v>
      </c>
      <c r="E99" s="8">
        <v>59.95</v>
      </c>
      <c r="F99" s="8">
        <v>41</v>
      </c>
      <c r="G99" s="7">
        <v>57.9</v>
      </c>
      <c r="H99" s="7">
        <v>39</v>
      </c>
      <c r="I99" s="7">
        <v>57.9</v>
      </c>
      <c r="J99" s="7">
        <v>30</v>
      </c>
      <c r="K99" s="10">
        <v>4701000</v>
      </c>
      <c r="L99" s="11">
        <v>108.7</v>
      </c>
    </row>
    <row r="100" spans="1:12" s="11" customFormat="1">
      <c r="A100" s="9">
        <v>36923</v>
      </c>
      <c r="B100" s="12">
        <v>36923</v>
      </c>
      <c r="C100" s="7">
        <v>64.900000000000006</v>
      </c>
      <c r="D100" s="7">
        <v>43</v>
      </c>
      <c r="E100" s="8">
        <v>62.95</v>
      </c>
      <c r="F100" s="8">
        <v>37.5</v>
      </c>
      <c r="G100" s="7">
        <v>55</v>
      </c>
      <c r="H100" s="7">
        <v>39</v>
      </c>
      <c r="I100" s="7">
        <v>57</v>
      </c>
      <c r="J100" s="7">
        <v>32</v>
      </c>
      <c r="K100" s="10">
        <v>4240000</v>
      </c>
      <c r="L100" s="11">
        <v>114.8</v>
      </c>
    </row>
    <row r="101" spans="1:12" s="11" customFormat="1">
      <c r="A101" s="9">
        <v>36924</v>
      </c>
      <c r="B101" s="12">
        <v>36924</v>
      </c>
      <c r="C101" s="7">
        <v>74</v>
      </c>
      <c r="D101" s="7">
        <v>50</v>
      </c>
      <c r="E101" s="8">
        <v>67</v>
      </c>
      <c r="F101" s="8">
        <v>43.5</v>
      </c>
      <c r="G101" s="7">
        <v>56</v>
      </c>
      <c r="H101" s="7">
        <v>41</v>
      </c>
      <c r="I101" s="7">
        <v>59</v>
      </c>
      <c r="J101" s="7">
        <v>40</v>
      </c>
      <c r="K101" s="10">
        <v>3798000</v>
      </c>
      <c r="L101" s="11">
        <v>101.6</v>
      </c>
    </row>
    <row r="102" spans="1:12" s="11" customFormat="1">
      <c r="A102" s="9">
        <v>36925</v>
      </c>
      <c r="B102" s="12">
        <v>36925</v>
      </c>
      <c r="C102" s="7">
        <v>81</v>
      </c>
      <c r="D102" s="7">
        <v>52</v>
      </c>
      <c r="E102" s="8">
        <v>61.5</v>
      </c>
      <c r="F102" s="8">
        <v>56.5</v>
      </c>
      <c r="G102" s="7">
        <v>63</v>
      </c>
      <c r="H102" s="7">
        <v>45</v>
      </c>
      <c r="I102" s="7">
        <v>66</v>
      </c>
      <c r="J102" s="7">
        <v>38</v>
      </c>
      <c r="K102" s="10">
        <v>2973000</v>
      </c>
      <c r="L102" s="11">
        <v>111.7</v>
      </c>
    </row>
    <row r="103" spans="1:12" s="11" customFormat="1">
      <c r="A103" s="9">
        <v>36926</v>
      </c>
      <c r="B103" s="12">
        <v>36926</v>
      </c>
      <c r="C103" s="7">
        <v>84</v>
      </c>
      <c r="D103" s="7">
        <v>53</v>
      </c>
      <c r="E103" s="8">
        <v>75.5</v>
      </c>
      <c r="F103" s="8">
        <v>47.5</v>
      </c>
      <c r="G103" s="7">
        <v>71</v>
      </c>
      <c r="H103" s="7">
        <v>50</v>
      </c>
      <c r="I103" s="7">
        <v>69</v>
      </c>
      <c r="J103" s="7">
        <v>41</v>
      </c>
      <c r="K103" s="10">
        <v>2689000</v>
      </c>
      <c r="L103" s="11">
        <v>98.4</v>
      </c>
    </row>
    <row r="104" spans="1:12" s="11" customFormat="1">
      <c r="A104" s="9">
        <v>36927</v>
      </c>
      <c r="B104" s="12">
        <v>36927</v>
      </c>
      <c r="C104" s="7">
        <v>78.099999999999994</v>
      </c>
      <c r="D104" s="7">
        <v>57</v>
      </c>
      <c r="E104" s="8">
        <v>72.5</v>
      </c>
      <c r="F104" s="8">
        <v>49.55</v>
      </c>
      <c r="G104" s="7">
        <v>63</v>
      </c>
      <c r="H104" s="7">
        <v>46.9</v>
      </c>
      <c r="I104" s="7">
        <v>66</v>
      </c>
      <c r="J104" s="7">
        <v>39</v>
      </c>
      <c r="K104" s="10">
        <v>3173000</v>
      </c>
      <c r="L104" s="11">
        <v>101.6</v>
      </c>
    </row>
    <row r="105" spans="1:12" s="11" customFormat="1">
      <c r="A105" s="9">
        <v>36928</v>
      </c>
      <c r="B105" s="12">
        <v>36928</v>
      </c>
      <c r="C105" s="7">
        <v>61</v>
      </c>
      <c r="D105" s="7">
        <v>52</v>
      </c>
      <c r="E105" s="8">
        <v>58.45</v>
      </c>
      <c r="F105" s="8">
        <v>46.5</v>
      </c>
      <c r="G105" s="7">
        <v>53.1</v>
      </c>
      <c r="H105" s="7">
        <v>46</v>
      </c>
      <c r="I105" s="7">
        <v>55</v>
      </c>
      <c r="J105" s="7">
        <v>39.9</v>
      </c>
      <c r="K105" s="10">
        <v>3589000</v>
      </c>
      <c r="L105" s="11">
        <v>107</v>
      </c>
    </row>
    <row r="106" spans="1:12" s="11" customFormat="1">
      <c r="A106" s="9">
        <v>36929</v>
      </c>
      <c r="B106" s="12">
        <v>36929</v>
      </c>
      <c r="C106" s="7">
        <v>55.9</v>
      </c>
      <c r="D106" s="7">
        <v>46</v>
      </c>
      <c r="E106" s="8">
        <v>52.95</v>
      </c>
      <c r="F106" s="8">
        <v>40.549999999999997</v>
      </c>
      <c r="G106" s="7">
        <v>55</v>
      </c>
      <c r="H106" s="7">
        <v>42.1</v>
      </c>
      <c r="I106" s="7">
        <v>55</v>
      </c>
      <c r="J106" s="7">
        <v>37.9</v>
      </c>
      <c r="K106" s="10">
        <v>4567000</v>
      </c>
      <c r="L106" s="11">
        <v>127.4</v>
      </c>
    </row>
    <row r="107" spans="1:12" s="11" customFormat="1">
      <c r="A107" s="9">
        <v>36930</v>
      </c>
      <c r="B107" s="12">
        <v>36930</v>
      </c>
      <c r="C107" s="7">
        <v>60.1</v>
      </c>
      <c r="D107" s="7">
        <v>41</v>
      </c>
      <c r="E107" s="8">
        <v>56.05</v>
      </c>
      <c r="F107" s="8">
        <v>35.5</v>
      </c>
      <c r="G107" s="7">
        <v>55.9</v>
      </c>
      <c r="H107" s="7">
        <v>41</v>
      </c>
      <c r="I107" s="7">
        <v>55</v>
      </c>
      <c r="J107" s="7">
        <v>32</v>
      </c>
      <c r="K107" s="10">
        <v>4699000</v>
      </c>
      <c r="L107" s="11">
        <v>119.9</v>
      </c>
    </row>
    <row r="108" spans="1:12" s="11" customFormat="1">
      <c r="A108" s="9">
        <v>36931</v>
      </c>
      <c r="B108" s="12">
        <v>36931</v>
      </c>
      <c r="C108" s="7">
        <v>60.1</v>
      </c>
      <c r="D108" s="7">
        <v>41</v>
      </c>
      <c r="E108" s="8">
        <v>56.05</v>
      </c>
      <c r="F108" s="8">
        <v>35.5</v>
      </c>
      <c r="G108" s="7">
        <v>55.9</v>
      </c>
      <c r="H108" s="7">
        <v>41</v>
      </c>
      <c r="I108" s="7">
        <v>55</v>
      </c>
      <c r="J108" s="7">
        <v>32</v>
      </c>
      <c r="K108" s="10">
        <v>4614000</v>
      </c>
      <c r="L108" s="11">
        <v>137.69999999999999</v>
      </c>
    </row>
    <row r="109" spans="1:12" s="11" customFormat="1">
      <c r="A109" s="9">
        <v>36932</v>
      </c>
      <c r="B109" s="12">
        <v>36932</v>
      </c>
      <c r="C109" s="7">
        <v>60.1</v>
      </c>
      <c r="D109" s="7">
        <v>41</v>
      </c>
      <c r="E109" s="8">
        <v>56.05</v>
      </c>
      <c r="F109" s="8">
        <v>35.5</v>
      </c>
      <c r="G109" s="7">
        <v>55.9</v>
      </c>
      <c r="H109" s="7">
        <v>41</v>
      </c>
      <c r="I109" s="7">
        <v>55</v>
      </c>
      <c r="J109" s="7">
        <v>32</v>
      </c>
      <c r="K109" s="10">
        <v>4411000</v>
      </c>
      <c r="L109" s="11">
        <v>125.5</v>
      </c>
    </row>
    <row r="110" spans="1:12" s="11" customFormat="1">
      <c r="A110" s="9">
        <v>36933</v>
      </c>
      <c r="B110" s="12">
        <v>36933</v>
      </c>
      <c r="C110" s="7">
        <v>57</v>
      </c>
      <c r="D110" s="7">
        <v>44</v>
      </c>
      <c r="E110" s="8">
        <v>51.5</v>
      </c>
      <c r="F110" s="8">
        <v>40.950000000000003</v>
      </c>
      <c r="G110" s="7">
        <v>51.1</v>
      </c>
      <c r="H110" s="7">
        <v>42.1</v>
      </c>
      <c r="I110" s="7">
        <v>51</v>
      </c>
      <c r="J110" s="7">
        <v>43</v>
      </c>
      <c r="K110" s="10">
        <v>4290000</v>
      </c>
      <c r="L110" s="11">
        <v>114.5</v>
      </c>
    </row>
    <row r="111" spans="1:12" s="11" customFormat="1">
      <c r="A111" s="9">
        <v>36934</v>
      </c>
      <c r="B111" s="12">
        <v>36934</v>
      </c>
      <c r="C111" s="7">
        <v>54</v>
      </c>
      <c r="D111" s="7">
        <v>48.9</v>
      </c>
      <c r="E111" s="8">
        <v>53</v>
      </c>
      <c r="F111" s="8">
        <v>42.45</v>
      </c>
      <c r="G111" s="7">
        <v>54</v>
      </c>
      <c r="H111" s="7">
        <v>39</v>
      </c>
      <c r="I111" s="7">
        <v>45</v>
      </c>
      <c r="J111" s="7">
        <v>36</v>
      </c>
      <c r="K111" s="10"/>
      <c r="L111" s="11">
        <v>109.6</v>
      </c>
    </row>
    <row r="112" spans="1:12" s="11" customFormat="1">
      <c r="A112" s="9">
        <v>36935</v>
      </c>
      <c r="B112" s="12">
        <v>36935</v>
      </c>
      <c r="C112" s="7">
        <v>51</v>
      </c>
      <c r="D112" s="7">
        <v>46</v>
      </c>
      <c r="E112" s="8">
        <v>51.5</v>
      </c>
      <c r="F112" s="8">
        <v>43.5</v>
      </c>
      <c r="G112" s="7">
        <v>56</v>
      </c>
      <c r="H112" s="7">
        <v>45</v>
      </c>
      <c r="I112" s="7">
        <v>51</v>
      </c>
      <c r="J112" s="7">
        <v>42</v>
      </c>
      <c r="K112" s="10"/>
    </row>
    <row r="113" spans="1:11" s="11" customFormat="1">
      <c r="A113" s="9">
        <v>36936</v>
      </c>
      <c r="B113" s="12">
        <v>36936</v>
      </c>
      <c r="C113" s="7">
        <v>59</v>
      </c>
      <c r="D113" s="7">
        <v>46</v>
      </c>
      <c r="E113" s="8">
        <v>58.5</v>
      </c>
      <c r="F113" s="8">
        <v>44</v>
      </c>
      <c r="G113" s="7">
        <v>58</v>
      </c>
      <c r="H113" s="7">
        <v>42</v>
      </c>
      <c r="I113" s="7">
        <v>54</v>
      </c>
      <c r="J113" s="7">
        <v>36</v>
      </c>
      <c r="K113" s="10"/>
    </row>
    <row r="114" spans="1:11" s="11" customFormat="1">
      <c r="A114" s="9">
        <v>36937</v>
      </c>
      <c r="B114" s="12">
        <v>36937</v>
      </c>
      <c r="C114" s="7">
        <v>59</v>
      </c>
      <c r="D114" s="7">
        <v>46</v>
      </c>
      <c r="E114" s="8">
        <v>59.5</v>
      </c>
      <c r="F114" s="8">
        <v>42.5</v>
      </c>
      <c r="G114" s="7">
        <v>56</v>
      </c>
      <c r="H114" s="7">
        <v>44</v>
      </c>
      <c r="I114" s="7">
        <v>55</v>
      </c>
      <c r="J114" s="7">
        <v>39</v>
      </c>
      <c r="K114" s="10"/>
    </row>
    <row r="115" spans="1:11" s="11" customFormat="1">
      <c r="A115" s="9">
        <v>36938</v>
      </c>
      <c r="B115" s="12">
        <v>36938</v>
      </c>
      <c r="C115" s="7">
        <v>62</v>
      </c>
      <c r="D115" s="7">
        <v>47</v>
      </c>
      <c r="E115" s="8">
        <v>60.5</v>
      </c>
      <c r="F115" s="8">
        <v>44</v>
      </c>
      <c r="G115" s="7">
        <v>58</v>
      </c>
      <c r="H115" s="7">
        <v>43</v>
      </c>
      <c r="I115" s="7">
        <v>60</v>
      </c>
      <c r="J115" s="7">
        <v>40</v>
      </c>
      <c r="K115" s="10"/>
    </row>
    <row r="116" spans="1:11" s="11" customFormat="1">
      <c r="A116" s="9">
        <v>36939</v>
      </c>
      <c r="B116" s="12">
        <v>36939</v>
      </c>
      <c r="C116" s="7">
        <v>66</v>
      </c>
      <c r="D116" s="7">
        <v>49</v>
      </c>
      <c r="E116" s="8">
        <v>65</v>
      </c>
      <c r="F116" s="8">
        <v>46.5</v>
      </c>
      <c r="G116" s="7">
        <v>58</v>
      </c>
      <c r="H116" s="7">
        <v>46</v>
      </c>
      <c r="I116" s="7">
        <v>61</v>
      </c>
      <c r="J116" s="7">
        <v>42</v>
      </c>
      <c r="K116" s="10"/>
    </row>
    <row r="117" spans="1:11" s="11" customFormat="1">
      <c r="A117" s="9">
        <v>36940</v>
      </c>
      <c r="B117" s="12">
        <v>36940</v>
      </c>
      <c r="C117" s="7">
        <v>64</v>
      </c>
      <c r="D117" s="7">
        <v>51</v>
      </c>
      <c r="E117" s="8">
        <v>65.5</v>
      </c>
      <c r="F117" s="8">
        <v>48.5</v>
      </c>
      <c r="G117" s="7">
        <v>61</v>
      </c>
      <c r="H117" s="7">
        <v>46</v>
      </c>
      <c r="I117" s="7">
        <v>62</v>
      </c>
      <c r="J117" s="7">
        <v>44</v>
      </c>
      <c r="K117" s="10"/>
    </row>
    <row r="118" spans="1:11" s="11" customFormat="1">
      <c r="A118" s="9">
        <v>36941</v>
      </c>
      <c r="B118" s="12">
        <v>36941</v>
      </c>
      <c r="C118" s="7">
        <v>65</v>
      </c>
      <c r="D118" s="7">
        <v>51</v>
      </c>
      <c r="E118" s="8">
        <v>67</v>
      </c>
      <c r="F118" s="8">
        <v>49</v>
      </c>
      <c r="G118" s="7">
        <v>62</v>
      </c>
      <c r="H118" s="7">
        <v>49</v>
      </c>
      <c r="I118" s="7">
        <v>64</v>
      </c>
      <c r="J118" s="7">
        <v>46</v>
      </c>
      <c r="K118" s="10"/>
    </row>
    <row r="119" spans="1:11" s="11" customFormat="1">
      <c r="A119" s="9">
        <v>36942</v>
      </c>
      <c r="B119" s="12">
        <v>36942</v>
      </c>
      <c r="C119" s="7">
        <v>65</v>
      </c>
      <c r="D119" s="7">
        <v>53</v>
      </c>
      <c r="E119" s="8">
        <v>64.5</v>
      </c>
      <c r="F119" s="8">
        <v>50.5</v>
      </c>
      <c r="G119" s="7">
        <v>61</v>
      </c>
      <c r="H119" s="7">
        <v>50</v>
      </c>
      <c r="I119" s="7">
        <v>63</v>
      </c>
      <c r="J119" s="7">
        <v>47</v>
      </c>
      <c r="K119" s="10"/>
    </row>
    <row r="120" spans="1:11" s="11" customFormat="1">
      <c r="A120" s="9"/>
      <c r="B120" s="12"/>
      <c r="C120" s="7"/>
      <c r="D120" s="7"/>
      <c r="E120" s="8"/>
      <c r="F120" s="8"/>
      <c r="G120" s="7"/>
      <c r="H120" s="7"/>
      <c r="I120" s="7"/>
      <c r="J120" s="7"/>
      <c r="K120" s="10"/>
    </row>
    <row r="121" spans="1:11" s="11" customFormat="1">
      <c r="A121" s="9"/>
      <c r="B121" s="12"/>
      <c r="C121" s="7"/>
      <c r="D121" s="7"/>
      <c r="E121" s="8"/>
      <c r="F121" s="8"/>
      <c r="G121" s="7"/>
      <c r="H121" s="7"/>
      <c r="I121" s="7"/>
      <c r="J121" s="7"/>
      <c r="K121" s="10"/>
    </row>
    <row r="122" spans="1:11" s="11" customFormat="1">
      <c r="A122" s="9"/>
      <c r="B122" s="12"/>
      <c r="C122" s="7"/>
      <c r="D122" s="7"/>
      <c r="E122" s="8"/>
      <c r="F122" s="8"/>
      <c r="G122" s="7"/>
      <c r="H122" s="7"/>
      <c r="I122" s="7"/>
      <c r="J122" s="7"/>
      <c r="K122" s="10"/>
    </row>
    <row r="123" spans="1:11" s="11" customFormat="1">
      <c r="A123" s="9"/>
      <c r="B123" s="12"/>
      <c r="C123" s="7"/>
      <c r="D123" s="7"/>
      <c r="E123" s="8"/>
      <c r="F123" s="8"/>
      <c r="G123" s="7"/>
      <c r="H123" s="7"/>
      <c r="I123" s="7"/>
      <c r="J123" s="7"/>
      <c r="K123" s="10"/>
    </row>
    <row r="124" spans="1:11" s="11" customFormat="1">
      <c r="A124" s="9"/>
      <c r="B124" s="12"/>
      <c r="C124" s="7"/>
      <c r="D124" s="7"/>
      <c r="E124" s="8"/>
      <c r="F124" s="8"/>
      <c r="G124" s="7"/>
      <c r="H124" s="7"/>
      <c r="I124" s="7"/>
      <c r="J124" s="7"/>
      <c r="K124" s="10"/>
    </row>
    <row r="125" spans="1:11" s="11" customFormat="1">
      <c r="A125" s="9"/>
      <c r="B125" s="12"/>
      <c r="C125" s="7"/>
      <c r="D125" s="7"/>
      <c r="E125" s="8"/>
      <c r="F125" s="8"/>
      <c r="G125" s="7"/>
      <c r="H125" s="7"/>
      <c r="I125" s="7"/>
      <c r="J125" s="7"/>
      <c r="K125" s="10"/>
    </row>
    <row r="126" spans="1:11" s="11" customFormat="1">
      <c r="A126" s="9"/>
      <c r="B126" s="12"/>
      <c r="C126" s="7"/>
      <c r="D126" s="7"/>
      <c r="E126" s="8"/>
      <c r="F126" s="8"/>
      <c r="G126" s="7"/>
      <c r="H126" s="7"/>
      <c r="I126" s="7"/>
      <c r="J126" s="7"/>
      <c r="K126" s="10"/>
    </row>
    <row r="127" spans="1:11" s="11" customFormat="1">
      <c r="A127" s="9"/>
      <c r="B127" s="12"/>
      <c r="C127" s="7"/>
      <c r="D127" s="7"/>
      <c r="E127" s="8"/>
      <c r="F127" s="8"/>
      <c r="G127" s="7"/>
      <c r="H127" s="7"/>
      <c r="I127" s="7"/>
      <c r="J127" s="7"/>
      <c r="K127" s="10"/>
    </row>
    <row r="128" spans="1:11" s="11" customFormat="1"/>
    <row r="129" spans="2:12" s="11" customFormat="1"/>
    <row r="131" spans="2:12" s="11" customFormat="1">
      <c r="B131" s="12">
        <v>36220</v>
      </c>
      <c r="C131" s="14">
        <v>67</v>
      </c>
      <c r="D131" s="14">
        <v>51</v>
      </c>
      <c r="E131" s="14">
        <v>75</v>
      </c>
      <c r="F131" s="14">
        <v>49</v>
      </c>
      <c r="G131" s="14">
        <v>58</v>
      </c>
      <c r="H131" s="14">
        <v>47</v>
      </c>
      <c r="I131" s="14">
        <v>63</v>
      </c>
      <c r="J131" s="14">
        <v>43</v>
      </c>
      <c r="K131" s="16">
        <v>2407000</v>
      </c>
      <c r="L131" s="11">
        <v>182</v>
      </c>
    </row>
    <row r="132" spans="2:12" s="11" customFormat="1">
      <c r="B132" s="12">
        <v>36221</v>
      </c>
      <c r="C132" s="14">
        <v>70</v>
      </c>
      <c r="D132" s="14">
        <v>50</v>
      </c>
      <c r="E132" s="14">
        <v>76</v>
      </c>
      <c r="F132" s="14">
        <v>47</v>
      </c>
      <c r="G132" s="14">
        <v>65</v>
      </c>
      <c r="H132" s="14">
        <v>42</v>
      </c>
      <c r="I132" s="14">
        <v>66</v>
      </c>
      <c r="J132" s="14">
        <v>37</v>
      </c>
      <c r="K132" s="16">
        <v>2430000</v>
      </c>
      <c r="L132" s="11">
        <v>266.3</v>
      </c>
    </row>
    <row r="133" spans="2:12" s="11" customFormat="1">
      <c r="B133" s="12">
        <v>36222</v>
      </c>
      <c r="C133" s="14">
        <v>65</v>
      </c>
      <c r="D133" s="14">
        <v>50</v>
      </c>
      <c r="E133" s="14">
        <v>67</v>
      </c>
      <c r="F133" s="14">
        <v>48</v>
      </c>
      <c r="G133" s="14">
        <v>56</v>
      </c>
      <c r="H133" s="14">
        <v>47</v>
      </c>
      <c r="I133" s="14">
        <v>60</v>
      </c>
      <c r="J133" s="14">
        <v>44</v>
      </c>
      <c r="K133" s="16">
        <v>2498000</v>
      </c>
      <c r="L133" s="11">
        <v>229.6</v>
      </c>
    </row>
    <row r="134" spans="2:12" s="11" customFormat="1">
      <c r="B134" s="12">
        <v>36223</v>
      </c>
      <c r="C134" s="14">
        <v>63</v>
      </c>
      <c r="D134" s="14">
        <v>52</v>
      </c>
      <c r="E134" s="14">
        <v>63</v>
      </c>
      <c r="F134" s="14">
        <v>51</v>
      </c>
      <c r="G134" s="14">
        <v>54</v>
      </c>
      <c r="H134" s="14">
        <v>44</v>
      </c>
      <c r="I134" s="14">
        <v>57</v>
      </c>
      <c r="J134" s="14">
        <v>35</v>
      </c>
      <c r="K134" s="16">
        <v>2751000</v>
      </c>
      <c r="L134" s="11">
        <v>254.2</v>
      </c>
    </row>
    <row r="135" spans="2:12" s="11" customFormat="1">
      <c r="B135" s="12">
        <v>36224</v>
      </c>
      <c r="C135" s="14">
        <v>63</v>
      </c>
      <c r="D135" s="14">
        <v>51</v>
      </c>
      <c r="E135" s="14">
        <v>64</v>
      </c>
      <c r="F135" s="14">
        <v>44</v>
      </c>
      <c r="G135" s="14">
        <v>57</v>
      </c>
      <c r="H135" s="14">
        <v>40</v>
      </c>
      <c r="I135" s="14">
        <v>59</v>
      </c>
      <c r="J135" s="14">
        <v>34</v>
      </c>
      <c r="K135" s="16">
        <v>2557000</v>
      </c>
      <c r="L135" s="11">
        <v>269.5</v>
      </c>
    </row>
    <row r="136" spans="2:12" s="11" customFormat="1">
      <c r="B136" s="12">
        <v>36225</v>
      </c>
      <c r="C136" s="14">
        <v>57</v>
      </c>
      <c r="D136" s="14">
        <v>51</v>
      </c>
      <c r="E136" s="14">
        <v>55</v>
      </c>
      <c r="F136" s="14">
        <v>48</v>
      </c>
      <c r="G136" s="14">
        <v>55</v>
      </c>
      <c r="H136" s="14">
        <v>43</v>
      </c>
      <c r="I136" s="14">
        <v>56</v>
      </c>
      <c r="J136" s="14">
        <v>37</v>
      </c>
      <c r="K136" s="16">
        <v>2675000</v>
      </c>
      <c r="L136" s="11">
        <v>239.3</v>
      </c>
    </row>
    <row r="137" spans="2:12" s="11" customFormat="1">
      <c r="B137" s="12">
        <v>36226</v>
      </c>
      <c r="C137" s="14">
        <v>61</v>
      </c>
      <c r="D137" s="14">
        <v>50</v>
      </c>
      <c r="E137" s="14">
        <v>60</v>
      </c>
      <c r="F137" s="14">
        <v>46</v>
      </c>
      <c r="G137" s="14">
        <v>55</v>
      </c>
      <c r="H137" s="14">
        <v>41</v>
      </c>
      <c r="I137" s="14">
        <v>60</v>
      </c>
      <c r="J137" s="14">
        <v>35</v>
      </c>
      <c r="K137" s="16">
        <v>2793000</v>
      </c>
      <c r="L137" s="11">
        <v>218.4</v>
      </c>
    </row>
    <row r="138" spans="2:12" s="11" customFormat="1">
      <c r="B138" s="12">
        <v>36227</v>
      </c>
      <c r="C138" s="14">
        <v>62</v>
      </c>
      <c r="D138" s="14">
        <v>47</v>
      </c>
      <c r="E138" s="14">
        <v>60</v>
      </c>
      <c r="F138" s="14">
        <v>44</v>
      </c>
      <c r="G138" s="14">
        <v>54</v>
      </c>
      <c r="H138" s="14">
        <v>45</v>
      </c>
      <c r="I138" s="14">
        <v>50</v>
      </c>
      <c r="J138" s="14">
        <v>44</v>
      </c>
      <c r="K138" s="16">
        <v>2913000</v>
      </c>
      <c r="L138" s="11">
        <v>214</v>
      </c>
    </row>
    <row r="139" spans="2:12" s="11" customFormat="1">
      <c r="B139" s="12">
        <v>36228</v>
      </c>
      <c r="C139" s="14">
        <v>60</v>
      </c>
      <c r="D139" s="14">
        <v>48</v>
      </c>
      <c r="E139" s="14">
        <v>59</v>
      </c>
      <c r="F139" s="14">
        <v>43</v>
      </c>
      <c r="G139" s="14">
        <v>52</v>
      </c>
      <c r="H139" s="14">
        <v>43</v>
      </c>
      <c r="I139" s="14">
        <v>54</v>
      </c>
      <c r="J139" s="14">
        <v>38</v>
      </c>
      <c r="K139" s="16">
        <v>3192000</v>
      </c>
      <c r="L139" s="11">
        <v>223.3</v>
      </c>
    </row>
    <row r="140" spans="2:12" s="11" customFormat="1">
      <c r="B140" s="12">
        <v>36229</v>
      </c>
      <c r="C140" s="14">
        <v>58</v>
      </c>
      <c r="D140" s="14">
        <v>43</v>
      </c>
      <c r="E140" s="14">
        <v>56</v>
      </c>
      <c r="F140" s="14">
        <v>39</v>
      </c>
      <c r="G140" s="14">
        <v>52</v>
      </c>
      <c r="H140" s="14">
        <v>40</v>
      </c>
      <c r="I140" s="14">
        <v>53</v>
      </c>
      <c r="J140" s="14">
        <v>37</v>
      </c>
      <c r="K140" s="16">
        <v>3262000</v>
      </c>
      <c r="L140" s="11">
        <v>255.1</v>
      </c>
    </row>
    <row r="141" spans="2:12" s="11" customFormat="1">
      <c r="B141" s="12">
        <v>36230</v>
      </c>
      <c r="C141" s="14">
        <v>57</v>
      </c>
      <c r="D141" s="14">
        <v>47</v>
      </c>
      <c r="E141" s="14">
        <v>56</v>
      </c>
      <c r="F141" s="14">
        <v>45</v>
      </c>
      <c r="G141" s="14">
        <v>58</v>
      </c>
      <c r="H141" s="14">
        <v>43</v>
      </c>
      <c r="I141" s="14">
        <v>61</v>
      </c>
      <c r="J141" s="14">
        <v>38</v>
      </c>
      <c r="K141" s="16">
        <v>3532000</v>
      </c>
      <c r="L141" s="11">
        <v>230.8</v>
      </c>
    </row>
    <row r="142" spans="2:12" s="11" customFormat="1">
      <c r="B142" s="12">
        <v>36231</v>
      </c>
      <c r="C142" s="14">
        <v>62</v>
      </c>
      <c r="D142" s="14">
        <v>43</v>
      </c>
      <c r="E142" s="14">
        <v>66</v>
      </c>
      <c r="F142" s="14">
        <v>39</v>
      </c>
      <c r="G142" s="14">
        <v>56</v>
      </c>
      <c r="H142" s="14">
        <v>44</v>
      </c>
      <c r="I142" s="14">
        <v>64</v>
      </c>
      <c r="J142" s="14">
        <v>35</v>
      </c>
      <c r="K142" s="16">
        <v>2911000</v>
      </c>
      <c r="L142" s="11">
        <v>230</v>
      </c>
    </row>
    <row r="143" spans="2:12" s="11" customFormat="1">
      <c r="B143" s="12">
        <v>36232</v>
      </c>
      <c r="C143" s="14">
        <v>69</v>
      </c>
      <c r="D143" s="14">
        <v>48</v>
      </c>
      <c r="E143" s="14">
        <v>73</v>
      </c>
      <c r="F143" s="14">
        <v>41</v>
      </c>
      <c r="G143" s="14">
        <v>59</v>
      </c>
      <c r="H143" s="14">
        <v>43</v>
      </c>
      <c r="I143" s="14">
        <v>63</v>
      </c>
      <c r="J143" s="14">
        <v>40</v>
      </c>
      <c r="K143" s="16">
        <v>2465000</v>
      </c>
      <c r="L143" s="11">
        <v>237.4</v>
      </c>
    </row>
    <row r="144" spans="2:12" s="11" customFormat="1">
      <c r="B144" s="12">
        <v>36233</v>
      </c>
      <c r="C144" s="14">
        <v>61</v>
      </c>
      <c r="D144" s="14">
        <v>51</v>
      </c>
      <c r="E144" s="14">
        <v>64</v>
      </c>
      <c r="F144" s="14">
        <v>46</v>
      </c>
      <c r="G144" s="14">
        <v>54</v>
      </c>
      <c r="H144" s="14">
        <v>45</v>
      </c>
      <c r="I144" s="14">
        <v>57</v>
      </c>
      <c r="J144" s="14">
        <v>46</v>
      </c>
      <c r="K144" s="16">
        <v>2665000</v>
      </c>
      <c r="L144" s="11">
        <v>222.6</v>
      </c>
    </row>
    <row r="145" spans="2:12" s="11" customFormat="1">
      <c r="B145" s="12">
        <v>36234</v>
      </c>
      <c r="C145" s="14">
        <v>55</v>
      </c>
      <c r="D145" s="14">
        <v>48</v>
      </c>
      <c r="E145" s="14">
        <v>51</v>
      </c>
      <c r="F145" s="14">
        <v>42</v>
      </c>
      <c r="G145" s="14">
        <v>57</v>
      </c>
      <c r="H145" s="14">
        <v>45</v>
      </c>
      <c r="I145" s="14">
        <v>63</v>
      </c>
      <c r="J145" s="14">
        <v>44</v>
      </c>
      <c r="K145" s="16">
        <v>3609000</v>
      </c>
      <c r="L145" s="11">
        <v>213.8</v>
      </c>
    </row>
    <row r="146" spans="2:12" s="11" customFormat="1">
      <c r="B146" s="12">
        <v>36235</v>
      </c>
      <c r="C146" s="14">
        <v>58</v>
      </c>
      <c r="D146" s="14">
        <v>47</v>
      </c>
      <c r="E146" s="14">
        <v>59</v>
      </c>
      <c r="F146" s="14">
        <v>42</v>
      </c>
      <c r="G146" s="14">
        <v>56</v>
      </c>
      <c r="H146" s="14">
        <v>49</v>
      </c>
      <c r="I146" s="14">
        <v>60</v>
      </c>
      <c r="J146" s="14">
        <v>45</v>
      </c>
      <c r="K146" s="16">
        <v>3196000</v>
      </c>
      <c r="L146" s="11">
        <v>260.2</v>
      </c>
    </row>
    <row r="147" spans="2:12" s="11" customFormat="1">
      <c r="B147" s="12">
        <v>36236</v>
      </c>
      <c r="C147" s="14">
        <v>60</v>
      </c>
      <c r="D147" s="14">
        <v>49</v>
      </c>
      <c r="E147" s="14">
        <v>58</v>
      </c>
      <c r="F147" s="14">
        <v>45</v>
      </c>
      <c r="G147" s="14">
        <v>55</v>
      </c>
      <c r="H147" s="14">
        <v>47</v>
      </c>
      <c r="I147" s="14">
        <v>63</v>
      </c>
      <c r="J147" s="14">
        <v>44</v>
      </c>
      <c r="K147" s="16">
        <v>3111000</v>
      </c>
      <c r="L147" s="11">
        <v>223.7</v>
      </c>
    </row>
    <row r="148" spans="2:12" s="11" customFormat="1">
      <c r="B148" s="12">
        <v>36237</v>
      </c>
      <c r="C148" s="14">
        <v>64</v>
      </c>
      <c r="D148" s="14">
        <v>51</v>
      </c>
      <c r="E148" s="14">
        <v>64</v>
      </c>
      <c r="F148" s="14">
        <v>48</v>
      </c>
      <c r="G148" s="14">
        <v>61</v>
      </c>
      <c r="H148" s="14">
        <v>48</v>
      </c>
      <c r="I148" s="14">
        <v>59</v>
      </c>
      <c r="J148" s="14">
        <v>45</v>
      </c>
      <c r="K148" s="16">
        <v>2787000</v>
      </c>
      <c r="L148" s="11">
        <v>234.1</v>
      </c>
    </row>
    <row r="149" spans="2:12" s="11" customFormat="1">
      <c r="B149" s="12">
        <v>36238</v>
      </c>
      <c r="C149" s="14">
        <v>63</v>
      </c>
      <c r="D149" s="14">
        <v>49</v>
      </c>
      <c r="E149" s="14">
        <v>66</v>
      </c>
      <c r="F149" s="14">
        <v>45</v>
      </c>
      <c r="G149" s="14">
        <v>55</v>
      </c>
      <c r="H149" s="14">
        <v>49</v>
      </c>
      <c r="I149" s="14">
        <v>61</v>
      </c>
      <c r="J149" s="14">
        <v>47</v>
      </c>
      <c r="K149" s="16">
        <v>2651000</v>
      </c>
      <c r="L149" s="11">
        <v>237.8</v>
      </c>
    </row>
    <row r="150" spans="2:12" s="11" customFormat="1">
      <c r="B150" s="12">
        <v>36239</v>
      </c>
      <c r="C150" s="14">
        <v>60</v>
      </c>
      <c r="D150" s="14">
        <v>51</v>
      </c>
      <c r="E150" s="14">
        <v>60</v>
      </c>
      <c r="F150" s="14">
        <v>48</v>
      </c>
      <c r="G150" s="14">
        <v>57</v>
      </c>
      <c r="H150" s="14">
        <v>45</v>
      </c>
      <c r="I150" s="14">
        <v>61</v>
      </c>
      <c r="J150" s="14">
        <v>42</v>
      </c>
      <c r="K150" s="16">
        <v>2755000</v>
      </c>
      <c r="L150" s="11">
        <v>215.4</v>
      </c>
    </row>
    <row r="151" spans="2:12" s="11" customFormat="1">
      <c r="B151" s="12">
        <v>36240</v>
      </c>
      <c r="C151" s="14">
        <v>62</v>
      </c>
      <c r="D151" s="14">
        <v>49</v>
      </c>
      <c r="E151" s="14">
        <v>65</v>
      </c>
      <c r="F151" s="14">
        <v>44</v>
      </c>
      <c r="G151" s="14">
        <v>61</v>
      </c>
      <c r="H151" s="14">
        <v>50</v>
      </c>
      <c r="I151" s="14">
        <v>63</v>
      </c>
      <c r="J151" s="14">
        <v>45</v>
      </c>
      <c r="K151" s="16">
        <v>2615000</v>
      </c>
      <c r="L151" s="11">
        <v>215.5</v>
      </c>
    </row>
    <row r="152" spans="2:12" s="11" customFormat="1">
      <c r="B152" s="12">
        <v>36241</v>
      </c>
      <c r="C152" s="14">
        <v>63</v>
      </c>
      <c r="D152" s="14">
        <v>49</v>
      </c>
      <c r="E152" s="14">
        <v>65</v>
      </c>
      <c r="F152" s="14">
        <v>43</v>
      </c>
      <c r="G152" s="14">
        <v>58</v>
      </c>
      <c r="H152" s="14">
        <v>44</v>
      </c>
      <c r="I152" s="14">
        <v>59</v>
      </c>
      <c r="J152" s="14">
        <v>40</v>
      </c>
      <c r="K152" s="16">
        <v>2708000</v>
      </c>
      <c r="L152" s="11">
        <v>223.5</v>
      </c>
    </row>
    <row r="153" spans="2:12" s="11" customFormat="1">
      <c r="B153" s="12">
        <v>36242</v>
      </c>
      <c r="C153" s="14">
        <v>63</v>
      </c>
      <c r="D153" s="14">
        <v>50</v>
      </c>
      <c r="E153" s="14">
        <v>60</v>
      </c>
      <c r="F153" s="14">
        <v>49</v>
      </c>
      <c r="G153" s="14">
        <v>58</v>
      </c>
      <c r="H153" s="14">
        <v>46</v>
      </c>
      <c r="I153" s="14">
        <v>61</v>
      </c>
      <c r="J153" s="14">
        <v>48</v>
      </c>
      <c r="K153" s="16">
        <v>2898000</v>
      </c>
      <c r="L153" s="11">
        <v>250</v>
      </c>
    </row>
    <row r="154" spans="2:12" s="11" customFormat="1">
      <c r="B154" s="12">
        <v>36243</v>
      </c>
      <c r="C154" s="14">
        <v>63</v>
      </c>
      <c r="D154" s="14">
        <v>48</v>
      </c>
      <c r="E154" s="14">
        <v>64</v>
      </c>
      <c r="F154" s="14">
        <v>44</v>
      </c>
      <c r="G154" s="14">
        <v>57</v>
      </c>
      <c r="H154" s="14">
        <v>50</v>
      </c>
      <c r="I154" s="14">
        <v>62</v>
      </c>
      <c r="J154" s="14">
        <v>49</v>
      </c>
      <c r="K154" s="16">
        <v>2696000</v>
      </c>
      <c r="L154" s="11">
        <v>251</v>
      </c>
    </row>
    <row r="155" spans="2:12" s="11" customFormat="1">
      <c r="B155" s="12">
        <v>36244</v>
      </c>
      <c r="C155" s="14">
        <v>56</v>
      </c>
      <c r="D155" s="14">
        <v>49</v>
      </c>
      <c r="E155" s="14">
        <v>53</v>
      </c>
      <c r="F155" s="14">
        <v>45</v>
      </c>
      <c r="G155" s="14">
        <v>63</v>
      </c>
      <c r="H155" s="14">
        <v>50</v>
      </c>
      <c r="I155" s="14">
        <v>67</v>
      </c>
      <c r="J155" s="14">
        <v>48</v>
      </c>
      <c r="K155" s="16">
        <v>3530000</v>
      </c>
      <c r="L155" s="11">
        <v>239.6</v>
      </c>
    </row>
    <row r="156" spans="2:12" s="11" customFormat="1">
      <c r="B156" s="12">
        <v>36245</v>
      </c>
      <c r="C156" s="14">
        <v>64</v>
      </c>
      <c r="D156" s="14">
        <v>46</v>
      </c>
      <c r="E156" s="14">
        <v>68</v>
      </c>
      <c r="F156" s="14">
        <v>42</v>
      </c>
      <c r="G156" s="14">
        <v>58</v>
      </c>
      <c r="H156" s="14">
        <v>48</v>
      </c>
      <c r="I156" s="14">
        <v>67</v>
      </c>
      <c r="J156" s="14">
        <v>45</v>
      </c>
      <c r="K156" s="16">
        <v>2630000</v>
      </c>
      <c r="L156" s="11">
        <v>264.39999999999998</v>
      </c>
    </row>
    <row r="157" spans="2:12" s="11" customFormat="1">
      <c r="B157" s="12">
        <v>36246</v>
      </c>
      <c r="C157" s="14">
        <v>65</v>
      </c>
      <c r="D157" s="14">
        <v>54</v>
      </c>
      <c r="E157" s="14">
        <v>66</v>
      </c>
      <c r="F157" s="14">
        <v>49</v>
      </c>
      <c r="G157" s="14">
        <v>57</v>
      </c>
      <c r="H157" s="14">
        <v>43</v>
      </c>
      <c r="I157" s="14">
        <v>63</v>
      </c>
      <c r="J157" s="14">
        <v>42</v>
      </c>
      <c r="K157" s="16">
        <v>2467000</v>
      </c>
      <c r="L157" s="11">
        <v>285.8</v>
      </c>
    </row>
    <row r="158" spans="2:12" s="11" customFormat="1">
      <c r="B158" s="12">
        <v>36247</v>
      </c>
      <c r="C158" s="14">
        <v>63</v>
      </c>
      <c r="D158" s="14">
        <v>51</v>
      </c>
      <c r="E158" s="14">
        <v>69</v>
      </c>
      <c r="F158" s="14">
        <v>44</v>
      </c>
      <c r="G158" s="14">
        <v>59</v>
      </c>
      <c r="H158" s="14">
        <v>44</v>
      </c>
      <c r="I158" s="14">
        <v>63</v>
      </c>
      <c r="J158" s="14">
        <v>37</v>
      </c>
      <c r="K158" s="16">
        <v>2447000</v>
      </c>
      <c r="L158" s="11">
        <v>290</v>
      </c>
    </row>
    <row r="159" spans="2:12" s="11" customFormat="1">
      <c r="B159" s="12">
        <v>36248</v>
      </c>
      <c r="C159" s="14">
        <v>67</v>
      </c>
      <c r="D159" s="14">
        <v>51</v>
      </c>
      <c r="E159" s="14">
        <v>77</v>
      </c>
      <c r="F159" s="14">
        <v>46</v>
      </c>
      <c r="G159" s="14">
        <v>58</v>
      </c>
      <c r="H159" s="14">
        <v>45</v>
      </c>
      <c r="I159" s="14">
        <v>64</v>
      </c>
      <c r="J159" s="14">
        <v>39</v>
      </c>
      <c r="K159" s="16">
        <v>2652000</v>
      </c>
      <c r="L159" s="11">
        <v>292.39999999999998</v>
      </c>
    </row>
    <row r="160" spans="2:12" s="11" customFormat="1">
      <c r="B160" s="12">
        <v>36249</v>
      </c>
      <c r="C160" s="14">
        <v>64</v>
      </c>
      <c r="D160" s="14">
        <v>52</v>
      </c>
      <c r="E160" s="14">
        <v>63</v>
      </c>
      <c r="F160" s="14">
        <v>49</v>
      </c>
      <c r="G160" s="14">
        <v>55</v>
      </c>
      <c r="H160" s="14">
        <v>43</v>
      </c>
      <c r="I160" s="14">
        <v>57</v>
      </c>
      <c r="J160" s="14">
        <v>36</v>
      </c>
      <c r="K160" s="16">
        <v>2821000</v>
      </c>
      <c r="L160" s="11">
        <v>277.2</v>
      </c>
    </row>
    <row r="161" spans="1:26" s="11" customFormat="1">
      <c r="B161" s="12">
        <v>36250</v>
      </c>
      <c r="C161" s="14">
        <v>61</v>
      </c>
      <c r="D161" s="14">
        <v>50</v>
      </c>
      <c r="E161" s="14">
        <v>61</v>
      </c>
      <c r="F161" s="14">
        <v>47</v>
      </c>
      <c r="G161" s="14">
        <v>53</v>
      </c>
      <c r="H161" s="14">
        <v>42</v>
      </c>
      <c r="I161" s="14">
        <v>58</v>
      </c>
      <c r="J161" s="14">
        <v>36</v>
      </c>
      <c r="K161" s="16">
        <v>3269000</v>
      </c>
      <c r="L161" s="11">
        <v>290.89999999999998</v>
      </c>
    </row>
    <row r="164" spans="1:26">
      <c r="A164" s="9">
        <v>36586</v>
      </c>
      <c r="B164" s="12">
        <v>36586</v>
      </c>
      <c r="C164" s="7">
        <v>62</v>
      </c>
      <c r="D164" s="7">
        <v>49</v>
      </c>
      <c r="E164" s="8">
        <v>60</v>
      </c>
      <c r="F164" s="8">
        <v>43.5</v>
      </c>
      <c r="G164" s="7">
        <v>59</v>
      </c>
      <c r="H164" s="7">
        <v>43</v>
      </c>
      <c r="I164" s="7">
        <v>62</v>
      </c>
      <c r="J164" s="7">
        <v>38</v>
      </c>
      <c r="K164" s="10">
        <v>3170000</v>
      </c>
      <c r="L164" s="7">
        <v>173.3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13"/>
      <c r="Y164" s="7"/>
      <c r="Z164" s="7"/>
    </row>
    <row r="165" spans="1:26">
      <c r="A165" s="9">
        <v>36587</v>
      </c>
      <c r="B165" s="12">
        <v>36587</v>
      </c>
      <c r="C165" s="7">
        <v>66</v>
      </c>
      <c r="D165" s="7">
        <v>48</v>
      </c>
      <c r="E165" s="8">
        <v>61.5</v>
      </c>
      <c r="F165" s="8">
        <v>44.5</v>
      </c>
      <c r="G165" s="7">
        <v>56</v>
      </c>
      <c r="H165" s="7">
        <v>48</v>
      </c>
      <c r="I165" s="7">
        <v>53</v>
      </c>
      <c r="J165" s="7">
        <v>46</v>
      </c>
      <c r="K165" s="10">
        <v>2972000</v>
      </c>
      <c r="L165" s="7">
        <v>174.2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13"/>
      <c r="Y165" s="7"/>
      <c r="Z165" s="7"/>
    </row>
    <row r="166" spans="1:26">
      <c r="A166" s="9">
        <v>36588</v>
      </c>
      <c r="B166" s="12">
        <v>36588</v>
      </c>
      <c r="C166" s="7">
        <v>66</v>
      </c>
      <c r="D166" s="7">
        <v>48</v>
      </c>
      <c r="E166" s="8">
        <v>63</v>
      </c>
      <c r="F166" s="8">
        <v>47</v>
      </c>
      <c r="G166" s="7">
        <v>62</v>
      </c>
      <c r="H166" s="7">
        <v>44</v>
      </c>
      <c r="I166" s="7">
        <v>61</v>
      </c>
      <c r="J166" s="7">
        <v>37</v>
      </c>
      <c r="K166" s="10">
        <v>3131000</v>
      </c>
      <c r="L166" s="7">
        <v>159.80000000000001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13"/>
      <c r="Y166" s="7"/>
      <c r="Z166" s="7"/>
    </row>
    <row r="167" spans="1:26">
      <c r="A167" s="9">
        <v>36589</v>
      </c>
      <c r="B167" s="12">
        <v>36589</v>
      </c>
      <c r="C167" s="7">
        <v>59</v>
      </c>
      <c r="D167" s="7">
        <v>49</v>
      </c>
      <c r="E167" s="8">
        <v>60.5</v>
      </c>
      <c r="F167" s="8">
        <v>48</v>
      </c>
      <c r="G167" s="7">
        <v>58</v>
      </c>
      <c r="H167" s="7">
        <v>50</v>
      </c>
      <c r="I167" s="7">
        <v>63</v>
      </c>
      <c r="J167" s="7">
        <v>44</v>
      </c>
      <c r="K167" s="10">
        <v>3161000</v>
      </c>
      <c r="L167" s="7">
        <v>148.4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13"/>
      <c r="Y167" s="7"/>
      <c r="Z167" s="7"/>
    </row>
    <row r="168" spans="1:26">
      <c r="A168" s="9">
        <v>36590</v>
      </c>
      <c r="B168" s="12">
        <v>36590</v>
      </c>
      <c r="C168" s="7">
        <v>56</v>
      </c>
      <c r="D168" s="7">
        <v>48</v>
      </c>
      <c r="E168" s="8">
        <v>54.5</v>
      </c>
      <c r="F168" s="8">
        <v>46</v>
      </c>
      <c r="G168" s="7">
        <v>51</v>
      </c>
      <c r="H168" s="7">
        <v>47</v>
      </c>
      <c r="I168" s="7">
        <v>53</v>
      </c>
      <c r="J168" s="7">
        <v>47</v>
      </c>
      <c r="K168" s="10">
        <v>3871000</v>
      </c>
      <c r="L168" s="7">
        <v>130.1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13"/>
      <c r="Y168" s="7"/>
      <c r="Z168" s="7"/>
    </row>
    <row r="169" spans="1:26">
      <c r="A169" s="9">
        <v>36591</v>
      </c>
      <c r="B169" s="12">
        <v>36591</v>
      </c>
      <c r="C169" s="7">
        <v>61</v>
      </c>
      <c r="D169" s="7">
        <v>48</v>
      </c>
      <c r="E169" s="8">
        <v>59</v>
      </c>
      <c r="F169" s="8">
        <v>24.5</v>
      </c>
      <c r="G169" s="7">
        <v>57</v>
      </c>
      <c r="H169" s="7">
        <v>47</v>
      </c>
      <c r="I169" s="7">
        <v>54</v>
      </c>
      <c r="J169" s="7">
        <v>44</v>
      </c>
      <c r="K169" s="10">
        <v>3813000</v>
      </c>
      <c r="L169" s="7">
        <v>180.7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13"/>
      <c r="Y169" s="7"/>
      <c r="Z169" s="7"/>
    </row>
    <row r="170" spans="1:26">
      <c r="A170" s="9">
        <v>36592</v>
      </c>
      <c r="B170" s="12">
        <v>36592</v>
      </c>
      <c r="C170" s="7">
        <v>58</v>
      </c>
      <c r="D170" s="7">
        <v>45</v>
      </c>
      <c r="E170" s="8">
        <v>57.5</v>
      </c>
      <c r="F170" s="8">
        <v>42</v>
      </c>
      <c r="G170" s="7">
        <v>54</v>
      </c>
      <c r="H170" s="7">
        <v>45</v>
      </c>
      <c r="I170" s="7">
        <v>54</v>
      </c>
      <c r="J170" s="7">
        <v>45</v>
      </c>
      <c r="K170" s="10">
        <v>3679000</v>
      </c>
      <c r="L170" s="7">
        <v>202.4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13"/>
      <c r="Y170" s="7"/>
      <c r="Z170" s="7"/>
    </row>
    <row r="171" spans="1:26">
      <c r="A171" s="9">
        <v>36593</v>
      </c>
      <c r="B171" s="12">
        <v>36593</v>
      </c>
      <c r="C171" s="7">
        <v>58</v>
      </c>
      <c r="D171" s="7">
        <v>51</v>
      </c>
      <c r="E171" s="8">
        <v>57.5</v>
      </c>
      <c r="F171" s="8">
        <v>48.5</v>
      </c>
      <c r="G171" s="7">
        <v>53</v>
      </c>
      <c r="H171" s="7">
        <v>41</v>
      </c>
      <c r="I171" s="7">
        <v>55</v>
      </c>
      <c r="J171" s="7">
        <v>42</v>
      </c>
      <c r="K171" s="10">
        <v>3762000</v>
      </c>
      <c r="L171" s="7">
        <v>196.2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13"/>
      <c r="Y171" s="7"/>
      <c r="Z171" s="7"/>
    </row>
    <row r="172" spans="1:26">
      <c r="A172" s="9">
        <v>36594</v>
      </c>
      <c r="B172" s="12">
        <v>36594</v>
      </c>
      <c r="C172" s="7">
        <v>59</v>
      </c>
      <c r="D172" s="7">
        <v>48</v>
      </c>
      <c r="E172" s="8">
        <v>58</v>
      </c>
      <c r="F172" s="8">
        <v>47</v>
      </c>
      <c r="G172" s="7">
        <v>53</v>
      </c>
      <c r="H172" s="7">
        <v>41</v>
      </c>
      <c r="I172" s="7">
        <v>55</v>
      </c>
      <c r="J172" s="7">
        <v>42</v>
      </c>
      <c r="K172" s="10">
        <v>3425000</v>
      </c>
      <c r="L172" s="7">
        <v>179.1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13"/>
      <c r="Y172" s="7"/>
      <c r="Z172" s="7"/>
    </row>
    <row r="173" spans="1:26">
      <c r="A173" s="9">
        <v>36595</v>
      </c>
      <c r="B173" s="12">
        <v>36595</v>
      </c>
      <c r="C173" s="7">
        <v>74</v>
      </c>
      <c r="D173" s="7">
        <v>52</v>
      </c>
      <c r="E173" s="8">
        <v>71</v>
      </c>
      <c r="F173" s="8">
        <v>47.5</v>
      </c>
      <c r="G173" s="7">
        <v>61</v>
      </c>
      <c r="H173" s="7">
        <v>50</v>
      </c>
      <c r="I173" s="7">
        <v>58</v>
      </c>
      <c r="J173" s="7">
        <v>45</v>
      </c>
      <c r="K173" s="10">
        <v>2824000</v>
      </c>
      <c r="L173" s="7">
        <v>175.3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13"/>
      <c r="Y173" s="7"/>
      <c r="Z173" s="7"/>
    </row>
    <row r="174" spans="1:26">
      <c r="A174" s="9">
        <v>36596</v>
      </c>
      <c r="B174" s="12">
        <v>36596</v>
      </c>
      <c r="C174" s="7">
        <v>74</v>
      </c>
      <c r="D174" s="7">
        <v>52</v>
      </c>
      <c r="E174" s="8">
        <v>71</v>
      </c>
      <c r="F174" s="8">
        <v>47.5</v>
      </c>
      <c r="G174" s="7">
        <v>61</v>
      </c>
      <c r="H174" s="7">
        <v>50</v>
      </c>
      <c r="I174" s="7">
        <v>58</v>
      </c>
      <c r="J174" s="7">
        <v>45</v>
      </c>
      <c r="K174" s="10">
        <v>2355000</v>
      </c>
      <c r="L174" s="7">
        <v>186.1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13"/>
      <c r="Y174" s="7"/>
      <c r="Z174" s="7"/>
    </row>
    <row r="175" spans="1:26">
      <c r="A175" s="9">
        <v>36597</v>
      </c>
      <c r="B175" s="12">
        <v>36597</v>
      </c>
      <c r="C175" s="7">
        <v>70</v>
      </c>
      <c r="D175" s="7">
        <v>51</v>
      </c>
      <c r="E175" s="8">
        <v>68.5</v>
      </c>
      <c r="F175" s="8">
        <v>48.5</v>
      </c>
      <c r="G175" s="7">
        <v>62</v>
      </c>
      <c r="H175" s="7">
        <v>46</v>
      </c>
      <c r="I175" s="7">
        <v>68</v>
      </c>
      <c r="J175" s="7">
        <v>43</v>
      </c>
      <c r="K175" s="10">
        <v>2307000</v>
      </c>
      <c r="L175" s="7">
        <v>172.6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13"/>
      <c r="Y175" s="7"/>
      <c r="Z175" s="7"/>
    </row>
    <row r="176" spans="1:26">
      <c r="A176" s="9">
        <v>36598</v>
      </c>
      <c r="B176" s="12">
        <v>36598</v>
      </c>
      <c r="C176" s="7">
        <v>62</v>
      </c>
      <c r="D176" s="7">
        <v>55</v>
      </c>
      <c r="E176" s="8">
        <v>66</v>
      </c>
      <c r="F176" s="8">
        <v>51</v>
      </c>
      <c r="G176" s="7">
        <v>61</v>
      </c>
      <c r="H176" s="7">
        <v>47</v>
      </c>
      <c r="I176" s="7">
        <v>69</v>
      </c>
      <c r="J176" s="7">
        <v>44</v>
      </c>
      <c r="K176" s="10">
        <v>2887000</v>
      </c>
      <c r="L176" s="7">
        <v>170.4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13"/>
      <c r="Y176" s="7"/>
      <c r="Z176" s="7"/>
    </row>
    <row r="177" spans="1:26">
      <c r="A177" s="9">
        <v>36599</v>
      </c>
      <c r="B177" s="12">
        <v>36599</v>
      </c>
      <c r="C177" s="7">
        <v>61</v>
      </c>
      <c r="D177" s="7">
        <v>52</v>
      </c>
      <c r="E177" s="8">
        <v>66</v>
      </c>
      <c r="F177" s="8">
        <v>50</v>
      </c>
      <c r="G177" s="7">
        <v>67</v>
      </c>
      <c r="H177" s="7">
        <v>52</v>
      </c>
      <c r="I177" s="7">
        <v>73</v>
      </c>
      <c r="J177" s="7">
        <v>47</v>
      </c>
      <c r="K177" s="10">
        <v>2687000</v>
      </c>
      <c r="L177" s="7">
        <v>181.4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13"/>
      <c r="Y177" s="7"/>
      <c r="Z177" s="7"/>
    </row>
    <row r="178" spans="1:26">
      <c r="A178" s="9">
        <v>36600</v>
      </c>
      <c r="B178" s="12">
        <v>36600</v>
      </c>
      <c r="C178" s="7">
        <v>64</v>
      </c>
      <c r="D178" s="7">
        <v>53</v>
      </c>
      <c r="E178" s="8">
        <v>69</v>
      </c>
      <c r="F178" s="8">
        <v>52.5</v>
      </c>
      <c r="G178" s="7">
        <v>71</v>
      </c>
      <c r="H178" s="7">
        <v>47</v>
      </c>
      <c r="I178" s="7">
        <v>75</v>
      </c>
      <c r="J178" s="7">
        <v>43</v>
      </c>
      <c r="K178" s="10">
        <v>2589000</v>
      </c>
      <c r="L178" s="7">
        <v>172.6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13"/>
      <c r="Y178" s="7"/>
      <c r="Z178" s="7"/>
    </row>
    <row r="179" spans="1:26">
      <c r="A179" s="9">
        <v>36601</v>
      </c>
      <c r="B179" s="12">
        <v>36601</v>
      </c>
      <c r="C179" s="7">
        <v>62</v>
      </c>
      <c r="D179" s="7">
        <v>56</v>
      </c>
      <c r="E179" s="8">
        <v>67</v>
      </c>
      <c r="F179" s="8">
        <v>54</v>
      </c>
      <c r="G179" s="7">
        <v>61</v>
      </c>
      <c r="H179" s="7">
        <v>49</v>
      </c>
      <c r="I179" s="7">
        <v>73</v>
      </c>
      <c r="J179" s="7">
        <v>49</v>
      </c>
      <c r="K179" s="10">
        <v>2614000</v>
      </c>
      <c r="L179" s="7">
        <v>208.1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13"/>
      <c r="Y179" s="7"/>
      <c r="Z179" s="7"/>
    </row>
    <row r="180" spans="1:26">
      <c r="A180" s="9">
        <v>36602</v>
      </c>
      <c r="B180" s="12">
        <v>36602</v>
      </c>
      <c r="C180" s="7">
        <v>62</v>
      </c>
      <c r="D180" s="7">
        <v>56</v>
      </c>
      <c r="E180" s="8">
        <v>67</v>
      </c>
      <c r="F180" s="8">
        <v>54</v>
      </c>
      <c r="G180" s="7">
        <v>61</v>
      </c>
      <c r="H180" s="7">
        <v>49</v>
      </c>
      <c r="I180" s="7">
        <v>73</v>
      </c>
      <c r="J180" s="7">
        <v>49</v>
      </c>
      <c r="K180" s="10">
        <v>2502000</v>
      </c>
      <c r="L180" s="7">
        <v>186.6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13"/>
      <c r="Y180" s="7"/>
      <c r="Z180" s="7"/>
    </row>
    <row r="181" spans="1:26">
      <c r="A181" s="9">
        <v>36603</v>
      </c>
      <c r="B181" s="12">
        <v>36603</v>
      </c>
      <c r="C181" s="7">
        <v>62</v>
      </c>
      <c r="D181" s="7">
        <v>56</v>
      </c>
      <c r="E181" s="8">
        <v>67</v>
      </c>
      <c r="F181" s="8">
        <v>54</v>
      </c>
      <c r="G181" s="7">
        <v>61</v>
      </c>
      <c r="H181" s="7">
        <v>49</v>
      </c>
      <c r="I181" s="7">
        <v>73</v>
      </c>
      <c r="J181" s="7">
        <v>49</v>
      </c>
      <c r="K181" s="10">
        <v>2100000</v>
      </c>
      <c r="L181" s="7">
        <v>165.9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13"/>
      <c r="Y181" s="7"/>
      <c r="Z181" s="7"/>
    </row>
    <row r="182" spans="1:26">
      <c r="A182" s="9">
        <v>36604</v>
      </c>
      <c r="B182" s="12">
        <v>36604</v>
      </c>
      <c r="C182" s="7">
        <v>70</v>
      </c>
      <c r="D182" s="7">
        <v>53</v>
      </c>
      <c r="E182" s="8">
        <v>72</v>
      </c>
      <c r="F182" s="8">
        <v>50.5</v>
      </c>
      <c r="G182" s="7">
        <v>67</v>
      </c>
      <c r="H182" s="7">
        <v>48</v>
      </c>
      <c r="I182" s="7">
        <v>76</v>
      </c>
      <c r="J182" s="7">
        <v>43</v>
      </c>
      <c r="K182" s="10">
        <v>2217000</v>
      </c>
      <c r="L182" s="7">
        <v>143.9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13"/>
      <c r="Y182" s="7"/>
      <c r="Z182" s="7"/>
    </row>
    <row r="183" spans="1:26">
      <c r="A183" s="9">
        <v>36605</v>
      </c>
      <c r="B183" s="12">
        <v>36605</v>
      </c>
      <c r="C183" s="7">
        <v>72</v>
      </c>
      <c r="D183" s="7">
        <v>53</v>
      </c>
      <c r="E183" s="8">
        <v>68.5</v>
      </c>
      <c r="F183" s="8">
        <v>48</v>
      </c>
      <c r="G183" s="7">
        <v>64</v>
      </c>
      <c r="H183" s="7">
        <v>47</v>
      </c>
      <c r="I183" s="7">
        <v>66</v>
      </c>
      <c r="J183" s="7">
        <v>48</v>
      </c>
      <c r="K183" s="10">
        <v>2746000</v>
      </c>
      <c r="L183" s="7">
        <v>127.2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13"/>
      <c r="Y183" s="7"/>
      <c r="Z183" s="7"/>
    </row>
    <row r="184" spans="1:26">
      <c r="A184" s="9">
        <v>36606</v>
      </c>
      <c r="B184" s="12">
        <v>36606</v>
      </c>
      <c r="C184" s="7">
        <v>70</v>
      </c>
      <c r="D184" s="7">
        <v>56</v>
      </c>
      <c r="E184" s="8">
        <v>69.5</v>
      </c>
      <c r="F184" s="8">
        <v>49</v>
      </c>
      <c r="G184" s="7">
        <v>71</v>
      </c>
      <c r="H184" s="7">
        <v>53</v>
      </c>
      <c r="I184" s="7">
        <v>76</v>
      </c>
      <c r="J184" s="7">
        <v>51</v>
      </c>
      <c r="K184" s="10">
        <v>2795000</v>
      </c>
      <c r="L184" s="7">
        <v>150.6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13"/>
      <c r="Y184" s="7"/>
      <c r="Z184" s="7"/>
    </row>
    <row r="185" spans="1:26">
      <c r="A185" s="9">
        <v>36607</v>
      </c>
      <c r="B185" s="12">
        <v>36607</v>
      </c>
      <c r="C185" s="7">
        <v>69</v>
      </c>
      <c r="D185" s="7">
        <v>50</v>
      </c>
      <c r="E185" s="8">
        <v>73</v>
      </c>
      <c r="F185" s="8">
        <v>47</v>
      </c>
      <c r="G185" s="7">
        <v>68</v>
      </c>
      <c r="H185" s="7">
        <v>48</v>
      </c>
      <c r="I185" s="7">
        <v>73</v>
      </c>
      <c r="J185" s="7">
        <v>42</v>
      </c>
      <c r="K185" s="10">
        <v>2737000</v>
      </c>
      <c r="L185" s="7">
        <v>157.4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13"/>
      <c r="Y185" s="7"/>
      <c r="Z185" s="7"/>
    </row>
    <row r="186" spans="1:26">
      <c r="A186" s="9">
        <v>36608</v>
      </c>
      <c r="B186" s="12">
        <v>36608</v>
      </c>
      <c r="C186" s="7">
        <v>69</v>
      </c>
      <c r="D186" s="7">
        <v>51</v>
      </c>
      <c r="E186" s="8">
        <v>72.5</v>
      </c>
      <c r="F186" s="8">
        <v>51.5</v>
      </c>
      <c r="G186" s="7">
        <v>59</v>
      </c>
      <c r="H186" s="7">
        <v>47</v>
      </c>
      <c r="I186" s="7">
        <v>67</v>
      </c>
      <c r="J186" s="7">
        <v>48</v>
      </c>
      <c r="K186" s="10">
        <v>2754000</v>
      </c>
      <c r="L186" s="7">
        <v>188.9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13"/>
      <c r="Y186" s="7"/>
      <c r="Z186" s="7"/>
    </row>
    <row r="187" spans="1:26">
      <c r="A187" s="9">
        <v>36609</v>
      </c>
      <c r="B187" s="12">
        <v>36609</v>
      </c>
      <c r="C187" s="7">
        <v>61</v>
      </c>
      <c r="D187" s="7">
        <v>53</v>
      </c>
      <c r="E187" s="8">
        <v>65.5</v>
      </c>
      <c r="F187" s="8">
        <v>50.5</v>
      </c>
      <c r="G187" s="7">
        <v>61</v>
      </c>
      <c r="H187" s="7">
        <v>43</v>
      </c>
      <c r="I187" s="7">
        <v>67</v>
      </c>
      <c r="J187" s="7">
        <v>42</v>
      </c>
      <c r="K187" s="10">
        <v>2654000</v>
      </c>
      <c r="L187" s="7">
        <v>186.1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13"/>
      <c r="Y187" s="7"/>
      <c r="Z187" s="7"/>
    </row>
    <row r="188" spans="1:26">
      <c r="A188" s="9">
        <v>36610</v>
      </c>
      <c r="B188" s="12">
        <v>36610</v>
      </c>
      <c r="C188" s="7">
        <v>61</v>
      </c>
      <c r="D188" s="7">
        <v>53</v>
      </c>
      <c r="E188" s="8">
        <v>65.5</v>
      </c>
      <c r="F188" s="8">
        <v>50.5</v>
      </c>
      <c r="G188" s="7">
        <v>61</v>
      </c>
      <c r="H188" s="7">
        <v>43</v>
      </c>
      <c r="I188" s="7">
        <v>67</v>
      </c>
      <c r="J188" s="7">
        <v>42</v>
      </c>
      <c r="K188" s="10">
        <v>2450000</v>
      </c>
      <c r="L188" s="7">
        <v>139.80000000000001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13"/>
      <c r="Y188" s="7"/>
      <c r="Z188" s="7"/>
    </row>
    <row r="189" spans="1:26">
      <c r="A189" s="9">
        <v>36611</v>
      </c>
      <c r="B189" s="12">
        <v>36611</v>
      </c>
      <c r="C189" s="7">
        <v>61</v>
      </c>
      <c r="D189" s="7">
        <v>53</v>
      </c>
      <c r="E189" s="8">
        <v>66.5</v>
      </c>
      <c r="F189" s="8">
        <v>50</v>
      </c>
      <c r="G189" s="7">
        <v>58</v>
      </c>
      <c r="H189" s="7">
        <v>47</v>
      </c>
      <c r="I189" s="7">
        <v>66</v>
      </c>
      <c r="J189" s="7">
        <v>45</v>
      </c>
      <c r="K189" s="10">
        <v>2100000</v>
      </c>
      <c r="L189" s="7">
        <v>123.9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13"/>
      <c r="Y189" s="7"/>
      <c r="Z189" s="7"/>
    </row>
    <row r="190" spans="1:26">
      <c r="A190" s="9">
        <v>36612</v>
      </c>
      <c r="B190" s="12">
        <v>36612</v>
      </c>
      <c r="C190" s="7">
        <v>63</v>
      </c>
      <c r="D190" s="7">
        <v>55</v>
      </c>
      <c r="E190" s="8">
        <v>65.5</v>
      </c>
      <c r="F190" s="8">
        <v>52</v>
      </c>
      <c r="G190" s="7">
        <v>56</v>
      </c>
      <c r="H190" s="7">
        <v>48</v>
      </c>
      <c r="I190" s="7">
        <v>60</v>
      </c>
      <c r="J190" s="7">
        <v>47</v>
      </c>
      <c r="K190" s="10">
        <v>2709000</v>
      </c>
      <c r="L190" s="7">
        <v>130.5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13"/>
      <c r="Y190" s="7"/>
      <c r="Z190" s="7"/>
    </row>
    <row r="191" spans="1:26">
      <c r="A191" s="9">
        <v>36613</v>
      </c>
      <c r="B191" s="12">
        <v>36613</v>
      </c>
      <c r="C191" s="7">
        <v>61</v>
      </c>
      <c r="D191" s="7">
        <v>55</v>
      </c>
      <c r="E191" s="8">
        <v>62</v>
      </c>
      <c r="F191" s="8">
        <v>50.5</v>
      </c>
      <c r="G191" s="7">
        <v>58</v>
      </c>
      <c r="H191" s="7">
        <v>45</v>
      </c>
      <c r="I191" s="7">
        <v>66</v>
      </c>
      <c r="J191" s="7">
        <v>43</v>
      </c>
      <c r="K191" s="10">
        <v>2763000</v>
      </c>
      <c r="L191" s="7">
        <v>163.4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13"/>
      <c r="Y191" s="7"/>
      <c r="Z191" s="7"/>
    </row>
    <row r="192" spans="1:26">
      <c r="A192" s="9">
        <v>36614</v>
      </c>
      <c r="B192" s="12">
        <v>36614</v>
      </c>
      <c r="C192" s="7">
        <v>62</v>
      </c>
      <c r="D192" s="7">
        <v>54</v>
      </c>
      <c r="E192" s="8">
        <v>65.5</v>
      </c>
      <c r="F192" s="8">
        <v>49.5</v>
      </c>
      <c r="G192" s="7">
        <v>64</v>
      </c>
      <c r="H192" s="7">
        <v>46</v>
      </c>
      <c r="I192" s="7">
        <v>70</v>
      </c>
      <c r="J192" s="7">
        <v>43</v>
      </c>
      <c r="K192" s="10">
        <v>2767000</v>
      </c>
      <c r="L192" s="7">
        <v>173.6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13"/>
      <c r="Y192" s="7"/>
      <c r="Z192" s="7"/>
    </row>
    <row r="193" spans="1:26">
      <c r="A193" s="9">
        <v>36615</v>
      </c>
      <c r="B193" s="12">
        <v>36615</v>
      </c>
      <c r="C193" s="7">
        <v>67</v>
      </c>
      <c r="D193" s="7">
        <v>53</v>
      </c>
      <c r="E193" s="8">
        <v>69.5</v>
      </c>
      <c r="F193" s="8">
        <v>54</v>
      </c>
      <c r="G193" s="7">
        <v>71</v>
      </c>
      <c r="H193" s="7">
        <v>47</v>
      </c>
      <c r="I193" s="7">
        <v>76</v>
      </c>
      <c r="J193" s="7">
        <v>44</v>
      </c>
      <c r="K193" s="10">
        <v>2640000</v>
      </c>
      <c r="L193" s="7">
        <v>179.8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13"/>
      <c r="Y193" s="7"/>
      <c r="Z193" s="7"/>
    </row>
    <row r="194" spans="1:26">
      <c r="A194" s="9">
        <v>36616</v>
      </c>
      <c r="B194" s="12">
        <v>36616</v>
      </c>
      <c r="C194" s="7">
        <v>67</v>
      </c>
      <c r="D194" s="7">
        <v>53</v>
      </c>
      <c r="E194" s="8">
        <v>69.5</v>
      </c>
      <c r="F194" s="8">
        <v>54</v>
      </c>
      <c r="G194" s="7">
        <v>71</v>
      </c>
      <c r="H194" s="7">
        <v>47</v>
      </c>
      <c r="I194" s="7">
        <v>76</v>
      </c>
      <c r="J194" s="7">
        <v>44</v>
      </c>
      <c r="K194" s="10">
        <v>2405000</v>
      </c>
      <c r="L194" s="7">
        <v>186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13"/>
      <c r="Y194" s="7"/>
      <c r="Z194" s="7"/>
    </row>
    <row r="213" spans="1:12">
      <c r="A213" s="17" t="s">
        <v>9</v>
      </c>
      <c r="C213" s="18">
        <f t="shared" ref="C213:J213" si="0">AVERAGE(C5:C35)</f>
        <v>65.516129032258064</v>
      </c>
      <c r="D213" s="18">
        <f t="shared" si="0"/>
        <v>50.354838709677416</v>
      </c>
      <c r="E213" s="18">
        <f t="shared" si="0"/>
        <v>61.854838709677416</v>
      </c>
      <c r="F213" s="18">
        <f t="shared" si="0"/>
        <v>45.37096774193548</v>
      </c>
      <c r="G213" s="18">
        <f t="shared" si="0"/>
        <v>59.032258064516128</v>
      </c>
      <c r="H213" s="18">
        <f t="shared" si="0"/>
        <v>46.838709677419352</v>
      </c>
      <c r="I213" s="18">
        <f t="shared" si="0"/>
        <v>55.645161290322584</v>
      </c>
      <c r="J213" s="18">
        <f t="shared" si="0"/>
        <v>41.064516129032256</v>
      </c>
      <c r="K213" s="19">
        <f>AVERAGE(K5:K35)</f>
        <v>3123483.8709677421</v>
      </c>
      <c r="L213" s="19">
        <f>AVERAGE(L5:L35)</f>
        <v>190.3645161290323</v>
      </c>
    </row>
    <row r="214" spans="1:12">
      <c r="A214" s="20" t="s">
        <v>8</v>
      </c>
      <c r="C214" s="18">
        <f t="shared" ref="C214:L214" si="1">AVERAGE(C69:C99)</f>
        <v>63.838709677419352</v>
      </c>
      <c r="D214" s="18">
        <f t="shared" si="1"/>
        <v>45.967741935483872</v>
      </c>
      <c r="E214" s="18">
        <f t="shared" si="1"/>
        <v>59.174193548387102</v>
      </c>
      <c r="F214" s="18">
        <f t="shared" si="1"/>
        <v>42.533870967741933</v>
      </c>
      <c r="G214" s="18">
        <f t="shared" si="1"/>
        <v>55.483870967741936</v>
      </c>
      <c r="H214" s="18">
        <f t="shared" si="1"/>
        <v>43.28709677419355</v>
      </c>
      <c r="I214" s="18">
        <f t="shared" si="1"/>
        <v>55.28709677419355</v>
      </c>
      <c r="J214" s="18">
        <f t="shared" si="1"/>
        <v>36.654838709677421</v>
      </c>
      <c r="K214" s="19">
        <f t="shared" si="1"/>
        <v>4231161.2903225804</v>
      </c>
      <c r="L214" s="19">
        <f t="shared" si="1"/>
        <v>124.02258064516128</v>
      </c>
    </row>
    <row r="216" spans="1:12">
      <c r="A216" s="17" t="s">
        <v>10</v>
      </c>
      <c r="C216" s="18">
        <f>AVERAGE(C36:C64)</f>
        <v>64.034482758620683</v>
      </c>
      <c r="D216" s="18">
        <f t="shared" ref="D216:K216" si="2">AVERAGE(D36:D64)</f>
        <v>50.689655172413794</v>
      </c>
      <c r="E216" s="18">
        <f t="shared" si="2"/>
        <v>63.551724137931032</v>
      </c>
      <c r="F216" s="18">
        <f t="shared" si="2"/>
        <v>47.603448275862071</v>
      </c>
      <c r="G216" s="18">
        <f t="shared" si="2"/>
        <v>58.517241379310342</v>
      </c>
      <c r="H216" s="18">
        <f t="shared" si="2"/>
        <v>48.620689655172413</v>
      </c>
      <c r="I216" s="18">
        <f t="shared" si="2"/>
        <v>58.758620689655174</v>
      </c>
      <c r="J216" s="18">
        <f t="shared" si="2"/>
        <v>44.862068965517238</v>
      </c>
      <c r="K216" s="19">
        <f t="shared" si="2"/>
        <v>3069448.2758620689</v>
      </c>
      <c r="L216" s="19">
        <f>AVERAGE(L36:L64)</f>
        <v>174.89655172413796</v>
      </c>
    </row>
    <row r="217" spans="1:12">
      <c r="A217" s="21" t="s">
        <v>14</v>
      </c>
      <c r="C217" s="18">
        <f>AVERAGE(C100:C110)</f>
        <v>66.927272727272737</v>
      </c>
      <c r="D217" s="18">
        <f t="shared" ref="D217:K217" si="3">AVERAGE(D100:D110)</f>
        <v>47.272727272727273</v>
      </c>
      <c r="E217" s="18">
        <f t="shared" si="3"/>
        <v>60.954545454545446</v>
      </c>
      <c r="F217" s="18">
        <f t="shared" si="3"/>
        <v>42.640909090909091</v>
      </c>
      <c r="G217" s="18">
        <f t="shared" si="3"/>
        <v>57.718181818181819</v>
      </c>
      <c r="H217" s="18">
        <f t="shared" si="3"/>
        <v>43.190909090909095</v>
      </c>
      <c r="I217" s="18">
        <f t="shared" si="3"/>
        <v>58.454545454545453</v>
      </c>
      <c r="J217" s="18">
        <f t="shared" si="3"/>
        <v>36.981818181818184</v>
      </c>
      <c r="K217" s="19">
        <f t="shared" si="3"/>
        <v>3913000</v>
      </c>
      <c r="L217" s="19">
        <f>AVERAGE(L100:L110)</f>
        <v>114.55454545454545</v>
      </c>
    </row>
    <row r="218" spans="1:12">
      <c r="A218" s="21"/>
    </row>
    <row r="219" spans="1:12">
      <c r="A219" s="21" t="s">
        <v>12</v>
      </c>
      <c r="C219" s="18">
        <f>AVERAGE(C131:C161)</f>
        <v>62.12903225806452</v>
      </c>
      <c r="D219" s="18">
        <f t="shared" ref="D219:K219" si="4">AVERAGE(D131:D161)</f>
        <v>49.225806451612904</v>
      </c>
      <c r="E219" s="18">
        <f t="shared" si="4"/>
        <v>63.322580645161288</v>
      </c>
      <c r="F219" s="18">
        <f t="shared" si="4"/>
        <v>45.225806451612904</v>
      </c>
      <c r="G219" s="18">
        <f t="shared" si="4"/>
        <v>56.87096774193548</v>
      </c>
      <c r="H219" s="18">
        <f t="shared" si="4"/>
        <v>45</v>
      </c>
      <c r="I219" s="18">
        <f t="shared" si="4"/>
        <v>60.451612903225808</v>
      </c>
      <c r="J219" s="18">
        <f t="shared" si="4"/>
        <v>41.12903225806452</v>
      </c>
      <c r="K219" s="19">
        <f t="shared" si="4"/>
        <v>2835258.064516129</v>
      </c>
      <c r="L219" s="19">
        <f>AVERAGE(L131:L161)</f>
        <v>243.15483870967739</v>
      </c>
    </row>
    <row r="220" spans="1:12">
      <c r="A220" s="17" t="s">
        <v>11</v>
      </c>
      <c r="C220" s="18">
        <f>AVERAGE(C164:C194)</f>
        <v>64.161290322580641</v>
      </c>
      <c r="D220" s="18">
        <f t="shared" ref="D220:L220" si="5">AVERAGE(D164:D194)</f>
        <v>51.903225806451616</v>
      </c>
      <c r="E220" s="18">
        <f t="shared" si="5"/>
        <v>65.451612903225808</v>
      </c>
      <c r="F220" s="18">
        <f t="shared" si="5"/>
        <v>48.612903225806448</v>
      </c>
      <c r="G220" s="18">
        <f t="shared" si="5"/>
        <v>61.225806451612904</v>
      </c>
      <c r="H220" s="18">
        <f t="shared" si="5"/>
        <v>46.903225806451616</v>
      </c>
      <c r="I220" s="18">
        <f t="shared" si="5"/>
        <v>65.677419354838705</v>
      </c>
      <c r="J220" s="18">
        <f t="shared" si="5"/>
        <v>44.548387096774192</v>
      </c>
      <c r="K220" s="19">
        <f t="shared" si="5"/>
        <v>2825354.8387096776</v>
      </c>
      <c r="L220" s="19">
        <f t="shared" si="5"/>
        <v>168.20322580645163</v>
      </c>
    </row>
    <row r="221" spans="1:12">
      <c r="A221" s="21"/>
    </row>
    <row r="222" spans="1:12">
      <c r="A222" s="5" t="s">
        <v>13</v>
      </c>
      <c r="C222" s="18">
        <f>AVERAGE(C219:C220)</f>
        <v>63.145161290322577</v>
      </c>
      <c r="D222" s="18">
        <f t="shared" ref="D222:L222" si="6">AVERAGE(D219:D220)</f>
        <v>50.564516129032256</v>
      </c>
      <c r="E222" s="18">
        <f t="shared" si="6"/>
        <v>64.387096774193552</v>
      </c>
      <c r="F222" s="18">
        <f t="shared" si="6"/>
        <v>46.91935483870968</v>
      </c>
      <c r="G222" s="18">
        <f t="shared" si="6"/>
        <v>59.048387096774192</v>
      </c>
      <c r="H222" s="18">
        <f t="shared" si="6"/>
        <v>45.951612903225808</v>
      </c>
      <c r="I222" s="18">
        <f t="shared" si="6"/>
        <v>63.064516129032256</v>
      </c>
      <c r="J222" s="18">
        <f t="shared" si="6"/>
        <v>42.838709677419359</v>
      </c>
      <c r="K222" s="19">
        <f t="shared" si="6"/>
        <v>2830306.4516129033</v>
      </c>
      <c r="L222" s="19">
        <f t="shared" si="6"/>
        <v>205.67903225806452</v>
      </c>
    </row>
    <row r="223" spans="1:12">
      <c r="A223" s="21"/>
    </row>
    <row r="224" spans="1:12">
      <c r="A224" s="5" t="s">
        <v>16</v>
      </c>
      <c r="K224" s="22">
        <f>K222+800000</f>
        <v>3630306.4516129033</v>
      </c>
      <c r="L224" s="5">
        <v>110</v>
      </c>
    </row>
  </sheetData>
  <mergeCells count="8">
    <mergeCell ref="C4:D4"/>
    <mergeCell ref="E4:F4"/>
    <mergeCell ref="G4:H4"/>
    <mergeCell ref="I4:J4"/>
    <mergeCell ref="C68:D68"/>
    <mergeCell ref="E68:F68"/>
    <mergeCell ref="G68:H68"/>
    <mergeCell ref="I68:J68"/>
  </mergeCells>
  <pageMargins left="0.25" right="0.25" top="0.55000000000000004" bottom="0.5" header="0.5" footer="0.5"/>
  <pageSetup paperSize="5" orientation="portrait" verticalDpi="0" r:id="rId1"/>
  <headerFooter alignWithMargins="0"/>
  <rowBreaks count="2" manualBreakCount="2">
    <brk id="65" max="16383" man="1"/>
    <brk id="1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33"/>
  <sheetViews>
    <sheetView tabSelected="1" workbookViewId="0">
      <pane xSplit="1" ySplit="2" topLeftCell="C18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defaultRowHeight="12.75"/>
  <cols>
    <col min="3" max="3" width="12.85546875" bestFit="1" customWidth="1"/>
    <col min="5" max="5" width="12.85546875" bestFit="1" customWidth="1"/>
    <col min="6" max="6" width="10.28515625" bestFit="1" customWidth="1"/>
    <col min="7" max="7" width="12.85546875" bestFit="1" customWidth="1"/>
  </cols>
  <sheetData>
    <row r="2" spans="1:9">
      <c r="C2" s="25" t="s">
        <v>17</v>
      </c>
      <c r="D2" s="25"/>
      <c r="E2" s="25" t="s">
        <v>18</v>
      </c>
      <c r="F2" s="25"/>
      <c r="G2" s="25" t="s">
        <v>19</v>
      </c>
    </row>
    <row r="3" spans="1:9">
      <c r="A3" s="23">
        <v>36936</v>
      </c>
      <c r="C3" s="24">
        <v>3650000</v>
      </c>
      <c r="D3" s="24"/>
      <c r="E3" s="24"/>
      <c r="F3" s="24"/>
      <c r="G3" s="24"/>
      <c r="H3" s="24"/>
      <c r="I3" s="24"/>
    </row>
    <row r="4" spans="1:9">
      <c r="A4" s="23">
        <v>36937</v>
      </c>
      <c r="C4" s="24">
        <v>3650000</v>
      </c>
      <c r="D4" s="24"/>
      <c r="E4" s="24"/>
      <c r="F4" s="24"/>
      <c r="G4" s="24"/>
      <c r="H4" s="24"/>
      <c r="I4" s="24"/>
    </row>
    <row r="5" spans="1:9">
      <c r="A5" s="23">
        <v>36938</v>
      </c>
      <c r="C5" s="24">
        <v>3650000</v>
      </c>
      <c r="D5" s="24"/>
      <c r="E5" s="24"/>
      <c r="F5" s="24"/>
      <c r="G5" s="24"/>
      <c r="H5" s="24"/>
      <c r="I5" s="24"/>
    </row>
    <row r="6" spans="1:9">
      <c r="A6" s="23">
        <v>36939</v>
      </c>
      <c r="C6" s="24">
        <v>3650000</v>
      </c>
      <c r="D6" s="24"/>
      <c r="E6" s="24"/>
      <c r="F6" s="24"/>
      <c r="G6" s="24"/>
      <c r="H6" s="24"/>
      <c r="I6" s="24"/>
    </row>
    <row r="7" spans="1:9">
      <c r="A7" s="23">
        <v>36940</v>
      </c>
      <c r="C7" s="24">
        <v>3650000</v>
      </c>
      <c r="D7" s="24"/>
      <c r="E7" s="24"/>
      <c r="F7" s="24"/>
      <c r="G7" s="24"/>
      <c r="H7" s="24"/>
      <c r="I7" s="24"/>
    </row>
    <row r="8" spans="1:9">
      <c r="A8" s="23">
        <v>36941</v>
      </c>
      <c r="C8" s="24">
        <v>3650000</v>
      </c>
      <c r="D8" s="24"/>
      <c r="E8" s="24"/>
      <c r="F8" s="24"/>
      <c r="G8" s="24"/>
      <c r="H8" s="24"/>
      <c r="I8" s="24"/>
    </row>
    <row r="9" spans="1:9">
      <c r="A9" s="23">
        <v>36942</v>
      </c>
      <c r="C9" s="24">
        <v>3650000</v>
      </c>
      <c r="D9" s="24"/>
      <c r="E9" s="24"/>
      <c r="F9" s="24"/>
      <c r="G9" s="24"/>
      <c r="H9" s="24"/>
      <c r="I9" s="24"/>
    </row>
    <row r="10" spans="1:9">
      <c r="A10" s="23">
        <v>36943</v>
      </c>
      <c r="C10" s="24">
        <v>3650000</v>
      </c>
      <c r="D10" s="24"/>
      <c r="E10" s="24"/>
      <c r="F10" s="24"/>
      <c r="G10" s="24"/>
      <c r="H10" s="24"/>
      <c r="I10" s="24"/>
    </row>
    <row r="11" spans="1:9">
      <c r="A11" s="23">
        <v>36944</v>
      </c>
      <c r="C11" s="24">
        <v>3650000</v>
      </c>
      <c r="D11" s="24"/>
      <c r="E11" s="24"/>
      <c r="F11" s="24"/>
      <c r="G11" s="24"/>
      <c r="H11" s="24"/>
      <c r="I11" s="24"/>
    </row>
    <row r="12" spans="1:9">
      <c r="A12" s="23">
        <v>36945</v>
      </c>
      <c r="C12" s="24">
        <v>3650000</v>
      </c>
      <c r="D12" s="24"/>
      <c r="E12" s="24"/>
      <c r="F12" s="24"/>
      <c r="G12" s="24"/>
      <c r="H12" s="24"/>
      <c r="I12" s="24"/>
    </row>
    <row r="13" spans="1:9">
      <c r="A13" s="23">
        <v>36946</v>
      </c>
      <c r="C13" s="24">
        <v>3650000</v>
      </c>
      <c r="D13" s="24"/>
      <c r="E13" s="24"/>
      <c r="F13" s="24"/>
      <c r="G13" s="24"/>
      <c r="H13" s="24"/>
      <c r="I13" s="24"/>
    </row>
    <row r="14" spans="1:9">
      <c r="A14" s="23">
        <v>36947</v>
      </c>
      <c r="C14" s="24">
        <v>3650000</v>
      </c>
      <c r="D14" s="24"/>
      <c r="E14" s="24"/>
      <c r="F14" s="24"/>
      <c r="G14" s="24"/>
      <c r="H14" s="24"/>
      <c r="I14" s="24"/>
    </row>
    <row r="15" spans="1:9">
      <c r="A15" s="23">
        <v>36948</v>
      </c>
      <c r="C15" s="24">
        <v>3650000</v>
      </c>
      <c r="D15" s="24"/>
      <c r="E15" s="24"/>
      <c r="F15" s="24"/>
      <c r="G15" s="24"/>
      <c r="H15" s="24"/>
      <c r="I15" s="24"/>
    </row>
    <row r="16" spans="1:9">
      <c r="A16" s="23">
        <v>36949</v>
      </c>
      <c r="C16" s="24">
        <v>3650000</v>
      </c>
      <c r="D16" s="24"/>
      <c r="E16" s="24"/>
      <c r="F16" s="24"/>
      <c r="G16" s="24"/>
      <c r="H16" s="24"/>
      <c r="I16" s="24"/>
    </row>
    <row r="17" spans="1:9">
      <c r="A17" s="23">
        <v>36950</v>
      </c>
      <c r="C17" s="24">
        <v>3650000</v>
      </c>
      <c r="D17" s="24"/>
      <c r="E17" s="24"/>
      <c r="F17" s="24"/>
      <c r="G17" s="24"/>
      <c r="H17" s="24"/>
      <c r="I17" s="24"/>
    </row>
    <row r="18" spans="1:9">
      <c r="D18" s="24"/>
      <c r="E18" s="24"/>
      <c r="F18" s="24"/>
      <c r="G18" s="24">
        <v>15000000</v>
      </c>
      <c r="H18" s="24"/>
      <c r="I18" s="24"/>
    </row>
    <row r="19" spans="1:9">
      <c r="A19" s="23">
        <v>36951</v>
      </c>
      <c r="B19">
        <v>31</v>
      </c>
      <c r="C19" s="24">
        <v>3650000</v>
      </c>
      <c r="D19" s="24"/>
      <c r="E19" s="24">
        <v>3500000</v>
      </c>
      <c r="F19" s="24">
        <f>C19-E19</f>
        <v>150000</v>
      </c>
      <c r="G19" s="24">
        <f>G18+F19*B19</f>
        <v>19650000</v>
      </c>
      <c r="H19" s="24"/>
      <c r="I19" s="24"/>
    </row>
    <row r="20" spans="1:9">
      <c r="A20" s="23">
        <v>36982</v>
      </c>
      <c r="B20">
        <v>30</v>
      </c>
      <c r="C20" s="24">
        <v>3650000</v>
      </c>
      <c r="D20" s="24"/>
      <c r="E20" s="24">
        <v>3000000</v>
      </c>
      <c r="F20" s="24">
        <f t="shared" ref="F20:F26" si="0">C20-E20</f>
        <v>650000</v>
      </c>
      <c r="G20" s="24">
        <f t="shared" ref="G20:G26" si="1">G19+F20*B20</f>
        <v>39150000</v>
      </c>
      <c r="H20" s="24"/>
      <c r="I20" s="24"/>
    </row>
    <row r="21" spans="1:9">
      <c r="A21" s="23">
        <v>37012</v>
      </c>
      <c r="B21">
        <v>31</v>
      </c>
      <c r="C21" s="24">
        <v>3600000</v>
      </c>
      <c r="D21" s="24"/>
      <c r="E21" s="24">
        <v>3000000</v>
      </c>
      <c r="F21" s="24">
        <f t="shared" si="0"/>
        <v>600000</v>
      </c>
      <c r="G21" s="24">
        <f t="shared" si="1"/>
        <v>57750000</v>
      </c>
      <c r="H21" s="24"/>
      <c r="I21" s="24"/>
    </row>
    <row r="22" spans="1:9">
      <c r="A22" s="23">
        <v>37043</v>
      </c>
      <c r="B22">
        <v>30</v>
      </c>
      <c r="C22" s="24">
        <v>3500000</v>
      </c>
      <c r="D22" s="24"/>
      <c r="E22" s="24">
        <v>3300000</v>
      </c>
      <c r="F22" s="24">
        <f t="shared" si="0"/>
        <v>200000</v>
      </c>
      <c r="G22" s="24">
        <f t="shared" si="1"/>
        <v>63750000</v>
      </c>
      <c r="H22" s="24"/>
      <c r="I22" s="24"/>
    </row>
    <row r="23" spans="1:9">
      <c r="A23" s="23">
        <v>37073</v>
      </c>
      <c r="B23">
        <v>31</v>
      </c>
      <c r="C23" s="24">
        <v>3500000</v>
      </c>
      <c r="D23" s="24"/>
      <c r="E23" s="24">
        <v>3500000</v>
      </c>
      <c r="F23" s="24">
        <f t="shared" si="0"/>
        <v>0</v>
      </c>
      <c r="G23" s="24">
        <f t="shared" si="1"/>
        <v>63750000</v>
      </c>
      <c r="H23" s="24"/>
      <c r="I23" s="24"/>
    </row>
    <row r="24" spans="1:9">
      <c r="A24" s="23">
        <v>37104</v>
      </c>
      <c r="B24">
        <v>31</v>
      </c>
      <c r="C24" s="24">
        <v>3450000</v>
      </c>
      <c r="D24" s="24"/>
      <c r="E24" s="24">
        <v>3700000</v>
      </c>
      <c r="F24" s="24">
        <f t="shared" si="0"/>
        <v>-250000</v>
      </c>
      <c r="G24" s="24">
        <f t="shared" si="1"/>
        <v>56000000</v>
      </c>
      <c r="H24" s="24"/>
      <c r="I24" s="24"/>
    </row>
    <row r="25" spans="1:9">
      <c r="A25" s="23">
        <v>37135</v>
      </c>
      <c r="B25">
        <v>30</v>
      </c>
      <c r="C25" s="24">
        <v>3450000</v>
      </c>
      <c r="D25" s="24"/>
      <c r="E25" s="24">
        <v>3600000</v>
      </c>
      <c r="F25" s="24">
        <f t="shared" si="0"/>
        <v>-150000</v>
      </c>
      <c r="G25" s="24">
        <f t="shared" si="1"/>
        <v>51500000</v>
      </c>
      <c r="H25" s="24"/>
      <c r="I25" s="24"/>
    </row>
    <row r="26" spans="1:9">
      <c r="A26" s="23">
        <v>37165</v>
      </c>
      <c r="B26">
        <v>31</v>
      </c>
      <c r="C26" s="24">
        <v>3400000</v>
      </c>
      <c r="D26" s="24"/>
      <c r="E26" s="24">
        <v>3400000</v>
      </c>
      <c r="F26" s="24">
        <f t="shared" si="0"/>
        <v>0</v>
      </c>
      <c r="G26" s="24">
        <f t="shared" si="1"/>
        <v>51500000</v>
      </c>
      <c r="H26" s="24"/>
      <c r="I26" s="24"/>
    </row>
    <row r="27" spans="1:9">
      <c r="A27" s="23">
        <v>37196</v>
      </c>
      <c r="B27">
        <v>30</v>
      </c>
      <c r="C27" s="24">
        <v>3400000</v>
      </c>
      <c r="D27" s="24"/>
      <c r="E27" s="24">
        <v>3500000</v>
      </c>
      <c r="F27" s="24">
        <f>C27-E27</f>
        <v>-100000</v>
      </c>
      <c r="G27" s="24">
        <f>G26+F27*B27</f>
        <v>48500000</v>
      </c>
      <c r="H27" s="24"/>
      <c r="I27" s="24"/>
    </row>
    <row r="28" spans="1:9">
      <c r="A28" s="23">
        <v>37226</v>
      </c>
      <c r="B28">
        <v>31</v>
      </c>
      <c r="C28" s="24">
        <v>3400000</v>
      </c>
      <c r="D28" s="24"/>
      <c r="E28" s="24">
        <v>3900000</v>
      </c>
      <c r="F28" s="24">
        <f>C28-E28</f>
        <v>-500000</v>
      </c>
      <c r="G28" s="24">
        <f>G27+F28*B28</f>
        <v>33000000</v>
      </c>
      <c r="H28" s="24"/>
      <c r="I28" s="24"/>
    </row>
    <row r="29" spans="1:9">
      <c r="A29" s="23">
        <v>37257</v>
      </c>
      <c r="B29">
        <v>31</v>
      </c>
      <c r="C29" s="24">
        <v>3400000</v>
      </c>
      <c r="D29" s="24"/>
      <c r="E29" s="24">
        <v>4000000</v>
      </c>
      <c r="F29" s="24">
        <f>C29-E29</f>
        <v>-600000</v>
      </c>
      <c r="G29" s="24">
        <f>G28+F29*B29</f>
        <v>14400000</v>
      </c>
      <c r="H29" s="24"/>
      <c r="I29" s="24"/>
    </row>
    <row r="30" spans="1:9">
      <c r="A30" s="23">
        <v>37288</v>
      </c>
      <c r="B30">
        <v>28</v>
      </c>
      <c r="C30" s="24">
        <v>3400000</v>
      </c>
      <c r="D30" s="24"/>
      <c r="E30" s="24">
        <v>3700000</v>
      </c>
      <c r="F30" s="24">
        <f>C30-E30</f>
        <v>-300000</v>
      </c>
      <c r="G30" s="24">
        <f>G29+F30*B30</f>
        <v>6000000</v>
      </c>
      <c r="H30" s="24"/>
      <c r="I30" s="24"/>
    </row>
    <row r="31" spans="1:9">
      <c r="A31" s="23">
        <v>37316</v>
      </c>
      <c r="B31">
        <v>31</v>
      </c>
      <c r="C31" s="24">
        <v>3400000</v>
      </c>
      <c r="D31" s="24"/>
      <c r="E31" s="24">
        <v>3300000</v>
      </c>
      <c r="F31" s="24">
        <f>C31-E31</f>
        <v>100000</v>
      </c>
      <c r="G31" s="24">
        <f>G30+F31*B31</f>
        <v>9100000</v>
      </c>
      <c r="H31" s="24"/>
      <c r="I31" s="24"/>
    </row>
    <row r="32" spans="1:9">
      <c r="D32" s="24"/>
      <c r="E32" s="24"/>
      <c r="F32" s="24"/>
      <c r="G32" s="24"/>
      <c r="H32" s="24"/>
      <c r="I32" s="24"/>
    </row>
    <row r="33" spans="4:9">
      <c r="D33" s="24"/>
      <c r="E33" s="24"/>
      <c r="F33" s="24"/>
      <c r="G33" s="24"/>
      <c r="H33" s="24"/>
      <c r="I33" s="24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3" sqref="C3"/>
    </sheetView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My_forecast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2001-02-13T16:00:53Z</cp:lastPrinted>
  <dcterms:created xsi:type="dcterms:W3CDTF">2001-02-12T18:58:09Z</dcterms:created>
  <dcterms:modified xsi:type="dcterms:W3CDTF">2023-09-17T11:47:52Z</dcterms:modified>
</cp:coreProperties>
</file>