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C31F05A-9FB7-4E2F-AE1A-8DD7C3B45AE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Sheet1!$A$1:$U$66</definedName>
  </definedNames>
  <calcPr calcId="0"/>
</workbook>
</file>

<file path=xl/calcChain.xml><?xml version="1.0" encoding="utf-8"?>
<calcChain xmlns="http://schemas.openxmlformats.org/spreadsheetml/2006/main">
  <c r="B1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A25" i="1"/>
  <c r="C26" i="1"/>
  <c r="I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B53" i="1"/>
  <c r="D53" i="1"/>
  <c r="E53" i="1"/>
  <c r="I53" i="1"/>
  <c r="Q53" i="1"/>
  <c r="R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B66" i="1"/>
</calcChain>
</file>

<file path=xl/sharedStrings.xml><?xml version="1.0" encoding="utf-8"?>
<sst xmlns="http://schemas.openxmlformats.org/spreadsheetml/2006/main" count="4" uniqueCount="4">
  <si>
    <t>Generation</t>
  </si>
  <si>
    <t>Net Imports</t>
  </si>
  <si>
    <t>Load</t>
  </si>
  <si>
    <t>California Daily Power Supply &amp;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</si>
</sst>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d"/>
    <numFmt numFmtId="165" formatCode="mmm"/>
  </numFmts>
  <fonts count="6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b/>
      <sz val="10"/>
      <name val="Arial"/>
      <family val="2"/>
    </font>
    <font>
      <i/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16" fontId="2" fillId="0" borderId="0" xfId="0" applyNumberFormat="1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8" fontId="1" fillId="0" borderId="1" xfId="0" applyNumberFormat="1" applyFont="1" applyBorder="1" applyAlignment="1">
      <alignment horizontal="center"/>
    </xf>
    <xf numFmtId="38" fontId="1" fillId="0" borderId="2" xfId="0" applyNumberFormat="1" applyFont="1" applyBorder="1" applyAlignment="1">
      <alignment horizontal="center"/>
    </xf>
    <xf numFmtId="38" fontId="1" fillId="0" borderId="3" xfId="0" applyNumberFormat="1" applyFont="1" applyBorder="1" applyAlignment="1">
      <alignment horizontal="center"/>
    </xf>
    <xf numFmtId="38" fontId="1" fillId="0" borderId="4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2" fillId="0" borderId="5" xfId="0" applyNumberFormat="1" applyFont="1" applyBorder="1" applyAlignment="1">
      <alignment horizontal="center"/>
    </xf>
    <xf numFmtId="38" fontId="2" fillId="0" borderId="6" xfId="0" applyNumberFormat="1" applyFont="1" applyBorder="1" applyAlignment="1">
      <alignment horizontal="center"/>
    </xf>
    <xf numFmtId="38" fontId="2" fillId="0" borderId="7" xfId="0" applyNumberFormat="1" applyFont="1" applyBorder="1" applyAlignment="1">
      <alignment horizontal="center"/>
    </xf>
    <xf numFmtId="16" fontId="2" fillId="0" borderId="8" xfId="0" applyNumberFormat="1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16" fontId="2" fillId="0" borderId="9" xfId="0" applyNumberFormat="1" applyFont="1" applyBorder="1" applyAlignment="1">
      <alignment horizontal="center"/>
    </xf>
    <xf numFmtId="16" fontId="2" fillId="0" borderId="10" xfId="0" applyNumberFormat="1" applyFont="1" applyBorder="1" applyAlignment="1">
      <alignment horizontal="center"/>
    </xf>
    <xf numFmtId="16" fontId="3" fillId="0" borderId="2" xfId="0" applyNumberFormat="1" applyFont="1" applyBorder="1" applyAlignment="1">
      <alignment horizontal="center"/>
    </xf>
    <xf numFmtId="16" fontId="3" fillId="0" borderId="3" xfId="0" applyNumberFormat="1" applyFont="1" applyBorder="1" applyAlignment="1">
      <alignment horizontal="center"/>
    </xf>
    <xf numFmtId="17" fontId="3" fillId="0" borderId="3" xfId="0" applyNumberFormat="1" applyFont="1" applyBorder="1" applyAlignment="1">
      <alignment horizontal="center"/>
    </xf>
    <xf numFmtId="17" fontId="3" fillId="0" borderId="4" xfId="0" applyNumberFormat="1" applyFont="1" applyBorder="1" applyAlignment="1">
      <alignment horizontal="center"/>
    </xf>
    <xf numFmtId="38" fontId="1" fillId="0" borderId="8" xfId="0" applyNumberFormat="1" applyFont="1" applyBorder="1" applyAlignment="1">
      <alignment horizontal="center"/>
    </xf>
    <xf numFmtId="38" fontId="1" fillId="0" borderId="10" xfId="0" applyNumberFormat="1" applyFont="1" applyBorder="1" applyAlignment="1">
      <alignment horizontal="center"/>
    </xf>
    <xf numFmtId="38" fontId="1" fillId="0" borderId="11" xfId="0" applyNumberFormat="1" applyFont="1" applyBorder="1" applyAlignment="1">
      <alignment horizontal="center"/>
    </xf>
    <xf numFmtId="38" fontId="1" fillId="0" borderId="12" xfId="0" applyNumberFormat="1" applyFont="1" applyBorder="1" applyAlignment="1">
      <alignment horizontal="center"/>
    </xf>
    <xf numFmtId="38" fontId="1" fillId="0" borderId="13" xfId="0" applyNumberFormat="1" applyFont="1" applyBorder="1" applyAlignment="1">
      <alignment horizontal="center"/>
    </xf>
    <xf numFmtId="38" fontId="1" fillId="0" borderId="14" xfId="0" applyNumberFormat="1" applyFont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38" fontId="2" fillId="0" borderId="0" xfId="0" applyNumberFormat="1" applyFont="1" applyBorder="1" applyAlignment="1">
      <alignment horizontal="center"/>
    </xf>
    <xf numFmtId="38" fontId="2" fillId="2" borderId="1" xfId="0" applyNumberFormat="1" applyFont="1" applyFill="1" applyBorder="1" applyAlignment="1">
      <alignment horizontal="center"/>
    </xf>
    <xf numFmtId="38" fontId="2" fillId="2" borderId="13" xfId="0" applyNumberFormat="1" applyFont="1" applyFill="1" applyBorder="1" applyAlignment="1">
      <alignment horizontal="center"/>
    </xf>
    <xf numFmtId="38" fontId="2" fillId="2" borderId="14" xfId="0" applyNumberFormat="1" applyFont="1" applyFill="1" applyBorder="1" applyAlignment="1">
      <alignment horizontal="center"/>
    </xf>
    <xf numFmtId="38" fontId="2" fillId="2" borderId="15" xfId="0" applyNumberFormat="1" applyFont="1" applyFill="1" applyBorder="1" applyAlignment="1">
      <alignment horizontal="center"/>
    </xf>
    <xf numFmtId="38" fontId="2" fillId="2" borderId="16" xfId="0" applyNumberFormat="1" applyFont="1" applyFill="1" applyBorder="1" applyAlignment="1">
      <alignment horizontal="center"/>
    </xf>
    <xf numFmtId="38" fontId="2" fillId="2" borderId="17" xfId="0" applyNumberFormat="1" applyFont="1" applyFill="1" applyBorder="1" applyAlignment="1">
      <alignment horizontal="center"/>
    </xf>
    <xf numFmtId="38" fontId="2" fillId="2" borderId="18" xfId="0" applyNumberFormat="1" applyFont="1" applyFill="1" applyBorder="1" applyAlignment="1">
      <alignment horizontal="center"/>
    </xf>
    <xf numFmtId="38" fontId="2" fillId="2" borderId="19" xfId="0" applyNumberFormat="1" applyFont="1" applyFill="1" applyBorder="1" applyAlignment="1">
      <alignment horizontal="center"/>
    </xf>
    <xf numFmtId="38" fontId="2" fillId="2" borderId="20" xfId="0" applyNumberFormat="1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17" fontId="2" fillId="0" borderId="6" xfId="0" applyNumberFormat="1" applyFont="1" applyBorder="1" applyAlignment="1">
      <alignment horizontal="center"/>
    </xf>
    <xf numFmtId="17" fontId="2" fillId="0" borderId="7" xfId="0" applyNumberFormat="1" applyFont="1" applyBorder="1" applyAlignment="1">
      <alignment horizontal="center"/>
    </xf>
    <xf numFmtId="38" fontId="2" fillId="3" borderId="8" xfId="0" applyNumberFormat="1" applyFont="1" applyFill="1" applyBorder="1" applyAlignment="1">
      <alignment horizontal="center"/>
    </xf>
    <xf numFmtId="38" fontId="2" fillId="3" borderId="9" xfId="0" applyNumberFormat="1" applyFont="1" applyFill="1" applyBorder="1" applyAlignment="1">
      <alignment horizontal="center"/>
    </xf>
    <xf numFmtId="38" fontId="2" fillId="3" borderId="10" xfId="0" applyNumberFormat="1" applyFont="1" applyFill="1" applyBorder="1" applyAlignment="1">
      <alignment horizontal="center"/>
    </xf>
    <xf numFmtId="38" fontId="2" fillId="4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38" fontId="2" fillId="4" borderId="8" xfId="0" applyNumberFormat="1" applyFont="1" applyFill="1" applyBorder="1" applyAlignment="1">
      <alignment horizontal="center"/>
    </xf>
    <xf numFmtId="38" fontId="2" fillId="4" borderId="10" xfId="0" applyNumberFormat="1" applyFont="1" applyFill="1" applyBorder="1" applyAlignment="1">
      <alignment horizontal="center"/>
    </xf>
    <xf numFmtId="17" fontId="2" fillId="2" borderId="21" xfId="0" applyNumberFormat="1" applyFont="1" applyFill="1" applyBorder="1" applyAlignment="1">
      <alignment horizontal="left"/>
    </xf>
    <xf numFmtId="38" fontId="2" fillId="2" borderId="22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7" fontId="2" fillId="0" borderId="21" xfId="0" applyNumberFormat="1" applyFont="1" applyBorder="1" applyAlignment="1">
      <alignment horizontal="center"/>
    </xf>
    <xf numFmtId="38" fontId="1" fillId="0" borderId="21" xfId="0" applyNumberFormat="1" applyFont="1" applyBorder="1" applyAlignment="1">
      <alignment horizontal="center"/>
    </xf>
    <xf numFmtId="38" fontId="2" fillId="2" borderId="21" xfId="0" applyNumberFormat="1" applyFont="1" applyFill="1" applyBorder="1" applyAlignment="1">
      <alignment horizontal="center"/>
    </xf>
    <xf numFmtId="38" fontId="2" fillId="0" borderId="12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38" fontId="2" fillId="0" borderId="24" xfId="0" applyNumberFormat="1" applyFont="1" applyBorder="1" applyAlignment="1">
      <alignment horizontal="center"/>
    </xf>
    <xf numFmtId="38" fontId="2" fillId="0" borderId="22" xfId="0" applyNumberFormat="1" applyFont="1" applyBorder="1" applyAlignment="1">
      <alignment horizontal="center"/>
    </xf>
    <xf numFmtId="38" fontId="2" fillId="0" borderId="23" xfId="0" applyNumberFormat="1" applyFont="1" applyBorder="1" applyAlignment="1">
      <alignment horizontal="center"/>
    </xf>
    <xf numFmtId="38" fontId="2" fillId="3" borderId="24" xfId="0" applyNumberFormat="1" applyFont="1" applyFill="1" applyBorder="1" applyAlignment="1">
      <alignment horizontal="center"/>
    </xf>
    <xf numFmtId="38" fontId="2" fillId="3" borderId="22" xfId="0" applyNumberFormat="1" applyFont="1" applyFill="1" applyBorder="1" applyAlignment="1">
      <alignment horizontal="center"/>
    </xf>
    <xf numFmtId="38" fontId="2" fillId="3" borderId="23" xfId="0" applyNumberFormat="1" applyFont="1" applyFill="1" applyBorder="1" applyAlignment="1">
      <alignment horizontal="center"/>
    </xf>
    <xf numFmtId="38" fontId="2" fillId="4" borderId="24" xfId="0" applyNumberFormat="1" applyFont="1" applyFill="1" applyBorder="1" applyAlignment="1">
      <alignment horizontal="center"/>
    </xf>
    <xf numFmtId="38" fontId="2" fillId="4" borderId="22" xfId="0" applyNumberFormat="1" applyFont="1" applyFill="1" applyBorder="1" applyAlignment="1">
      <alignment horizontal="center"/>
    </xf>
    <xf numFmtId="38" fontId="2" fillId="4" borderId="23" xfId="0" applyNumberFormat="1" applyFont="1" applyFill="1" applyBorder="1" applyAlignment="1">
      <alignment horizontal="center"/>
    </xf>
    <xf numFmtId="15" fontId="4" fillId="0" borderId="24" xfId="0" applyNumberFormat="1" applyFont="1" applyBorder="1" applyAlignment="1">
      <alignment horizontal="center"/>
    </xf>
    <xf numFmtId="15" fontId="4" fillId="0" borderId="22" xfId="0" applyNumberFormat="1" applyFont="1" applyBorder="1" applyAlignment="1">
      <alignment horizontal="center"/>
    </xf>
    <xf numFmtId="15" fontId="4" fillId="0" borderId="23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" fontId="4" fillId="0" borderId="24" xfId="0" applyNumberFormat="1" applyFont="1" applyBorder="1" applyAlignment="1">
      <alignment horizontal="center"/>
    </xf>
    <xf numFmtId="16" fontId="4" fillId="0" borderId="22" xfId="0" applyNumberFormat="1" applyFont="1" applyBorder="1" applyAlignment="1">
      <alignment horizontal="center"/>
    </xf>
    <xf numFmtId="16" fontId="4" fillId="0" borderId="2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appsrw\webcontent\gastrading\west_desk\gasreports\iso%20impor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s"/>
      <sheetName val="ImpExp"/>
      <sheetName val="Gen"/>
      <sheetName val="Load"/>
      <sheetName val="Sheet1"/>
    </sheetNames>
    <sheetDataSet>
      <sheetData sheetId="0">
        <row r="3">
          <cell r="C3">
            <v>36647</v>
          </cell>
          <cell r="D3">
            <v>36646</v>
          </cell>
          <cell r="E3">
            <v>36645</v>
          </cell>
          <cell r="F3">
            <v>36644</v>
          </cell>
          <cell r="G3">
            <v>36643</v>
          </cell>
          <cell r="H3">
            <v>36642</v>
          </cell>
          <cell r="I3">
            <v>36641</v>
          </cell>
          <cell r="J3">
            <v>36640</v>
          </cell>
          <cell r="K3">
            <v>36639</v>
          </cell>
          <cell r="L3">
            <v>36638</v>
          </cell>
          <cell r="M3">
            <v>36637</v>
          </cell>
          <cell r="N3">
            <v>36636</v>
          </cell>
          <cell r="O3">
            <v>36635</v>
          </cell>
          <cell r="P3">
            <v>36634</v>
          </cell>
          <cell r="Q3">
            <v>36633</v>
          </cell>
          <cell r="R3">
            <v>36632</v>
          </cell>
          <cell r="S3">
            <v>36631</v>
          </cell>
        </row>
        <row r="4">
          <cell r="C4">
            <v>36647</v>
          </cell>
          <cell r="D4">
            <v>36646</v>
          </cell>
          <cell r="E4">
            <v>36645</v>
          </cell>
          <cell r="F4">
            <v>36644</v>
          </cell>
          <cell r="G4">
            <v>36643</v>
          </cell>
          <cell r="H4">
            <v>36642</v>
          </cell>
          <cell r="I4">
            <v>36641</v>
          </cell>
          <cell r="J4">
            <v>36640</v>
          </cell>
          <cell r="K4">
            <v>36639</v>
          </cell>
          <cell r="L4">
            <v>36638</v>
          </cell>
          <cell r="M4">
            <v>36637</v>
          </cell>
          <cell r="N4">
            <v>36636</v>
          </cell>
          <cell r="O4">
            <v>36635</v>
          </cell>
          <cell r="P4">
            <v>36634</v>
          </cell>
          <cell r="Q4">
            <v>36633</v>
          </cell>
          <cell r="R4">
            <v>36632</v>
          </cell>
          <cell r="S4">
            <v>36631</v>
          </cell>
          <cell r="T4">
            <v>36647</v>
          </cell>
          <cell r="U4">
            <v>36281</v>
          </cell>
        </row>
        <row r="5">
          <cell r="B5" t="str">
            <v>NP15</v>
          </cell>
          <cell r="C5">
            <v>8189.5179166666667</v>
          </cell>
          <cell r="D5">
            <v>6641.1487500000003</v>
          </cell>
          <cell r="E5">
            <v>6473.0837500000007</v>
          </cell>
          <cell r="F5">
            <v>7800.1887500000003</v>
          </cell>
          <cell r="G5">
            <v>8243.6316666666662</v>
          </cell>
          <cell r="H5">
            <v>7799.5758333333324</v>
          </cell>
          <cell r="I5">
            <v>7204.015833333332</v>
          </cell>
          <cell r="J5">
            <v>7154.1125000000002</v>
          </cell>
          <cell r="K5">
            <v>6233.0004166666686</v>
          </cell>
          <cell r="L5">
            <v>6314.9041666666672</v>
          </cell>
          <cell r="M5">
            <v>6814.17</v>
          </cell>
          <cell r="N5">
            <v>7081.3416666666672</v>
          </cell>
          <cell r="O5">
            <v>7115.920416666665</v>
          </cell>
          <cell r="P5">
            <v>7387.6258333333353</v>
          </cell>
          <cell r="Q5">
            <v>7375.0474999999997</v>
          </cell>
          <cell r="R5">
            <v>6577.8662499999991</v>
          </cell>
          <cell r="S5">
            <v>6677.0245833333347</v>
          </cell>
          <cell r="T5">
            <v>8189.5179166666667</v>
          </cell>
          <cell r="U5">
            <v>7872.214086021504</v>
          </cell>
        </row>
        <row r="6">
          <cell r="B6" t="str">
            <v>SP15</v>
          </cell>
          <cell r="C6">
            <v>8320.2941666666666</v>
          </cell>
          <cell r="D6">
            <v>7508.770833333333</v>
          </cell>
          <cell r="E6">
            <v>7736.0470833333338</v>
          </cell>
          <cell r="F6">
            <v>8855.3520833333332</v>
          </cell>
          <cell r="G6">
            <v>8897.9854166666646</v>
          </cell>
          <cell r="H6">
            <v>8408.1795833333326</v>
          </cell>
          <cell r="I6">
            <v>7948.1741666666667</v>
          </cell>
          <cell r="J6">
            <v>8029.9949999999999</v>
          </cell>
          <cell r="K6">
            <v>6920.5037499999989</v>
          </cell>
          <cell r="L6">
            <v>6971.4266666666672</v>
          </cell>
          <cell r="M6">
            <v>7258.2374999999993</v>
          </cell>
          <cell r="N6">
            <v>7347.7266666666646</v>
          </cell>
          <cell r="O6">
            <v>7495.3333333333348</v>
          </cell>
          <cell r="P6">
            <v>7520.7929166666681</v>
          </cell>
          <cell r="Q6">
            <v>7828.0979166666666</v>
          </cell>
          <cell r="R6">
            <v>6790.367916666667</v>
          </cell>
          <cell r="S6">
            <v>7116.96875</v>
          </cell>
          <cell r="T6">
            <v>8320.2941666666666</v>
          </cell>
          <cell r="U6">
            <v>9810.2263440860188</v>
          </cell>
        </row>
        <row r="7">
          <cell r="B7" t="str">
            <v>San Francisco</v>
          </cell>
          <cell r="C7">
            <v>33.808333333333337</v>
          </cell>
          <cell r="D7">
            <v>25.274999999999999</v>
          </cell>
          <cell r="E7">
            <v>25.033333333333342</v>
          </cell>
          <cell r="F7">
            <v>27.270833333333329</v>
          </cell>
          <cell r="G7">
            <v>54.229166666666657</v>
          </cell>
          <cell r="H7">
            <v>30.416666666666671</v>
          </cell>
          <cell r="I7">
            <v>33.912500000000001</v>
          </cell>
          <cell r="J7">
            <v>25.475000000000001</v>
          </cell>
          <cell r="K7">
            <v>25.274999999999999</v>
          </cell>
          <cell r="L7">
            <v>25.033333333333342</v>
          </cell>
          <cell r="M7">
            <v>25.604166666666661</v>
          </cell>
          <cell r="N7">
            <v>25.895833333333329</v>
          </cell>
          <cell r="O7">
            <v>25.833333333333339</v>
          </cell>
          <cell r="P7">
            <v>25.579166666666666</v>
          </cell>
          <cell r="Q7">
            <v>76.233333333333334</v>
          </cell>
          <cell r="R7">
            <v>25.274999999999999</v>
          </cell>
          <cell r="S7">
            <v>37.872500000000002</v>
          </cell>
          <cell r="T7">
            <v>33.808333333333337</v>
          </cell>
          <cell r="U7">
            <v>23.743145161290318</v>
          </cell>
        </row>
        <row r="8">
          <cell r="B8" t="str">
            <v>Humble</v>
          </cell>
          <cell r="C8">
            <v>21.983333333333334</v>
          </cell>
          <cell r="D8">
            <v>21.129166666666666</v>
          </cell>
          <cell r="E8">
            <v>20.754166666666666</v>
          </cell>
          <cell r="F8">
            <v>27.175000000000001</v>
          </cell>
          <cell r="G8">
            <v>21.4375</v>
          </cell>
          <cell r="H8">
            <v>23.5625</v>
          </cell>
          <cell r="I8">
            <v>21.8</v>
          </cell>
          <cell r="J8">
            <v>11.77083333333333</v>
          </cell>
          <cell r="K8">
            <v>12.3375</v>
          </cell>
          <cell r="L8">
            <v>13.241666666666665</v>
          </cell>
          <cell r="M8">
            <v>27.245833333333337</v>
          </cell>
          <cell r="N8">
            <v>27.487500000000001</v>
          </cell>
          <cell r="O8">
            <v>24.270833333333332</v>
          </cell>
          <cell r="P8">
            <v>20.8</v>
          </cell>
          <cell r="Q8">
            <v>11.77083333333333</v>
          </cell>
          <cell r="R8">
            <v>12.3375</v>
          </cell>
          <cell r="S8">
            <v>11.241666666666665</v>
          </cell>
          <cell r="T8">
            <v>21.983333333333334</v>
          </cell>
          <cell r="U8">
            <v>24.633978494623655</v>
          </cell>
        </row>
        <row r="9">
          <cell r="B9" t="str">
            <v>ZP26</v>
          </cell>
          <cell r="C9">
            <v>2483.4725000000003</v>
          </cell>
          <cell r="D9">
            <v>2467.1241666666665</v>
          </cell>
          <cell r="E9">
            <v>2906.8270833333336</v>
          </cell>
          <cell r="F9">
            <v>2982.3145833333328</v>
          </cell>
          <cell r="G9">
            <v>2970.8354166666668</v>
          </cell>
          <cell r="H9">
            <v>2924.7437500000001</v>
          </cell>
          <cell r="I9">
            <v>2994.4608333333331</v>
          </cell>
          <cell r="J9">
            <v>3006.3483333333338</v>
          </cell>
          <cell r="K9">
            <v>3029.7645833333336</v>
          </cell>
          <cell r="L9">
            <v>2917.4804166666668</v>
          </cell>
          <cell r="M9">
            <v>3022.6120833333339</v>
          </cell>
          <cell r="N9">
            <v>3050.8387499999994</v>
          </cell>
          <cell r="O9">
            <v>3020.3462499999991</v>
          </cell>
          <cell r="P9">
            <v>3154.6575000000007</v>
          </cell>
          <cell r="Q9">
            <v>3206.190833333334</v>
          </cell>
          <cell r="R9">
            <v>3128.4012500000003</v>
          </cell>
          <cell r="S9">
            <v>3175.0670833333329</v>
          </cell>
          <cell r="T9">
            <v>2483.4725000000003</v>
          </cell>
          <cell r="U9">
            <v>0</v>
          </cell>
        </row>
        <row r="10">
          <cell r="B10" t="str">
            <v xml:space="preserve">Generation </v>
          </cell>
          <cell r="C10">
            <v>19049.076250000002</v>
          </cell>
          <cell r="D10">
            <v>16663.447916666664</v>
          </cell>
          <cell r="E10">
            <v>17161.745416666668</v>
          </cell>
          <cell r="F10">
            <v>19692.301249999997</v>
          </cell>
          <cell r="G10">
            <v>20188.119166666664</v>
          </cell>
          <cell r="H10">
            <v>19186.478333333333</v>
          </cell>
          <cell r="I10">
            <v>18202.363333333331</v>
          </cell>
          <cell r="J10">
            <v>18227.701666666668</v>
          </cell>
          <cell r="K10">
            <v>16220.88125</v>
          </cell>
          <cell r="L10">
            <v>16242.08625</v>
          </cell>
          <cell r="M10">
            <v>17147.869583333333</v>
          </cell>
          <cell r="N10">
            <v>17533.290416666667</v>
          </cell>
          <cell r="O10">
            <v>17681.704166666666</v>
          </cell>
          <cell r="P10">
            <v>18109.455416666671</v>
          </cell>
          <cell r="Q10">
            <v>18497.340416666666</v>
          </cell>
          <cell r="R10">
            <v>16534.247916666664</v>
          </cell>
          <cell r="S10">
            <v>17018.174583333333</v>
          </cell>
          <cell r="T10">
            <v>19049.076250000002</v>
          </cell>
          <cell r="U10">
            <v>17730.817553763438</v>
          </cell>
        </row>
        <row r="11">
          <cell r="B11" t="str">
            <v>COB</v>
          </cell>
          <cell r="C11">
            <v>2165.4069565217392</v>
          </cell>
          <cell r="D11">
            <v>1902.7583333333332</v>
          </cell>
          <cell r="E11">
            <v>1965.4887499999995</v>
          </cell>
          <cell r="F11">
            <v>1952.8037500000003</v>
          </cell>
          <cell r="G11">
            <v>2158.0149999999999</v>
          </cell>
          <cell r="H11">
            <v>2122.1079166666664</v>
          </cell>
          <cell r="I11">
            <v>2912.3833333333337</v>
          </cell>
          <cell r="J11">
            <v>2756.8270833333336</v>
          </cell>
          <cell r="K11">
            <v>2667.1556521739126</v>
          </cell>
          <cell r="L11">
            <v>2830.3975000000005</v>
          </cell>
          <cell r="M11">
            <v>2716.3639130434785</v>
          </cell>
          <cell r="N11">
            <v>2852.6687499999994</v>
          </cell>
          <cell r="O11">
            <v>2765.5633333333335</v>
          </cell>
          <cell r="P11">
            <v>2340.8375000000001</v>
          </cell>
          <cell r="Q11">
            <v>2260.3612499999995</v>
          </cell>
          <cell r="R11">
            <v>1242.8425</v>
          </cell>
          <cell r="S11">
            <v>1680.2349999999999</v>
          </cell>
          <cell r="T11">
            <v>2165.4069565217392</v>
          </cell>
          <cell r="U11">
            <v>1830.8628763440859</v>
          </cell>
        </row>
        <row r="12">
          <cell r="B12" t="str">
            <v>4 Corners</v>
          </cell>
          <cell r="C12">
            <v>751.82434782608709</v>
          </cell>
          <cell r="D12">
            <v>857.86</v>
          </cell>
          <cell r="E12">
            <v>448.38583333333332</v>
          </cell>
          <cell r="F12">
            <v>546.55375000000004</v>
          </cell>
          <cell r="G12">
            <v>688.90375000000006</v>
          </cell>
          <cell r="H12">
            <v>736.07416666666677</v>
          </cell>
          <cell r="I12">
            <v>744.04250000000002</v>
          </cell>
          <cell r="J12">
            <v>731.77083333333348</v>
          </cell>
          <cell r="K12">
            <v>780.73391304347831</v>
          </cell>
          <cell r="L12">
            <v>652.68291666666676</v>
          </cell>
          <cell r="M12">
            <v>784.87391304347841</v>
          </cell>
          <cell r="N12">
            <v>725.92416666666679</v>
          </cell>
          <cell r="O12">
            <v>839.89083333333338</v>
          </cell>
          <cell r="P12">
            <v>869.97749999999996</v>
          </cell>
          <cell r="Q12">
            <v>706.00374999999997</v>
          </cell>
          <cell r="R12">
            <v>906.47708333333321</v>
          </cell>
          <cell r="S12">
            <v>833.96458333333328</v>
          </cell>
          <cell r="T12">
            <v>751.82434782608709</v>
          </cell>
          <cell r="U12">
            <v>807.51368279569874</v>
          </cell>
        </row>
        <row r="13">
          <cell r="B13" t="str">
            <v>Mead</v>
          </cell>
          <cell r="C13">
            <v>378.30565217391302</v>
          </cell>
          <cell r="D13">
            <v>460.00333333333339</v>
          </cell>
          <cell r="E13">
            <v>430.90208333333339</v>
          </cell>
          <cell r="F13">
            <v>404.96</v>
          </cell>
          <cell r="G13">
            <v>327.98708333333337</v>
          </cell>
          <cell r="H13">
            <v>350.36333333333323</v>
          </cell>
          <cell r="I13">
            <v>408.17333333333335</v>
          </cell>
          <cell r="J13">
            <v>343.40125</v>
          </cell>
          <cell r="K13">
            <v>407.41260869565218</v>
          </cell>
          <cell r="L13">
            <v>476.08333333333326</v>
          </cell>
          <cell r="M13">
            <v>540.37478260869568</v>
          </cell>
          <cell r="N13">
            <v>620.23708333333343</v>
          </cell>
          <cell r="O13">
            <v>590.98666666666668</v>
          </cell>
          <cell r="P13">
            <v>624.24583333333328</v>
          </cell>
          <cell r="Q13">
            <v>564.36125000000004</v>
          </cell>
          <cell r="R13">
            <v>603.55250000000001</v>
          </cell>
          <cell r="S13">
            <v>606.82083333333321</v>
          </cell>
          <cell r="T13">
            <v>378.30565217391302</v>
          </cell>
          <cell r="U13">
            <v>200.62405446470314</v>
          </cell>
        </row>
        <row r="14">
          <cell r="B14" t="str">
            <v>NOB</v>
          </cell>
          <cell r="C14">
            <v>1236.9060869565217</v>
          </cell>
          <cell r="D14">
            <v>1150.0837499999998</v>
          </cell>
          <cell r="E14">
            <v>921.97208333333322</v>
          </cell>
          <cell r="F14">
            <v>974.49958333333336</v>
          </cell>
          <cell r="G14">
            <v>1168.1783333333333</v>
          </cell>
          <cell r="H14">
            <v>1434.5583333333332</v>
          </cell>
          <cell r="I14">
            <v>1394.8254166666663</v>
          </cell>
          <cell r="J14">
            <v>1331.7929166666668</v>
          </cell>
          <cell r="K14">
            <v>1089.9508695652173</v>
          </cell>
          <cell r="L14">
            <v>1065.3279166666664</v>
          </cell>
          <cell r="M14">
            <v>1276.6378260869562</v>
          </cell>
          <cell r="N14">
            <v>1238.104583333333</v>
          </cell>
          <cell r="O14">
            <v>1406.4424999999999</v>
          </cell>
          <cell r="P14">
            <v>1317.9633333333334</v>
          </cell>
          <cell r="Q14">
            <v>1271.3870833333333</v>
          </cell>
          <cell r="R14">
            <v>752.95541666666657</v>
          </cell>
          <cell r="S14">
            <v>1139.70625</v>
          </cell>
          <cell r="T14">
            <v>1236.9060869565217</v>
          </cell>
          <cell r="U14">
            <v>822.36106182795697</v>
          </cell>
        </row>
        <row r="15">
          <cell r="B15" t="str">
            <v>Palo Verde</v>
          </cell>
          <cell r="C15">
            <v>1290.0508695652175</v>
          </cell>
          <cell r="D15">
            <v>1425.9537499999997</v>
          </cell>
          <cell r="E15">
            <v>1011.1283333333334</v>
          </cell>
          <cell r="F15">
            <v>853.4766666666668</v>
          </cell>
          <cell r="G15">
            <v>800.84291666666661</v>
          </cell>
          <cell r="H15">
            <v>1169.1079166666668</v>
          </cell>
          <cell r="I15">
            <v>1088.0591666666667</v>
          </cell>
          <cell r="J15">
            <v>1186.5566666666668</v>
          </cell>
          <cell r="K15">
            <v>1313.6256521739126</v>
          </cell>
          <cell r="L15">
            <v>1107.9487500000002</v>
          </cell>
          <cell r="M15">
            <v>1333.7739130434784</v>
          </cell>
          <cell r="N15">
            <v>1279.7145833333336</v>
          </cell>
          <cell r="O15">
            <v>1204.1624999999999</v>
          </cell>
          <cell r="P15">
            <v>1344.2841666666664</v>
          </cell>
          <cell r="Q15">
            <v>1123.3858333333333</v>
          </cell>
          <cell r="R15">
            <v>1301.6470833333335</v>
          </cell>
          <cell r="S15">
            <v>1322.5141666666671</v>
          </cell>
          <cell r="T15">
            <v>1290.0508695652175</v>
          </cell>
          <cell r="U15">
            <v>1971.5458198924732</v>
          </cell>
        </row>
        <row r="16">
          <cell r="B16" t="str">
            <v>Tie Points</v>
          </cell>
          <cell r="C16">
            <v>540.64483695652234</v>
          </cell>
          <cell r="D16">
            <v>282.98375000000306</v>
          </cell>
          <cell r="E16">
            <v>398.48499999999694</v>
          </cell>
          <cell r="F16">
            <v>423.01125000000684</v>
          </cell>
          <cell r="G16">
            <v>726.26083333333736</v>
          </cell>
          <cell r="H16">
            <v>784.48666666666759</v>
          </cell>
          <cell r="I16">
            <v>638.63375000000087</v>
          </cell>
          <cell r="J16">
            <v>712.08416666666017</v>
          </cell>
          <cell r="K16">
            <v>740.50463768116606</v>
          </cell>
          <cell r="L16">
            <v>869.53916666666191</v>
          </cell>
          <cell r="M16">
            <v>915.89940217391268</v>
          </cell>
          <cell r="N16">
            <v>861.6974999999984</v>
          </cell>
          <cell r="O16">
            <v>798.33541666666497</v>
          </cell>
          <cell r="P16">
            <v>790.87541666666584</v>
          </cell>
          <cell r="Q16">
            <v>669.44625000000087</v>
          </cell>
          <cell r="R16">
            <v>826.4600000000064</v>
          </cell>
          <cell r="S16">
            <v>723.41041666666933</v>
          </cell>
          <cell r="T16">
            <v>540.64483695652234</v>
          </cell>
          <cell r="U16">
            <v>493.33125467508216</v>
          </cell>
        </row>
        <row r="17">
          <cell r="B17" t="str">
            <v>Net Imports</v>
          </cell>
          <cell r="C17">
            <v>5822.4939130434777</v>
          </cell>
          <cell r="D17">
            <v>5796.6591666666664</v>
          </cell>
          <cell r="E17">
            <v>4777.8770833333328</v>
          </cell>
          <cell r="F17">
            <v>4732.2937499999998</v>
          </cell>
          <cell r="G17">
            <v>5143.927083333333</v>
          </cell>
          <cell r="H17">
            <v>5812.2116666666661</v>
          </cell>
          <cell r="I17">
            <v>6547.4837500000003</v>
          </cell>
          <cell r="J17">
            <v>6350.348750000001</v>
          </cell>
          <cell r="K17">
            <v>6258.8786956521726</v>
          </cell>
          <cell r="L17">
            <v>6132.4404166666673</v>
          </cell>
          <cell r="M17">
            <v>6652.0243478260873</v>
          </cell>
          <cell r="N17">
            <v>6716.6491666666661</v>
          </cell>
          <cell r="O17">
            <v>6807.0458333333336</v>
          </cell>
          <cell r="P17">
            <v>6497.3083333333334</v>
          </cell>
          <cell r="Q17">
            <v>5925.4991666666665</v>
          </cell>
          <cell r="R17">
            <v>4807.4745833333327</v>
          </cell>
          <cell r="S17">
            <v>5583.2408333333333</v>
          </cell>
          <cell r="T17">
            <v>5822.4939130434777</v>
          </cell>
          <cell r="U17">
            <v>5632.9074953249183</v>
          </cell>
        </row>
        <row r="18">
          <cell r="B18" t="str">
            <v>Total Supply</v>
          </cell>
          <cell r="C18">
            <v>25412.215</v>
          </cell>
          <cell r="D18">
            <v>22743.090833333332</v>
          </cell>
          <cell r="E18">
            <v>22338.107499999998</v>
          </cell>
          <cell r="F18">
            <v>24847.606250000004</v>
          </cell>
          <cell r="G18">
            <v>26058.307083333333</v>
          </cell>
          <cell r="H18">
            <v>25783.176666666666</v>
          </cell>
          <cell r="I18">
            <v>25388.480833333331</v>
          </cell>
          <cell r="J18">
            <v>25290.134583333329</v>
          </cell>
          <cell r="K18">
            <v>23220.264583333337</v>
          </cell>
          <cell r="L18">
            <v>23244.06583333333</v>
          </cell>
          <cell r="M18">
            <v>24715.793333333335</v>
          </cell>
          <cell r="N18">
            <v>25111.637083333331</v>
          </cell>
          <cell r="O18">
            <v>25287.085416666665</v>
          </cell>
          <cell r="P18">
            <v>25397.639166666671</v>
          </cell>
          <cell r="Q18">
            <v>25092.285833333335</v>
          </cell>
          <cell r="R18">
            <v>22168.182500000003</v>
          </cell>
          <cell r="S18">
            <v>23324.825833333336</v>
          </cell>
          <cell r="T18">
            <v>24871.570163043478</v>
          </cell>
          <cell r="U18">
            <v>23363.725049088356</v>
          </cell>
        </row>
        <row r="19">
          <cell r="B19" t="str">
            <v>NP15</v>
          </cell>
          <cell r="C19">
            <v>9677.8445833333335</v>
          </cell>
          <cell r="D19">
            <v>8339.9066666666695</v>
          </cell>
          <cell r="E19">
            <v>8081.6633333333311</v>
          </cell>
          <cell r="F19">
            <v>9119.4904166666656</v>
          </cell>
          <cell r="G19">
            <v>9817.1466666666656</v>
          </cell>
          <cell r="H19">
            <v>9239.4220833333329</v>
          </cell>
          <cell r="I19">
            <v>9444.316249999998</v>
          </cell>
          <cell r="J19">
            <v>9682.2637499999964</v>
          </cell>
          <cell r="K19">
            <v>9869.2950000000001</v>
          </cell>
          <cell r="L19">
            <v>9154.2295833333337</v>
          </cell>
          <cell r="M19">
            <v>9647.2454166666666</v>
          </cell>
          <cell r="N19">
            <v>9523.1229166666653</v>
          </cell>
          <cell r="O19">
            <v>9650.9204166666677</v>
          </cell>
          <cell r="P19">
            <v>9479.2958333333354</v>
          </cell>
          <cell r="Q19">
            <v>9534.2462500000001</v>
          </cell>
          <cell r="R19">
            <v>8549.5300000000007</v>
          </cell>
          <cell r="S19">
            <v>9242.3508333333357</v>
          </cell>
          <cell r="T19">
            <v>9677.8445833333335</v>
          </cell>
          <cell r="U19">
            <v>10405.090336021505</v>
          </cell>
        </row>
        <row r="20">
          <cell r="B20" t="str">
            <v>SP15</v>
          </cell>
          <cell r="C20">
            <v>13652.489583333336</v>
          </cell>
          <cell r="D20">
            <v>12363.984583333331</v>
          </cell>
          <cell r="E20">
            <v>12337.421666666669</v>
          </cell>
          <cell r="F20">
            <v>13703.47791666667</v>
          </cell>
          <cell r="G20">
            <v>14228.481249999999</v>
          </cell>
          <cell r="H20">
            <v>14603.200416666668</v>
          </cell>
          <cell r="I20">
            <v>14070.778333333335</v>
          </cell>
          <cell r="J20">
            <v>13762.178333333335</v>
          </cell>
          <cell r="K20">
            <v>11619.9475</v>
          </cell>
          <cell r="L20">
            <v>12335.153749999999</v>
          </cell>
          <cell r="M20">
            <v>13230.984166666667</v>
          </cell>
          <cell r="N20">
            <v>13721.002916666666</v>
          </cell>
          <cell r="O20">
            <v>13743.222916666668</v>
          </cell>
          <cell r="P20">
            <v>13938.719583333332</v>
          </cell>
          <cell r="Q20">
            <v>13616.087916666669</v>
          </cell>
          <cell r="R20">
            <v>11844.581250000001</v>
          </cell>
          <cell r="S20">
            <v>12237.085833333333</v>
          </cell>
          <cell r="T20">
            <v>13652.489583333336</v>
          </cell>
          <cell r="U20">
            <v>13251.665846774193</v>
          </cell>
        </row>
        <row r="21">
          <cell r="B21" t="str">
            <v>San Francisco</v>
          </cell>
          <cell r="C21">
            <v>122.71708333333333</v>
          </cell>
          <cell r="D21">
            <v>84.14791666666666</v>
          </cell>
          <cell r="E21">
            <v>89.445416666666674</v>
          </cell>
          <cell r="F21">
            <v>132.39541666666668</v>
          </cell>
          <cell r="G21">
            <v>137.42791666666668</v>
          </cell>
          <cell r="H21">
            <v>140.46375</v>
          </cell>
          <cell r="I21">
            <v>120.71166666666669</v>
          </cell>
          <cell r="J21">
            <v>124.84833333333329</v>
          </cell>
          <cell r="K21">
            <v>84.657916666666651</v>
          </cell>
          <cell r="L21">
            <v>90.606666666666669</v>
          </cell>
          <cell r="M21">
            <v>122.21583333333336</v>
          </cell>
          <cell r="N21">
            <v>125.53083333333332</v>
          </cell>
          <cell r="O21">
            <v>128.33250000000001</v>
          </cell>
          <cell r="P21">
            <v>167.72791666666663</v>
          </cell>
          <cell r="Q21">
            <v>123.19666666666662</v>
          </cell>
          <cell r="R21">
            <v>82.471666666666664</v>
          </cell>
          <cell r="S21">
            <v>95.079166666666652</v>
          </cell>
          <cell r="T21">
            <v>122.71708333333333</v>
          </cell>
          <cell r="U21">
            <v>179.6720430107527</v>
          </cell>
        </row>
        <row r="22">
          <cell r="B22" t="str">
            <v>Humble</v>
          </cell>
          <cell r="C22">
            <v>10.144166666666665</v>
          </cell>
          <cell r="D22">
            <v>9.185416666666665</v>
          </cell>
          <cell r="E22">
            <v>9.0325000000000006</v>
          </cell>
          <cell r="F22">
            <v>9.0779166666666669</v>
          </cell>
          <cell r="G22">
            <v>10.054583333333332</v>
          </cell>
          <cell r="H22">
            <v>10.976666666666667</v>
          </cell>
          <cell r="I22">
            <v>10.019583333333333</v>
          </cell>
          <cell r="J22">
            <v>10.100833333333332</v>
          </cell>
          <cell r="K22">
            <v>9.1020833333333311</v>
          </cell>
          <cell r="L22">
            <v>9.3229166666666661</v>
          </cell>
          <cell r="M22">
            <v>10.036250000000001</v>
          </cell>
          <cell r="N22">
            <v>9.8804166666666671</v>
          </cell>
          <cell r="O22">
            <v>9.6091666666666651</v>
          </cell>
          <cell r="P22">
            <v>10.398333333333333</v>
          </cell>
          <cell r="Q22">
            <v>8.9954166666666673</v>
          </cell>
          <cell r="R22">
            <v>7.8916666666666657</v>
          </cell>
          <cell r="S22">
            <v>41.532916666666672</v>
          </cell>
          <cell r="T22">
            <v>10.144166666666665</v>
          </cell>
          <cell r="U22">
            <v>20.628077956989252</v>
          </cell>
        </row>
        <row r="23">
          <cell r="B23" t="str">
            <v>ZP26</v>
          </cell>
          <cell r="C23">
            <v>1949.0195833333335</v>
          </cell>
          <cell r="D23">
            <v>1945.86625</v>
          </cell>
          <cell r="E23">
            <v>1820.5445833333335</v>
          </cell>
          <cell r="F23">
            <v>1883.1645833333332</v>
          </cell>
          <cell r="G23">
            <v>1865.1966666666667</v>
          </cell>
          <cell r="H23">
            <v>1789.1137499999998</v>
          </cell>
          <cell r="I23">
            <v>1742.655</v>
          </cell>
          <cell r="J23">
            <v>1710.7433333333331</v>
          </cell>
          <cell r="K23">
            <v>1637.2620833333331</v>
          </cell>
          <cell r="L23">
            <v>1654.7529166666661</v>
          </cell>
          <cell r="M23">
            <v>1705.3116666666667</v>
          </cell>
          <cell r="N23">
            <v>1732.1</v>
          </cell>
          <cell r="O23">
            <v>1755.0004166666661</v>
          </cell>
          <cell r="P23">
            <v>1801.4975000000002</v>
          </cell>
          <cell r="Q23">
            <v>1809.7595833333337</v>
          </cell>
          <cell r="R23">
            <v>1683.707916666667</v>
          </cell>
          <cell r="S23">
            <v>1708.7770833333334</v>
          </cell>
          <cell r="T23">
            <v>1949.0195833333335</v>
          </cell>
          <cell r="U23">
            <v>0</v>
          </cell>
        </row>
        <row r="24">
          <cell r="B24" t="str">
            <v>Total Demand</v>
          </cell>
          <cell r="C24">
            <v>25412.215</v>
          </cell>
          <cell r="D24">
            <v>22743.090833333332</v>
          </cell>
          <cell r="E24">
            <v>22338.107499999998</v>
          </cell>
          <cell r="F24">
            <v>24847.606250000004</v>
          </cell>
          <cell r="G24">
            <v>26058.307083333333</v>
          </cell>
          <cell r="H24">
            <v>25783.176666666666</v>
          </cell>
          <cell r="I24">
            <v>25388.480833333331</v>
          </cell>
          <cell r="J24">
            <v>25290.134583333329</v>
          </cell>
          <cell r="K24">
            <v>23220.264583333337</v>
          </cell>
          <cell r="L24">
            <v>23244.06583333333</v>
          </cell>
          <cell r="M24">
            <v>24715.793333333335</v>
          </cell>
          <cell r="N24">
            <v>25111.637083333331</v>
          </cell>
          <cell r="O24">
            <v>25287.085416666665</v>
          </cell>
          <cell r="P24">
            <v>25397.639166666671</v>
          </cell>
          <cell r="Q24">
            <v>25092.285833333335</v>
          </cell>
          <cell r="R24">
            <v>22168.182500000003</v>
          </cell>
          <cell r="S24">
            <v>23324.825833333336</v>
          </cell>
          <cell r="T24">
            <v>25412.215</v>
          </cell>
          <cell r="U24">
            <v>23857.056303763438</v>
          </cell>
        </row>
        <row r="25">
          <cell r="A25" t="str">
            <v>*Note: ZP26 formed Feb 2000 &amp; takes away from SP15 Gen &amp; Load</v>
          </cell>
        </row>
        <row r="26">
          <cell r="C26" t="str">
            <v>Generation</v>
          </cell>
          <cell r="I26" t="str">
            <v>Imports</v>
          </cell>
          <cell r="P26" t="str">
            <v>Load</v>
          </cell>
        </row>
        <row r="27">
          <cell r="C27" t="str">
            <v>NP15</v>
          </cell>
          <cell r="D27" t="str">
            <v>SP15</v>
          </cell>
          <cell r="E27" t="str">
            <v>Humble</v>
          </cell>
          <cell r="F27" t="str">
            <v>San Francisco</v>
          </cell>
          <cell r="G27" t="str">
            <v>ZP26</v>
          </cell>
          <cell r="H27" t="str">
            <v>Total</v>
          </cell>
          <cell r="I27" t="str">
            <v>COB</v>
          </cell>
          <cell r="J27" t="str">
            <v>4 Corners</v>
          </cell>
          <cell r="K27" t="str">
            <v>Mead</v>
          </cell>
          <cell r="L27" t="str">
            <v>NOB</v>
          </cell>
          <cell r="M27" t="str">
            <v>Palo Verde</v>
          </cell>
          <cell r="N27" t="str">
            <v>Tie Points</v>
          </cell>
          <cell r="O27" t="str">
            <v>Total</v>
          </cell>
          <cell r="P27" t="str">
            <v>NP15</v>
          </cell>
          <cell r="Q27" t="str">
            <v>SP15</v>
          </cell>
          <cell r="R27" t="str">
            <v>Humble</v>
          </cell>
          <cell r="S27" t="str">
            <v>San Francisco</v>
          </cell>
          <cell r="T27" t="str">
            <v>ZP26</v>
          </cell>
          <cell r="U27" t="str">
            <v>Total</v>
          </cell>
        </row>
        <row r="28">
          <cell r="B28">
            <v>35886</v>
          </cell>
          <cell r="C28">
            <v>6875.1965682367136</v>
          </cell>
          <cell r="D28">
            <v>10206.840597222226</v>
          </cell>
          <cell r="E28">
            <v>26.513798913043477</v>
          </cell>
          <cell r="F28">
            <v>15.821878019323668</v>
          </cell>
          <cell r="H28">
            <v>17124.372842391305</v>
          </cell>
          <cell r="I28">
            <v>631.44363888888881</v>
          </cell>
          <cell r="J28">
            <v>779.78587500000003</v>
          </cell>
          <cell r="K28">
            <v>154.85537499999998</v>
          </cell>
          <cell r="L28">
            <v>456.37562499999984</v>
          </cell>
          <cell r="M28">
            <v>1660.0915138888884</v>
          </cell>
          <cell r="N28">
            <v>331.69589553139667</v>
          </cell>
          <cell r="O28">
            <v>4014.247923309174</v>
          </cell>
          <cell r="P28">
            <v>8492.6402542270516</v>
          </cell>
          <cell r="Q28">
            <v>12614.232166062802</v>
          </cell>
          <cell r="R28">
            <v>8.3717403381642512</v>
          </cell>
          <cell r="S28">
            <v>23.376605072463761</v>
          </cell>
          <cell r="U28">
            <v>21138.620765700478</v>
          </cell>
        </row>
        <row r="29">
          <cell r="B29">
            <v>35916</v>
          </cell>
          <cell r="C29">
            <v>6679.0556854838715</v>
          </cell>
          <cell r="D29">
            <v>9831.7079704301068</v>
          </cell>
          <cell r="E29">
            <v>33.83137096774194</v>
          </cell>
          <cell r="F29">
            <v>20.990188172043009</v>
          </cell>
          <cell r="H29">
            <v>16565.585215053765</v>
          </cell>
          <cell r="I29">
            <v>1211.744596774194</v>
          </cell>
          <cell r="J29">
            <v>596.87415322580648</v>
          </cell>
          <cell r="K29">
            <v>124.78358870967735</v>
          </cell>
          <cell r="L29">
            <v>537.29928763440842</v>
          </cell>
          <cell r="M29">
            <v>1471.2905779569892</v>
          </cell>
          <cell r="N29">
            <v>280.40668010752779</v>
          </cell>
          <cell r="O29">
            <v>4222.3988844086034</v>
          </cell>
          <cell r="P29">
            <v>8085.6245833333342</v>
          </cell>
          <cell r="Q29">
            <v>12627.934489247316</v>
          </cell>
          <cell r="R29">
            <v>13.553252688172043</v>
          </cell>
          <cell r="S29">
            <v>60.871774193548383</v>
          </cell>
          <cell r="U29">
            <v>20787.98409946237</v>
          </cell>
        </row>
        <row r="30">
          <cell r="B30">
            <v>35947</v>
          </cell>
          <cell r="C30">
            <v>8024.1053502415471</v>
          </cell>
          <cell r="D30">
            <v>11384.811231884059</v>
          </cell>
          <cell r="E30">
            <v>31.487257850241544</v>
          </cell>
          <cell r="F30">
            <v>18.175416666666667</v>
          </cell>
          <cell r="H30">
            <v>19458.579256642512</v>
          </cell>
          <cell r="I30">
            <v>1454.7078194444443</v>
          </cell>
          <cell r="J30">
            <v>489.95213888888901</v>
          </cell>
          <cell r="K30">
            <v>-341.79958333333326</v>
          </cell>
          <cell r="L30">
            <v>888.85765277777784</v>
          </cell>
          <cell r="M30">
            <v>1278.745444444444</v>
          </cell>
          <cell r="N30">
            <v>100.35349214975577</v>
          </cell>
          <cell r="O30">
            <v>3870.8169643719775</v>
          </cell>
          <cell r="P30">
            <v>9507.6467198067621</v>
          </cell>
          <cell r="Q30">
            <v>13708.335230676328</v>
          </cell>
          <cell r="R30">
            <v>10.307362318840582</v>
          </cell>
          <cell r="S30">
            <v>103.1069082125604</v>
          </cell>
          <cell r="U30">
            <v>23329.396221014489</v>
          </cell>
        </row>
        <row r="31">
          <cell r="B31">
            <v>35977</v>
          </cell>
          <cell r="C31">
            <v>9759.1442741935498</v>
          </cell>
          <cell r="D31">
            <v>13789.57448924731</v>
          </cell>
          <cell r="E31">
            <v>63.32220430107526</v>
          </cell>
          <cell r="F31">
            <v>278.059126344086</v>
          </cell>
          <cell r="H31">
            <v>23890.100094086025</v>
          </cell>
          <cell r="I31">
            <v>1659.7188172043011</v>
          </cell>
          <cell r="J31">
            <v>363.44321236559142</v>
          </cell>
          <cell r="K31">
            <v>-260.79823924731181</v>
          </cell>
          <cell r="L31">
            <v>927.33239247311826</v>
          </cell>
          <cell r="M31">
            <v>1349.9509811827957</v>
          </cell>
          <cell r="N31">
            <v>281.40309139784949</v>
          </cell>
          <cell r="O31">
            <v>4321.0502553763445</v>
          </cell>
          <cell r="P31">
            <v>12012.318575268819</v>
          </cell>
          <cell r="Q31">
            <v>15976.026962365591</v>
          </cell>
          <cell r="R31">
            <v>71.752231182795711</v>
          </cell>
          <cell r="S31">
            <v>151.05258064516127</v>
          </cell>
          <cell r="U31">
            <v>28211.150349462368</v>
          </cell>
        </row>
        <row r="32">
          <cell r="B32">
            <v>36008</v>
          </cell>
          <cell r="C32">
            <v>10635.653091397846</v>
          </cell>
          <cell r="D32">
            <v>14560.328978494623</v>
          </cell>
          <cell r="E32">
            <v>60.193817204301062</v>
          </cell>
          <cell r="F32">
            <v>313.28434139784946</v>
          </cell>
          <cell r="H32">
            <v>25569.460228494616</v>
          </cell>
          <cell r="I32">
            <v>1066.1709005376342</v>
          </cell>
          <cell r="J32">
            <v>424.27526881720439</v>
          </cell>
          <cell r="K32">
            <v>-211.14743279569896</v>
          </cell>
          <cell r="L32">
            <v>838.63588709677424</v>
          </cell>
          <cell r="M32">
            <v>1730.7237096774193</v>
          </cell>
          <cell r="N32">
            <v>418.2852016129109</v>
          </cell>
          <cell r="O32">
            <v>4266.9435349462437</v>
          </cell>
          <cell r="P32">
            <v>12435.530846774192</v>
          </cell>
          <cell r="Q32">
            <v>17175.043293010753</v>
          </cell>
          <cell r="R32">
            <v>33.973803763440863</v>
          </cell>
          <cell r="S32">
            <v>191.85581989247311</v>
          </cell>
          <cell r="U32">
            <v>29836.40376344086</v>
          </cell>
        </row>
        <row r="33">
          <cell r="B33">
            <v>36039</v>
          </cell>
          <cell r="C33">
            <v>9442.820319444445</v>
          </cell>
          <cell r="D33">
            <v>12889.109208333333</v>
          </cell>
          <cell r="E33">
            <v>44.46275</v>
          </cell>
          <cell r="F33">
            <v>274.05820833333331</v>
          </cell>
          <cell r="H33">
            <v>22650.450486111109</v>
          </cell>
          <cell r="I33">
            <v>1027.6657083333332</v>
          </cell>
          <cell r="J33">
            <v>675.36973611111114</v>
          </cell>
          <cell r="K33">
            <v>58.259055555555584</v>
          </cell>
          <cell r="L33">
            <v>471.73025000000013</v>
          </cell>
          <cell r="M33">
            <v>1734.2850555555558</v>
          </cell>
          <cell r="N33">
            <v>602.52084722222207</v>
          </cell>
          <cell r="O33">
            <v>4569.8306527777777</v>
          </cell>
          <cell r="P33">
            <v>11411.919249999999</v>
          </cell>
          <cell r="Q33">
            <v>15517.223888888891</v>
          </cell>
          <cell r="R33">
            <v>95.423569444444468</v>
          </cell>
          <cell r="S33">
            <v>195.71443055555559</v>
          </cell>
          <cell r="U33">
            <v>27220.281138888888</v>
          </cell>
        </row>
        <row r="34">
          <cell r="B34">
            <v>36069</v>
          </cell>
          <cell r="C34">
            <v>7653.4485618279568</v>
          </cell>
          <cell r="D34">
            <v>11515.06122311828</v>
          </cell>
          <cell r="E34">
            <v>29.106196236559146</v>
          </cell>
          <cell r="F34">
            <v>212.04581989247313</v>
          </cell>
          <cell r="H34">
            <v>19409.661801075268</v>
          </cell>
          <cell r="I34">
            <v>891.75717741935489</v>
          </cell>
          <cell r="J34">
            <v>897.02963709677431</v>
          </cell>
          <cell r="K34">
            <v>229.26434139784948</v>
          </cell>
          <cell r="L34">
            <v>42.142231182795697</v>
          </cell>
          <cell r="M34">
            <v>1893.8415322580643</v>
          </cell>
          <cell r="N34">
            <v>663.79623655913383</v>
          </cell>
          <cell r="O34">
            <v>4617.831155913972</v>
          </cell>
          <cell r="P34">
            <v>10302.608965053761</v>
          </cell>
          <cell r="Q34">
            <v>13383.971760752684</v>
          </cell>
          <cell r="R34">
            <v>106.65450268817204</v>
          </cell>
          <cell r="S34">
            <v>234.25772849462368</v>
          </cell>
          <cell r="U34">
            <v>24027.492956989241</v>
          </cell>
        </row>
        <row r="35">
          <cell r="B35">
            <v>36100</v>
          </cell>
          <cell r="C35">
            <v>7753.087777777776</v>
          </cell>
          <cell r="D35">
            <v>10622.803624999997</v>
          </cell>
          <cell r="E35">
            <v>23.511027777777777</v>
          </cell>
          <cell r="F35">
            <v>227.31127777777775</v>
          </cell>
          <cell r="H35">
            <v>18626.713708333329</v>
          </cell>
          <cell r="I35">
            <v>804.42127777777739</v>
          </cell>
          <cell r="J35">
            <v>1057.8715694444445</v>
          </cell>
          <cell r="K35">
            <v>262.94452777777781</v>
          </cell>
          <cell r="L35">
            <v>-3.5495000000000037</v>
          </cell>
          <cell r="M35">
            <v>1917.0967222222218</v>
          </cell>
          <cell r="N35">
            <v>697.84305555555693</v>
          </cell>
          <cell r="O35">
            <v>4736.6276527777782</v>
          </cell>
          <cell r="P35">
            <v>10041.556819444442</v>
          </cell>
          <cell r="Q35">
            <v>12991.297055555553</v>
          </cell>
          <cell r="R35">
            <v>81.740930555555536</v>
          </cell>
          <cell r="S35">
            <v>248.74655555555555</v>
          </cell>
          <cell r="U35">
            <v>23363.341361111106</v>
          </cell>
        </row>
        <row r="36">
          <cell r="B36">
            <v>36130</v>
          </cell>
          <cell r="C36">
            <v>8588.6616397849448</v>
          </cell>
          <cell r="D36">
            <v>10453.068454301078</v>
          </cell>
          <cell r="E36">
            <v>26.827943548387097</v>
          </cell>
          <cell r="F36">
            <v>212.99288978494624</v>
          </cell>
          <cell r="H36">
            <v>19281.550927419354</v>
          </cell>
          <cell r="I36">
            <v>1095.1867204301075</v>
          </cell>
          <cell r="J36">
            <v>1130.5593413978493</v>
          </cell>
          <cell r="K36">
            <v>170.99719086021503</v>
          </cell>
          <cell r="L36">
            <v>59.323091397849481</v>
          </cell>
          <cell r="M36">
            <v>1999.7572849462365</v>
          </cell>
          <cell r="N36">
            <v>560.8074462365621</v>
          </cell>
          <cell r="O36">
            <v>5016.6310752688196</v>
          </cell>
          <cell r="P36">
            <v>10579.771102150538</v>
          </cell>
          <cell r="Q36">
            <v>13437.595510752688</v>
          </cell>
          <cell r="R36">
            <v>53.24409946236559</v>
          </cell>
          <cell r="S36">
            <v>227.57129032258067</v>
          </cell>
          <cell r="U36">
            <v>24298.182002688172</v>
          </cell>
        </row>
        <row r="37">
          <cell r="B37">
            <v>36161</v>
          </cell>
          <cell r="C37">
            <v>7423.0659139784957</v>
          </cell>
          <cell r="D37">
            <v>9413.8063037634383</v>
          </cell>
          <cell r="E37">
            <v>20.260188172043012</v>
          </cell>
          <cell r="F37">
            <v>42.9014247311828</v>
          </cell>
          <cell r="H37">
            <v>16900.033830645159</v>
          </cell>
          <cell r="I37">
            <v>1786.68148657289</v>
          </cell>
          <cell r="J37">
            <v>1050.4474563086103</v>
          </cell>
          <cell r="K37">
            <v>5.5566869138959891</v>
          </cell>
          <cell r="L37">
            <v>1073.1449744245522</v>
          </cell>
          <cell r="M37">
            <v>2086.5550937766416</v>
          </cell>
          <cell r="N37">
            <v>653.55224555180394</v>
          </cell>
          <cell r="O37">
            <v>6655.9379435483934</v>
          </cell>
          <cell r="P37">
            <v>10375.514139784947</v>
          </cell>
          <cell r="Q37">
            <v>12940.451209677425</v>
          </cell>
          <cell r="R37">
            <v>40.403454301075278</v>
          </cell>
          <cell r="S37">
            <v>199.60297043010752</v>
          </cell>
          <cell r="U37">
            <v>23555.971774193553</v>
          </cell>
        </row>
        <row r="38">
          <cell r="B38">
            <v>36192</v>
          </cell>
          <cell r="C38">
            <v>8349.4109226190485</v>
          </cell>
          <cell r="D38">
            <v>8516.2931398809542</v>
          </cell>
          <cell r="E38">
            <v>20.598660714285717</v>
          </cell>
          <cell r="F38">
            <v>59.266979166666673</v>
          </cell>
          <cell r="H38">
            <v>16945.569702380952</v>
          </cell>
          <cell r="I38">
            <v>1282.3690624999997</v>
          </cell>
          <cell r="J38">
            <v>1196.5282440476192</v>
          </cell>
          <cell r="K38">
            <v>50.507622929606626</v>
          </cell>
          <cell r="L38">
            <v>1007.8645982142855</v>
          </cell>
          <cell r="M38">
            <v>2078.0739136904754</v>
          </cell>
          <cell r="N38">
            <v>786.94547230848548</v>
          </cell>
          <cell r="O38">
            <v>6402.2889136904723</v>
          </cell>
          <cell r="P38">
            <v>10165.803824404762</v>
          </cell>
          <cell r="Q38">
            <v>12960.48912202381</v>
          </cell>
          <cell r="R38">
            <v>24.120892857142852</v>
          </cell>
          <cell r="S38">
            <v>197.44477678571431</v>
          </cell>
          <cell r="U38">
            <v>23347.858616071426</v>
          </cell>
        </row>
        <row r="39">
          <cell r="B39">
            <v>36220</v>
          </cell>
          <cell r="C39">
            <v>8026.8671370967759</v>
          </cell>
          <cell r="D39">
            <v>9517.3838172043015</v>
          </cell>
          <cell r="E39">
            <v>23.840322580645161</v>
          </cell>
          <cell r="F39">
            <v>54.636747311827961</v>
          </cell>
          <cell r="H39">
            <v>17622.728024193551</v>
          </cell>
          <cell r="I39">
            <v>1603.4718577606361</v>
          </cell>
          <cell r="J39">
            <v>858.99937178588118</v>
          </cell>
          <cell r="K39">
            <v>163.26965287517535</v>
          </cell>
          <cell r="L39">
            <v>1190.7240987110131</v>
          </cell>
          <cell r="M39">
            <v>1913.1781165264138</v>
          </cell>
          <cell r="N39">
            <v>607.55652599678797</v>
          </cell>
          <cell r="O39">
            <v>6337.199623655908</v>
          </cell>
          <cell r="P39">
            <v>10246.658534946238</v>
          </cell>
          <cell r="Q39">
            <v>13458.433051075264</v>
          </cell>
          <cell r="R39">
            <v>49.75592741935484</v>
          </cell>
          <cell r="S39">
            <v>205.08013440860216</v>
          </cell>
          <cell r="U39">
            <v>23959.927647849461</v>
          </cell>
        </row>
        <row r="40">
          <cell r="B40">
            <v>36251</v>
          </cell>
          <cell r="C40">
            <v>8265.3487336956514</v>
          </cell>
          <cell r="D40">
            <v>9030.1666437198055</v>
          </cell>
          <cell r="E40">
            <v>15.447693236714978</v>
          </cell>
          <cell r="F40">
            <v>26.313091787439607</v>
          </cell>
          <cell r="H40">
            <v>17337.276162439612</v>
          </cell>
          <cell r="I40">
            <v>1869.8161845512575</v>
          </cell>
          <cell r="J40">
            <v>977.02313979468613</v>
          </cell>
          <cell r="K40">
            <v>326.41101908447826</v>
          </cell>
          <cell r="L40">
            <v>1119.6539289988391</v>
          </cell>
          <cell r="M40">
            <v>1600.9436637963483</v>
          </cell>
          <cell r="N40">
            <v>739.29907162463496</v>
          </cell>
          <cell r="O40">
            <v>6633.1470078502443</v>
          </cell>
          <cell r="P40">
            <v>10426.143004227053</v>
          </cell>
          <cell r="Q40">
            <v>13336.280442632851</v>
          </cell>
          <cell r="R40">
            <v>28.336774758454101</v>
          </cell>
          <cell r="S40">
            <v>179.66294867149753</v>
          </cell>
          <cell r="U40">
            <v>23970.423170289854</v>
          </cell>
        </row>
        <row r="41">
          <cell r="B41">
            <v>36281</v>
          </cell>
          <cell r="C41">
            <v>7872.214086021504</v>
          </cell>
          <cell r="D41">
            <v>9810.2263440860188</v>
          </cell>
          <cell r="E41">
            <v>24.633978494623655</v>
          </cell>
          <cell r="F41">
            <v>23.743145161290318</v>
          </cell>
          <cell r="H41">
            <v>17730.817553763438</v>
          </cell>
          <cell r="I41">
            <v>1830.8628763440859</v>
          </cell>
          <cell r="J41">
            <v>807.51368279569874</v>
          </cell>
          <cell r="K41">
            <v>200.62405446470314</v>
          </cell>
          <cell r="L41">
            <v>822.36106182795697</v>
          </cell>
          <cell r="M41">
            <v>1971.5458198924732</v>
          </cell>
          <cell r="N41">
            <v>493.33125467508216</v>
          </cell>
          <cell r="O41">
            <v>6126.2387500000004</v>
          </cell>
          <cell r="P41">
            <v>10405.090336021505</v>
          </cell>
          <cell r="Q41">
            <v>13251.665846774193</v>
          </cell>
          <cell r="R41">
            <v>20.628077956989252</v>
          </cell>
          <cell r="S41">
            <v>179.6720430107527</v>
          </cell>
          <cell r="U41">
            <v>23857.056303763438</v>
          </cell>
        </row>
        <row r="42">
          <cell r="B42">
            <v>36312</v>
          </cell>
          <cell r="C42">
            <v>8310.8534444444431</v>
          </cell>
          <cell r="D42">
            <v>12252.450472222223</v>
          </cell>
          <cell r="E42">
            <v>32.494097222222223</v>
          </cell>
          <cell r="F42">
            <v>51.346111111111114</v>
          </cell>
          <cell r="H42">
            <v>20647.144124999995</v>
          </cell>
          <cell r="I42">
            <v>2342.1627123188405</v>
          </cell>
          <cell r="J42">
            <v>737.28932028985525</v>
          </cell>
          <cell r="K42">
            <v>-128.24226062801935</v>
          </cell>
          <cell r="L42">
            <v>736.09064303233004</v>
          </cell>
          <cell r="M42">
            <v>1418.7895289855071</v>
          </cell>
          <cell r="N42">
            <v>633.62237544593154</v>
          </cell>
          <cell r="O42">
            <v>5739.7123194444448</v>
          </cell>
          <cell r="P42">
            <v>11912.415138888889</v>
          </cell>
          <cell r="Q42">
            <v>14272.874138888887</v>
          </cell>
          <cell r="R42">
            <v>20.044722222222223</v>
          </cell>
          <cell r="S42">
            <v>181.52244444444443</v>
          </cell>
          <cell r="U42">
            <v>26386.856444444438</v>
          </cell>
        </row>
        <row r="43">
          <cell r="B43">
            <v>36342</v>
          </cell>
          <cell r="C43">
            <v>8889.822701612904</v>
          </cell>
          <cell r="D43">
            <v>13408.398951612902</v>
          </cell>
          <cell r="E43">
            <v>32.29768817204301</v>
          </cell>
          <cell r="F43">
            <v>92.448951612903215</v>
          </cell>
          <cell r="H43">
            <v>22422.968293010752</v>
          </cell>
          <cell r="I43">
            <v>2795.3538008415157</v>
          </cell>
          <cell r="J43">
            <v>804.99454885460489</v>
          </cell>
          <cell r="K43">
            <v>-189.26371961196816</v>
          </cell>
          <cell r="L43">
            <v>1187.3957173913045</v>
          </cell>
          <cell r="M43">
            <v>1637.3446727442729</v>
          </cell>
          <cell r="N43">
            <v>315.09749322112839</v>
          </cell>
          <cell r="O43">
            <v>6550.9225134408589</v>
          </cell>
          <cell r="P43">
            <v>13025.543481182794</v>
          </cell>
          <cell r="Q43">
            <v>15791.146249999998</v>
          </cell>
          <cell r="R43">
            <v>20.132473118279574</v>
          </cell>
          <cell r="S43">
            <v>137.06860215053763</v>
          </cell>
          <cell r="U43">
            <v>28973.890806451611</v>
          </cell>
        </row>
        <row r="44">
          <cell r="B44">
            <v>36373</v>
          </cell>
          <cell r="C44">
            <v>8703.4805034213095</v>
          </cell>
          <cell r="D44">
            <v>13711.963205034213</v>
          </cell>
          <cell r="E44">
            <v>33.575020772238503</v>
          </cell>
          <cell r="F44">
            <v>78.141680107526881</v>
          </cell>
          <cell r="H44">
            <v>22527.160409335291</v>
          </cell>
          <cell r="I44">
            <v>2309.7482228010417</v>
          </cell>
          <cell r="J44">
            <v>971.24717007279742</v>
          </cell>
          <cell r="K44">
            <v>-261.20682937621052</v>
          </cell>
          <cell r="L44">
            <v>1161.6751915614777</v>
          </cell>
          <cell r="M44">
            <v>1641.4506532592</v>
          </cell>
          <cell r="N44">
            <v>532.00564055754148</v>
          </cell>
          <cell r="O44">
            <v>6354.9200488758488</v>
          </cell>
          <cell r="P44">
            <v>12512.664765395892</v>
          </cell>
          <cell r="Q44">
            <v>16201.014270527859</v>
          </cell>
          <cell r="R44">
            <v>26.798037634408598</v>
          </cell>
          <cell r="S44">
            <v>141.60338465298145</v>
          </cell>
          <cell r="U44">
            <v>28882.080458211141</v>
          </cell>
        </row>
        <row r="45">
          <cell r="B45">
            <v>36404</v>
          </cell>
          <cell r="C45">
            <v>7409.1533333333336</v>
          </cell>
          <cell r="D45">
            <v>13332.191013888891</v>
          </cell>
          <cell r="E45">
            <v>43.901513888888893</v>
          </cell>
          <cell r="F45">
            <v>60.45406944444445</v>
          </cell>
          <cell r="H45">
            <v>20845.699930555558</v>
          </cell>
          <cell r="I45">
            <v>2427.5343599033808</v>
          </cell>
          <cell r="J45">
            <v>977.45164553140091</v>
          </cell>
          <cell r="K45">
            <v>-130.47090157004831</v>
          </cell>
          <cell r="L45">
            <v>824.98628804347811</v>
          </cell>
          <cell r="M45">
            <v>1978.7292626811593</v>
          </cell>
          <cell r="N45">
            <v>735.97849818840405</v>
          </cell>
          <cell r="O45">
            <v>6814.2091527777757</v>
          </cell>
          <cell r="P45">
            <v>11832.237166666668</v>
          </cell>
          <cell r="Q45">
            <v>15642.550805555557</v>
          </cell>
          <cell r="R45">
            <v>49.588527777777784</v>
          </cell>
          <cell r="S45">
            <v>135.53258333333332</v>
          </cell>
          <cell r="U45">
            <v>27659.909083333336</v>
          </cell>
        </row>
        <row r="46">
          <cell r="B46">
            <v>36434</v>
          </cell>
          <cell r="C46">
            <v>8318.1268279569886</v>
          </cell>
          <cell r="D46">
            <v>12758.795013440857</v>
          </cell>
          <cell r="E46">
            <v>57.640389784946244</v>
          </cell>
          <cell r="F46">
            <v>52.977244623655906</v>
          </cell>
          <cell r="H46">
            <v>21187.539475806447</v>
          </cell>
          <cell r="I46">
            <v>1882.9887660971569</v>
          </cell>
          <cell r="J46">
            <v>816.82390225891459</v>
          </cell>
          <cell r="K46">
            <v>192.53032119937092</v>
          </cell>
          <cell r="L46">
            <v>111.83611649045204</v>
          </cell>
          <cell r="M46">
            <v>1772.1525004781338</v>
          </cell>
          <cell r="N46">
            <v>864.8234337985632</v>
          </cell>
          <cell r="O46">
            <v>5641.155040322592</v>
          </cell>
          <cell r="P46">
            <v>11257.713911290322</v>
          </cell>
          <cell r="Q46">
            <v>15388.973924731186</v>
          </cell>
          <cell r="R46">
            <v>48.241411290322581</v>
          </cell>
          <cell r="S46">
            <v>133.76526881720432</v>
          </cell>
          <cell r="U46">
            <v>26828.694516129039</v>
          </cell>
        </row>
        <row r="47">
          <cell r="B47">
            <v>36465</v>
          </cell>
          <cell r="C47">
            <v>7142.2166805555553</v>
          </cell>
          <cell r="D47">
            <v>11456.565930555555</v>
          </cell>
          <cell r="E47">
            <v>36.60713888888889</v>
          </cell>
          <cell r="F47">
            <v>46.987333333333353</v>
          </cell>
          <cell r="H47">
            <v>18682.377083333333</v>
          </cell>
          <cell r="I47">
            <v>2109.5633472222216</v>
          </cell>
          <cell r="J47">
            <v>1004.3887361111113</v>
          </cell>
          <cell r="K47">
            <v>263.3794722222222</v>
          </cell>
          <cell r="L47">
            <v>216.10081944444448</v>
          </cell>
          <cell r="M47">
            <v>2024.0075555555554</v>
          </cell>
          <cell r="N47">
            <v>1125.6680555555577</v>
          </cell>
          <cell r="O47">
            <v>6743.107986111112</v>
          </cell>
          <cell r="P47">
            <v>11030.376708333331</v>
          </cell>
          <cell r="Q47">
            <v>14152.769708333337</v>
          </cell>
          <cell r="R47">
            <v>115.4340277777778</v>
          </cell>
          <cell r="S47">
            <v>126.904625</v>
          </cell>
          <cell r="U47">
            <v>25425.485069444447</v>
          </cell>
        </row>
        <row r="48">
          <cell r="B48">
            <v>36495</v>
          </cell>
          <cell r="C48">
            <v>6893.2594758064533</v>
          </cell>
          <cell r="D48">
            <v>11142.6959811828</v>
          </cell>
          <cell r="E48">
            <v>24.456169354838707</v>
          </cell>
          <cell r="F48">
            <v>61.500268817204294</v>
          </cell>
          <cell r="H48">
            <v>18121.911895161295</v>
          </cell>
          <cell r="I48">
            <v>2576.7345421926125</v>
          </cell>
          <cell r="J48">
            <v>1043.9102097942964</v>
          </cell>
          <cell r="K48">
            <v>85.575233637213699</v>
          </cell>
          <cell r="L48">
            <v>712.58762657784018</v>
          </cell>
          <cell r="M48">
            <v>2239.1458353202429</v>
          </cell>
          <cell r="N48">
            <v>1001.8540928003677</v>
          </cell>
          <cell r="O48">
            <v>7659.8075403225739</v>
          </cell>
          <cell r="P48">
            <v>11264.880752688172</v>
          </cell>
          <cell r="Q48">
            <v>14284.791612903226</v>
          </cell>
          <cell r="R48">
            <v>88.491048387096725</v>
          </cell>
          <cell r="S48">
            <v>143.55602150537638</v>
          </cell>
          <cell r="U48">
            <v>25781.719435483868</v>
          </cell>
        </row>
        <row r="49">
          <cell r="B49">
            <v>36526</v>
          </cell>
          <cell r="C49">
            <v>6415.1102916666659</v>
          </cell>
          <cell r="D49">
            <v>11222.404361111112</v>
          </cell>
          <cell r="E49">
            <v>16.745069444444447</v>
          </cell>
          <cell r="F49">
            <v>56.259527777777777</v>
          </cell>
          <cell r="G49">
            <v>0</v>
          </cell>
          <cell r="H49">
            <v>17710.519249999998</v>
          </cell>
          <cell r="I49">
            <v>2589.7329897148188</v>
          </cell>
          <cell r="J49">
            <v>1256.0143805516598</v>
          </cell>
          <cell r="K49">
            <v>247.6229306919121</v>
          </cell>
          <cell r="L49">
            <v>579.85617785498755</v>
          </cell>
          <cell r="M49">
            <v>2211.8786500701267</v>
          </cell>
          <cell r="N49">
            <v>953.57715337456102</v>
          </cell>
          <cell r="O49">
            <v>7838.6822822580652</v>
          </cell>
          <cell r="P49">
            <v>10993.609744623654</v>
          </cell>
          <cell r="Q49">
            <v>14338.612849462364</v>
          </cell>
          <cell r="R49">
            <v>73.970766129032256</v>
          </cell>
          <cell r="S49">
            <v>143.00817204301077</v>
          </cell>
          <cell r="T49">
            <v>0</v>
          </cell>
          <cell r="U49">
            <v>25549.201532258063</v>
          </cell>
        </row>
        <row r="50">
          <cell r="B50">
            <v>36557</v>
          </cell>
          <cell r="C50">
            <v>6951.536681034484</v>
          </cell>
          <cell r="D50">
            <v>7447.6218678160931</v>
          </cell>
          <cell r="E50">
            <v>9.5671551724137949</v>
          </cell>
          <cell r="F50">
            <v>16.34051724137931</v>
          </cell>
          <cell r="G50">
            <v>3540.5561781609204</v>
          </cell>
          <cell r="H50">
            <v>17965.62239942529</v>
          </cell>
          <cell r="I50">
            <v>2080.2761950274862</v>
          </cell>
          <cell r="J50">
            <v>1148.9239705147427</v>
          </cell>
          <cell r="K50">
            <v>254.39588268365816</v>
          </cell>
          <cell r="L50">
            <v>506.21643428285864</v>
          </cell>
          <cell r="M50">
            <v>2171.7099175412291</v>
          </cell>
          <cell r="N50">
            <v>539.6116373063378</v>
          </cell>
          <cell r="O50">
            <v>6701.1340373563125</v>
          </cell>
          <cell r="P50">
            <v>10126.442729885055</v>
          </cell>
          <cell r="Q50">
            <v>12893.907758620689</v>
          </cell>
          <cell r="R50">
            <v>107.40132183908044</v>
          </cell>
          <cell r="S50">
            <v>140.18495689655174</v>
          </cell>
          <cell r="T50">
            <v>1398.8196695402298</v>
          </cell>
          <cell r="U50">
            <v>24666.756436781605</v>
          </cell>
        </row>
        <row r="51">
          <cell r="B51">
            <v>36586</v>
          </cell>
          <cell r="C51">
            <v>7645.3890433613851</v>
          </cell>
          <cell r="D51">
            <v>7437.6041985156635</v>
          </cell>
          <cell r="E51">
            <v>12.281854838709679</v>
          </cell>
          <cell r="F51">
            <v>24.502892706872373</v>
          </cell>
          <cell r="G51">
            <v>3352.0843215287509</v>
          </cell>
          <cell r="H51">
            <v>18471.862310951379</v>
          </cell>
          <cell r="I51">
            <v>1264.881880950104</v>
          </cell>
          <cell r="J51">
            <v>1156.8267579635769</v>
          </cell>
          <cell r="K51">
            <v>333.58103574312543</v>
          </cell>
          <cell r="L51">
            <v>420.61323300501505</v>
          </cell>
          <cell r="M51">
            <v>2195.4166946640316</v>
          </cell>
          <cell r="N51">
            <v>256.57998392940863</v>
          </cell>
          <cell r="O51">
            <v>5627.899586255262</v>
          </cell>
          <cell r="P51">
            <v>9512.4054415030387</v>
          </cell>
          <cell r="Q51">
            <v>12929.146825619449</v>
          </cell>
          <cell r="R51">
            <v>24.650194892473113</v>
          </cell>
          <cell r="S51">
            <v>127.95311915614771</v>
          </cell>
          <cell r="T51">
            <v>1505.6063160355309</v>
          </cell>
          <cell r="U51">
            <v>24099.761897206641</v>
          </cell>
        </row>
        <row r="52">
          <cell r="B52">
            <v>36617</v>
          </cell>
          <cell r="C52">
            <v>6948.8777252415466</v>
          </cell>
          <cell r="D52">
            <v>7859.3617783816426</v>
          </cell>
          <cell r="E52">
            <v>17.372765700483093</v>
          </cell>
          <cell r="F52">
            <v>38.124681159420298</v>
          </cell>
          <cell r="G52">
            <v>3123.5974764492757</v>
          </cell>
          <cell r="H52">
            <v>17987.334426932372</v>
          </cell>
          <cell r="I52">
            <v>2240.354962176109</v>
          </cell>
          <cell r="J52">
            <v>814.11081038647342</v>
          </cell>
          <cell r="K52">
            <v>450.88423561704002</v>
          </cell>
          <cell r="L52">
            <v>1099.6613007795345</v>
          </cell>
          <cell r="M52">
            <v>1244.1795392512079</v>
          </cell>
          <cell r="N52">
            <v>673.75311314229111</v>
          </cell>
          <cell r="O52">
            <v>6522.9439613526556</v>
          </cell>
          <cell r="P52">
            <v>9327.5191757246375</v>
          </cell>
          <cell r="Q52">
            <v>13306.520592391305</v>
          </cell>
          <cell r="R52">
            <v>18.084753019323674</v>
          </cell>
          <cell r="S52">
            <v>115.11515217391302</v>
          </cell>
          <cell r="T52">
            <v>1743.0387149758456</v>
          </cell>
          <cell r="U52">
            <v>24510.278388285027</v>
          </cell>
        </row>
        <row r="53">
          <cell r="B53" t="str">
            <v>Year on Year Change</v>
          </cell>
          <cell r="D53" t="str">
            <v>SP15 +ZP15</v>
          </cell>
          <cell r="E53" t="str">
            <v>Generation</v>
          </cell>
          <cell r="I53" t="str">
            <v>Imports</v>
          </cell>
          <cell r="Q53" t="str">
            <v>SP15 +ZP15</v>
          </cell>
          <cell r="R53" t="str">
            <v>Load</v>
          </cell>
        </row>
        <row r="54">
          <cell r="B54">
            <v>36617</v>
          </cell>
          <cell r="C54">
            <v>-1316.4710084541048</v>
          </cell>
          <cell r="D54">
            <v>1952.7926111111137</v>
          </cell>
          <cell r="E54">
            <v>1.9250724637681156</v>
          </cell>
          <cell r="F54">
            <v>11.811589371980691</v>
          </cell>
          <cell r="H54">
            <v>650.05826449275992</v>
          </cell>
          <cell r="I54">
            <v>370.53877762485149</v>
          </cell>
          <cell r="J54">
            <v>-162.91232940821271</v>
          </cell>
          <cell r="K54">
            <v>124.47321653256176</v>
          </cell>
          <cell r="L54">
            <v>-19.992628219304606</v>
          </cell>
          <cell r="M54">
            <v>-356.76412454514048</v>
          </cell>
          <cell r="N54">
            <v>-65.545958482343849</v>
          </cell>
          <cell r="O54">
            <v>-110.20304649758873</v>
          </cell>
          <cell r="P54">
            <v>-1098.6238285024156</v>
          </cell>
          <cell r="Q54">
            <v>1713.2788647343004</v>
          </cell>
          <cell r="R54">
            <v>-10.252021739130427</v>
          </cell>
          <cell r="S54">
            <v>-64.547796497584514</v>
          </cell>
          <cell r="U54">
            <v>539.85521799517301</v>
          </cell>
        </row>
        <row r="55">
          <cell r="B55">
            <v>36586</v>
          </cell>
          <cell r="C55">
            <v>-381.47809373539076</v>
          </cell>
          <cell r="D55">
            <v>1272.3047028401124</v>
          </cell>
          <cell r="E55">
            <v>-11.558467741935482</v>
          </cell>
          <cell r="F55">
            <v>2.7529569892473091</v>
          </cell>
          <cell r="H55">
            <v>849.13428675782779</v>
          </cell>
          <cell r="I55">
            <v>-338.58997681053211</v>
          </cell>
          <cell r="J55">
            <v>297.82738617769576</v>
          </cell>
          <cell r="K55">
            <v>170.31138286795007</v>
          </cell>
          <cell r="L55">
            <v>-770.11086570599809</v>
          </cell>
          <cell r="M55">
            <v>282.23857813761788</v>
          </cell>
          <cell r="N55">
            <v>-350.97654206737934</v>
          </cell>
          <cell r="O55">
            <v>-709.30003740064603</v>
          </cell>
          <cell r="P55">
            <v>-734.25309344319976</v>
          </cell>
          <cell r="Q55">
            <v>976.32009057971663</v>
          </cell>
          <cell r="R55">
            <v>-25.105732526881727</v>
          </cell>
          <cell r="S55">
            <v>-77.127015252454456</v>
          </cell>
          <cell r="U55">
            <v>139.83424935717994</v>
          </cell>
        </row>
        <row r="56">
          <cell r="B56">
            <v>36557</v>
          </cell>
          <cell r="C56">
            <v>-1397.8742415845645</v>
          </cell>
          <cell r="D56">
            <v>2471.8849060960583</v>
          </cell>
          <cell r="E56">
            <v>-11.031505541871923</v>
          </cell>
          <cell r="F56">
            <v>33.17069444444445</v>
          </cell>
          <cell r="H56">
            <v>1020.0526970443389</v>
          </cell>
          <cell r="I56">
            <v>797.90713252748651</v>
          </cell>
          <cell r="J56">
            <v>-47.604273532876505</v>
          </cell>
          <cell r="K56">
            <v>203.88825975405155</v>
          </cell>
          <cell r="L56">
            <v>-501.64816393142684</v>
          </cell>
          <cell r="M56">
            <v>93.636003850753696</v>
          </cell>
          <cell r="N56">
            <v>-247.33383500214768</v>
          </cell>
          <cell r="O56">
            <v>298.84512366584022</v>
          </cell>
          <cell r="P56">
            <v>-39.361094519706967</v>
          </cell>
          <cell r="Q56">
            <v>1332.2383061371092</v>
          </cell>
          <cell r="R56">
            <v>83.28042898193759</v>
          </cell>
          <cell r="S56">
            <v>-57.259819889162571</v>
          </cell>
          <cell r="U56">
            <v>1318.8978207101791</v>
          </cell>
        </row>
        <row r="57">
          <cell r="B57">
            <v>36526</v>
          </cell>
          <cell r="C57">
            <v>-1007.9556223118298</v>
          </cell>
          <cell r="D57">
            <v>1808.5980573476736</v>
          </cell>
          <cell r="E57">
            <v>-3.5151187275985656</v>
          </cell>
          <cell r="F57">
            <v>-185.61017473118278</v>
          </cell>
          <cell r="H57">
            <v>810.48541935483809</v>
          </cell>
          <cell r="I57">
            <v>803.05150314192883</v>
          </cell>
          <cell r="J57">
            <v>205.56692424304947</v>
          </cell>
          <cell r="K57">
            <v>242.06624377801612</v>
          </cell>
          <cell r="L57">
            <v>-493.28879656956462</v>
          </cell>
          <cell r="M57">
            <v>125.32355629348513</v>
          </cell>
          <cell r="N57">
            <v>300.02490782275709</v>
          </cell>
          <cell r="O57">
            <v>1182.7443387096719</v>
          </cell>
          <cell r="P57">
            <v>618.095604838707</v>
          </cell>
          <cell r="Q57">
            <v>1398.1616397849393</v>
          </cell>
          <cell r="R57">
            <v>33.567311827956978</v>
          </cell>
          <cell r="S57">
            <v>-56.594798387096745</v>
          </cell>
          <cell r="U57">
            <v>1993.22975806451</v>
          </cell>
        </row>
        <row r="58">
          <cell r="B58">
            <v>36495</v>
          </cell>
          <cell r="C58">
            <v>-1695.4021639784914</v>
          </cell>
          <cell r="D58">
            <v>689.62752688172259</v>
          </cell>
          <cell r="E58">
            <v>-2.37177419354839</v>
          </cell>
          <cell r="F58">
            <v>-235.14266129032256</v>
          </cell>
          <cell r="H58">
            <v>-1159.6390322580592</v>
          </cell>
          <cell r="I58">
            <v>1481.547821762505</v>
          </cell>
          <cell r="J58">
            <v>-86.64913160355286</v>
          </cell>
          <cell r="K58">
            <v>-85.421957223001328</v>
          </cell>
          <cell r="L58">
            <v>653.26453517999073</v>
          </cell>
          <cell r="M58">
            <v>239.3885503740064</v>
          </cell>
          <cell r="N58">
            <v>441.04664656380555</v>
          </cell>
          <cell r="O58">
            <v>2643.1764650537543</v>
          </cell>
          <cell r="P58">
            <v>685.10965053763357</v>
          </cell>
          <cell r="Q58">
            <v>847.19610215053763</v>
          </cell>
          <cell r="R58">
            <v>35.246948924731136</v>
          </cell>
          <cell r="S58">
            <v>-84.015268817204287</v>
          </cell>
          <cell r="U58">
            <v>1483.5374327956961</v>
          </cell>
        </row>
        <row r="59">
          <cell r="B59">
            <v>36465</v>
          </cell>
          <cell r="C59">
            <v>-610.87109722222067</v>
          </cell>
          <cell r="D59">
            <v>833.76230555555776</v>
          </cell>
          <cell r="E59">
            <v>13.096111111111114</v>
          </cell>
          <cell r="F59">
            <v>-213.60413888888885</v>
          </cell>
          <cell r="H59">
            <v>55.663375000003725</v>
          </cell>
          <cell r="I59">
            <v>1305.1420694444441</v>
          </cell>
          <cell r="J59">
            <v>-53.482833333333247</v>
          </cell>
          <cell r="K59">
            <v>0.4349444444443975</v>
          </cell>
          <cell r="L59">
            <v>219.65031944444448</v>
          </cell>
          <cell r="M59">
            <v>106.91083333333358</v>
          </cell>
          <cell r="N59">
            <v>427.82500000000073</v>
          </cell>
          <cell r="O59">
            <v>2006.4803333333339</v>
          </cell>
          <cell r="P59">
            <v>988.81988888888918</v>
          </cell>
          <cell r="Q59">
            <v>1161.4726527777839</v>
          </cell>
          <cell r="R59">
            <v>33.693097222222264</v>
          </cell>
          <cell r="S59">
            <v>-121.84193055555555</v>
          </cell>
          <cell r="U59">
            <v>2062.1437083333403</v>
          </cell>
        </row>
        <row r="60">
          <cell r="B60">
            <v>36434</v>
          </cell>
          <cell r="C60">
            <v>664.67826612903173</v>
          </cell>
          <cell r="D60">
            <v>1243.7337903225762</v>
          </cell>
          <cell r="E60">
            <v>28.534193548387098</v>
          </cell>
          <cell r="F60">
            <v>-159.06857526881723</v>
          </cell>
          <cell r="H60">
            <v>1777.8776747311786</v>
          </cell>
          <cell r="I60">
            <v>991.23158867780205</v>
          </cell>
          <cell r="J60">
            <v>-80.205734837859723</v>
          </cell>
          <cell r="K60">
            <v>-36.734020198478561</v>
          </cell>
          <cell r="L60">
            <v>69.693885307656345</v>
          </cell>
          <cell r="M60">
            <v>-121.68903177993047</v>
          </cell>
          <cell r="N60">
            <v>201.02719723942937</v>
          </cell>
          <cell r="O60">
            <v>1023.32388440862</v>
          </cell>
          <cell r="P60">
            <v>955.10494623656086</v>
          </cell>
          <cell r="Q60">
            <v>2005.0021639785027</v>
          </cell>
          <cell r="R60">
            <v>-58.413091397849463</v>
          </cell>
          <cell r="S60">
            <v>-100.49245967741936</v>
          </cell>
          <cell r="U60">
            <v>2801.2015591397976</v>
          </cell>
        </row>
        <row r="61">
          <cell r="B61">
            <v>36404</v>
          </cell>
          <cell r="C61">
            <v>-2033.6669861111113</v>
          </cell>
          <cell r="D61">
            <v>443.08180555555737</v>
          </cell>
          <cell r="E61">
            <v>-0.56123611111110705</v>
          </cell>
          <cell r="F61">
            <v>-180.32394444444441</v>
          </cell>
          <cell r="H61">
            <v>-1804.7505555555508</v>
          </cell>
          <cell r="I61">
            <v>1399.8686515700476</v>
          </cell>
          <cell r="J61">
            <v>302.08190942028978</v>
          </cell>
          <cell r="K61">
            <v>-188.7299571256039</v>
          </cell>
          <cell r="L61">
            <v>353.25603804347799</v>
          </cell>
          <cell r="M61">
            <v>244.4442071256035</v>
          </cell>
          <cell r="N61">
            <v>133.45765096618197</v>
          </cell>
          <cell r="O61">
            <v>2244.378499999998</v>
          </cell>
          <cell r="P61">
            <v>420.31791666666868</v>
          </cell>
          <cell r="Q61">
            <v>125.32691666666506</v>
          </cell>
          <cell r="R61">
            <v>-45.835041666666683</v>
          </cell>
          <cell r="S61">
            <v>-60.181847222222274</v>
          </cell>
          <cell r="U61">
            <v>439.62794444444808</v>
          </cell>
        </row>
        <row r="62">
          <cell r="B62">
            <v>36373</v>
          </cell>
          <cell r="C62">
            <v>-1932.1725879765363</v>
          </cell>
          <cell r="D62">
            <v>-848.3657734604094</v>
          </cell>
          <cell r="E62">
            <v>-26.61879643206256</v>
          </cell>
          <cell r="F62">
            <v>-151.49262096774194</v>
          </cell>
          <cell r="H62">
            <v>-3042.2998191593251</v>
          </cell>
          <cell r="I62">
            <v>1243.5773222634075</v>
          </cell>
          <cell r="J62">
            <v>546.97190125559302</v>
          </cell>
          <cell r="K62">
            <v>-50.05939658051156</v>
          </cell>
          <cell r="L62">
            <v>323.03930446470349</v>
          </cell>
          <cell r="M62">
            <v>-89.273056418219312</v>
          </cell>
          <cell r="N62">
            <v>113.72043894463059</v>
          </cell>
          <cell r="O62">
            <v>2087.9765139296051</v>
          </cell>
          <cell r="P62">
            <v>77.133918621699195</v>
          </cell>
          <cell r="Q62">
            <v>-974.0290224828932</v>
          </cell>
          <cell r="R62">
            <v>-7.1757661290322652</v>
          </cell>
          <cell r="S62">
            <v>-50.25243523949166</v>
          </cell>
          <cell r="U62">
            <v>-954.32330522971824</v>
          </cell>
        </row>
        <row r="63">
          <cell r="B63">
            <v>36342</v>
          </cell>
          <cell r="C63">
            <v>-869.32157258064581</v>
          </cell>
          <cell r="D63">
            <v>-381.1755376344081</v>
          </cell>
          <cell r="E63">
            <v>-31.02451612903225</v>
          </cell>
          <cell r="F63">
            <v>13.358103046594977</v>
          </cell>
          <cell r="H63">
            <v>-1467.131801075273</v>
          </cell>
          <cell r="I63">
            <v>1135.6349836372146</v>
          </cell>
          <cell r="J63">
            <v>441.55133648901347</v>
          </cell>
          <cell r="K63">
            <v>71.534519635343656</v>
          </cell>
          <cell r="L63">
            <v>260.06332491818625</v>
          </cell>
          <cell r="M63">
            <v>287.39369156147723</v>
          </cell>
          <cell r="N63">
            <v>33.694401823278895</v>
          </cell>
          <cell r="O63">
            <v>2229.8722580645144</v>
          </cell>
          <cell r="P63">
            <v>1013.2249059139758</v>
          </cell>
          <cell r="Q63">
            <v>-184.88071236559335</v>
          </cell>
          <cell r="R63">
            <v>-51.619758064516134</v>
          </cell>
          <cell r="S63">
            <v>-13.983978494623642</v>
          </cell>
          <cell r="U63">
            <v>762.74045698924238</v>
          </cell>
        </row>
        <row r="64">
          <cell r="B64">
            <v>36312</v>
          </cell>
          <cell r="C64">
            <v>286.74809420289603</v>
          </cell>
          <cell r="D64">
            <v>867.63924033816329</v>
          </cell>
          <cell r="E64">
            <v>1.0068393719806785</v>
          </cell>
          <cell r="F64">
            <v>-42.926461925287363</v>
          </cell>
          <cell r="H64">
            <v>1188.5648683574836</v>
          </cell>
          <cell r="I64">
            <v>887.45489287439614</v>
          </cell>
          <cell r="J64">
            <v>247.33718140096624</v>
          </cell>
          <cell r="K64">
            <v>213.55732270531391</v>
          </cell>
          <cell r="L64">
            <v>-152.76700974544781</v>
          </cell>
          <cell r="M64">
            <v>140.04408454106306</v>
          </cell>
          <cell r="N64">
            <v>533.26888329617577</v>
          </cell>
          <cell r="O64">
            <v>1868.8953550724673</v>
          </cell>
          <cell r="P64">
            <v>2404.7684190821274</v>
          </cell>
          <cell r="Q64">
            <v>564.53890821255845</v>
          </cell>
          <cell r="R64">
            <v>9.7373599033816411</v>
          </cell>
          <cell r="S64">
            <v>78.415536231884033</v>
          </cell>
          <cell r="U64">
            <v>3057.4602234299491</v>
          </cell>
        </row>
        <row r="65">
          <cell r="B65">
            <v>36281</v>
          </cell>
          <cell r="C65">
            <v>1193.1584005376326</v>
          </cell>
          <cell r="D65">
            <v>-21.481626344087999</v>
          </cell>
          <cell r="E65">
            <v>-9.1973924731182848</v>
          </cell>
          <cell r="F65">
            <v>-30.133854604955587</v>
          </cell>
          <cell r="H65">
            <v>1165.2323387096731</v>
          </cell>
          <cell r="I65">
            <v>619.11827956989191</v>
          </cell>
          <cell r="J65">
            <v>210.63952956989226</v>
          </cell>
          <cell r="K65">
            <v>75.840465755025789</v>
          </cell>
          <cell r="L65">
            <v>285.06177419354856</v>
          </cell>
          <cell r="M65">
            <v>500.25524193548404</v>
          </cell>
          <cell r="N65">
            <v>212.92457456755437</v>
          </cell>
          <cell r="O65">
            <v>1903.839865591397</v>
          </cell>
          <cell r="P65">
            <v>2319.4657526881711</v>
          </cell>
          <cell r="Q65">
            <v>623.73135752687631</v>
          </cell>
          <cell r="R65">
            <v>7.0748252688172091</v>
          </cell>
          <cell r="S65">
            <v>118.80026881720431</v>
          </cell>
          <cell r="U65">
            <v>3069.0722043010683</v>
          </cell>
        </row>
        <row r="66">
          <cell r="B66" t="str">
            <v>*Source: CA ISO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6"/>
  <sheetViews>
    <sheetView tabSelected="1" workbookViewId="0">
      <selection activeCell="D11" sqref="D11"/>
    </sheetView>
  </sheetViews>
  <sheetFormatPr defaultRowHeight="11.25" x14ac:dyDescent="0.2"/>
  <cols>
    <col min="1" max="1" width="9.140625" style="1"/>
    <col min="2" max="2" width="17.42578125" style="1" bestFit="1" customWidth="1"/>
    <col min="3" max="3" width="9.140625" style="1"/>
    <col min="4" max="4" width="10.28515625" style="1" customWidth="1"/>
    <col min="5" max="5" width="9.140625" style="1"/>
    <col min="6" max="6" width="11.85546875" style="1" bestFit="1" customWidth="1"/>
    <col min="7" max="16" width="9.140625" style="1"/>
    <col min="17" max="17" width="11.28515625" style="1" customWidth="1"/>
    <col min="18" max="18" width="9.140625" style="1"/>
    <col min="19" max="19" width="12.140625" style="1" customWidth="1"/>
    <col min="20" max="16384" width="9.140625" style="1"/>
  </cols>
  <sheetData>
    <row r="1" spans="1:21" ht="13.5" thickBot="1" x14ac:dyDescent="0.25">
      <c r="B1" s="71">
        <f ca="1">TODAY()</f>
        <v>36648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3"/>
    </row>
    <row r="2" spans="1:21" ht="13.5" thickBot="1" x14ac:dyDescent="0.25">
      <c r="A2" s="3"/>
      <c r="B2" s="79" t="s">
        <v>3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1"/>
    </row>
    <row r="3" spans="1:21" s="2" customFormat="1" x14ac:dyDescent="0.2">
      <c r="A3" s="4"/>
      <c r="B3" s="15"/>
      <c r="C3" s="16">
        <f>[1]Ops!C3</f>
        <v>36647</v>
      </c>
      <c r="D3" s="16">
        <f>[1]Ops!D3</f>
        <v>36646</v>
      </c>
      <c r="E3" s="16">
        <f>[1]Ops!E3</f>
        <v>36645</v>
      </c>
      <c r="F3" s="16">
        <f>[1]Ops!F3</f>
        <v>36644</v>
      </c>
      <c r="G3" s="16">
        <f>[1]Ops!G3</f>
        <v>36643</v>
      </c>
      <c r="H3" s="16">
        <f>[1]Ops!H3</f>
        <v>36642</v>
      </c>
      <c r="I3" s="16">
        <f>[1]Ops!I3</f>
        <v>36641</v>
      </c>
      <c r="J3" s="16">
        <f>[1]Ops!J3</f>
        <v>36640</v>
      </c>
      <c r="K3" s="16">
        <f>[1]Ops!K3</f>
        <v>36639</v>
      </c>
      <c r="L3" s="16">
        <f>[1]Ops!L3</f>
        <v>36638</v>
      </c>
      <c r="M3" s="16">
        <f>[1]Ops!M3</f>
        <v>36637</v>
      </c>
      <c r="N3" s="16">
        <f>[1]Ops!N3</f>
        <v>36636</v>
      </c>
      <c r="O3" s="16">
        <f>[1]Ops!O3</f>
        <v>36635</v>
      </c>
      <c r="P3" s="16">
        <f>[1]Ops!P3</f>
        <v>36634</v>
      </c>
      <c r="Q3" s="16">
        <f>[1]Ops!Q3</f>
        <v>36633</v>
      </c>
      <c r="R3" s="16">
        <f>[1]Ops!R3</f>
        <v>36632</v>
      </c>
      <c r="S3" s="16">
        <f>[1]Ops!S3</f>
        <v>36631</v>
      </c>
      <c r="T3" s="17"/>
      <c r="U3" s="18"/>
    </row>
    <row r="4" spans="1:21" s="6" customFormat="1" ht="12" thickBot="1" x14ac:dyDescent="0.25">
      <c r="A4" s="5"/>
      <c r="B4" s="19"/>
      <c r="C4" s="20">
        <f>[1]Ops!C4</f>
        <v>36647</v>
      </c>
      <c r="D4" s="20">
        <f>[1]Ops!D4</f>
        <v>36646</v>
      </c>
      <c r="E4" s="20">
        <f>[1]Ops!E4</f>
        <v>36645</v>
      </c>
      <c r="F4" s="20">
        <f>[1]Ops!F4</f>
        <v>36644</v>
      </c>
      <c r="G4" s="20">
        <f>[1]Ops!G4</f>
        <v>36643</v>
      </c>
      <c r="H4" s="20">
        <f>[1]Ops!H4</f>
        <v>36642</v>
      </c>
      <c r="I4" s="20">
        <f>[1]Ops!I4</f>
        <v>36641</v>
      </c>
      <c r="J4" s="20">
        <f>[1]Ops!J4</f>
        <v>36640</v>
      </c>
      <c r="K4" s="20">
        <f>[1]Ops!K4</f>
        <v>36639</v>
      </c>
      <c r="L4" s="20">
        <f>[1]Ops!L4</f>
        <v>36638</v>
      </c>
      <c r="M4" s="20">
        <f>[1]Ops!M4</f>
        <v>36637</v>
      </c>
      <c r="N4" s="20">
        <f>[1]Ops!N4</f>
        <v>36636</v>
      </c>
      <c r="O4" s="20">
        <f>[1]Ops!O4</f>
        <v>36635</v>
      </c>
      <c r="P4" s="20">
        <f>[1]Ops!P4</f>
        <v>36634</v>
      </c>
      <c r="Q4" s="20">
        <f>[1]Ops!Q4</f>
        <v>36633</v>
      </c>
      <c r="R4" s="20">
        <f>[1]Ops!R4</f>
        <v>36632</v>
      </c>
      <c r="S4" s="20">
        <f>[1]Ops!S4</f>
        <v>36631</v>
      </c>
      <c r="T4" s="21">
        <f>[1]Ops!T4</f>
        <v>36647</v>
      </c>
      <c r="U4" s="22">
        <f>[1]Ops!U4</f>
        <v>36281</v>
      </c>
    </row>
    <row r="5" spans="1:21" x14ac:dyDescent="0.2">
      <c r="A5" s="74" t="s">
        <v>0</v>
      </c>
      <c r="B5" s="12" t="str">
        <f>[1]Ops!B5</f>
        <v>NP15</v>
      </c>
      <c r="C5" s="29">
        <f>[1]Ops!C5</f>
        <v>8189.5179166666667</v>
      </c>
      <c r="D5" s="29">
        <f>[1]Ops!D5</f>
        <v>6641.1487500000003</v>
      </c>
      <c r="E5" s="29">
        <f>[1]Ops!E5</f>
        <v>6473.0837500000007</v>
      </c>
      <c r="F5" s="29">
        <f>[1]Ops!F5</f>
        <v>7800.1887500000003</v>
      </c>
      <c r="G5" s="29">
        <f>[1]Ops!G5</f>
        <v>8243.6316666666662</v>
      </c>
      <c r="H5" s="29">
        <f>[1]Ops!H5</f>
        <v>7799.5758333333324</v>
      </c>
      <c r="I5" s="29">
        <f>[1]Ops!I5</f>
        <v>7204.015833333332</v>
      </c>
      <c r="J5" s="29">
        <f>[1]Ops!J5</f>
        <v>7154.1125000000002</v>
      </c>
      <c r="K5" s="29">
        <f>[1]Ops!K5</f>
        <v>6233.0004166666686</v>
      </c>
      <c r="L5" s="29">
        <f>[1]Ops!L5</f>
        <v>6314.9041666666672</v>
      </c>
      <c r="M5" s="29">
        <f>[1]Ops!M5</f>
        <v>6814.17</v>
      </c>
      <c r="N5" s="29">
        <f>[1]Ops!N5</f>
        <v>7081.3416666666672</v>
      </c>
      <c r="O5" s="29">
        <f>[1]Ops!O5</f>
        <v>7115.920416666665</v>
      </c>
      <c r="P5" s="29">
        <f>[1]Ops!P5</f>
        <v>7387.6258333333353</v>
      </c>
      <c r="Q5" s="29">
        <f>[1]Ops!Q5</f>
        <v>7375.0474999999997</v>
      </c>
      <c r="R5" s="29">
        <f>[1]Ops!R5</f>
        <v>6577.8662499999991</v>
      </c>
      <c r="S5" s="29">
        <f>[1]Ops!S5</f>
        <v>6677.0245833333347</v>
      </c>
      <c r="T5" s="23">
        <f>[1]Ops!T5</f>
        <v>8189.5179166666667</v>
      </c>
      <c r="U5" s="24">
        <f>[1]Ops!U5</f>
        <v>7872.214086021504</v>
      </c>
    </row>
    <row r="6" spans="1:21" x14ac:dyDescent="0.2">
      <c r="A6" s="75"/>
      <c r="B6" s="13" t="str">
        <f>[1]Ops!B6</f>
        <v>SP15</v>
      </c>
      <c r="C6" s="11">
        <f>[1]Ops!C6</f>
        <v>8320.2941666666666</v>
      </c>
      <c r="D6" s="11">
        <f>[1]Ops!D6</f>
        <v>7508.770833333333</v>
      </c>
      <c r="E6" s="11">
        <f>[1]Ops!E6</f>
        <v>7736.0470833333338</v>
      </c>
      <c r="F6" s="11">
        <f>[1]Ops!F6</f>
        <v>8855.3520833333332</v>
      </c>
      <c r="G6" s="11">
        <f>[1]Ops!G6</f>
        <v>8897.9854166666646</v>
      </c>
      <c r="H6" s="11">
        <f>[1]Ops!H6</f>
        <v>8408.1795833333326</v>
      </c>
      <c r="I6" s="11">
        <f>[1]Ops!I6</f>
        <v>7948.1741666666667</v>
      </c>
      <c r="J6" s="11">
        <f>[1]Ops!J6</f>
        <v>8029.9949999999999</v>
      </c>
      <c r="K6" s="11">
        <f>[1]Ops!K6</f>
        <v>6920.5037499999989</v>
      </c>
      <c r="L6" s="11">
        <f>[1]Ops!L6</f>
        <v>6971.4266666666672</v>
      </c>
      <c r="M6" s="11">
        <f>[1]Ops!M6</f>
        <v>7258.2374999999993</v>
      </c>
      <c r="N6" s="11">
        <f>[1]Ops!N6</f>
        <v>7347.7266666666646</v>
      </c>
      <c r="O6" s="11">
        <f>[1]Ops!O6</f>
        <v>7495.3333333333348</v>
      </c>
      <c r="P6" s="11">
        <f>[1]Ops!P6</f>
        <v>7520.7929166666681</v>
      </c>
      <c r="Q6" s="11">
        <f>[1]Ops!Q6</f>
        <v>7828.0979166666666</v>
      </c>
      <c r="R6" s="11">
        <f>[1]Ops!R6</f>
        <v>6790.367916666667</v>
      </c>
      <c r="S6" s="11">
        <f>[1]Ops!S6</f>
        <v>7116.96875</v>
      </c>
      <c r="T6" s="25">
        <f>[1]Ops!T6</f>
        <v>8320.2941666666666</v>
      </c>
      <c r="U6" s="26">
        <f>[1]Ops!U6</f>
        <v>9810.2263440860188</v>
      </c>
    </row>
    <row r="7" spans="1:21" x14ac:dyDescent="0.2">
      <c r="A7" s="75"/>
      <c r="B7" s="13" t="str">
        <f>[1]Ops!B7</f>
        <v>San Francisco</v>
      </c>
      <c r="C7" s="11">
        <f>[1]Ops!C7</f>
        <v>33.808333333333337</v>
      </c>
      <c r="D7" s="11">
        <f>[1]Ops!D7</f>
        <v>25.274999999999999</v>
      </c>
      <c r="E7" s="11">
        <f>[1]Ops!E7</f>
        <v>25.033333333333342</v>
      </c>
      <c r="F7" s="11">
        <f>[1]Ops!F7</f>
        <v>27.270833333333329</v>
      </c>
      <c r="G7" s="11">
        <f>[1]Ops!G7</f>
        <v>54.229166666666657</v>
      </c>
      <c r="H7" s="11">
        <f>[1]Ops!H7</f>
        <v>30.416666666666671</v>
      </c>
      <c r="I7" s="11">
        <f>[1]Ops!I7</f>
        <v>33.912500000000001</v>
      </c>
      <c r="J7" s="11">
        <f>[1]Ops!J7</f>
        <v>25.475000000000001</v>
      </c>
      <c r="K7" s="11">
        <f>[1]Ops!K7</f>
        <v>25.274999999999999</v>
      </c>
      <c r="L7" s="11">
        <f>[1]Ops!L7</f>
        <v>25.033333333333342</v>
      </c>
      <c r="M7" s="11">
        <f>[1]Ops!M7</f>
        <v>25.604166666666661</v>
      </c>
      <c r="N7" s="11">
        <f>[1]Ops!N7</f>
        <v>25.895833333333329</v>
      </c>
      <c r="O7" s="11">
        <f>[1]Ops!O7</f>
        <v>25.833333333333339</v>
      </c>
      <c r="P7" s="11">
        <f>[1]Ops!P7</f>
        <v>25.579166666666666</v>
      </c>
      <c r="Q7" s="11">
        <f>[1]Ops!Q7</f>
        <v>76.233333333333334</v>
      </c>
      <c r="R7" s="11">
        <f>[1]Ops!R7</f>
        <v>25.274999999999999</v>
      </c>
      <c r="S7" s="11">
        <f>[1]Ops!S7</f>
        <v>37.872500000000002</v>
      </c>
      <c r="T7" s="25">
        <f>[1]Ops!T7</f>
        <v>33.808333333333337</v>
      </c>
      <c r="U7" s="26">
        <f>[1]Ops!U7</f>
        <v>23.743145161290318</v>
      </c>
    </row>
    <row r="8" spans="1:21" x14ac:dyDescent="0.2">
      <c r="A8" s="75"/>
      <c r="B8" s="13" t="str">
        <f>[1]Ops!B8</f>
        <v>Humble</v>
      </c>
      <c r="C8" s="11">
        <f>[1]Ops!C8</f>
        <v>21.983333333333334</v>
      </c>
      <c r="D8" s="11">
        <f>[1]Ops!D8</f>
        <v>21.129166666666666</v>
      </c>
      <c r="E8" s="11">
        <f>[1]Ops!E8</f>
        <v>20.754166666666666</v>
      </c>
      <c r="F8" s="11">
        <f>[1]Ops!F8</f>
        <v>27.175000000000001</v>
      </c>
      <c r="G8" s="11">
        <f>[1]Ops!G8</f>
        <v>21.4375</v>
      </c>
      <c r="H8" s="11">
        <f>[1]Ops!H8</f>
        <v>23.5625</v>
      </c>
      <c r="I8" s="11">
        <f>[1]Ops!I8</f>
        <v>21.8</v>
      </c>
      <c r="J8" s="11">
        <f>[1]Ops!J8</f>
        <v>11.77083333333333</v>
      </c>
      <c r="K8" s="11">
        <f>[1]Ops!K8</f>
        <v>12.3375</v>
      </c>
      <c r="L8" s="11">
        <f>[1]Ops!L8</f>
        <v>13.241666666666665</v>
      </c>
      <c r="M8" s="11">
        <f>[1]Ops!M8</f>
        <v>27.245833333333337</v>
      </c>
      <c r="N8" s="11">
        <f>[1]Ops!N8</f>
        <v>27.487500000000001</v>
      </c>
      <c r="O8" s="11">
        <f>[1]Ops!O8</f>
        <v>24.270833333333332</v>
      </c>
      <c r="P8" s="11">
        <f>[1]Ops!P8</f>
        <v>20.8</v>
      </c>
      <c r="Q8" s="11">
        <f>[1]Ops!Q8</f>
        <v>11.77083333333333</v>
      </c>
      <c r="R8" s="11">
        <f>[1]Ops!R8</f>
        <v>12.3375</v>
      </c>
      <c r="S8" s="11">
        <f>[1]Ops!S8</f>
        <v>11.241666666666665</v>
      </c>
      <c r="T8" s="25">
        <f>[1]Ops!T8</f>
        <v>21.983333333333334</v>
      </c>
      <c r="U8" s="26">
        <f>[1]Ops!U8</f>
        <v>24.633978494623655</v>
      </c>
    </row>
    <row r="9" spans="1:21" x14ac:dyDescent="0.2">
      <c r="A9" s="75"/>
      <c r="B9" s="13" t="str">
        <f>[1]Ops!B9</f>
        <v>ZP26</v>
      </c>
      <c r="C9" s="11">
        <f>[1]Ops!C9</f>
        <v>2483.4725000000003</v>
      </c>
      <c r="D9" s="11">
        <f>[1]Ops!D9</f>
        <v>2467.1241666666665</v>
      </c>
      <c r="E9" s="11">
        <f>[1]Ops!E9</f>
        <v>2906.8270833333336</v>
      </c>
      <c r="F9" s="11">
        <f>[1]Ops!F9</f>
        <v>2982.3145833333328</v>
      </c>
      <c r="G9" s="11">
        <f>[1]Ops!G9</f>
        <v>2970.8354166666668</v>
      </c>
      <c r="H9" s="11">
        <f>[1]Ops!H9</f>
        <v>2924.7437500000001</v>
      </c>
      <c r="I9" s="11">
        <f>[1]Ops!I9</f>
        <v>2994.4608333333331</v>
      </c>
      <c r="J9" s="11">
        <f>[1]Ops!J9</f>
        <v>3006.3483333333338</v>
      </c>
      <c r="K9" s="11">
        <f>[1]Ops!K9</f>
        <v>3029.7645833333336</v>
      </c>
      <c r="L9" s="11">
        <f>[1]Ops!L9</f>
        <v>2917.4804166666668</v>
      </c>
      <c r="M9" s="11">
        <f>[1]Ops!M9</f>
        <v>3022.6120833333339</v>
      </c>
      <c r="N9" s="11">
        <f>[1]Ops!N9</f>
        <v>3050.8387499999994</v>
      </c>
      <c r="O9" s="11">
        <f>[1]Ops!O9</f>
        <v>3020.3462499999991</v>
      </c>
      <c r="P9" s="11">
        <f>[1]Ops!P9</f>
        <v>3154.6575000000007</v>
      </c>
      <c r="Q9" s="11">
        <f>[1]Ops!Q9</f>
        <v>3206.190833333334</v>
      </c>
      <c r="R9" s="11">
        <f>[1]Ops!R9</f>
        <v>3128.4012500000003</v>
      </c>
      <c r="S9" s="11">
        <f>[1]Ops!S9</f>
        <v>3175.0670833333329</v>
      </c>
      <c r="T9" s="25">
        <f>[1]Ops!T9</f>
        <v>2483.4725000000003</v>
      </c>
      <c r="U9" s="26">
        <f>[1]Ops!U9</f>
        <v>0</v>
      </c>
    </row>
    <row r="10" spans="1:21" s="2" customFormat="1" ht="12" thickBot="1" x14ac:dyDescent="0.25">
      <c r="A10" s="76"/>
      <c r="B10" s="14" t="str">
        <f>[1]Ops!B10</f>
        <v xml:space="preserve">Generation </v>
      </c>
      <c r="C10" s="31">
        <f>[1]Ops!C10</f>
        <v>19049.076250000002</v>
      </c>
      <c r="D10" s="31">
        <f>[1]Ops!D10</f>
        <v>16663.447916666664</v>
      </c>
      <c r="E10" s="31">
        <f>[1]Ops!E10</f>
        <v>17161.745416666668</v>
      </c>
      <c r="F10" s="31">
        <f>[1]Ops!F10</f>
        <v>19692.301249999997</v>
      </c>
      <c r="G10" s="31">
        <f>[1]Ops!G10</f>
        <v>20188.119166666664</v>
      </c>
      <c r="H10" s="31">
        <f>[1]Ops!H10</f>
        <v>19186.478333333333</v>
      </c>
      <c r="I10" s="31">
        <f>[1]Ops!I10</f>
        <v>18202.363333333331</v>
      </c>
      <c r="J10" s="31">
        <f>[1]Ops!J10</f>
        <v>18227.701666666668</v>
      </c>
      <c r="K10" s="31">
        <f>[1]Ops!K10</f>
        <v>16220.88125</v>
      </c>
      <c r="L10" s="31">
        <f>[1]Ops!L10</f>
        <v>16242.08625</v>
      </c>
      <c r="M10" s="31">
        <f>[1]Ops!M10</f>
        <v>17147.869583333333</v>
      </c>
      <c r="N10" s="31">
        <f>[1]Ops!N10</f>
        <v>17533.290416666667</v>
      </c>
      <c r="O10" s="31">
        <f>[1]Ops!O10</f>
        <v>17681.704166666666</v>
      </c>
      <c r="P10" s="31">
        <f>[1]Ops!P10</f>
        <v>18109.455416666671</v>
      </c>
      <c r="Q10" s="31">
        <f>[1]Ops!Q10</f>
        <v>18497.340416666666</v>
      </c>
      <c r="R10" s="31">
        <f>[1]Ops!R10</f>
        <v>16534.247916666664</v>
      </c>
      <c r="S10" s="31">
        <f>[1]Ops!S10</f>
        <v>17018.174583333333</v>
      </c>
      <c r="T10" s="32">
        <f>[1]Ops!T10</f>
        <v>19049.076250000002</v>
      </c>
      <c r="U10" s="33">
        <f>[1]Ops!U10</f>
        <v>17730.817553763438</v>
      </c>
    </row>
    <row r="11" spans="1:21" x14ac:dyDescent="0.2">
      <c r="A11" s="77" t="s">
        <v>1</v>
      </c>
      <c r="B11" s="12" t="str">
        <f>[1]Ops!B11</f>
        <v>COB</v>
      </c>
      <c r="C11" s="11">
        <f>[1]Ops!C11</f>
        <v>2165.4069565217392</v>
      </c>
      <c r="D11" s="11">
        <f>[1]Ops!D11</f>
        <v>1902.7583333333332</v>
      </c>
      <c r="E11" s="11">
        <f>[1]Ops!E11</f>
        <v>1965.4887499999995</v>
      </c>
      <c r="F11" s="11">
        <f>[1]Ops!F11</f>
        <v>1952.8037500000003</v>
      </c>
      <c r="G11" s="11">
        <f>[1]Ops!G11</f>
        <v>2158.0149999999999</v>
      </c>
      <c r="H11" s="11">
        <f>[1]Ops!H11</f>
        <v>2122.1079166666664</v>
      </c>
      <c r="I11" s="11">
        <f>[1]Ops!I11</f>
        <v>2912.3833333333337</v>
      </c>
      <c r="J11" s="11">
        <f>[1]Ops!J11</f>
        <v>2756.8270833333336</v>
      </c>
      <c r="K11" s="11">
        <f>[1]Ops!K11</f>
        <v>2667.1556521739126</v>
      </c>
      <c r="L11" s="11">
        <f>[1]Ops!L11</f>
        <v>2830.3975000000005</v>
      </c>
      <c r="M11" s="11">
        <f>[1]Ops!M11</f>
        <v>2716.3639130434785</v>
      </c>
      <c r="N11" s="11">
        <f>[1]Ops!N11</f>
        <v>2852.6687499999994</v>
      </c>
      <c r="O11" s="11">
        <f>[1]Ops!O11</f>
        <v>2765.5633333333335</v>
      </c>
      <c r="P11" s="11">
        <f>[1]Ops!P11</f>
        <v>2340.8375000000001</v>
      </c>
      <c r="Q11" s="11">
        <f>[1]Ops!Q11</f>
        <v>2260.3612499999995</v>
      </c>
      <c r="R11" s="11">
        <f>[1]Ops!R11</f>
        <v>1242.8425</v>
      </c>
      <c r="S11" s="11">
        <f>[1]Ops!S11</f>
        <v>1680.2349999999999</v>
      </c>
      <c r="T11" s="25">
        <f>[1]Ops!T11</f>
        <v>2165.4069565217392</v>
      </c>
      <c r="U11" s="26">
        <f>[1]Ops!U11</f>
        <v>1830.8628763440859</v>
      </c>
    </row>
    <row r="12" spans="1:21" x14ac:dyDescent="0.2">
      <c r="A12" s="78"/>
      <c r="B12" s="13" t="str">
        <f>[1]Ops!B12</f>
        <v>4 Corners</v>
      </c>
      <c r="C12" s="11">
        <f>[1]Ops!C12</f>
        <v>751.82434782608709</v>
      </c>
      <c r="D12" s="11">
        <f>[1]Ops!D12</f>
        <v>857.86</v>
      </c>
      <c r="E12" s="11">
        <f>[1]Ops!E12</f>
        <v>448.38583333333332</v>
      </c>
      <c r="F12" s="11">
        <f>[1]Ops!F12</f>
        <v>546.55375000000004</v>
      </c>
      <c r="G12" s="11">
        <f>[1]Ops!G12</f>
        <v>688.90375000000006</v>
      </c>
      <c r="H12" s="11">
        <f>[1]Ops!H12</f>
        <v>736.07416666666677</v>
      </c>
      <c r="I12" s="11">
        <f>[1]Ops!I12</f>
        <v>744.04250000000002</v>
      </c>
      <c r="J12" s="11">
        <f>[1]Ops!J12</f>
        <v>731.77083333333348</v>
      </c>
      <c r="K12" s="11">
        <f>[1]Ops!K12</f>
        <v>780.73391304347831</v>
      </c>
      <c r="L12" s="11">
        <f>[1]Ops!L12</f>
        <v>652.68291666666676</v>
      </c>
      <c r="M12" s="11">
        <f>[1]Ops!M12</f>
        <v>784.87391304347841</v>
      </c>
      <c r="N12" s="11">
        <f>[1]Ops!N12</f>
        <v>725.92416666666679</v>
      </c>
      <c r="O12" s="11">
        <f>[1]Ops!O12</f>
        <v>839.89083333333338</v>
      </c>
      <c r="P12" s="11">
        <f>[1]Ops!P12</f>
        <v>869.97749999999996</v>
      </c>
      <c r="Q12" s="11">
        <f>[1]Ops!Q12</f>
        <v>706.00374999999997</v>
      </c>
      <c r="R12" s="11">
        <f>[1]Ops!R12</f>
        <v>906.47708333333321</v>
      </c>
      <c r="S12" s="11">
        <f>[1]Ops!S12</f>
        <v>833.96458333333328</v>
      </c>
      <c r="T12" s="25">
        <f>[1]Ops!T12</f>
        <v>751.82434782608709</v>
      </c>
      <c r="U12" s="26">
        <f>[1]Ops!U12</f>
        <v>807.51368279569874</v>
      </c>
    </row>
    <row r="13" spans="1:21" x14ac:dyDescent="0.2">
      <c r="A13" s="78"/>
      <c r="B13" s="13" t="str">
        <f>[1]Ops!B13</f>
        <v>Mead</v>
      </c>
      <c r="C13" s="11">
        <f>[1]Ops!C13</f>
        <v>378.30565217391302</v>
      </c>
      <c r="D13" s="11">
        <f>[1]Ops!D13</f>
        <v>460.00333333333339</v>
      </c>
      <c r="E13" s="11">
        <f>[1]Ops!E13</f>
        <v>430.90208333333339</v>
      </c>
      <c r="F13" s="11">
        <f>[1]Ops!F13</f>
        <v>404.96</v>
      </c>
      <c r="G13" s="11">
        <f>[1]Ops!G13</f>
        <v>327.98708333333337</v>
      </c>
      <c r="H13" s="11">
        <f>[1]Ops!H13</f>
        <v>350.36333333333323</v>
      </c>
      <c r="I13" s="11">
        <f>[1]Ops!I13</f>
        <v>408.17333333333335</v>
      </c>
      <c r="J13" s="11">
        <f>[1]Ops!J13</f>
        <v>343.40125</v>
      </c>
      <c r="K13" s="11">
        <f>[1]Ops!K13</f>
        <v>407.41260869565218</v>
      </c>
      <c r="L13" s="11">
        <f>[1]Ops!L13</f>
        <v>476.08333333333326</v>
      </c>
      <c r="M13" s="11">
        <f>[1]Ops!M13</f>
        <v>540.37478260869568</v>
      </c>
      <c r="N13" s="11">
        <f>[1]Ops!N13</f>
        <v>620.23708333333343</v>
      </c>
      <c r="O13" s="11">
        <f>[1]Ops!O13</f>
        <v>590.98666666666668</v>
      </c>
      <c r="P13" s="11">
        <f>[1]Ops!P13</f>
        <v>624.24583333333328</v>
      </c>
      <c r="Q13" s="11">
        <f>[1]Ops!Q13</f>
        <v>564.36125000000004</v>
      </c>
      <c r="R13" s="11">
        <f>[1]Ops!R13</f>
        <v>603.55250000000001</v>
      </c>
      <c r="S13" s="11">
        <f>[1]Ops!S13</f>
        <v>606.82083333333321</v>
      </c>
      <c r="T13" s="25">
        <f>[1]Ops!T13</f>
        <v>378.30565217391302</v>
      </c>
      <c r="U13" s="26">
        <f>[1]Ops!U13</f>
        <v>200.62405446470314</v>
      </c>
    </row>
    <row r="14" spans="1:21" x14ac:dyDescent="0.2">
      <c r="A14" s="78"/>
      <c r="B14" s="13" t="str">
        <f>[1]Ops!B14</f>
        <v>NOB</v>
      </c>
      <c r="C14" s="11">
        <f>[1]Ops!C14</f>
        <v>1236.9060869565217</v>
      </c>
      <c r="D14" s="11">
        <f>[1]Ops!D14</f>
        <v>1150.0837499999998</v>
      </c>
      <c r="E14" s="11">
        <f>[1]Ops!E14</f>
        <v>921.97208333333322</v>
      </c>
      <c r="F14" s="11">
        <f>[1]Ops!F14</f>
        <v>974.49958333333336</v>
      </c>
      <c r="G14" s="11">
        <f>[1]Ops!G14</f>
        <v>1168.1783333333333</v>
      </c>
      <c r="H14" s="11">
        <f>[1]Ops!H14</f>
        <v>1434.5583333333332</v>
      </c>
      <c r="I14" s="11">
        <f>[1]Ops!I14</f>
        <v>1394.8254166666663</v>
      </c>
      <c r="J14" s="11">
        <f>[1]Ops!J14</f>
        <v>1331.7929166666668</v>
      </c>
      <c r="K14" s="11">
        <f>[1]Ops!K14</f>
        <v>1089.9508695652173</v>
      </c>
      <c r="L14" s="11">
        <f>[1]Ops!L14</f>
        <v>1065.3279166666664</v>
      </c>
      <c r="M14" s="11">
        <f>[1]Ops!M14</f>
        <v>1276.6378260869562</v>
      </c>
      <c r="N14" s="11">
        <f>[1]Ops!N14</f>
        <v>1238.104583333333</v>
      </c>
      <c r="O14" s="11">
        <f>[1]Ops!O14</f>
        <v>1406.4424999999999</v>
      </c>
      <c r="P14" s="11">
        <f>[1]Ops!P14</f>
        <v>1317.9633333333334</v>
      </c>
      <c r="Q14" s="11">
        <f>[1]Ops!Q14</f>
        <v>1271.3870833333333</v>
      </c>
      <c r="R14" s="11">
        <f>[1]Ops!R14</f>
        <v>752.95541666666657</v>
      </c>
      <c r="S14" s="11">
        <f>[1]Ops!S14</f>
        <v>1139.70625</v>
      </c>
      <c r="T14" s="25">
        <f>[1]Ops!T14</f>
        <v>1236.9060869565217</v>
      </c>
      <c r="U14" s="26">
        <f>[1]Ops!U14</f>
        <v>822.36106182795697</v>
      </c>
    </row>
    <row r="15" spans="1:21" x14ac:dyDescent="0.2">
      <c r="A15" s="78"/>
      <c r="B15" s="13" t="str">
        <f>[1]Ops!B15</f>
        <v>Palo Verde</v>
      </c>
      <c r="C15" s="11">
        <f>[1]Ops!C15</f>
        <v>1290.0508695652175</v>
      </c>
      <c r="D15" s="11">
        <f>[1]Ops!D15</f>
        <v>1425.9537499999997</v>
      </c>
      <c r="E15" s="11">
        <f>[1]Ops!E15</f>
        <v>1011.1283333333334</v>
      </c>
      <c r="F15" s="11">
        <f>[1]Ops!F15</f>
        <v>853.4766666666668</v>
      </c>
      <c r="G15" s="11">
        <f>[1]Ops!G15</f>
        <v>800.84291666666661</v>
      </c>
      <c r="H15" s="11">
        <f>[1]Ops!H15</f>
        <v>1169.1079166666668</v>
      </c>
      <c r="I15" s="11">
        <f>[1]Ops!I15</f>
        <v>1088.0591666666667</v>
      </c>
      <c r="J15" s="11">
        <f>[1]Ops!J15</f>
        <v>1186.5566666666668</v>
      </c>
      <c r="K15" s="11">
        <f>[1]Ops!K15</f>
        <v>1313.6256521739126</v>
      </c>
      <c r="L15" s="11">
        <f>[1]Ops!L15</f>
        <v>1107.9487500000002</v>
      </c>
      <c r="M15" s="11">
        <f>[1]Ops!M15</f>
        <v>1333.7739130434784</v>
      </c>
      <c r="N15" s="11">
        <f>[1]Ops!N15</f>
        <v>1279.7145833333336</v>
      </c>
      <c r="O15" s="11">
        <f>[1]Ops!O15</f>
        <v>1204.1624999999999</v>
      </c>
      <c r="P15" s="11">
        <f>[1]Ops!P15</f>
        <v>1344.2841666666664</v>
      </c>
      <c r="Q15" s="11">
        <f>[1]Ops!Q15</f>
        <v>1123.3858333333333</v>
      </c>
      <c r="R15" s="11">
        <f>[1]Ops!R15</f>
        <v>1301.6470833333335</v>
      </c>
      <c r="S15" s="11">
        <f>[1]Ops!S15</f>
        <v>1322.5141666666671</v>
      </c>
      <c r="T15" s="25">
        <f>[1]Ops!T15</f>
        <v>1290.0508695652175</v>
      </c>
      <c r="U15" s="26">
        <f>[1]Ops!U15</f>
        <v>1971.5458198924732</v>
      </c>
    </row>
    <row r="16" spans="1:21" x14ac:dyDescent="0.2">
      <c r="A16" s="78"/>
      <c r="B16" s="13" t="str">
        <f>[1]Ops!B16</f>
        <v>Tie Points</v>
      </c>
      <c r="C16" s="11">
        <f>[1]Ops!C16</f>
        <v>540.64483695652234</v>
      </c>
      <c r="D16" s="11">
        <f>[1]Ops!D16</f>
        <v>282.98375000000306</v>
      </c>
      <c r="E16" s="11">
        <f>[1]Ops!E16</f>
        <v>398.48499999999694</v>
      </c>
      <c r="F16" s="11">
        <f>[1]Ops!F16</f>
        <v>423.01125000000684</v>
      </c>
      <c r="G16" s="11">
        <f>[1]Ops!G16</f>
        <v>726.26083333333736</v>
      </c>
      <c r="H16" s="11">
        <f>[1]Ops!H16</f>
        <v>784.48666666666759</v>
      </c>
      <c r="I16" s="11">
        <f>[1]Ops!I16</f>
        <v>638.63375000000087</v>
      </c>
      <c r="J16" s="11">
        <f>[1]Ops!J16</f>
        <v>712.08416666666017</v>
      </c>
      <c r="K16" s="11">
        <f>[1]Ops!K16</f>
        <v>740.50463768116606</v>
      </c>
      <c r="L16" s="11">
        <f>[1]Ops!L16</f>
        <v>869.53916666666191</v>
      </c>
      <c r="M16" s="11">
        <f>[1]Ops!M16</f>
        <v>915.89940217391268</v>
      </c>
      <c r="N16" s="11">
        <f>[1]Ops!N16</f>
        <v>861.6974999999984</v>
      </c>
      <c r="O16" s="11">
        <f>[1]Ops!O16</f>
        <v>798.33541666666497</v>
      </c>
      <c r="P16" s="11">
        <f>[1]Ops!P16</f>
        <v>790.87541666666584</v>
      </c>
      <c r="Q16" s="11">
        <f>[1]Ops!Q16</f>
        <v>669.44625000000087</v>
      </c>
      <c r="R16" s="11">
        <f>[1]Ops!R16</f>
        <v>826.4600000000064</v>
      </c>
      <c r="S16" s="11">
        <f>[1]Ops!S16</f>
        <v>723.41041666666933</v>
      </c>
      <c r="T16" s="25">
        <f>[1]Ops!T16</f>
        <v>540.64483695652234</v>
      </c>
      <c r="U16" s="26">
        <f>[1]Ops!U16</f>
        <v>493.33125467508216</v>
      </c>
    </row>
    <row r="17" spans="1:21" ht="12" thickBot="1" x14ac:dyDescent="0.25">
      <c r="A17" s="78"/>
      <c r="B17" s="13" t="str">
        <f>[1]Ops!B17</f>
        <v>Net Imports</v>
      </c>
      <c r="C17" s="7">
        <f>[1]Ops!C17</f>
        <v>5822.4939130434777</v>
      </c>
      <c r="D17" s="7">
        <f>[1]Ops!D17</f>
        <v>5796.6591666666664</v>
      </c>
      <c r="E17" s="7">
        <f>[1]Ops!E17</f>
        <v>4777.8770833333328</v>
      </c>
      <c r="F17" s="7">
        <f>[1]Ops!F17</f>
        <v>4732.2937499999998</v>
      </c>
      <c r="G17" s="7">
        <f>[1]Ops!G17</f>
        <v>5143.927083333333</v>
      </c>
      <c r="H17" s="7">
        <f>[1]Ops!H17</f>
        <v>5812.2116666666661</v>
      </c>
      <c r="I17" s="7">
        <f>[1]Ops!I17</f>
        <v>6547.4837500000003</v>
      </c>
      <c r="J17" s="7">
        <f>[1]Ops!J17</f>
        <v>6350.348750000001</v>
      </c>
      <c r="K17" s="7">
        <f>[1]Ops!K17</f>
        <v>6258.8786956521726</v>
      </c>
      <c r="L17" s="7">
        <f>[1]Ops!L17</f>
        <v>6132.4404166666673</v>
      </c>
      <c r="M17" s="7">
        <f>[1]Ops!M17</f>
        <v>6652.0243478260873</v>
      </c>
      <c r="N17" s="7">
        <f>[1]Ops!N17</f>
        <v>6716.6491666666661</v>
      </c>
      <c r="O17" s="7">
        <f>[1]Ops!O17</f>
        <v>6807.0458333333336</v>
      </c>
      <c r="P17" s="7">
        <f>[1]Ops!P17</f>
        <v>6497.3083333333334</v>
      </c>
      <c r="Q17" s="7">
        <f>[1]Ops!Q17</f>
        <v>5925.4991666666665</v>
      </c>
      <c r="R17" s="7">
        <f>[1]Ops!R17</f>
        <v>4807.4745833333327</v>
      </c>
      <c r="S17" s="7">
        <f>[1]Ops!S17</f>
        <v>5583.2408333333333</v>
      </c>
      <c r="T17" s="27">
        <f>[1]Ops!T17</f>
        <v>5822.4939130434777</v>
      </c>
      <c r="U17" s="28">
        <f>[1]Ops!U17</f>
        <v>5632.9074953249183</v>
      </c>
    </row>
    <row r="18" spans="1:21" ht="12.75" thickTop="1" thickBot="1" x14ac:dyDescent="0.25">
      <c r="A18" s="78"/>
      <c r="B18" s="14" t="str">
        <f>[1]Ops!B18</f>
        <v>Total Supply</v>
      </c>
      <c r="C18" s="34">
        <f>[1]Ops!C18</f>
        <v>25412.215</v>
      </c>
      <c r="D18" s="34">
        <f>[1]Ops!D18</f>
        <v>22743.090833333332</v>
      </c>
      <c r="E18" s="34">
        <f>[1]Ops!E18</f>
        <v>22338.107499999998</v>
      </c>
      <c r="F18" s="34">
        <f>[1]Ops!F18</f>
        <v>24847.606250000004</v>
      </c>
      <c r="G18" s="34">
        <f>[1]Ops!G18</f>
        <v>26058.307083333333</v>
      </c>
      <c r="H18" s="34">
        <f>[1]Ops!H18</f>
        <v>25783.176666666666</v>
      </c>
      <c r="I18" s="34">
        <f>[1]Ops!I18</f>
        <v>25388.480833333331</v>
      </c>
      <c r="J18" s="34">
        <f>[1]Ops!J18</f>
        <v>25290.134583333329</v>
      </c>
      <c r="K18" s="34">
        <f>[1]Ops!K18</f>
        <v>23220.264583333337</v>
      </c>
      <c r="L18" s="34">
        <f>[1]Ops!L18</f>
        <v>23244.06583333333</v>
      </c>
      <c r="M18" s="34">
        <f>[1]Ops!M18</f>
        <v>24715.793333333335</v>
      </c>
      <c r="N18" s="34">
        <f>[1]Ops!N18</f>
        <v>25111.637083333331</v>
      </c>
      <c r="O18" s="34">
        <f>[1]Ops!O18</f>
        <v>25287.085416666665</v>
      </c>
      <c r="P18" s="34">
        <f>[1]Ops!P18</f>
        <v>25397.639166666671</v>
      </c>
      <c r="Q18" s="34">
        <f>[1]Ops!Q18</f>
        <v>25092.285833333335</v>
      </c>
      <c r="R18" s="34">
        <f>[1]Ops!R18</f>
        <v>22168.182500000003</v>
      </c>
      <c r="S18" s="34">
        <f>[1]Ops!S18</f>
        <v>23324.825833333336</v>
      </c>
      <c r="T18" s="35">
        <f>[1]Ops!T18</f>
        <v>24871.570163043478</v>
      </c>
      <c r="U18" s="36">
        <f>[1]Ops!U18</f>
        <v>23363.725049088356</v>
      </c>
    </row>
    <row r="19" spans="1:21" x14ac:dyDescent="0.2">
      <c r="A19" s="74" t="s">
        <v>2</v>
      </c>
      <c r="B19" s="12" t="str">
        <f>[1]Ops!B19</f>
        <v>NP15</v>
      </c>
      <c r="C19" s="11">
        <f>[1]Ops!C19</f>
        <v>9677.8445833333335</v>
      </c>
      <c r="D19" s="11">
        <f>[1]Ops!D19</f>
        <v>8339.9066666666695</v>
      </c>
      <c r="E19" s="11">
        <f>[1]Ops!E19</f>
        <v>8081.6633333333311</v>
      </c>
      <c r="F19" s="11">
        <f>[1]Ops!F19</f>
        <v>9119.4904166666656</v>
      </c>
      <c r="G19" s="11">
        <f>[1]Ops!G19</f>
        <v>9817.1466666666656</v>
      </c>
      <c r="H19" s="11">
        <f>[1]Ops!H19</f>
        <v>9239.4220833333329</v>
      </c>
      <c r="I19" s="11">
        <f>[1]Ops!I19</f>
        <v>9444.316249999998</v>
      </c>
      <c r="J19" s="11">
        <f>[1]Ops!J19</f>
        <v>9682.2637499999964</v>
      </c>
      <c r="K19" s="11">
        <f>[1]Ops!K19</f>
        <v>9869.2950000000001</v>
      </c>
      <c r="L19" s="11">
        <f>[1]Ops!L19</f>
        <v>9154.2295833333337</v>
      </c>
      <c r="M19" s="11">
        <f>[1]Ops!M19</f>
        <v>9647.2454166666666</v>
      </c>
      <c r="N19" s="11">
        <f>[1]Ops!N19</f>
        <v>9523.1229166666653</v>
      </c>
      <c r="O19" s="11">
        <f>[1]Ops!O19</f>
        <v>9650.9204166666677</v>
      </c>
      <c r="P19" s="11">
        <f>[1]Ops!P19</f>
        <v>9479.2958333333354</v>
      </c>
      <c r="Q19" s="11">
        <f>[1]Ops!Q19</f>
        <v>9534.2462500000001</v>
      </c>
      <c r="R19" s="11">
        <f>[1]Ops!R19</f>
        <v>8549.5300000000007</v>
      </c>
      <c r="S19" s="11">
        <f>[1]Ops!S19</f>
        <v>9242.3508333333357</v>
      </c>
      <c r="T19" s="25">
        <f>[1]Ops!T19</f>
        <v>9677.8445833333335</v>
      </c>
      <c r="U19" s="26">
        <f>[1]Ops!U19</f>
        <v>10405.090336021505</v>
      </c>
    </row>
    <row r="20" spans="1:21" ht="12.75" customHeight="1" x14ac:dyDescent="0.2">
      <c r="A20" s="75"/>
      <c r="B20" s="13" t="str">
        <f>[1]Ops!B20</f>
        <v>SP15</v>
      </c>
      <c r="C20" s="11">
        <f>[1]Ops!C20</f>
        <v>13652.489583333336</v>
      </c>
      <c r="D20" s="11">
        <f>[1]Ops!D20</f>
        <v>12363.984583333331</v>
      </c>
      <c r="E20" s="11">
        <f>[1]Ops!E20</f>
        <v>12337.421666666669</v>
      </c>
      <c r="F20" s="11">
        <f>[1]Ops!F20</f>
        <v>13703.47791666667</v>
      </c>
      <c r="G20" s="11">
        <f>[1]Ops!G20</f>
        <v>14228.481249999999</v>
      </c>
      <c r="H20" s="11">
        <f>[1]Ops!H20</f>
        <v>14603.200416666668</v>
      </c>
      <c r="I20" s="11">
        <f>[1]Ops!I20</f>
        <v>14070.778333333335</v>
      </c>
      <c r="J20" s="11">
        <f>[1]Ops!J20</f>
        <v>13762.178333333335</v>
      </c>
      <c r="K20" s="11">
        <f>[1]Ops!K20</f>
        <v>11619.9475</v>
      </c>
      <c r="L20" s="11">
        <f>[1]Ops!L20</f>
        <v>12335.153749999999</v>
      </c>
      <c r="M20" s="11">
        <f>[1]Ops!M20</f>
        <v>13230.984166666667</v>
      </c>
      <c r="N20" s="11">
        <f>[1]Ops!N20</f>
        <v>13721.002916666666</v>
      </c>
      <c r="O20" s="11">
        <f>[1]Ops!O20</f>
        <v>13743.222916666668</v>
      </c>
      <c r="P20" s="11">
        <f>[1]Ops!P20</f>
        <v>13938.719583333332</v>
      </c>
      <c r="Q20" s="11">
        <f>[1]Ops!Q20</f>
        <v>13616.087916666669</v>
      </c>
      <c r="R20" s="11">
        <f>[1]Ops!R20</f>
        <v>11844.581250000001</v>
      </c>
      <c r="S20" s="11">
        <f>[1]Ops!S20</f>
        <v>12237.085833333333</v>
      </c>
      <c r="T20" s="25">
        <f>[1]Ops!T20</f>
        <v>13652.489583333336</v>
      </c>
      <c r="U20" s="26">
        <f>[1]Ops!U20</f>
        <v>13251.665846774193</v>
      </c>
    </row>
    <row r="21" spans="1:21" ht="12.75" customHeight="1" x14ac:dyDescent="0.2">
      <c r="A21" s="75"/>
      <c r="B21" s="13" t="str">
        <f>[1]Ops!B21</f>
        <v>San Francisco</v>
      </c>
      <c r="C21" s="11">
        <f>[1]Ops!C21</f>
        <v>122.71708333333333</v>
      </c>
      <c r="D21" s="11">
        <f>[1]Ops!D21</f>
        <v>84.14791666666666</v>
      </c>
      <c r="E21" s="11">
        <f>[1]Ops!E21</f>
        <v>89.445416666666674</v>
      </c>
      <c r="F21" s="11">
        <f>[1]Ops!F21</f>
        <v>132.39541666666668</v>
      </c>
      <c r="G21" s="11">
        <f>[1]Ops!G21</f>
        <v>137.42791666666668</v>
      </c>
      <c r="H21" s="11">
        <f>[1]Ops!H21</f>
        <v>140.46375</v>
      </c>
      <c r="I21" s="11">
        <f>[1]Ops!I21</f>
        <v>120.71166666666669</v>
      </c>
      <c r="J21" s="11">
        <f>[1]Ops!J21</f>
        <v>124.84833333333329</v>
      </c>
      <c r="K21" s="11">
        <f>[1]Ops!K21</f>
        <v>84.657916666666651</v>
      </c>
      <c r="L21" s="11">
        <f>[1]Ops!L21</f>
        <v>90.606666666666669</v>
      </c>
      <c r="M21" s="11">
        <f>[1]Ops!M21</f>
        <v>122.21583333333336</v>
      </c>
      <c r="N21" s="11">
        <f>[1]Ops!N21</f>
        <v>125.53083333333332</v>
      </c>
      <c r="O21" s="11">
        <f>[1]Ops!O21</f>
        <v>128.33250000000001</v>
      </c>
      <c r="P21" s="11">
        <f>[1]Ops!P21</f>
        <v>167.72791666666663</v>
      </c>
      <c r="Q21" s="11">
        <f>[1]Ops!Q21</f>
        <v>123.19666666666662</v>
      </c>
      <c r="R21" s="11">
        <f>[1]Ops!R21</f>
        <v>82.471666666666664</v>
      </c>
      <c r="S21" s="11">
        <f>[1]Ops!S21</f>
        <v>95.079166666666652</v>
      </c>
      <c r="T21" s="25">
        <f>[1]Ops!T21</f>
        <v>122.71708333333333</v>
      </c>
      <c r="U21" s="26">
        <f>[1]Ops!U21</f>
        <v>179.6720430107527</v>
      </c>
    </row>
    <row r="22" spans="1:21" ht="12.75" customHeight="1" x14ac:dyDescent="0.2">
      <c r="A22" s="75"/>
      <c r="B22" s="13" t="str">
        <f>[1]Ops!B22</f>
        <v>Humble</v>
      </c>
      <c r="C22" s="11">
        <f>[1]Ops!C22</f>
        <v>10.144166666666665</v>
      </c>
      <c r="D22" s="11">
        <f>[1]Ops!D22</f>
        <v>9.185416666666665</v>
      </c>
      <c r="E22" s="11">
        <f>[1]Ops!E22</f>
        <v>9.0325000000000006</v>
      </c>
      <c r="F22" s="11">
        <f>[1]Ops!F22</f>
        <v>9.0779166666666669</v>
      </c>
      <c r="G22" s="11">
        <f>[1]Ops!G22</f>
        <v>10.054583333333332</v>
      </c>
      <c r="H22" s="11">
        <f>[1]Ops!H22</f>
        <v>10.976666666666667</v>
      </c>
      <c r="I22" s="11">
        <f>[1]Ops!I22</f>
        <v>10.019583333333333</v>
      </c>
      <c r="J22" s="11">
        <f>[1]Ops!J22</f>
        <v>10.100833333333332</v>
      </c>
      <c r="K22" s="11">
        <f>[1]Ops!K22</f>
        <v>9.1020833333333311</v>
      </c>
      <c r="L22" s="11">
        <f>[1]Ops!L22</f>
        <v>9.3229166666666661</v>
      </c>
      <c r="M22" s="11">
        <f>[1]Ops!M22</f>
        <v>10.036250000000001</v>
      </c>
      <c r="N22" s="11">
        <f>[1]Ops!N22</f>
        <v>9.8804166666666671</v>
      </c>
      <c r="O22" s="11">
        <f>[1]Ops!O22</f>
        <v>9.6091666666666651</v>
      </c>
      <c r="P22" s="11">
        <f>[1]Ops!P22</f>
        <v>10.398333333333333</v>
      </c>
      <c r="Q22" s="11">
        <f>[1]Ops!Q22</f>
        <v>8.9954166666666673</v>
      </c>
      <c r="R22" s="11">
        <f>[1]Ops!R22</f>
        <v>7.8916666666666657</v>
      </c>
      <c r="S22" s="11">
        <f>[1]Ops!S22</f>
        <v>41.532916666666672</v>
      </c>
      <c r="T22" s="25">
        <f>[1]Ops!T22</f>
        <v>10.144166666666665</v>
      </c>
      <c r="U22" s="26">
        <f>[1]Ops!U22</f>
        <v>20.628077956989252</v>
      </c>
    </row>
    <row r="23" spans="1:21" ht="12.75" customHeight="1" x14ac:dyDescent="0.2">
      <c r="A23" s="75"/>
      <c r="B23" s="13" t="str">
        <f>[1]Ops!B23</f>
        <v>ZP26</v>
      </c>
      <c r="C23" s="11">
        <f>[1]Ops!C23</f>
        <v>1949.0195833333335</v>
      </c>
      <c r="D23" s="11">
        <f>[1]Ops!D23</f>
        <v>1945.86625</v>
      </c>
      <c r="E23" s="11">
        <f>[1]Ops!E23</f>
        <v>1820.5445833333335</v>
      </c>
      <c r="F23" s="11">
        <f>[1]Ops!F23</f>
        <v>1883.1645833333332</v>
      </c>
      <c r="G23" s="11">
        <f>[1]Ops!G23</f>
        <v>1865.1966666666667</v>
      </c>
      <c r="H23" s="11">
        <f>[1]Ops!H23</f>
        <v>1789.1137499999998</v>
      </c>
      <c r="I23" s="11">
        <f>[1]Ops!I23</f>
        <v>1742.655</v>
      </c>
      <c r="J23" s="11">
        <f>[1]Ops!J23</f>
        <v>1710.7433333333331</v>
      </c>
      <c r="K23" s="11">
        <f>[1]Ops!K23</f>
        <v>1637.2620833333331</v>
      </c>
      <c r="L23" s="11">
        <f>[1]Ops!L23</f>
        <v>1654.7529166666661</v>
      </c>
      <c r="M23" s="11">
        <f>[1]Ops!M23</f>
        <v>1705.3116666666667</v>
      </c>
      <c r="N23" s="11">
        <f>[1]Ops!N23</f>
        <v>1732.1</v>
      </c>
      <c r="O23" s="11">
        <f>[1]Ops!O23</f>
        <v>1755.0004166666661</v>
      </c>
      <c r="P23" s="11">
        <f>[1]Ops!P23</f>
        <v>1801.4975000000002</v>
      </c>
      <c r="Q23" s="11">
        <f>[1]Ops!Q23</f>
        <v>1809.7595833333337</v>
      </c>
      <c r="R23" s="11">
        <f>[1]Ops!R23</f>
        <v>1683.707916666667</v>
      </c>
      <c r="S23" s="11">
        <f>[1]Ops!S23</f>
        <v>1708.7770833333334</v>
      </c>
      <c r="T23" s="25">
        <f>[1]Ops!T23</f>
        <v>1949.0195833333335</v>
      </c>
      <c r="U23" s="26">
        <f>[1]Ops!U23</f>
        <v>0</v>
      </c>
    </row>
    <row r="24" spans="1:21" ht="13.5" customHeight="1" thickBot="1" x14ac:dyDescent="0.25">
      <c r="A24" s="76"/>
      <c r="B24" s="14" t="str">
        <f>[1]Ops!B24</f>
        <v>Total Demand</v>
      </c>
      <c r="C24" s="37">
        <f>[1]Ops!C24</f>
        <v>25412.215</v>
      </c>
      <c r="D24" s="37">
        <f>[1]Ops!D24</f>
        <v>22743.090833333332</v>
      </c>
      <c r="E24" s="37">
        <f>[1]Ops!E24</f>
        <v>22338.107499999998</v>
      </c>
      <c r="F24" s="37">
        <f>[1]Ops!F24</f>
        <v>24847.606250000004</v>
      </c>
      <c r="G24" s="37">
        <f>[1]Ops!G24</f>
        <v>26058.307083333333</v>
      </c>
      <c r="H24" s="37">
        <f>[1]Ops!H24</f>
        <v>25783.176666666666</v>
      </c>
      <c r="I24" s="37">
        <f>[1]Ops!I24</f>
        <v>25388.480833333331</v>
      </c>
      <c r="J24" s="37">
        <f>[1]Ops!J24</f>
        <v>25290.134583333329</v>
      </c>
      <c r="K24" s="37">
        <f>[1]Ops!K24</f>
        <v>23220.264583333337</v>
      </c>
      <c r="L24" s="37">
        <f>[1]Ops!L24</f>
        <v>23244.06583333333</v>
      </c>
      <c r="M24" s="37">
        <f>[1]Ops!M24</f>
        <v>24715.793333333335</v>
      </c>
      <c r="N24" s="37">
        <f>[1]Ops!N24</f>
        <v>25111.637083333331</v>
      </c>
      <c r="O24" s="37">
        <f>[1]Ops!O24</f>
        <v>25287.085416666665</v>
      </c>
      <c r="P24" s="37">
        <f>[1]Ops!P24</f>
        <v>25397.639166666671</v>
      </c>
      <c r="Q24" s="37">
        <f>[1]Ops!Q24</f>
        <v>25092.285833333335</v>
      </c>
      <c r="R24" s="37">
        <f>[1]Ops!R24</f>
        <v>22168.182500000003</v>
      </c>
      <c r="S24" s="37">
        <f>[1]Ops!S24</f>
        <v>23324.825833333336</v>
      </c>
      <c r="T24" s="38">
        <f>[1]Ops!T24</f>
        <v>25412.215</v>
      </c>
      <c r="U24" s="39">
        <f>[1]Ops!U24</f>
        <v>23857.056303763438</v>
      </c>
    </row>
    <row r="25" spans="1:21" ht="12" thickBot="1" x14ac:dyDescent="0.25">
      <c r="A25" s="50" t="str">
        <f>[1]Ops!A25</f>
        <v>*Note: ZP26 formed Feb 2000 &amp; takes away from SP15 Gen &amp; Load</v>
      </c>
      <c r="B25" s="51"/>
      <c r="C25" s="52"/>
      <c r="D25" s="52"/>
      <c r="E25" s="53"/>
    </row>
    <row r="26" spans="1:21" ht="13.5" customHeight="1" thickBot="1" x14ac:dyDescent="0.25">
      <c r="B26" s="30"/>
      <c r="C26" s="65" t="str">
        <f>[1]Ops!C26</f>
        <v>Generation</v>
      </c>
      <c r="D26" s="66"/>
      <c r="E26" s="66"/>
      <c r="F26" s="66"/>
      <c r="G26" s="66"/>
      <c r="H26" s="67"/>
      <c r="I26" s="68" t="str">
        <f>[1]Ops!I26</f>
        <v>Imports</v>
      </c>
      <c r="J26" s="69"/>
      <c r="K26" s="69"/>
      <c r="L26" s="69"/>
      <c r="M26" s="69"/>
      <c r="N26" s="69"/>
      <c r="O26" s="70"/>
      <c r="P26" s="65" t="str">
        <f>[1]Ops!P26</f>
        <v>Load</v>
      </c>
      <c r="Q26" s="66"/>
      <c r="R26" s="66"/>
      <c r="S26" s="66"/>
      <c r="T26" s="66"/>
      <c r="U26" s="67"/>
    </row>
    <row r="27" spans="1:21" s="2" customFormat="1" ht="12" thickBot="1" x14ac:dyDescent="0.25">
      <c r="B27" s="30"/>
      <c r="C27" s="43" t="str">
        <f>[1]Ops!C27</f>
        <v>NP15</v>
      </c>
      <c r="D27" s="44" t="str">
        <f>[1]Ops!D27</f>
        <v>SP15</v>
      </c>
      <c r="E27" s="44" t="str">
        <f>[1]Ops!E27</f>
        <v>Humble</v>
      </c>
      <c r="F27" s="44" t="str">
        <f>[1]Ops!F27</f>
        <v>San Francisco</v>
      </c>
      <c r="G27" s="44" t="str">
        <f>[1]Ops!G27</f>
        <v>ZP26</v>
      </c>
      <c r="H27" s="45" t="str">
        <f>[1]Ops!H27</f>
        <v>Total</v>
      </c>
      <c r="I27" s="48" t="str">
        <f>[1]Ops!I27</f>
        <v>COB</v>
      </c>
      <c r="J27" s="46" t="str">
        <f>[1]Ops!J27</f>
        <v>4 Corners</v>
      </c>
      <c r="K27" s="46" t="str">
        <f>[1]Ops!K27</f>
        <v>Mead</v>
      </c>
      <c r="L27" s="46" t="str">
        <f>[1]Ops!L27</f>
        <v>NOB</v>
      </c>
      <c r="M27" s="46" t="str">
        <f>[1]Ops!M27</f>
        <v>Palo Verde</v>
      </c>
      <c r="N27" s="46" t="str">
        <f>[1]Ops!N27</f>
        <v>Tie Points</v>
      </c>
      <c r="O27" s="49" t="str">
        <f>[1]Ops!O27</f>
        <v>Total</v>
      </c>
      <c r="P27" s="43" t="str">
        <f>[1]Ops!P27</f>
        <v>NP15</v>
      </c>
      <c r="Q27" s="44" t="str">
        <f>[1]Ops!Q27</f>
        <v>SP15</v>
      </c>
      <c r="R27" s="44" t="str">
        <f>[1]Ops!R27</f>
        <v>Humble</v>
      </c>
      <c r="S27" s="44" t="str">
        <f>[1]Ops!S27</f>
        <v>San Francisco</v>
      </c>
      <c r="T27" s="44" t="str">
        <f>[1]Ops!T27</f>
        <v>ZP26</v>
      </c>
      <c r="U27" s="45" t="str">
        <f>[1]Ops!U27</f>
        <v>Total</v>
      </c>
    </row>
    <row r="28" spans="1:21" x14ac:dyDescent="0.2">
      <c r="B28" s="40">
        <f>[1]Ops!B28</f>
        <v>35886</v>
      </c>
      <c r="C28" s="23">
        <f>[1]Ops!C28</f>
        <v>6875.1965682367136</v>
      </c>
      <c r="D28" s="29">
        <f>[1]Ops!D28</f>
        <v>10206.840597222226</v>
      </c>
      <c r="E28" s="29">
        <f>[1]Ops!E28</f>
        <v>26.513798913043477</v>
      </c>
      <c r="F28" s="29">
        <f>[1]Ops!F28</f>
        <v>15.821878019323668</v>
      </c>
      <c r="G28" s="29">
        <f>[1]Ops!G28</f>
        <v>0</v>
      </c>
      <c r="H28" s="24">
        <f>[1]Ops!H28</f>
        <v>17124.372842391305</v>
      </c>
      <c r="I28" s="23">
        <f>[1]Ops!I28</f>
        <v>631.44363888888881</v>
      </c>
      <c r="J28" s="29">
        <f>[1]Ops!J28</f>
        <v>779.78587500000003</v>
      </c>
      <c r="K28" s="29">
        <f>[1]Ops!K28</f>
        <v>154.85537499999998</v>
      </c>
      <c r="L28" s="29">
        <f>[1]Ops!L28</f>
        <v>456.37562499999984</v>
      </c>
      <c r="M28" s="29">
        <f>[1]Ops!M28</f>
        <v>1660.0915138888884</v>
      </c>
      <c r="N28" s="29">
        <f>[1]Ops!N28</f>
        <v>331.69589553139667</v>
      </c>
      <c r="O28" s="24">
        <f>[1]Ops!O28</f>
        <v>4014.247923309174</v>
      </c>
      <c r="P28" s="23">
        <f>[1]Ops!P28</f>
        <v>8492.6402542270516</v>
      </c>
      <c r="Q28" s="29">
        <f>[1]Ops!Q28</f>
        <v>12614.232166062802</v>
      </c>
      <c r="R28" s="29">
        <f>[1]Ops!R28</f>
        <v>8.3717403381642512</v>
      </c>
      <c r="S28" s="29">
        <f>[1]Ops!S28</f>
        <v>23.376605072463761</v>
      </c>
      <c r="T28" s="29">
        <f>[1]Ops!T28</f>
        <v>0</v>
      </c>
      <c r="U28" s="24">
        <f>[1]Ops!U28</f>
        <v>21138.620765700478</v>
      </c>
    </row>
    <row r="29" spans="1:21" x14ac:dyDescent="0.2">
      <c r="B29" s="41">
        <f>[1]Ops!B29</f>
        <v>35916</v>
      </c>
      <c r="C29" s="25">
        <f>[1]Ops!C29</f>
        <v>6679.0556854838715</v>
      </c>
      <c r="D29" s="11">
        <f>[1]Ops!D29</f>
        <v>9831.7079704301068</v>
      </c>
      <c r="E29" s="11">
        <f>[1]Ops!E29</f>
        <v>33.83137096774194</v>
      </c>
      <c r="F29" s="11">
        <f>[1]Ops!F29</f>
        <v>20.990188172043009</v>
      </c>
      <c r="G29" s="11">
        <f>[1]Ops!G29</f>
        <v>0</v>
      </c>
      <c r="H29" s="26">
        <f>[1]Ops!H29</f>
        <v>16565.585215053765</v>
      </c>
      <c r="I29" s="25">
        <f>[1]Ops!I29</f>
        <v>1211.744596774194</v>
      </c>
      <c r="J29" s="11">
        <f>[1]Ops!J29</f>
        <v>596.87415322580648</v>
      </c>
      <c r="K29" s="11">
        <f>[1]Ops!K29</f>
        <v>124.78358870967735</v>
      </c>
      <c r="L29" s="11">
        <f>[1]Ops!L29</f>
        <v>537.29928763440842</v>
      </c>
      <c r="M29" s="11">
        <f>[1]Ops!M29</f>
        <v>1471.2905779569892</v>
      </c>
      <c r="N29" s="11">
        <f>[1]Ops!N29</f>
        <v>280.40668010752779</v>
      </c>
      <c r="O29" s="26">
        <f>[1]Ops!O29</f>
        <v>4222.3988844086034</v>
      </c>
      <c r="P29" s="25">
        <f>[1]Ops!P29</f>
        <v>8085.6245833333342</v>
      </c>
      <c r="Q29" s="11">
        <f>[1]Ops!Q29</f>
        <v>12627.934489247316</v>
      </c>
      <c r="R29" s="11">
        <f>[1]Ops!R29</f>
        <v>13.553252688172043</v>
      </c>
      <c r="S29" s="11">
        <f>[1]Ops!S29</f>
        <v>60.871774193548383</v>
      </c>
      <c r="T29" s="11">
        <f>[1]Ops!T29</f>
        <v>0</v>
      </c>
      <c r="U29" s="26">
        <f>[1]Ops!U29</f>
        <v>20787.98409946237</v>
      </c>
    </row>
    <row r="30" spans="1:21" x14ac:dyDescent="0.2">
      <c r="B30" s="41">
        <f>[1]Ops!B30</f>
        <v>35947</v>
      </c>
      <c r="C30" s="25">
        <f>[1]Ops!C30</f>
        <v>8024.1053502415471</v>
      </c>
      <c r="D30" s="11">
        <f>[1]Ops!D30</f>
        <v>11384.811231884059</v>
      </c>
      <c r="E30" s="11">
        <f>[1]Ops!E30</f>
        <v>31.487257850241544</v>
      </c>
      <c r="F30" s="11">
        <f>[1]Ops!F30</f>
        <v>18.175416666666667</v>
      </c>
      <c r="G30" s="11">
        <f>[1]Ops!G30</f>
        <v>0</v>
      </c>
      <c r="H30" s="26">
        <f>[1]Ops!H30</f>
        <v>19458.579256642512</v>
      </c>
      <c r="I30" s="25">
        <f>[1]Ops!I30</f>
        <v>1454.7078194444443</v>
      </c>
      <c r="J30" s="11">
        <f>[1]Ops!J30</f>
        <v>489.95213888888901</v>
      </c>
      <c r="K30" s="11">
        <f>[1]Ops!K30</f>
        <v>-341.79958333333326</v>
      </c>
      <c r="L30" s="11">
        <f>[1]Ops!L30</f>
        <v>888.85765277777784</v>
      </c>
      <c r="M30" s="11">
        <f>[1]Ops!M30</f>
        <v>1278.745444444444</v>
      </c>
      <c r="N30" s="11">
        <f>[1]Ops!N30</f>
        <v>100.35349214975577</v>
      </c>
      <c r="O30" s="26">
        <f>[1]Ops!O30</f>
        <v>3870.8169643719775</v>
      </c>
      <c r="P30" s="25">
        <f>[1]Ops!P30</f>
        <v>9507.6467198067621</v>
      </c>
      <c r="Q30" s="11">
        <f>[1]Ops!Q30</f>
        <v>13708.335230676328</v>
      </c>
      <c r="R30" s="11">
        <f>[1]Ops!R30</f>
        <v>10.307362318840582</v>
      </c>
      <c r="S30" s="11">
        <f>[1]Ops!S30</f>
        <v>103.1069082125604</v>
      </c>
      <c r="T30" s="11">
        <f>[1]Ops!T30</f>
        <v>0</v>
      </c>
      <c r="U30" s="26">
        <f>[1]Ops!U30</f>
        <v>23329.396221014489</v>
      </c>
    </row>
    <row r="31" spans="1:21" x14ac:dyDescent="0.2">
      <c r="B31" s="41">
        <f>[1]Ops!B31</f>
        <v>35977</v>
      </c>
      <c r="C31" s="25">
        <f>[1]Ops!C31</f>
        <v>9759.1442741935498</v>
      </c>
      <c r="D31" s="11">
        <f>[1]Ops!D31</f>
        <v>13789.57448924731</v>
      </c>
      <c r="E31" s="11">
        <f>[1]Ops!E31</f>
        <v>63.32220430107526</v>
      </c>
      <c r="F31" s="11">
        <f>[1]Ops!F31</f>
        <v>278.059126344086</v>
      </c>
      <c r="G31" s="11">
        <f>[1]Ops!G31</f>
        <v>0</v>
      </c>
      <c r="H31" s="26">
        <f>[1]Ops!H31</f>
        <v>23890.100094086025</v>
      </c>
      <c r="I31" s="25">
        <f>[1]Ops!I31</f>
        <v>1659.7188172043011</v>
      </c>
      <c r="J31" s="11">
        <f>[1]Ops!J31</f>
        <v>363.44321236559142</v>
      </c>
      <c r="K31" s="11">
        <f>[1]Ops!K31</f>
        <v>-260.79823924731181</v>
      </c>
      <c r="L31" s="11">
        <f>[1]Ops!L31</f>
        <v>927.33239247311826</v>
      </c>
      <c r="M31" s="11">
        <f>[1]Ops!M31</f>
        <v>1349.9509811827957</v>
      </c>
      <c r="N31" s="11">
        <f>[1]Ops!N31</f>
        <v>281.40309139784949</v>
      </c>
      <c r="O31" s="26">
        <f>[1]Ops!O31</f>
        <v>4321.0502553763445</v>
      </c>
      <c r="P31" s="25">
        <f>[1]Ops!P31</f>
        <v>12012.318575268819</v>
      </c>
      <c r="Q31" s="11">
        <f>[1]Ops!Q31</f>
        <v>15976.026962365591</v>
      </c>
      <c r="R31" s="11">
        <f>[1]Ops!R31</f>
        <v>71.752231182795711</v>
      </c>
      <c r="S31" s="11">
        <f>[1]Ops!S31</f>
        <v>151.05258064516127</v>
      </c>
      <c r="T31" s="11">
        <f>[1]Ops!T31</f>
        <v>0</v>
      </c>
      <c r="U31" s="26">
        <f>[1]Ops!U31</f>
        <v>28211.150349462368</v>
      </c>
    </row>
    <row r="32" spans="1:21" x14ac:dyDescent="0.2">
      <c r="B32" s="41">
        <f>[1]Ops!B32</f>
        <v>36008</v>
      </c>
      <c r="C32" s="25">
        <f>[1]Ops!C32</f>
        <v>10635.653091397846</v>
      </c>
      <c r="D32" s="11">
        <f>[1]Ops!D32</f>
        <v>14560.328978494623</v>
      </c>
      <c r="E32" s="11">
        <f>[1]Ops!E32</f>
        <v>60.193817204301062</v>
      </c>
      <c r="F32" s="11">
        <f>[1]Ops!F32</f>
        <v>313.28434139784946</v>
      </c>
      <c r="G32" s="11">
        <f>[1]Ops!G32</f>
        <v>0</v>
      </c>
      <c r="H32" s="26">
        <f>[1]Ops!H32</f>
        <v>25569.460228494616</v>
      </c>
      <c r="I32" s="25">
        <f>[1]Ops!I32</f>
        <v>1066.1709005376342</v>
      </c>
      <c r="J32" s="11">
        <f>[1]Ops!J32</f>
        <v>424.27526881720439</v>
      </c>
      <c r="K32" s="11">
        <f>[1]Ops!K32</f>
        <v>-211.14743279569896</v>
      </c>
      <c r="L32" s="11">
        <f>[1]Ops!L32</f>
        <v>838.63588709677424</v>
      </c>
      <c r="M32" s="11">
        <f>[1]Ops!M32</f>
        <v>1730.7237096774193</v>
      </c>
      <c r="N32" s="11">
        <f>[1]Ops!N32</f>
        <v>418.2852016129109</v>
      </c>
      <c r="O32" s="26">
        <f>[1]Ops!O32</f>
        <v>4266.9435349462437</v>
      </c>
      <c r="P32" s="25">
        <f>[1]Ops!P32</f>
        <v>12435.530846774192</v>
      </c>
      <c r="Q32" s="11">
        <f>[1]Ops!Q32</f>
        <v>17175.043293010753</v>
      </c>
      <c r="R32" s="11">
        <f>[1]Ops!R32</f>
        <v>33.973803763440863</v>
      </c>
      <c r="S32" s="11">
        <f>[1]Ops!S32</f>
        <v>191.85581989247311</v>
      </c>
      <c r="T32" s="11">
        <f>[1]Ops!T32</f>
        <v>0</v>
      </c>
      <c r="U32" s="26">
        <f>[1]Ops!U32</f>
        <v>29836.40376344086</v>
      </c>
    </row>
    <row r="33" spans="2:21" x14ac:dyDescent="0.2">
      <c r="B33" s="41">
        <f>[1]Ops!B33</f>
        <v>36039</v>
      </c>
      <c r="C33" s="25">
        <f>[1]Ops!C33</f>
        <v>9442.820319444445</v>
      </c>
      <c r="D33" s="11">
        <f>[1]Ops!D33</f>
        <v>12889.109208333333</v>
      </c>
      <c r="E33" s="11">
        <f>[1]Ops!E33</f>
        <v>44.46275</v>
      </c>
      <c r="F33" s="11">
        <f>[1]Ops!F33</f>
        <v>274.05820833333331</v>
      </c>
      <c r="G33" s="11">
        <f>[1]Ops!G33</f>
        <v>0</v>
      </c>
      <c r="H33" s="26">
        <f>[1]Ops!H33</f>
        <v>22650.450486111109</v>
      </c>
      <c r="I33" s="25">
        <f>[1]Ops!I33</f>
        <v>1027.6657083333332</v>
      </c>
      <c r="J33" s="11">
        <f>[1]Ops!J33</f>
        <v>675.36973611111114</v>
      </c>
      <c r="K33" s="11">
        <f>[1]Ops!K33</f>
        <v>58.259055555555584</v>
      </c>
      <c r="L33" s="11">
        <f>[1]Ops!L33</f>
        <v>471.73025000000013</v>
      </c>
      <c r="M33" s="11">
        <f>[1]Ops!M33</f>
        <v>1734.2850555555558</v>
      </c>
      <c r="N33" s="11">
        <f>[1]Ops!N33</f>
        <v>602.52084722222207</v>
      </c>
      <c r="O33" s="26">
        <f>[1]Ops!O33</f>
        <v>4569.8306527777777</v>
      </c>
      <c r="P33" s="25">
        <f>[1]Ops!P33</f>
        <v>11411.919249999999</v>
      </c>
      <c r="Q33" s="11">
        <f>[1]Ops!Q33</f>
        <v>15517.223888888891</v>
      </c>
      <c r="R33" s="11">
        <f>[1]Ops!R33</f>
        <v>95.423569444444468</v>
      </c>
      <c r="S33" s="11">
        <f>[1]Ops!S33</f>
        <v>195.71443055555559</v>
      </c>
      <c r="T33" s="11">
        <f>[1]Ops!T33</f>
        <v>0</v>
      </c>
      <c r="U33" s="26">
        <f>[1]Ops!U33</f>
        <v>27220.281138888888</v>
      </c>
    </row>
    <row r="34" spans="2:21" x14ac:dyDescent="0.2">
      <c r="B34" s="41">
        <f>[1]Ops!B34</f>
        <v>36069</v>
      </c>
      <c r="C34" s="25">
        <f>[1]Ops!C34</f>
        <v>7653.4485618279568</v>
      </c>
      <c r="D34" s="11">
        <f>[1]Ops!D34</f>
        <v>11515.06122311828</v>
      </c>
      <c r="E34" s="11">
        <f>[1]Ops!E34</f>
        <v>29.106196236559146</v>
      </c>
      <c r="F34" s="11">
        <f>[1]Ops!F34</f>
        <v>212.04581989247313</v>
      </c>
      <c r="G34" s="11">
        <f>[1]Ops!G34</f>
        <v>0</v>
      </c>
      <c r="H34" s="26">
        <f>[1]Ops!H34</f>
        <v>19409.661801075268</v>
      </c>
      <c r="I34" s="25">
        <f>[1]Ops!I34</f>
        <v>891.75717741935489</v>
      </c>
      <c r="J34" s="11">
        <f>[1]Ops!J34</f>
        <v>897.02963709677431</v>
      </c>
      <c r="K34" s="11">
        <f>[1]Ops!K34</f>
        <v>229.26434139784948</v>
      </c>
      <c r="L34" s="11">
        <f>[1]Ops!L34</f>
        <v>42.142231182795697</v>
      </c>
      <c r="M34" s="11">
        <f>[1]Ops!M34</f>
        <v>1893.8415322580643</v>
      </c>
      <c r="N34" s="11">
        <f>[1]Ops!N34</f>
        <v>663.79623655913383</v>
      </c>
      <c r="O34" s="26">
        <f>[1]Ops!O34</f>
        <v>4617.831155913972</v>
      </c>
      <c r="P34" s="25">
        <f>[1]Ops!P34</f>
        <v>10302.608965053761</v>
      </c>
      <c r="Q34" s="11">
        <f>[1]Ops!Q34</f>
        <v>13383.971760752684</v>
      </c>
      <c r="R34" s="11">
        <f>[1]Ops!R34</f>
        <v>106.65450268817204</v>
      </c>
      <c r="S34" s="11">
        <f>[1]Ops!S34</f>
        <v>234.25772849462368</v>
      </c>
      <c r="T34" s="11">
        <f>[1]Ops!T34</f>
        <v>0</v>
      </c>
      <c r="U34" s="26">
        <f>[1]Ops!U34</f>
        <v>24027.492956989241</v>
      </c>
    </row>
    <row r="35" spans="2:21" x14ac:dyDescent="0.2">
      <c r="B35" s="41">
        <f>[1]Ops!B35</f>
        <v>36100</v>
      </c>
      <c r="C35" s="25">
        <f>[1]Ops!C35</f>
        <v>7753.087777777776</v>
      </c>
      <c r="D35" s="11">
        <f>[1]Ops!D35</f>
        <v>10622.803624999997</v>
      </c>
      <c r="E35" s="11">
        <f>[1]Ops!E35</f>
        <v>23.511027777777777</v>
      </c>
      <c r="F35" s="11">
        <f>[1]Ops!F35</f>
        <v>227.31127777777775</v>
      </c>
      <c r="G35" s="11">
        <f>[1]Ops!G35</f>
        <v>0</v>
      </c>
      <c r="H35" s="26">
        <f>[1]Ops!H35</f>
        <v>18626.713708333329</v>
      </c>
      <c r="I35" s="25">
        <f>[1]Ops!I35</f>
        <v>804.42127777777739</v>
      </c>
      <c r="J35" s="11">
        <f>[1]Ops!J35</f>
        <v>1057.8715694444445</v>
      </c>
      <c r="K35" s="11">
        <f>[1]Ops!K35</f>
        <v>262.94452777777781</v>
      </c>
      <c r="L35" s="11">
        <f>[1]Ops!L35</f>
        <v>-3.5495000000000037</v>
      </c>
      <c r="M35" s="11">
        <f>[1]Ops!M35</f>
        <v>1917.0967222222218</v>
      </c>
      <c r="N35" s="11">
        <f>[1]Ops!N35</f>
        <v>697.84305555555693</v>
      </c>
      <c r="O35" s="26">
        <f>[1]Ops!O35</f>
        <v>4736.6276527777782</v>
      </c>
      <c r="P35" s="25">
        <f>[1]Ops!P35</f>
        <v>10041.556819444442</v>
      </c>
      <c r="Q35" s="11">
        <f>[1]Ops!Q35</f>
        <v>12991.297055555553</v>
      </c>
      <c r="R35" s="11">
        <f>[1]Ops!R35</f>
        <v>81.740930555555536</v>
      </c>
      <c r="S35" s="11">
        <f>[1]Ops!S35</f>
        <v>248.74655555555555</v>
      </c>
      <c r="T35" s="11">
        <f>[1]Ops!T35</f>
        <v>0</v>
      </c>
      <c r="U35" s="26">
        <f>[1]Ops!U35</f>
        <v>23363.341361111106</v>
      </c>
    </row>
    <row r="36" spans="2:21" x14ac:dyDescent="0.2">
      <c r="B36" s="41">
        <f>[1]Ops!B36</f>
        <v>36130</v>
      </c>
      <c r="C36" s="25">
        <f>[1]Ops!C36</f>
        <v>8588.6616397849448</v>
      </c>
      <c r="D36" s="11">
        <f>[1]Ops!D36</f>
        <v>10453.068454301078</v>
      </c>
      <c r="E36" s="11">
        <f>[1]Ops!E36</f>
        <v>26.827943548387097</v>
      </c>
      <c r="F36" s="11">
        <f>[1]Ops!F36</f>
        <v>212.99288978494624</v>
      </c>
      <c r="G36" s="11">
        <f>[1]Ops!G36</f>
        <v>0</v>
      </c>
      <c r="H36" s="26">
        <f>[1]Ops!H36</f>
        <v>19281.550927419354</v>
      </c>
      <c r="I36" s="25">
        <f>[1]Ops!I36</f>
        <v>1095.1867204301075</v>
      </c>
      <c r="J36" s="11">
        <f>[1]Ops!J36</f>
        <v>1130.5593413978493</v>
      </c>
      <c r="K36" s="11">
        <f>[1]Ops!K36</f>
        <v>170.99719086021503</v>
      </c>
      <c r="L36" s="11">
        <f>[1]Ops!L36</f>
        <v>59.323091397849481</v>
      </c>
      <c r="M36" s="11">
        <f>[1]Ops!M36</f>
        <v>1999.7572849462365</v>
      </c>
      <c r="N36" s="11">
        <f>[1]Ops!N36</f>
        <v>560.8074462365621</v>
      </c>
      <c r="O36" s="26">
        <f>[1]Ops!O36</f>
        <v>5016.6310752688196</v>
      </c>
      <c r="P36" s="25">
        <f>[1]Ops!P36</f>
        <v>10579.771102150538</v>
      </c>
      <c r="Q36" s="11">
        <f>[1]Ops!Q36</f>
        <v>13437.595510752688</v>
      </c>
      <c r="R36" s="11">
        <f>[1]Ops!R36</f>
        <v>53.24409946236559</v>
      </c>
      <c r="S36" s="11">
        <f>[1]Ops!S36</f>
        <v>227.57129032258067</v>
      </c>
      <c r="T36" s="11">
        <f>[1]Ops!T36</f>
        <v>0</v>
      </c>
      <c r="U36" s="26">
        <f>[1]Ops!U36</f>
        <v>24298.182002688172</v>
      </c>
    </row>
    <row r="37" spans="2:21" x14ac:dyDescent="0.2">
      <c r="B37" s="41">
        <f>[1]Ops!B37</f>
        <v>36161</v>
      </c>
      <c r="C37" s="25">
        <f>[1]Ops!C37</f>
        <v>7423.0659139784957</v>
      </c>
      <c r="D37" s="11">
        <f>[1]Ops!D37</f>
        <v>9413.8063037634383</v>
      </c>
      <c r="E37" s="11">
        <f>[1]Ops!E37</f>
        <v>20.260188172043012</v>
      </c>
      <c r="F37" s="11">
        <f>[1]Ops!F37</f>
        <v>42.9014247311828</v>
      </c>
      <c r="G37" s="11">
        <f>[1]Ops!G37</f>
        <v>0</v>
      </c>
      <c r="H37" s="26">
        <f>[1]Ops!H37</f>
        <v>16900.033830645159</v>
      </c>
      <c r="I37" s="25">
        <f>[1]Ops!I37</f>
        <v>1786.68148657289</v>
      </c>
      <c r="J37" s="11">
        <f>[1]Ops!J37</f>
        <v>1050.4474563086103</v>
      </c>
      <c r="K37" s="11">
        <f>[1]Ops!K37</f>
        <v>5.5566869138959891</v>
      </c>
      <c r="L37" s="11">
        <f>[1]Ops!L37</f>
        <v>1073.1449744245522</v>
      </c>
      <c r="M37" s="11">
        <f>[1]Ops!M37</f>
        <v>2086.5550937766416</v>
      </c>
      <c r="N37" s="11">
        <f>[1]Ops!N37</f>
        <v>653.55224555180394</v>
      </c>
      <c r="O37" s="26">
        <f>[1]Ops!O37</f>
        <v>6655.9379435483934</v>
      </c>
      <c r="P37" s="25">
        <f>[1]Ops!P37</f>
        <v>10375.514139784947</v>
      </c>
      <c r="Q37" s="11">
        <f>[1]Ops!Q37</f>
        <v>12940.451209677425</v>
      </c>
      <c r="R37" s="11">
        <f>[1]Ops!R37</f>
        <v>40.403454301075278</v>
      </c>
      <c r="S37" s="11">
        <f>[1]Ops!S37</f>
        <v>199.60297043010752</v>
      </c>
      <c r="T37" s="11">
        <f>[1]Ops!T37</f>
        <v>0</v>
      </c>
      <c r="U37" s="26">
        <f>[1]Ops!U37</f>
        <v>23555.971774193553</v>
      </c>
    </row>
    <row r="38" spans="2:21" x14ac:dyDescent="0.2">
      <c r="B38" s="41">
        <f>[1]Ops!B38</f>
        <v>36192</v>
      </c>
      <c r="C38" s="25">
        <f>[1]Ops!C38</f>
        <v>8349.4109226190485</v>
      </c>
      <c r="D38" s="11">
        <f>[1]Ops!D38</f>
        <v>8516.2931398809542</v>
      </c>
      <c r="E38" s="11">
        <f>[1]Ops!E38</f>
        <v>20.598660714285717</v>
      </c>
      <c r="F38" s="11">
        <f>[1]Ops!F38</f>
        <v>59.266979166666673</v>
      </c>
      <c r="G38" s="11">
        <f>[1]Ops!G38</f>
        <v>0</v>
      </c>
      <c r="H38" s="26">
        <f>[1]Ops!H38</f>
        <v>16945.569702380952</v>
      </c>
      <c r="I38" s="25">
        <f>[1]Ops!I38</f>
        <v>1282.3690624999997</v>
      </c>
      <c r="J38" s="11">
        <f>[1]Ops!J38</f>
        <v>1196.5282440476192</v>
      </c>
      <c r="K38" s="11">
        <f>[1]Ops!K38</f>
        <v>50.507622929606626</v>
      </c>
      <c r="L38" s="11">
        <f>[1]Ops!L38</f>
        <v>1007.8645982142855</v>
      </c>
      <c r="M38" s="11">
        <f>[1]Ops!M38</f>
        <v>2078.0739136904754</v>
      </c>
      <c r="N38" s="11">
        <f>[1]Ops!N38</f>
        <v>786.94547230848548</v>
      </c>
      <c r="O38" s="26">
        <f>[1]Ops!O38</f>
        <v>6402.2889136904723</v>
      </c>
      <c r="P38" s="25">
        <f>[1]Ops!P38</f>
        <v>10165.803824404762</v>
      </c>
      <c r="Q38" s="11">
        <f>[1]Ops!Q38</f>
        <v>12960.48912202381</v>
      </c>
      <c r="R38" s="11">
        <f>[1]Ops!R38</f>
        <v>24.120892857142852</v>
      </c>
      <c r="S38" s="11">
        <f>[1]Ops!S38</f>
        <v>197.44477678571431</v>
      </c>
      <c r="T38" s="11">
        <f>[1]Ops!T38</f>
        <v>0</v>
      </c>
      <c r="U38" s="26">
        <f>[1]Ops!U38</f>
        <v>23347.858616071426</v>
      </c>
    </row>
    <row r="39" spans="2:21" x14ac:dyDescent="0.2">
      <c r="B39" s="41">
        <f>[1]Ops!B39</f>
        <v>36220</v>
      </c>
      <c r="C39" s="25">
        <f>[1]Ops!C39</f>
        <v>8026.8671370967759</v>
      </c>
      <c r="D39" s="11">
        <f>[1]Ops!D39</f>
        <v>9517.3838172043015</v>
      </c>
      <c r="E39" s="11">
        <f>[1]Ops!E39</f>
        <v>23.840322580645161</v>
      </c>
      <c r="F39" s="11">
        <f>[1]Ops!F39</f>
        <v>54.636747311827961</v>
      </c>
      <c r="G39" s="11">
        <f>[1]Ops!G39</f>
        <v>0</v>
      </c>
      <c r="H39" s="26">
        <f>[1]Ops!H39</f>
        <v>17622.728024193551</v>
      </c>
      <c r="I39" s="25">
        <f>[1]Ops!I39</f>
        <v>1603.4718577606361</v>
      </c>
      <c r="J39" s="11">
        <f>[1]Ops!J39</f>
        <v>858.99937178588118</v>
      </c>
      <c r="K39" s="11">
        <f>[1]Ops!K39</f>
        <v>163.26965287517535</v>
      </c>
      <c r="L39" s="11">
        <f>[1]Ops!L39</f>
        <v>1190.7240987110131</v>
      </c>
      <c r="M39" s="11">
        <f>[1]Ops!M39</f>
        <v>1913.1781165264138</v>
      </c>
      <c r="N39" s="11">
        <f>[1]Ops!N39</f>
        <v>607.55652599678797</v>
      </c>
      <c r="O39" s="26">
        <f>[1]Ops!O39</f>
        <v>6337.199623655908</v>
      </c>
      <c r="P39" s="25">
        <f>[1]Ops!P39</f>
        <v>10246.658534946238</v>
      </c>
      <c r="Q39" s="11">
        <f>[1]Ops!Q39</f>
        <v>13458.433051075264</v>
      </c>
      <c r="R39" s="11">
        <f>[1]Ops!R39</f>
        <v>49.75592741935484</v>
      </c>
      <c r="S39" s="11">
        <f>[1]Ops!S39</f>
        <v>205.08013440860216</v>
      </c>
      <c r="T39" s="11">
        <f>[1]Ops!T39</f>
        <v>0</v>
      </c>
      <c r="U39" s="26">
        <f>[1]Ops!U39</f>
        <v>23959.927647849461</v>
      </c>
    </row>
    <row r="40" spans="2:21" x14ac:dyDescent="0.2">
      <c r="B40" s="41">
        <f>[1]Ops!B40</f>
        <v>36251</v>
      </c>
      <c r="C40" s="25">
        <f>[1]Ops!C40</f>
        <v>8265.3487336956514</v>
      </c>
      <c r="D40" s="11">
        <f>[1]Ops!D40</f>
        <v>9030.1666437198055</v>
      </c>
      <c r="E40" s="11">
        <f>[1]Ops!E40</f>
        <v>15.447693236714978</v>
      </c>
      <c r="F40" s="11">
        <f>[1]Ops!F40</f>
        <v>26.313091787439607</v>
      </c>
      <c r="G40" s="11">
        <f>[1]Ops!G40</f>
        <v>0</v>
      </c>
      <c r="H40" s="26">
        <f>[1]Ops!H40</f>
        <v>17337.276162439612</v>
      </c>
      <c r="I40" s="25">
        <f>[1]Ops!I40</f>
        <v>1869.8161845512575</v>
      </c>
      <c r="J40" s="11">
        <f>[1]Ops!J40</f>
        <v>977.02313979468613</v>
      </c>
      <c r="K40" s="11">
        <f>[1]Ops!K40</f>
        <v>326.41101908447826</v>
      </c>
      <c r="L40" s="11">
        <f>[1]Ops!L40</f>
        <v>1119.6539289988391</v>
      </c>
      <c r="M40" s="11">
        <f>[1]Ops!M40</f>
        <v>1600.9436637963483</v>
      </c>
      <c r="N40" s="11">
        <f>[1]Ops!N40</f>
        <v>739.29907162463496</v>
      </c>
      <c r="O40" s="26">
        <f>[1]Ops!O40</f>
        <v>6633.1470078502443</v>
      </c>
      <c r="P40" s="25">
        <f>[1]Ops!P40</f>
        <v>10426.143004227053</v>
      </c>
      <c r="Q40" s="11">
        <f>[1]Ops!Q40</f>
        <v>13336.280442632851</v>
      </c>
      <c r="R40" s="11">
        <f>[1]Ops!R40</f>
        <v>28.336774758454101</v>
      </c>
      <c r="S40" s="11">
        <f>[1]Ops!S40</f>
        <v>179.66294867149753</v>
      </c>
      <c r="T40" s="11">
        <f>[1]Ops!T40</f>
        <v>0</v>
      </c>
      <c r="U40" s="26">
        <f>[1]Ops!U40</f>
        <v>23970.423170289854</v>
      </c>
    </row>
    <row r="41" spans="2:21" x14ac:dyDescent="0.2">
      <c r="B41" s="41">
        <f>[1]Ops!B41</f>
        <v>36281</v>
      </c>
      <c r="C41" s="25">
        <f>[1]Ops!C41</f>
        <v>7872.214086021504</v>
      </c>
      <c r="D41" s="11">
        <f>[1]Ops!D41</f>
        <v>9810.2263440860188</v>
      </c>
      <c r="E41" s="11">
        <f>[1]Ops!E41</f>
        <v>24.633978494623655</v>
      </c>
      <c r="F41" s="11">
        <f>[1]Ops!F41</f>
        <v>23.743145161290318</v>
      </c>
      <c r="G41" s="11">
        <f>[1]Ops!G41</f>
        <v>0</v>
      </c>
      <c r="H41" s="26">
        <f>[1]Ops!H41</f>
        <v>17730.817553763438</v>
      </c>
      <c r="I41" s="25">
        <f>[1]Ops!I41</f>
        <v>1830.8628763440859</v>
      </c>
      <c r="J41" s="11">
        <f>[1]Ops!J41</f>
        <v>807.51368279569874</v>
      </c>
      <c r="K41" s="11">
        <f>[1]Ops!K41</f>
        <v>200.62405446470314</v>
      </c>
      <c r="L41" s="11">
        <f>[1]Ops!L41</f>
        <v>822.36106182795697</v>
      </c>
      <c r="M41" s="11">
        <f>[1]Ops!M41</f>
        <v>1971.5458198924732</v>
      </c>
      <c r="N41" s="11">
        <f>[1]Ops!N41</f>
        <v>493.33125467508216</v>
      </c>
      <c r="O41" s="26">
        <f>[1]Ops!O41</f>
        <v>6126.2387500000004</v>
      </c>
      <c r="P41" s="25">
        <f>[1]Ops!P41</f>
        <v>10405.090336021505</v>
      </c>
      <c r="Q41" s="11">
        <f>[1]Ops!Q41</f>
        <v>13251.665846774193</v>
      </c>
      <c r="R41" s="11">
        <f>[1]Ops!R41</f>
        <v>20.628077956989252</v>
      </c>
      <c r="S41" s="11">
        <f>[1]Ops!S41</f>
        <v>179.6720430107527</v>
      </c>
      <c r="T41" s="11">
        <f>[1]Ops!T41</f>
        <v>0</v>
      </c>
      <c r="U41" s="26">
        <f>[1]Ops!U41</f>
        <v>23857.056303763438</v>
      </c>
    </row>
    <row r="42" spans="2:21" x14ac:dyDescent="0.2">
      <c r="B42" s="41">
        <f>[1]Ops!B42</f>
        <v>36312</v>
      </c>
      <c r="C42" s="25">
        <f>[1]Ops!C42</f>
        <v>8310.8534444444431</v>
      </c>
      <c r="D42" s="11">
        <f>[1]Ops!D42</f>
        <v>12252.450472222223</v>
      </c>
      <c r="E42" s="11">
        <f>[1]Ops!E42</f>
        <v>32.494097222222223</v>
      </c>
      <c r="F42" s="11">
        <f>[1]Ops!F42</f>
        <v>51.346111111111114</v>
      </c>
      <c r="G42" s="11">
        <f>[1]Ops!G42</f>
        <v>0</v>
      </c>
      <c r="H42" s="26">
        <f>[1]Ops!H42</f>
        <v>20647.144124999995</v>
      </c>
      <c r="I42" s="25">
        <f>[1]Ops!I42</f>
        <v>2342.1627123188405</v>
      </c>
      <c r="J42" s="11">
        <f>[1]Ops!J42</f>
        <v>737.28932028985525</v>
      </c>
      <c r="K42" s="11">
        <f>[1]Ops!K42</f>
        <v>-128.24226062801935</v>
      </c>
      <c r="L42" s="11">
        <f>[1]Ops!L42</f>
        <v>736.09064303233004</v>
      </c>
      <c r="M42" s="11">
        <f>[1]Ops!M42</f>
        <v>1418.7895289855071</v>
      </c>
      <c r="N42" s="11">
        <f>[1]Ops!N42</f>
        <v>633.62237544593154</v>
      </c>
      <c r="O42" s="26">
        <f>[1]Ops!O42</f>
        <v>5739.7123194444448</v>
      </c>
      <c r="P42" s="25">
        <f>[1]Ops!P42</f>
        <v>11912.415138888889</v>
      </c>
      <c r="Q42" s="11">
        <f>[1]Ops!Q42</f>
        <v>14272.874138888887</v>
      </c>
      <c r="R42" s="11">
        <f>[1]Ops!R42</f>
        <v>20.044722222222223</v>
      </c>
      <c r="S42" s="11">
        <f>[1]Ops!S42</f>
        <v>181.52244444444443</v>
      </c>
      <c r="T42" s="11">
        <f>[1]Ops!T42</f>
        <v>0</v>
      </c>
      <c r="U42" s="26">
        <f>[1]Ops!U42</f>
        <v>26386.856444444438</v>
      </c>
    </row>
    <row r="43" spans="2:21" x14ac:dyDescent="0.2">
      <c r="B43" s="41">
        <f>[1]Ops!B43</f>
        <v>36342</v>
      </c>
      <c r="C43" s="25">
        <f>[1]Ops!C43</f>
        <v>8889.822701612904</v>
      </c>
      <c r="D43" s="11">
        <f>[1]Ops!D43</f>
        <v>13408.398951612902</v>
      </c>
      <c r="E43" s="11">
        <f>[1]Ops!E43</f>
        <v>32.29768817204301</v>
      </c>
      <c r="F43" s="11">
        <f>[1]Ops!F43</f>
        <v>92.448951612903215</v>
      </c>
      <c r="G43" s="11">
        <f>[1]Ops!G43</f>
        <v>0</v>
      </c>
      <c r="H43" s="26">
        <f>[1]Ops!H43</f>
        <v>22422.968293010752</v>
      </c>
      <c r="I43" s="25">
        <f>[1]Ops!I43</f>
        <v>2795.3538008415157</v>
      </c>
      <c r="J43" s="11">
        <f>[1]Ops!J43</f>
        <v>804.99454885460489</v>
      </c>
      <c r="K43" s="11">
        <f>[1]Ops!K43</f>
        <v>-189.26371961196816</v>
      </c>
      <c r="L43" s="11">
        <f>[1]Ops!L43</f>
        <v>1187.3957173913045</v>
      </c>
      <c r="M43" s="11">
        <f>[1]Ops!M43</f>
        <v>1637.3446727442729</v>
      </c>
      <c r="N43" s="11">
        <f>[1]Ops!N43</f>
        <v>315.09749322112839</v>
      </c>
      <c r="O43" s="26">
        <f>[1]Ops!O43</f>
        <v>6550.9225134408589</v>
      </c>
      <c r="P43" s="25">
        <f>[1]Ops!P43</f>
        <v>13025.543481182794</v>
      </c>
      <c r="Q43" s="11">
        <f>[1]Ops!Q43</f>
        <v>15791.146249999998</v>
      </c>
      <c r="R43" s="11">
        <f>[1]Ops!R43</f>
        <v>20.132473118279574</v>
      </c>
      <c r="S43" s="11">
        <f>[1]Ops!S43</f>
        <v>137.06860215053763</v>
      </c>
      <c r="T43" s="11">
        <f>[1]Ops!T43</f>
        <v>0</v>
      </c>
      <c r="U43" s="26">
        <f>[1]Ops!U43</f>
        <v>28973.890806451611</v>
      </c>
    </row>
    <row r="44" spans="2:21" x14ac:dyDescent="0.2">
      <c r="B44" s="41">
        <f>[1]Ops!B44</f>
        <v>36373</v>
      </c>
      <c r="C44" s="25">
        <f>[1]Ops!C44</f>
        <v>8703.4805034213095</v>
      </c>
      <c r="D44" s="11">
        <f>[1]Ops!D44</f>
        <v>13711.963205034213</v>
      </c>
      <c r="E44" s="11">
        <f>[1]Ops!E44</f>
        <v>33.575020772238503</v>
      </c>
      <c r="F44" s="11">
        <f>[1]Ops!F44</f>
        <v>78.141680107526881</v>
      </c>
      <c r="G44" s="11">
        <f>[1]Ops!G44</f>
        <v>0</v>
      </c>
      <c r="H44" s="26">
        <f>[1]Ops!H44</f>
        <v>22527.160409335291</v>
      </c>
      <c r="I44" s="25">
        <f>[1]Ops!I44</f>
        <v>2309.7482228010417</v>
      </c>
      <c r="J44" s="11">
        <f>[1]Ops!J44</f>
        <v>971.24717007279742</v>
      </c>
      <c r="K44" s="11">
        <f>[1]Ops!K44</f>
        <v>-261.20682937621052</v>
      </c>
      <c r="L44" s="11">
        <f>[1]Ops!L44</f>
        <v>1161.6751915614777</v>
      </c>
      <c r="M44" s="11">
        <f>[1]Ops!M44</f>
        <v>1641.4506532592</v>
      </c>
      <c r="N44" s="11">
        <f>[1]Ops!N44</f>
        <v>532.00564055754148</v>
      </c>
      <c r="O44" s="26">
        <f>[1]Ops!O44</f>
        <v>6354.9200488758488</v>
      </c>
      <c r="P44" s="25">
        <f>[1]Ops!P44</f>
        <v>12512.664765395892</v>
      </c>
      <c r="Q44" s="11">
        <f>[1]Ops!Q44</f>
        <v>16201.014270527859</v>
      </c>
      <c r="R44" s="11">
        <f>[1]Ops!R44</f>
        <v>26.798037634408598</v>
      </c>
      <c r="S44" s="11">
        <f>[1]Ops!S44</f>
        <v>141.60338465298145</v>
      </c>
      <c r="T44" s="11">
        <f>[1]Ops!T44</f>
        <v>0</v>
      </c>
      <c r="U44" s="26">
        <f>[1]Ops!U44</f>
        <v>28882.080458211141</v>
      </c>
    </row>
    <row r="45" spans="2:21" x14ac:dyDescent="0.2">
      <c r="B45" s="41">
        <f>[1]Ops!B45</f>
        <v>36404</v>
      </c>
      <c r="C45" s="25">
        <f>[1]Ops!C45</f>
        <v>7409.1533333333336</v>
      </c>
      <c r="D45" s="11">
        <f>[1]Ops!D45</f>
        <v>13332.191013888891</v>
      </c>
      <c r="E45" s="11">
        <f>[1]Ops!E45</f>
        <v>43.901513888888893</v>
      </c>
      <c r="F45" s="11">
        <f>[1]Ops!F45</f>
        <v>60.45406944444445</v>
      </c>
      <c r="G45" s="11">
        <f>[1]Ops!G45</f>
        <v>0</v>
      </c>
      <c r="H45" s="26">
        <f>[1]Ops!H45</f>
        <v>20845.699930555558</v>
      </c>
      <c r="I45" s="25">
        <f>[1]Ops!I45</f>
        <v>2427.5343599033808</v>
      </c>
      <c r="J45" s="11">
        <f>[1]Ops!J45</f>
        <v>977.45164553140091</v>
      </c>
      <c r="K45" s="11">
        <f>[1]Ops!K45</f>
        <v>-130.47090157004831</v>
      </c>
      <c r="L45" s="11">
        <f>[1]Ops!L45</f>
        <v>824.98628804347811</v>
      </c>
      <c r="M45" s="11">
        <f>[1]Ops!M45</f>
        <v>1978.7292626811593</v>
      </c>
      <c r="N45" s="11">
        <f>[1]Ops!N45</f>
        <v>735.97849818840405</v>
      </c>
      <c r="O45" s="26">
        <f>[1]Ops!O45</f>
        <v>6814.2091527777757</v>
      </c>
      <c r="P45" s="25">
        <f>[1]Ops!P45</f>
        <v>11832.237166666668</v>
      </c>
      <c r="Q45" s="11">
        <f>[1]Ops!Q45</f>
        <v>15642.550805555557</v>
      </c>
      <c r="R45" s="11">
        <f>[1]Ops!R45</f>
        <v>49.588527777777784</v>
      </c>
      <c r="S45" s="11">
        <f>[1]Ops!S45</f>
        <v>135.53258333333332</v>
      </c>
      <c r="T45" s="11">
        <f>[1]Ops!T45</f>
        <v>0</v>
      </c>
      <c r="U45" s="26">
        <f>[1]Ops!U45</f>
        <v>27659.909083333336</v>
      </c>
    </row>
    <row r="46" spans="2:21" x14ac:dyDescent="0.2">
      <c r="B46" s="41">
        <f>[1]Ops!B46</f>
        <v>36434</v>
      </c>
      <c r="C46" s="25">
        <f>[1]Ops!C46</f>
        <v>8318.1268279569886</v>
      </c>
      <c r="D46" s="11">
        <f>[1]Ops!D46</f>
        <v>12758.795013440857</v>
      </c>
      <c r="E46" s="11">
        <f>[1]Ops!E46</f>
        <v>57.640389784946244</v>
      </c>
      <c r="F46" s="11">
        <f>[1]Ops!F46</f>
        <v>52.977244623655906</v>
      </c>
      <c r="G46" s="11">
        <f>[1]Ops!G46</f>
        <v>0</v>
      </c>
      <c r="H46" s="26">
        <f>[1]Ops!H46</f>
        <v>21187.539475806447</v>
      </c>
      <c r="I46" s="25">
        <f>[1]Ops!I46</f>
        <v>1882.9887660971569</v>
      </c>
      <c r="J46" s="11">
        <f>[1]Ops!J46</f>
        <v>816.82390225891459</v>
      </c>
      <c r="K46" s="11">
        <f>[1]Ops!K46</f>
        <v>192.53032119937092</v>
      </c>
      <c r="L46" s="11">
        <f>[1]Ops!L46</f>
        <v>111.83611649045204</v>
      </c>
      <c r="M46" s="11">
        <f>[1]Ops!M46</f>
        <v>1772.1525004781338</v>
      </c>
      <c r="N46" s="11">
        <f>[1]Ops!N46</f>
        <v>864.8234337985632</v>
      </c>
      <c r="O46" s="26">
        <f>[1]Ops!O46</f>
        <v>5641.155040322592</v>
      </c>
      <c r="P46" s="25">
        <f>[1]Ops!P46</f>
        <v>11257.713911290322</v>
      </c>
      <c r="Q46" s="11">
        <f>[1]Ops!Q46</f>
        <v>15388.973924731186</v>
      </c>
      <c r="R46" s="11">
        <f>[1]Ops!R46</f>
        <v>48.241411290322581</v>
      </c>
      <c r="S46" s="11">
        <f>[1]Ops!S46</f>
        <v>133.76526881720432</v>
      </c>
      <c r="T46" s="11">
        <f>[1]Ops!T46</f>
        <v>0</v>
      </c>
      <c r="U46" s="26">
        <f>[1]Ops!U46</f>
        <v>26828.694516129039</v>
      </c>
    </row>
    <row r="47" spans="2:21" x14ac:dyDescent="0.2">
      <c r="B47" s="41">
        <f>[1]Ops!B47</f>
        <v>36465</v>
      </c>
      <c r="C47" s="25">
        <f>[1]Ops!C47</f>
        <v>7142.2166805555553</v>
      </c>
      <c r="D47" s="11">
        <f>[1]Ops!D47</f>
        <v>11456.565930555555</v>
      </c>
      <c r="E47" s="11">
        <f>[1]Ops!E47</f>
        <v>36.60713888888889</v>
      </c>
      <c r="F47" s="11">
        <f>[1]Ops!F47</f>
        <v>46.987333333333353</v>
      </c>
      <c r="G47" s="11">
        <f>[1]Ops!G47</f>
        <v>0</v>
      </c>
      <c r="H47" s="26">
        <f>[1]Ops!H47</f>
        <v>18682.377083333333</v>
      </c>
      <c r="I47" s="25">
        <f>[1]Ops!I47</f>
        <v>2109.5633472222216</v>
      </c>
      <c r="J47" s="11">
        <f>[1]Ops!J47</f>
        <v>1004.3887361111113</v>
      </c>
      <c r="K47" s="11">
        <f>[1]Ops!K47</f>
        <v>263.3794722222222</v>
      </c>
      <c r="L47" s="11">
        <f>[1]Ops!L47</f>
        <v>216.10081944444448</v>
      </c>
      <c r="M47" s="11">
        <f>[1]Ops!M47</f>
        <v>2024.0075555555554</v>
      </c>
      <c r="N47" s="11">
        <f>[1]Ops!N47</f>
        <v>1125.6680555555577</v>
      </c>
      <c r="O47" s="26">
        <f>[1]Ops!O47</f>
        <v>6743.107986111112</v>
      </c>
      <c r="P47" s="25">
        <f>[1]Ops!P47</f>
        <v>11030.376708333331</v>
      </c>
      <c r="Q47" s="11">
        <f>[1]Ops!Q47</f>
        <v>14152.769708333337</v>
      </c>
      <c r="R47" s="11">
        <f>[1]Ops!R47</f>
        <v>115.4340277777778</v>
      </c>
      <c r="S47" s="11">
        <f>[1]Ops!S47</f>
        <v>126.904625</v>
      </c>
      <c r="T47" s="11">
        <f>[1]Ops!T47</f>
        <v>0</v>
      </c>
      <c r="U47" s="26">
        <f>[1]Ops!U47</f>
        <v>25425.485069444447</v>
      </c>
    </row>
    <row r="48" spans="2:21" x14ac:dyDescent="0.2">
      <c r="B48" s="41">
        <f>[1]Ops!B48</f>
        <v>36495</v>
      </c>
      <c r="C48" s="25">
        <f>[1]Ops!C48</f>
        <v>6893.2594758064533</v>
      </c>
      <c r="D48" s="11">
        <f>[1]Ops!D48</f>
        <v>11142.6959811828</v>
      </c>
      <c r="E48" s="11">
        <f>[1]Ops!E48</f>
        <v>24.456169354838707</v>
      </c>
      <c r="F48" s="11">
        <f>[1]Ops!F48</f>
        <v>61.500268817204294</v>
      </c>
      <c r="G48" s="11">
        <f>[1]Ops!G48</f>
        <v>0</v>
      </c>
      <c r="H48" s="26">
        <f>[1]Ops!H48</f>
        <v>18121.911895161295</v>
      </c>
      <c r="I48" s="25">
        <f>[1]Ops!I48</f>
        <v>2576.7345421926125</v>
      </c>
      <c r="J48" s="11">
        <f>[1]Ops!J48</f>
        <v>1043.9102097942964</v>
      </c>
      <c r="K48" s="11">
        <f>[1]Ops!K48</f>
        <v>85.575233637213699</v>
      </c>
      <c r="L48" s="11">
        <f>[1]Ops!L48</f>
        <v>712.58762657784018</v>
      </c>
      <c r="M48" s="11">
        <f>[1]Ops!M48</f>
        <v>2239.1458353202429</v>
      </c>
      <c r="N48" s="11">
        <f>[1]Ops!N48</f>
        <v>1001.8540928003677</v>
      </c>
      <c r="O48" s="26">
        <f>[1]Ops!O48</f>
        <v>7659.8075403225739</v>
      </c>
      <c r="P48" s="25">
        <f>[1]Ops!P48</f>
        <v>11264.880752688172</v>
      </c>
      <c r="Q48" s="11">
        <f>[1]Ops!Q48</f>
        <v>14284.791612903226</v>
      </c>
      <c r="R48" s="11">
        <f>[1]Ops!R48</f>
        <v>88.491048387096725</v>
      </c>
      <c r="S48" s="11">
        <f>[1]Ops!S48</f>
        <v>143.55602150537638</v>
      </c>
      <c r="T48" s="11">
        <f>[1]Ops!T48</f>
        <v>0</v>
      </c>
      <c r="U48" s="26">
        <f>[1]Ops!U48</f>
        <v>25781.719435483868</v>
      </c>
    </row>
    <row r="49" spans="2:21" x14ac:dyDescent="0.2">
      <c r="B49" s="41">
        <f>[1]Ops!B49</f>
        <v>36526</v>
      </c>
      <c r="C49" s="25">
        <f>[1]Ops!C49</f>
        <v>6415.1102916666659</v>
      </c>
      <c r="D49" s="11">
        <f>[1]Ops!D49</f>
        <v>11222.404361111112</v>
      </c>
      <c r="E49" s="11">
        <f>[1]Ops!E49</f>
        <v>16.745069444444447</v>
      </c>
      <c r="F49" s="11">
        <f>[1]Ops!F49</f>
        <v>56.259527777777777</v>
      </c>
      <c r="G49" s="11">
        <f>[1]Ops!G49</f>
        <v>0</v>
      </c>
      <c r="H49" s="26">
        <f>[1]Ops!H49</f>
        <v>17710.519249999998</v>
      </c>
      <c r="I49" s="25">
        <f>[1]Ops!I49</f>
        <v>2589.7329897148188</v>
      </c>
      <c r="J49" s="11">
        <f>[1]Ops!J49</f>
        <v>1256.0143805516598</v>
      </c>
      <c r="K49" s="11">
        <f>[1]Ops!K49</f>
        <v>247.6229306919121</v>
      </c>
      <c r="L49" s="11">
        <f>[1]Ops!L49</f>
        <v>579.85617785498755</v>
      </c>
      <c r="M49" s="11">
        <f>[1]Ops!M49</f>
        <v>2211.8786500701267</v>
      </c>
      <c r="N49" s="11">
        <f>[1]Ops!N49</f>
        <v>953.57715337456102</v>
      </c>
      <c r="O49" s="26">
        <f>[1]Ops!O49</f>
        <v>7838.6822822580652</v>
      </c>
      <c r="P49" s="25">
        <f>[1]Ops!P49</f>
        <v>10993.609744623654</v>
      </c>
      <c r="Q49" s="11">
        <f>[1]Ops!Q49</f>
        <v>14338.612849462364</v>
      </c>
      <c r="R49" s="11">
        <f>[1]Ops!R49</f>
        <v>73.970766129032256</v>
      </c>
      <c r="S49" s="11">
        <f>[1]Ops!S49</f>
        <v>143.00817204301077</v>
      </c>
      <c r="T49" s="11">
        <f>[1]Ops!T49</f>
        <v>0</v>
      </c>
      <c r="U49" s="26">
        <f>[1]Ops!U49</f>
        <v>25549.201532258063</v>
      </c>
    </row>
    <row r="50" spans="2:21" x14ac:dyDescent="0.2">
      <c r="B50" s="41">
        <f>[1]Ops!B50</f>
        <v>36557</v>
      </c>
      <c r="C50" s="25">
        <f>[1]Ops!C50</f>
        <v>6951.536681034484</v>
      </c>
      <c r="D50" s="11">
        <f>[1]Ops!D50</f>
        <v>7447.6218678160931</v>
      </c>
      <c r="E50" s="11">
        <f>[1]Ops!E50</f>
        <v>9.5671551724137949</v>
      </c>
      <c r="F50" s="11">
        <f>[1]Ops!F50</f>
        <v>16.34051724137931</v>
      </c>
      <c r="G50" s="11">
        <f>[1]Ops!G50</f>
        <v>3540.5561781609204</v>
      </c>
      <c r="H50" s="26">
        <f>[1]Ops!H50</f>
        <v>17965.62239942529</v>
      </c>
      <c r="I50" s="25">
        <f>[1]Ops!I50</f>
        <v>2080.2761950274862</v>
      </c>
      <c r="J50" s="11">
        <f>[1]Ops!J50</f>
        <v>1148.9239705147427</v>
      </c>
      <c r="K50" s="11">
        <f>[1]Ops!K50</f>
        <v>254.39588268365816</v>
      </c>
      <c r="L50" s="11">
        <f>[1]Ops!L50</f>
        <v>506.21643428285864</v>
      </c>
      <c r="M50" s="11">
        <f>[1]Ops!M50</f>
        <v>2171.7099175412291</v>
      </c>
      <c r="N50" s="11">
        <f>[1]Ops!N50</f>
        <v>539.6116373063378</v>
      </c>
      <c r="O50" s="26">
        <f>[1]Ops!O50</f>
        <v>6701.1340373563125</v>
      </c>
      <c r="P50" s="25">
        <f>[1]Ops!P50</f>
        <v>10126.442729885055</v>
      </c>
      <c r="Q50" s="11">
        <f>[1]Ops!Q50</f>
        <v>12893.907758620689</v>
      </c>
      <c r="R50" s="11">
        <f>[1]Ops!R50</f>
        <v>107.40132183908044</v>
      </c>
      <c r="S50" s="11">
        <f>[1]Ops!S50</f>
        <v>140.18495689655174</v>
      </c>
      <c r="T50" s="11">
        <f>[1]Ops!T50</f>
        <v>1398.8196695402298</v>
      </c>
      <c r="U50" s="26">
        <f>[1]Ops!U50</f>
        <v>24666.756436781605</v>
      </c>
    </row>
    <row r="51" spans="2:21" s="47" customFormat="1" x14ac:dyDescent="0.2">
      <c r="B51" s="41">
        <f>[1]Ops!B51</f>
        <v>36586</v>
      </c>
      <c r="C51" s="25">
        <f>[1]Ops!C51</f>
        <v>7645.3890433613851</v>
      </c>
      <c r="D51" s="11">
        <f>[1]Ops!D51</f>
        <v>7437.6041985156635</v>
      </c>
      <c r="E51" s="11">
        <f>[1]Ops!E51</f>
        <v>12.281854838709679</v>
      </c>
      <c r="F51" s="11">
        <f>[1]Ops!F51</f>
        <v>24.502892706872373</v>
      </c>
      <c r="G51" s="11">
        <f>[1]Ops!G51</f>
        <v>3352.0843215287509</v>
      </c>
      <c r="H51" s="26">
        <f>[1]Ops!H51</f>
        <v>18471.862310951379</v>
      </c>
      <c r="I51" s="25">
        <f>[1]Ops!I51</f>
        <v>1264.881880950104</v>
      </c>
      <c r="J51" s="11">
        <f>[1]Ops!J51</f>
        <v>1156.8267579635769</v>
      </c>
      <c r="K51" s="11">
        <f>[1]Ops!K51</f>
        <v>333.58103574312543</v>
      </c>
      <c r="L51" s="11">
        <f>[1]Ops!L51</f>
        <v>420.61323300501505</v>
      </c>
      <c r="M51" s="11">
        <f>[1]Ops!M51</f>
        <v>2195.4166946640316</v>
      </c>
      <c r="N51" s="11">
        <f>[1]Ops!N51</f>
        <v>256.57998392940863</v>
      </c>
      <c r="O51" s="26">
        <f>[1]Ops!O51</f>
        <v>5627.899586255262</v>
      </c>
      <c r="P51" s="25">
        <f>[1]Ops!P51</f>
        <v>9512.4054415030387</v>
      </c>
      <c r="Q51" s="11">
        <f>[1]Ops!Q51</f>
        <v>12929.146825619449</v>
      </c>
      <c r="R51" s="11">
        <f>[1]Ops!R51</f>
        <v>24.650194892473113</v>
      </c>
      <c r="S51" s="11">
        <f>[1]Ops!S51</f>
        <v>127.95311915614771</v>
      </c>
      <c r="T51" s="11">
        <f>[1]Ops!T51</f>
        <v>1505.6063160355309</v>
      </c>
      <c r="U51" s="26">
        <f>[1]Ops!U51</f>
        <v>24099.761897206641</v>
      </c>
    </row>
    <row r="52" spans="2:21" s="2" customFormat="1" ht="12" thickBot="1" x14ac:dyDescent="0.25">
      <c r="B52" s="42">
        <f>[1]Ops!B52</f>
        <v>36617</v>
      </c>
      <c r="C52" s="8">
        <f>[1]Ops!C52</f>
        <v>6948.8777252415466</v>
      </c>
      <c r="D52" s="9">
        <f>[1]Ops!D52</f>
        <v>7859.3617783816426</v>
      </c>
      <c r="E52" s="9">
        <f>[1]Ops!E52</f>
        <v>17.372765700483093</v>
      </c>
      <c r="F52" s="9">
        <f>[1]Ops!F52</f>
        <v>38.124681159420298</v>
      </c>
      <c r="G52" s="9">
        <f>[1]Ops!G52</f>
        <v>3123.5974764492757</v>
      </c>
      <c r="H52" s="10">
        <f>[1]Ops!H52</f>
        <v>17987.334426932372</v>
      </c>
      <c r="I52" s="8">
        <f>[1]Ops!I52</f>
        <v>2240.354962176109</v>
      </c>
      <c r="J52" s="9">
        <f>[1]Ops!J52</f>
        <v>814.11081038647342</v>
      </c>
      <c r="K52" s="9">
        <f>[1]Ops!K52</f>
        <v>450.88423561704002</v>
      </c>
      <c r="L52" s="9">
        <f>[1]Ops!L52</f>
        <v>1099.6613007795345</v>
      </c>
      <c r="M52" s="9">
        <f>[1]Ops!M52</f>
        <v>1244.1795392512079</v>
      </c>
      <c r="N52" s="9">
        <f>[1]Ops!N52</f>
        <v>673.75311314229111</v>
      </c>
      <c r="O52" s="10">
        <f>[1]Ops!O52</f>
        <v>6522.9439613526556</v>
      </c>
      <c r="P52" s="8">
        <f>[1]Ops!P52</f>
        <v>9327.5191757246375</v>
      </c>
      <c r="Q52" s="9">
        <f>[1]Ops!Q52</f>
        <v>13306.520592391305</v>
      </c>
      <c r="R52" s="9">
        <f>[1]Ops!R52</f>
        <v>18.084753019323674</v>
      </c>
      <c r="S52" s="9">
        <f>[1]Ops!S52</f>
        <v>115.11515217391302</v>
      </c>
      <c r="T52" s="9">
        <f>[1]Ops!T52</f>
        <v>1743.0387149758456</v>
      </c>
      <c r="U52" s="10">
        <f>[1]Ops!U52</f>
        <v>24510.278388285027</v>
      </c>
    </row>
    <row r="53" spans="2:21" ht="12.75" customHeight="1" thickBot="1" x14ac:dyDescent="0.25">
      <c r="B53" s="56" t="str">
        <f>[1]Ops!B53</f>
        <v>Year on Year Change</v>
      </c>
      <c r="C53" s="57"/>
      <c r="D53" s="58" t="str">
        <f>[1]Ops!D53</f>
        <v>SP15 +ZP15</v>
      </c>
      <c r="E53" s="62" t="str">
        <f>[1]Ops!E53</f>
        <v>Generation</v>
      </c>
      <c r="F53" s="63"/>
      <c r="G53" s="63"/>
      <c r="H53" s="64"/>
      <c r="I53" s="62" t="str">
        <f>[1]Ops!I53</f>
        <v>Imports</v>
      </c>
      <c r="J53" s="63"/>
      <c r="K53" s="63"/>
      <c r="L53" s="63"/>
      <c r="M53" s="63"/>
      <c r="N53" s="63"/>
      <c r="O53" s="64"/>
      <c r="P53" s="57"/>
      <c r="Q53" s="58" t="str">
        <f>[1]Ops!Q53</f>
        <v>SP15 +ZP15</v>
      </c>
      <c r="R53" s="62" t="str">
        <f>[1]Ops!R53</f>
        <v>Load</v>
      </c>
      <c r="S53" s="63"/>
      <c r="T53" s="63"/>
      <c r="U53" s="64"/>
    </row>
    <row r="54" spans="2:21" x14ac:dyDescent="0.2">
      <c r="B54" s="55">
        <f>[1]Ops!B54</f>
        <v>36617</v>
      </c>
      <c r="C54" s="25">
        <f>[1]Ops!C54</f>
        <v>-1316.4710084541048</v>
      </c>
      <c r="D54" s="11">
        <f>[1]Ops!D54</f>
        <v>1952.7926111111137</v>
      </c>
      <c r="E54" s="11">
        <f>[1]Ops!E54</f>
        <v>1.9250724637681156</v>
      </c>
      <c r="F54" s="11">
        <f>[1]Ops!F54</f>
        <v>11.811589371980691</v>
      </c>
      <c r="G54" s="11">
        <f>[1]Ops!G54</f>
        <v>0</v>
      </c>
      <c r="H54" s="59">
        <f>[1]Ops!H54</f>
        <v>650.05826449275992</v>
      </c>
      <c r="I54" s="25">
        <f>[1]Ops!I54</f>
        <v>370.53877762485149</v>
      </c>
      <c r="J54" s="11">
        <f>[1]Ops!J54</f>
        <v>-162.91232940821271</v>
      </c>
      <c r="K54" s="11">
        <f>[1]Ops!K54</f>
        <v>124.47321653256176</v>
      </c>
      <c r="L54" s="11">
        <f>[1]Ops!L54</f>
        <v>-19.992628219304606</v>
      </c>
      <c r="M54" s="11">
        <f>[1]Ops!M54</f>
        <v>-356.76412454514048</v>
      </c>
      <c r="N54" s="11">
        <f>[1]Ops!N54</f>
        <v>-65.545958482343849</v>
      </c>
      <c r="O54" s="59">
        <f>[1]Ops!O54</f>
        <v>-110.20304649758873</v>
      </c>
      <c r="P54" s="25">
        <f>[1]Ops!P54</f>
        <v>-1098.6238285024156</v>
      </c>
      <c r="Q54" s="11">
        <f>[1]Ops!Q54</f>
        <v>1713.2788647343004</v>
      </c>
      <c r="R54" s="11">
        <f>[1]Ops!R54</f>
        <v>-10.252021739130427</v>
      </c>
      <c r="S54" s="11">
        <f>[1]Ops!S54</f>
        <v>-64.547796497584514</v>
      </c>
      <c r="T54" s="11">
        <f>[1]Ops!T54</f>
        <v>0</v>
      </c>
      <c r="U54" s="59">
        <f>[1]Ops!U54</f>
        <v>539.85521799517301</v>
      </c>
    </row>
    <row r="55" spans="2:21" x14ac:dyDescent="0.2">
      <c r="B55" s="55">
        <f>[1]Ops!B55</f>
        <v>36586</v>
      </c>
      <c r="C55" s="25">
        <f>[1]Ops!C55</f>
        <v>-381.47809373539076</v>
      </c>
      <c r="D55" s="11">
        <f>[1]Ops!D55</f>
        <v>1272.3047028401124</v>
      </c>
      <c r="E55" s="11">
        <f>[1]Ops!E55</f>
        <v>-11.558467741935482</v>
      </c>
      <c r="F55" s="11">
        <f>[1]Ops!F55</f>
        <v>2.7529569892473091</v>
      </c>
      <c r="G55" s="11">
        <f>[1]Ops!G55</f>
        <v>0</v>
      </c>
      <c r="H55" s="59">
        <f>[1]Ops!H55</f>
        <v>849.13428675782779</v>
      </c>
      <c r="I55" s="25">
        <f>[1]Ops!I55</f>
        <v>-338.58997681053211</v>
      </c>
      <c r="J55" s="11">
        <f>[1]Ops!J55</f>
        <v>297.82738617769576</v>
      </c>
      <c r="K55" s="11">
        <f>[1]Ops!K55</f>
        <v>170.31138286795007</v>
      </c>
      <c r="L55" s="11">
        <f>[1]Ops!L55</f>
        <v>-770.11086570599809</v>
      </c>
      <c r="M55" s="11">
        <f>[1]Ops!M55</f>
        <v>282.23857813761788</v>
      </c>
      <c r="N55" s="11">
        <f>[1]Ops!N55</f>
        <v>-350.97654206737934</v>
      </c>
      <c r="O55" s="59">
        <f>[1]Ops!O55</f>
        <v>-709.30003740064603</v>
      </c>
      <c r="P55" s="25">
        <f>[1]Ops!P55</f>
        <v>-734.25309344319976</v>
      </c>
      <c r="Q55" s="11">
        <f>[1]Ops!Q55</f>
        <v>976.32009057971663</v>
      </c>
      <c r="R55" s="11">
        <f>[1]Ops!R55</f>
        <v>-25.105732526881727</v>
      </c>
      <c r="S55" s="11">
        <f>[1]Ops!S55</f>
        <v>-77.127015252454456</v>
      </c>
      <c r="T55" s="11">
        <f>[1]Ops!T55</f>
        <v>0</v>
      </c>
      <c r="U55" s="59">
        <f>[1]Ops!U55</f>
        <v>139.83424935717994</v>
      </c>
    </row>
    <row r="56" spans="2:21" x14ac:dyDescent="0.2">
      <c r="B56" s="55">
        <f>[1]Ops!B56</f>
        <v>36557</v>
      </c>
      <c r="C56" s="25">
        <f>[1]Ops!C56</f>
        <v>-1397.8742415845645</v>
      </c>
      <c r="D56" s="11">
        <f>[1]Ops!D56</f>
        <v>2471.8849060960583</v>
      </c>
      <c r="E56" s="11">
        <f>[1]Ops!E56</f>
        <v>-11.031505541871923</v>
      </c>
      <c r="F56" s="11">
        <f>[1]Ops!F56</f>
        <v>33.17069444444445</v>
      </c>
      <c r="G56" s="11">
        <f>[1]Ops!G56</f>
        <v>0</v>
      </c>
      <c r="H56" s="59">
        <f>[1]Ops!H56</f>
        <v>1020.0526970443389</v>
      </c>
      <c r="I56" s="25">
        <f>[1]Ops!I56</f>
        <v>797.90713252748651</v>
      </c>
      <c r="J56" s="11">
        <f>[1]Ops!J56</f>
        <v>-47.604273532876505</v>
      </c>
      <c r="K56" s="11">
        <f>[1]Ops!K56</f>
        <v>203.88825975405155</v>
      </c>
      <c r="L56" s="11">
        <f>[1]Ops!L56</f>
        <v>-501.64816393142684</v>
      </c>
      <c r="M56" s="11">
        <f>[1]Ops!M56</f>
        <v>93.636003850753696</v>
      </c>
      <c r="N56" s="11">
        <f>[1]Ops!N56</f>
        <v>-247.33383500214768</v>
      </c>
      <c r="O56" s="59">
        <f>[1]Ops!O56</f>
        <v>298.84512366584022</v>
      </c>
      <c r="P56" s="25">
        <f>[1]Ops!P56</f>
        <v>-39.361094519706967</v>
      </c>
      <c r="Q56" s="11">
        <f>[1]Ops!Q56</f>
        <v>1332.2383061371092</v>
      </c>
      <c r="R56" s="11">
        <f>[1]Ops!R56</f>
        <v>83.28042898193759</v>
      </c>
      <c r="S56" s="11">
        <f>[1]Ops!S56</f>
        <v>-57.259819889162571</v>
      </c>
      <c r="T56" s="11">
        <f>[1]Ops!T56</f>
        <v>0</v>
      </c>
      <c r="U56" s="59">
        <f>[1]Ops!U56</f>
        <v>1318.8978207101791</v>
      </c>
    </row>
    <row r="57" spans="2:21" x14ac:dyDescent="0.2">
      <c r="B57" s="55">
        <f>[1]Ops!B57</f>
        <v>36526</v>
      </c>
      <c r="C57" s="25">
        <f>[1]Ops!C57</f>
        <v>-1007.9556223118298</v>
      </c>
      <c r="D57" s="11">
        <f>[1]Ops!D57</f>
        <v>1808.5980573476736</v>
      </c>
      <c r="E57" s="11">
        <f>[1]Ops!E57</f>
        <v>-3.5151187275985656</v>
      </c>
      <c r="F57" s="11">
        <f>[1]Ops!F57</f>
        <v>-185.61017473118278</v>
      </c>
      <c r="G57" s="11">
        <f>[1]Ops!G57</f>
        <v>0</v>
      </c>
      <c r="H57" s="59">
        <f>[1]Ops!H57</f>
        <v>810.48541935483809</v>
      </c>
      <c r="I57" s="25">
        <f>[1]Ops!I57</f>
        <v>803.05150314192883</v>
      </c>
      <c r="J57" s="11">
        <f>[1]Ops!J57</f>
        <v>205.56692424304947</v>
      </c>
      <c r="K57" s="11">
        <f>[1]Ops!K57</f>
        <v>242.06624377801612</v>
      </c>
      <c r="L57" s="11">
        <f>[1]Ops!L57</f>
        <v>-493.28879656956462</v>
      </c>
      <c r="M57" s="11">
        <f>[1]Ops!M57</f>
        <v>125.32355629348513</v>
      </c>
      <c r="N57" s="11">
        <f>[1]Ops!N57</f>
        <v>300.02490782275709</v>
      </c>
      <c r="O57" s="59">
        <f>[1]Ops!O57</f>
        <v>1182.7443387096719</v>
      </c>
      <c r="P57" s="25">
        <f>[1]Ops!P57</f>
        <v>618.095604838707</v>
      </c>
      <c r="Q57" s="11">
        <f>[1]Ops!Q57</f>
        <v>1398.1616397849393</v>
      </c>
      <c r="R57" s="11">
        <f>[1]Ops!R57</f>
        <v>33.567311827956978</v>
      </c>
      <c r="S57" s="11">
        <f>[1]Ops!S57</f>
        <v>-56.594798387096745</v>
      </c>
      <c r="T57" s="11">
        <f>[1]Ops!T57</f>
        <v>0</v>
      </c>
      <c r="U57" s="59">
        <f>[1]Ops!U57</f>
        <v>1993.22975806451</v>
      </c>
    </row>
    <row r="58" spans="2:21" x14ac:dyDescent="0.2">
      <c r="B58" s="55">
        <f>[1]Ops!B58</f>
        <v>36495</v>
      </c>
      <c r="C58" s="25">
        <f>[1]Ops!C58</f>
        <v>-1695.4021639784914</v>
      </c>
      <c r="D58" s="11">
        <f>[1]Ops!D58</f>
        <v>689.62752688172259</v>
      </c>
      <c r="E58" s="11">
        <f>[1]Ops!E58</f>
        <v>-2.37177419354839</v>
      </c>
      <c r="F58" s="11">
        <f>[1]Ops!F58</f>
        <v>-235.14266129032256</v>
      </c>
      <c r="G58" s="11">
        <f>[1]Ops!G58</f>
        <v>0</v>
      </c>
      <c r="H58" s="59">
        <f>[1]Ops!H58</f>
        <v>-1159.6390322580592</v>
      </c>
      <c r="I58" s="25">
        <f>[1]Ops!I58</f>
        <v>1481.547821762505</v>
      </c>
      <c r="J58" s="11">
        <f>[1]Ops!J58</f>
        <v>-86.64913160355286</v>
      </c>
      <c r="K58" s="11">
        <f>[1]Ops!K58</f>
        <v>-85.421957223001328</v>
      </c>
      <c r="L58" s="11">
        <f>[1]Ops!L58</f>
        <v>653.26453517999073</v>
      </c>
      <c r="M58" s="11">
        <f>[1]Ops!M58</f>
        <v>239.3885503740064</v>
      </c>
      <c r="N58" s="11">
        <f>[1]Ops!N58</f>
        <v>441.04664656380555</v>
      </c>
      <c r="O58" s="59">
        <f>[1]Ops!O58</f>
        <v>2643.1764650537543</v>
      </c>
      <c r="P58" s="25">
        <f>[1]Ops!P58</f>
        <v>685.10965053763357</v>
      </c>
      <c r="Q58" s="11">
        <f>[1]Ops!Q58</f>
        <v>847.19610215053763</v>
      </c>
      <c r="R58" s="11">
        <f>[1]Ops!R58</f>
        <v>35.246948924731136</v>
      </c>
      <c r="S58" s="11">
        <f>[1]Ops!S58</f>
        <v>-84.015268817204287</v>
      </c>
      <c r="T58" s="11">
        <f>[1]Ops!T58</f>
        <v>0</v>
      </c>
      <c r="U58" s="59">
        <f>[1]Ops!U58</f>
        <v>1483.5374327956961</v>
      </c>
    </row>
    <row r="59" spans="2:21" x14ac:dyDescent="0.2">
      <c r="B59" s="55">
        <f>[1]Ops!B59</f>
        <v>36465</v>
      </c>
      <c r="C59" s="25">
        <f>[1]Ops!C59</f>
        <v>-610.87109722222067</v>
      </c>
      <c r="D59" s="11">
        <f>[1]Ops!D59</f>
        <v>833.76230555555776</v>
      </c>
      <c r="E59" s="11">
        <f>[1]Ops!E59</f>
        <v>13.096111111111114</v>
      </c>
      <c r="F59" s="11">
        <f>[1]Ops!F59</f>
        <v>-213.60413888888885</v>
      </c>
      <c r="G59" s="11">
        <f>[1]Ops!G59</f>
        <v>0</v>
      </c>
      <c r="H59" s="59">
        <f>[1]Ops!H59</f>
        <v>55.663375000003725</v>
      </c>
      <c r="I59" s="25">
        <f>[1]Ops!I59</f>
        <v>1305.1420694444441</v>
      </c>
      <c r="J59" s="11">
        <f>[1]Ops!J59</f>
        <v>-53.482833333333247</v>
      </c>
      <c r="K59" s="11">
        <f>[1]Ops!K59</f>
        <v>0.4349444444443975</v>
      </c>
      <c r="L59" s="11">
        <f>[1]Ops!L59</f>
        <v>219.65031944444448</v>
      </c>
      <c r="M59" s="11">
        <f>[1]Ops!M59</f>
        <v>106.91083333333358</v>
      </c>
      <c r="N59" s="11">
        <f>[1]Ops!N59</f>
        <v>427.82500000000073</v>
      </c>
      <c r="O59" s="59">
        <f>[1]Ops!O59</f>
        <v>2006.4803333333339</v>
      </c>
      <c r="P59" s="25">
        <f>[1]Ops!P59</f>
        <v>988.81988888888918</v>
      </c>
      <c r="Q59" s="11">
        <f>[1]Ops!Q59</f>
        <v>1161.4726527777839</v>
      </c>
      <c r="R59" s="11">
        <f>[1]Ops!R59</f>
        <v>33.693097222222264</v>
      </c>
      <c r="S59" s="11">
        <f>[1]Ops!S59</f>
        <v>-121.84193055555555</v>
      </c>
      <c r="T59" s="11">
        <f>[1]Ops!T59</f>
        <v>0</v>
      </c>
      <c r="U59" s="59">
        <f>[1]Ops!U59</f>
        <v>2062.1437083333403</v>
      </c>
    </row>
    <row r="60" spans="2:21" x14ac:dyDescent="0.2">
      <c r="B60" s="55">
        <f>[1]Ops!B60</f>
        <v>36434</v>
      </c>
      <c r="C60" s="25">
        <f>[1]Ops!C60</f>
        <v>664.67826612903173</v>
      </c>
      <c r="D60" s="11">
        <f>[1]Ops!D60</f>
        <v>1243.7337903225762</v>
      </c>
      <c r="E60" s="11">
        <f>[1]Ops!E60</f>
        <v>28.534193548387098</v>
      </c>
      <c r="F60" s="11">
        <f>[1]Ops!F60</f>
        <v>-159.06857526881723</v>
      </c>
      <c r="G60" s="11">
        <f>[1]Ops!G60</f>
        <v>0</v>
      </c>
      <c r="H60" s="59">
        <f>[1]Ops!H60</f>
        <v>1777.8776747311786</v>
      </c>
      <c r="I60" s="25">
        <f>[1]Ops!I60</f>
        <v>991.23158867780205</v>
      </c>
      <c r="J60" s="11">
        <f>[1]Ops!J60</f>
        <v>-80.205734837859723</v>
      </c>
      <c r="K60" s="11">
        <f>[1]Ops!K60</f>
        <v>-36.734020198478561</v>
      </c>
      <c r="L60" s="11">
        <f>[1]Ops!L60</f>
        <v>69.693885307656345</v>
      </c>
      <c r="M60" s="11">
        <f>[1]Ops!M60</f>
        <v>-121.68903177993047</v>
      </c>
      <c r="N60" s="11">
        <f>[1]Ops!N60</f>
        <v>201.02719723942937</v>
      </c>
      <c r="O60" s="59">
        <f>[1]Ops!O60</f>
        <v>1023.32388440862</v>
      </c>
      <c r="P60" s="25">
        <f>[1]Ops!P60</f>
        <v>955.10494623656086</v>
      </c>
      <c r="Q60" s="11">
        <f>[1]Ops!Q60</f>
        <v>2005.0021639785027</v>
      </c>
      <c r="R60" s="11">
        <f>[1]Ops!R60</f>
        <v>-58.413091397849463</v>
      </c>
      <c r="S60" s="11">
        <f>[1]Ops!S60</f>
        <v>-100.49245967741936</v>
      </c>
      <c r="T60" s="11">
        <f>[1]Ops!T60</f>
        <v>0</v>
      </c>
      <c r="U60" s="59">
        <f>[1]Ops!U60</f>
        <v>2801.2015591397976</v>
      </c>
    </row>
    <row r="61" spans="2:21" x14ac:dyDescent="0.2">
      <c r="B61" s="55">
        <f>[1]Ops!B61</f>
        <v>36404</v>
      </c>
      <c r="C61" s="25">
        <f>[1]Ops!C61</f>
        <v>-2033.6669861111113</v>
      </c>
      <c r="D61" s="11">
        <f>[1]Ops!D61</f>
        <v>443.08180555555737</v>
      </c>
      <c r="E61" s="11">
        <f>[1]Ops!E61</f>
        <v>-0.56123611111110705</v>
      </c>
      <c r="F61" s="11">
        <f>[1]Ops!F61</f>
        <v>-180.32394444444441</v>
      </c>
      <c r="G61" s="11">
        <f>[1]Ops!G61</f>
        <v>0</v>
      </c>
      <c r="H61" s="59">
        <f>[1]Ops!H61</f>
        <v>-1804.7505555555508</v>
      </c>
      <c r="I61" s="25">
        <f>[1]Ops!I61</f>
        <v>1399.8686515700476</v>
      </c>
      <c r="J61" s="11">
        <f>[1]Ops!J61</f>
        <v>302.08190942028978</v>
      </c>
      <c r="K61" s="11">
        <f>[1]Ops!K61</f>
        <v>-188.7299571256039</v>
      </c>
      <c r="L61" s="11">
        <f>[1]Ops!L61</f>
        <v>353.25603804347799</v>
      </c>
      <c r="M61" s="11">
        <f>[1]Ops!M61</f>
        <v>244.4442071256035</v>
      </c>
      <c r="N61" s="11">
        <f>[1]Ops!N61</f>
        <v>133.45765096618197</v>
      </c>
      <c r="O61" s="59">
        <f>[1]Ops!O61</f>
        <v>2244.378499999998</v>
      </c>
      <c r="P61" s="25">
        <f>[1]Ops!P61</f>
        <v>420.31791666666868</v>
      </c>
      <c r="Q61" s="11">
        <f>[1]Ops!Q61</f>
        <v>125.32691666666506</v>
      </c>
      <c r="R61" s="11">
        <f>[1]Ops!R61</f>
        <v>-45.835041666666683</v>
      </c>
      <c r="S61" s="11">
        <f>[1]Ops!S61</f>
        <v>-60.181847222222274</v>
      </c>
      <c r="T61" s="11">
        <f>[1]Ops!T61</f>
        <v>0</v>
      </c>
      <c r="U61" s="59">
        <f>[1]Ops!U61</f>
        <v>439.62794444444808</v>
      </c>
    </row>
    <row r="62" spans="2:21" x14ac:dyDescent="0.2">
      <c r="B62" s="55">
        <f>[1]Ops!B62</f>
        <v>36373</v>
      </c>
      <c r="C62" s="25">
        <f>[1]Ops!C62</f>
        <v>-1932.1725879765363</v>
      </c>
      <c r="D62" s="11">
        <f>[1]Ops!D62</f>
        <v>-848.3657734604094</v>
      </c>
      <c r="E62" s="11">
        <f>[1]Ops!E62</f>
        <v>-26.61879643206256</v>
      </c>
      <c r="F62" s="11">
        <f>[1]Ops!F62</f>
        <v>-151.49262096774194</v>
      </c>
      <c r="G62" s="11">
        <f>[1]Ops!G62</f>
        <v>0</v>
      </c>
      <c r="H62" s="59">
        <f>[1]Ops!H62</f>
        <v>-3042.2998191593251</v>
      </c>
      <c r="I62" s="25">
        <f>[1]Ops!I62</f>
        <v>1243.5773222634075</v>
      </c>
      <c r="J62" s="11">
        <f>[1]Ops!J62</f>
        <v>546.97190125559302</v>
      </c>
      <c r="K62" s="11">
        <f>[1]Ops!K62</f>
        <v>-50.05939658051156</v>
      </c>
      <c r="L62" s="11">
        <f>[1]Ops!L62</f>
        <v>323.03930446470349</v>
      </c>
      <c r="M62" s="11">
        <f>[1]Ops!M62</f>
        <v>-89.273056418219312</v>
      </c>
      <c r="N62" s="11">
        <f>[1]Ops!N62</f>
        <v>113.72043894463059</v>
      </c>
      <c r="O62" s="59">
        <f>[1]Ops!O62</f>
        <v>2087.9765139296051</v>
      </c>
      <c r="P62" s="25">
        <f>[1]Ops!P62</f>
        <v>77.133918621699195</v>
      </c>
      <c r="Q62" s="11">
        <f>[1]Ops!Q62</f>
        <v>-974.0290224828932</v>
      </c>
      <c r="R62" s="11">
        <f>[1]Ops!R62</f>
        <v>-7.1757661290322652</v>
      </c>
      <c r="S62" s="11">
        <f>[1]Ops!S62</f>
        <v>-50.25243523949166</v>
      </c>
      <c r="T62" s="11">
        <f>[1]Ops!T62</f>
        <v>0</v>
      </c>
      <c r="U62" s="59">
        <f>[1]Ops!U62</f>
        <v>-954.32330522971824</v>
      </c>
    </row>
    <row r="63" spans="2:21" x14ac:dyDescent="0.2">
      <c r="B63" s="55">
        <f>[1]Ops!B63</f>
        <v>36342</v>
      </c>
      <c r="C63" s="25">
        <f>[1]Ops!C63</f>
        <v>-869.32157258064581</v>
      </c>
      <c r="D63" s="11">
        <f>[1]Ops!D63</f>
        <v>-381.1755376344081</v>
      </c>
      <c r="E63" s="11">
        <f>[1]Ops!E63</f>
        <v>-31.02451612903225</v>
      </c>
      <c r="F63" s="11">
        <f>[1]Ops!F63</f>
        <v>13.358103046594977</v>
      </c>
      <c r="G63" s="11">
        <f>[1]Ops!G63</f>
        <v>0</v>
      </c>
      <c r="H63" s="59">
        <f>[1]Ops!H63</f>
        <v>-1467.131801075273</v>
      </c>
      <c r="I63" s="25">
        <f>[1]Ops!I63</f>
        <v>1135.6349836372146</v>
      </c>
      <c r="J63" s="11">
        <f>[1]Ops!J63</f>
        <v>441.55133648901347</v>
      </c>
      <c r="K63" s="11">
        <f>[1]Ops!K63</f>
        <v>71.534519635343656</v>
      </c>
      <c r="L63" s="11">
        <f>[1]Ops!L63</f>
        <v>260.06332491818625</v>
      </c>
      <c r="M63" s="11">
        <f>[1]Ops!M63</f>
        <v>287.39369156147723</v>
      </c>
      <c r="N63" s="11">
        <f>[1]Ops!N63</f>
        <v>33.694401823278895</v>
      </c>
      <c r="O63" s="59">
        <f>[1]Ops!O63</f>
        <v>2229.8722580645144</v>
      </c>
      <c r="P63" s="25">
        <f>[1]Ops!P63</f>
        <v>1013.2249059139758</v>
      </c>
      <c r="Q63" s="11">
        <f>[1]Ops!Q63</f>
        <v>-184.88071236559335</v>
      </c>
      <c r="R63" s="11">
        <f>[1]Ops!R63</f>
        <v>-51.619758064516134</v>
      </c>
      <c r="S63" s="11">
        <f>[1]Ops!S63</f>
        <v>-13.983978494623642</v>
      </c>
      <c r="T63" s="11">
        <f>[1]Ops!T63</f>
        <v>0</v>
      </c>
      <c r="U63" s="59">
        <f>[1]Ops!U63</f>
        <v>762.74045698924238</v>
      </c>
    </row>
    <row r="64" spans="2:21" x14ac:dyDescent="0.2">
      <c r="B64" s="55">
        <f>[1]Ops!B64</f>
        <v>36312</v>
      </c>
      <c r="C64" s="25">
        <f>[1]Ops!C64</f>
        <v>286.74809420289603</v>
      </c>
      <c r="D64" s="11">
        <f>[1]Ops!D64</f>
        <v>867.63924033816329</v>
      </c>
      <c r="E64" s="11">
        <f>[1]Ops!E64</f>
        <v>1.0068393719806785</v>
      </c>
      <c r="F64" s="11">
        <f>[1]Ops!F64</f>
        <v>-42.926461925287363</v>
      </c>
      <c r="G64" s="11">
        <f>[1]Ops!G64</f>
        <v>0</v>
      </c>
      <c r="H64" s="59">
        <f>[1]Ops!H64</f>
        <v>1188.5648683574836</v>
      </c>
      <c r="I64" s="25">
        <f>[1]Ops!I64</f>
        <v>887.45489287439614</v>
      </c>
      <c r="J64" s="11">
        <f>[1]Ops!J64</f>
        <v>247.33718140096624</v>
      </c>
      <c r="K64" s="11">
        <f>[1]Ops!K64</f>
        <v>213.55732270531391</v>
      </c>
      <c r="L64" s="11">
        <f>[1]Ops!L64</f>
        <v>-152.76700974544781</v>
      </c>
      <c r="M64" s="11">
        <f>[1]Ops!M64</f>
        <v>140.04408454106306</v>
      </c>
      <c r="N64" s="11">
        <f>[1]Ops!N64</f>
        <v>533.26888329617577</v>
      </c>
      <c r="O64" s="59">
        <f>[1]Ops!O64</f>
        <v>1868.8953550724673</v>
      </c>
      <c r="P64" s="25">
        <f>[1]Ops!P64</f>
        <v>2404.7684190821274</v>
      </c>
      <c r="Q64" s="11">
        <f>[1]Ops!Q64</f>
        <v>564.53890821255845</v>
      </c>
      <c r="R64" s="11">
        <f>[1]Ops!R64</f>
        <v>9.7373599033816411</v>
      </c>
      <c r="S64" s="11">
        <f>[1]Ops!S64</f>
        <v>78.415536231884033</v>
      </c>
      <c r="T64" s="11">
        <f>[1]Ops!T64</f>
        <v>0</v>
      </c>
      <c r="U64" s="59">
        <f>[1]Ops!U64</f>
        <v>3057.4602234299491</v>
      </c>
    </row>
    <row r="65" spans="2:21" ht="12" thickBot="1" x14ac:dyDescent="0.25">
      <c r="B65" s="54">
        <f>[1]Ops!B65</f>
        <v>36281</v>
      </c>
      <c r="C65" s="8">
        <f>[1]Ops!C65</f>
        <v>1193.1584005376326</v>
      </c>
      <c r="D65" s="9">
        <f>[1]Ops!D65</f>
        <v>-21.481626344087999</v>
      </c>
      <c r="E65" s="9">
        <f>[1]Ops!E65</f>
        <v>-9.1973924731182848</v>
      </c>
      <c r="F65" s="9">
        <f>[1]Ops!F65</f>
        <v>-30.133854604955587</v>
      </c>
      <c r="G65" s="9">
        <f>[1]Ops!G65</f>
        <v>0</v>
      </c>
      <c r="H65" s="60">
        <f>[1]Ops!H65</f>
        <v>1165.2323387096731</v>
      </c>
      <c r="I65" s="8">
        <f>[1]Ops!I65</f>
        <v>619.11827956989191</v>
      </c>
      <c r="J65" s="9">
        <f>[1]Ops!J65</f>
        <v>210.63952956989226</v>
      </c>
      <c r="K65" s="9">
        <f>[1]Ops!K65</f>
        <v>75.840465755025789</v>
      </c>
      <c r="L65" s="9">
        <f>[1]Ops!L65</f>
        <v>285.06177419354856</v>
      </c>
      <c r="M65" s="9">
        <f>[1]Ops!M65</f>
        <v>500.25524193548404</v>
      </c>
      <c r="N65" s="9">
        <f>[1]Ops!N65</f>
        <v>212.92457456755437</v>
      </c>
      <c r="O65" s="60">
        <f>[1]Ops!O65</f>
        <v>1903.839865591397</v>
      </c>
      <c r="P65" s="8">
        <f>[1]Ops!P65</f>
        <v>2319.4657526881711</v>
      </c>
      <c r="Q65" s="9">
        <f>[1]Ops!Q65</f>
        <v>623.73135752687631</v>
      </c>
      <c r="R65" s="9">
        <f>[1]Ops!R65</f>
        <v>7.0748252688172091</v>
      </c>
      <c r="S65" s="9">
        <f>[1]Ops!S65</f>
        <v>118.80026881720431</v>
      </c>
      <c r="T65" s="9">
        <f>[1]Ops!T65</f>
        <v>0</v>
      </c>
      <c r="U65" s="60">
        <f>[1]Ops!U65</f>
        <v>3069.0722043010683</v>
      </c>
    </row>
    <row r="66" spans="2:21" x14ac:dyDescent="0.2">
      <c r="B66" s="61" t="str">
        <f>[1]Ops!B66</f>
        <v>*Source: CA ISO</v>
      </c>
    </row>
  </sheetData>
  <mergeCells count="11">
    <mergeCell ref="B1:U1"/>
    <mergeCell ref="A5:A10"/>
    <mergeCell ref="A11:A18"/>
    <mergeCell ref="A19:A24"/>
    <mergeCell ref="B2:U2"/>
    <mergeCell ref="E53:H53"/>
    <mergeCell ref="I53:O53"/>
    <mergeCell ref="R53:U53"/>
    <mergeCell ref="P26:U26"/>
    <mergeCell ref="I26:O26"/>
    <mergeCell ref="C26:H26"/>
  </mergeCells>
  <printOptions horizontalCentered="1" verticalCentered="1"/>
  <pageMargins left="0.2" right="0.23" top="0.56999999999999995" bottom="0.56000000000000005" header="0.5" footer="0.5"/>
  <pageSetup scale="6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mlenhar</dc:creator>
  <cp:lastModifiedBy>Jan Havlíček</cp:lastModifiedBy>
  <cp:lastPrinted>2000-05-02T16:48:52Z</cp:lastPrinted>
  <dcterms:created xsi:type="dcterms:W3CDTF">2000-02-24T16:30:35Z</dcterms:created>
  <dcterms:modified xsi:type="dcterms:W3CDTF">2023-09-17T11:52:22Z</dcterms:modified>
</cp:coreProperties>
</file>