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7EC3E5-D5FC-4660-BDB8-986948CE5D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K9" i="1"/>
  <c r="E10" i="1"/>
  <c r="G10" i="1"/>
  <c r="I10" i="1"/>
  <c r="K10" i="1"/>
  <c r="E11" i="1"/>
  <c r="G11" i="1"/>
  <c r="K11" i="1"/>
  <c r="E12" i="1"/>
  <c r="G12" i="1"/>
  <c r="K12" i="1"/>
  <c r="E13" i="1"/>
  <c r="G13" i="1"/>
  <c r="K13" i="1"/>
  <c r="E14" i="1"/>
  <c r="G14" i="1"/>
  <c r="K14" i="1"/>
  <c r="E15" i="1"/>
  <c r="G15" i="1"/>
  <c r="K15" i="1"/>
  <c r="E16" i="1"/>
  <c r="G16" i="1"/>
  <c r="K16" i="1"/>
  <c r="E17" i="1"/>
  <c r="G17" i="1"/>
  <c r="K17" i="1"/>
  <c r="E18" i="1"/>
  <c r="G18" i="1"/>
  <c r="K18" i="1"/>
  <c r="E19" i="1"/>
  <c r="G19" i="1"/>
  <c r="K19" i="1"/>
  <c r="E20" i="1"/>
  <c r="G20" i="1"/>
  <c r="K20" i="1"/>
  <c r="E21" i="1"/>
  <c r="G21" i="1"/>
  <c r="K21" i="1"/>
  <c r="E22" i="1"/>
  <c r="G22" i="1"/>
  <c r="K22" i="1"/>
  <c r="E23" i="1"/>
  <c r="G23" i="1"/>
  <c r="K23" i="1"/>
  <c r="E24" i="1"/>
  <c r="G24" i="1"/>
  <c r="K24" i="1"/>
  <c r="E25" i="1"/>
  <c r="G25" i="1"/>
  <c r="K25" i="1"/>
  <c r="E26" i="1"/>
  <c r="G26" i="1"/>
  <c r="K26" i="1"/>
  <c r="E27" i="1"/>
  <c r="G27" i="1"/>
  <c r="K27" i="1"/>
  <c r="E28" i="1"/>
  <c r="G28" i="1"/>
  <c r="K28" i="1"/>
  <c r="E29" i="1"/>
  <c r="G29" i="1"/>
  <c r="K29" i="1"/>
  <c r="E30" i="1"/>
  <c r="G30" i="1"/>
  <c r="K30" i="1"/>
  <c r="E31" i="1"/>
  <c r="G31" i="1"/>
  <c r="K31" i="1"/>
  <c r="E32" i="1"/>
  <c r="G32" i="1"/>
  <c r="K32" i="1"/>
  <c r="E33" i="1"/>
  <c r="G33" i="1"/>
  <c r="K33" i="1"/>
  <c r="E34" i="1"/>
  <c r="G34" i="1"/>
  <c r="K34" i="1"/>
  <c r="E35" i="1"/>
  <c r="G35" i="1"/>
  <c r="K35" i="1"/>
  <c r="E36" i="1"/>
  <c r="G36" i="1"/>
  <c r="K36" i="1"/>
  <c r="E37" i="1"/>
  <c r="G37" i="1"/>
  <c r="K37" i="1"/>
  <c r="E38" i="1"/>
  <c r="G38" i="1"/>
  <c r="K38" i="1"/>
  <c r="E39" i="1"/>
  <c r="G39" i="1"/>
  <c r="K39" i="1"/>
  <c r="E40" i="1"/>
  <c r="G40" i="1"/>
  <c r="K40" i="1"/>
  <c r="E41" i="1"/>
  <c r="G41" i="1"/>
  <c r="K41" i="1"/>
  <c r="E42" i="1"/>
  <c r="G42" i="1"/>
  <c r="K42" i="1"/>
  <c r="E43" i="1"/>
  <c r="G43" i="1"/>
  <c r="K43" i="1"/>
  <c r="E44" i="1"/>
  <c r="G44" i="1"/>
  <c r="K44" i="1"/>
  <c r="E45" i="1"/>
  <c r="G45" i="1"/>
  <c r="K45" i="1"/>
  <c r="E46" i="1"/>
  <c r="G46" i="1"/>
  <c r="K46" i="1"/>
  <c r="E47" i="1"/>
  <c r="G47" i="1"/>
  <c r="K47" i="1"/>
  <c r="E48" i="1"/>
  <c r="G48" i="1"/>
  <c r="K48" i="1"/>
  <c r="E49" i="1"/>
  <c r="G49" i="1"/>
  <c r="K49" i="1"/>
  <c r="C51" i="1"/>
  <c r="E51" i="1"/>
  <c r="G51" i="1"/>
  <c r="I51" i="1"/>
  <c r="K51" i="1"/>
</calcChain>
</file>

<file path=xl/sharedStrings.xml><?xml version="1.0" encoding="utf-8"?>
<sst xmlns="http://schemas.openxmlformats.org/spreadsheetml/2006/main" count="53" uniqueCount="52">
  <si>
    <t>1-4</t>
  </si>
  <si>
    <t>9-12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</si>
  <si>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</si>
  <si>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</si>
  <si>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</si>
  <si>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</si>
  <si>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</si>
  <si>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</si>
  <si>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</si>
  <si>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</si>
  <si>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</si>
  <si>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</si>
  <si>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</si>
  <si>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</si>
  <si>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</si>
  <si>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</si>
  <si>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</si>
  <si>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</si>
  <si>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</si>
  <si>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</si>
  <si>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</si>
  <si>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</si>
  <si>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</si>
  <si>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</si>
  <si>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</si>
  <si>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</si>
  <si>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</si>
  <si>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</si>
  <si>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</si>
  <si>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</si>
  <si>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</si>
  <si>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</si>
  <si>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</si>
  <si>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</si>
  <si>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</si>
  <si>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7th</t>
  </si>
  <si>
    <t>Water</t>
  </si>
  <si>
    <t>Water 30-39</t>
  </si>
  <si>
    <t>Water 41-43</t>
  </si>
  <si>
    <t>Water 44</t>
  </si>
  <si>
    <t>Stagecoach Apartments</t>
  </si>
  <si>
    <t>Post Closing Utility Summary</t>
  </si>
  <si>
    <t>Unit</t>
  </si>
  <si>
    <t>April 9 - May 7</t>
  </si>
  <si>
    <t>Seller's share*</t>
  </si>
  <si>
    <t>Buyer's share</t>
  </si>
  <si>
    <t>5-8**</t>
  </si>
  <si>
    <t xml:space="preserve">  *The bill covering period April 9th to May 7th was prorated 11 of 28 days to the seller.</t>
  </si>
  <si>
    <t>May 8 -June 12</t>
  </si>
  <si>
    <t>Total</t>
  </si>
  <si>
    <t xml:space="preserve">  **Apartments 5-8 are on a different cycle. The bill covering March 23 to April 24 was   </t>
  </si>
  <si>
    <t xml:space="preserve">     prorated 28 of 32 days to the seller.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</si>
</sst>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tabSelected="1" workbookViewId="0">
      <selection activeCell="E3" sqref="E3"/>
    </sheetView>
  </sheetViews>
  <sheetFormatPr defaultRowHeight="12.75" x14ac:dyDescent="0.2"/>
  <cols>
    <col min="1" max="1" width="9.140625" style="1"/>
    <col min="2" max="2" width="10.28515625" style="1" customWidth="1"/>
    <col min="3" max="3" width="9.140625" style="1"/>
    <col min="4" max="4" width="5" style="1" customWidth="1"/>
    <col min="5" max="5" width="9.140625" style="1"/>
    <col min="6" max="6" width="4.7109375" style="1" customWidth="1"/>
    <col min="7" max="7" width="10" style="1" customWidth="1"/>
    <col min="8" max="8" width="3.85546875" style="1" customWidth="1"/>
    <col min="9" max="9" width="9.140625" style="1"/>
    <col min="10" max="10" width="4.28515625" style="1" customWidth="1"/>
    <col min="11" max="16384" width="9.140625" style="1"/>
  </cols>
  <sheetData>
    <row r="1" spans="2:11" ht="18" x14ac:dyDescent="0.25">
      <c r="G1" s="2" t="s">
        <v>40</v>
      </c>
    </row>
    <row r="2" spans="2:11" ht="18" x14ac:dyDescent="0.25">
      <c r="G2" s="2" t="s">
        <v>41</v>
      </c>
    </row>
    <row r="7" spans="2:11" ht="26.25" x14ac:dyDescent="0.25">
      <c r="B7" s="5" t="s">
        <v>42</v>
      </c>
      <c r="C7" s="6" t="s">
        <v>43</v>
      </c>
      <c r="D7" s="6"/>
      <c r="E7" s="7" t="s">
        <v>44</v>
      </c>
      <c r="F7" s="7"/>
      <c r="G7" s="7" t="s">
        <v>45</v>
      </c>
      <c r="H7" s="5"/>
      <c r="I7" s="7" t="s">
        <v>48</v>
      </c>
      <c r="J7" s="5"/>
      <c r="K7" s="8" t="s">
        <v>49</v>
      </c>
    </row>
    <row r="9" spans="2:11" x14ac:dyDescent="0.2">
      <c r="B9" s="3" t="s">
        <v>0</v>
      </c>
      <c r="C9" s="1">
        <v>176.88</v>
      </c>
      <c r="E9" s="4">
        <f>C9*11/28</f>
        <v>69.488571428571419</v>
      </c>
      <c r="F9" s="4"/>
      <c r="G9" s="4">
        <f>C9-E9</f>
        <v>107.39142857142858</v>
      </c>
      <c r="I9" s="1">
        <v>227.25</v>
      </c>
      <c r="K9" s="4">
        <f>G9+I9</f>
        <v>334.64142857142861</v>
      </c>
    </row>
    <row r="10" spans="2:11" x14ac:dyDescent="0.2">
      <c r="B10" s="3" t="s">
        <v>46</v>
      </c>
      <c r="C10" s="1">
        <v>781.25</v>
      </c>
      <c r="E10" s="4">
        <f>C10*28/32</f>
        <v>683.59375</v>
      </c>
      <c r="F10" s="4"/>
      <c r="G10" s="4">
        <f t="shared" ref="G10:G51" si="0">C10-E10</f>
        <v>97.65625</v>
      </c>
      <c r="I10" s="1">
        <f>825.56+914.16</f>
        <v>1739.7199999999998</v>
      </c>
      <c r="K10" s="4">
        <f t="shared" ref="K10:K49" si="1">G10+I10</f>
        <v>1837.3762499999998</v>
      </c>
    </row>
    <row r="11" spans="2:11" x14ac:dyDescent="0.2">
      <c r="B11" s="3" t="s">
        <v>1</v>
      </c>
      <c r="C11" s="1">
        <v>125.05</v>
      </c>
      <c r="E11" s="4">
        <f t="shared" ref="E11:E49" si="2">C11*11/28</f>
        <v>49.12678571428571</v>
      </c>
      <c r="F11" s="4"/>
      <c r="G11" s="4">
        <f t="shared" si="0"/>
        <v>75.923214285714295</v>
      </c>
      <c r="I11" s="1">
        <v>224.12</v>
      </c>
      <c r="K11" s="4">
        <f t="shared" si="1"/>
        <v>300.04321428571427</v>
      </c>
    </row>
    <row r="12" spans="2:11" x14ac:dyDescent="0.2">
      <c r="B12" s="3" t="s">
        <v>2</v>
      </c>
      <c r="C12" s="1">
        <v>44.91</v>
      </c>
      <c r="E12" s="4">
        <f t="shared" si="2"/>
        <v>17.643214285714286</v>
      </c>
      <c r="F12" s="4"/>
      <c r="G12" s="4">
        <f t="shared" si="0"/>
        <v>27.26678571428571</v>
      </c>
      <c r="I12" s="1">
        <v>76.44</v>
      </c>
      <c r="K12" s="4">
        <f t="shared" si="1"/>
        <v>103.7067857142857</v>
      </c>
    </row>
    <row r="13" spans="2:11" x14ac:dyDescent="0.2">
      <c r="B13" s="3" t="s">
        <v>3</v>
      </c>
      <c r="C13" s="1">
        <v>54.64</v>
      </c>
      <c r="E13" s="4">
        <f t="shared" si="2"/>
        <v>21.465714285714284</v>
      </c>
      <c r="F13" s="4"/>
      <c r="G13" s="4">
        <f t="shared" si="0"/>
        <v>33.174285714285716</v>
      </c>
      <c r="I13" s="1">
        <v>86.98</v>
      </c>
      <c r="K13" s="4">
        <f t="shared" si="1"/>
        <v>120.15428571428572</v>
      </c>
    </row>
    <row r="14" spans="2:11" x14ac:dyDescent="0.2">
      <c r="B14" s="3" t="s">
        <v>4</v>
      </c>
      <c r="C14" s="1">
        <v>39.89</v>
      </c>
      <c r="E14" s="4">
        <f t="shared" si="2"/>
        <v>15.671071428571429</v>
      </c>
      <c r="F14" s="4"/>
      <c r="G14" s="4">
        <f t="shared" si="0"/>
        <v>24.21892857142857</v>
      </c>
      <c r="I14" s="1">
        <v>79.45</v>
      </c>
      <c r="K14" s="4">
        <f t="shared" si="1"/>
        <v>103.66892857142858</v>
      </c>
    </row>
    <row r="15" spans="2:11" x14ac:dyDescent="0.2">
      <c r="B15" s="3" t="s">
        <v>5</v>
      </c>
      <c r="C15" s="1">
        <v>60.22</v>
      </c>
      <c r="E15" s="4">
        <f t="shared" si="2"/>
        <v>23.657857142857143</v>
      </c>
      <c r="F15" s="4"/>
      <c r="G15" s="4">
        <f t="shared" si="0"/>
        <v>36.562142857142859</v>
      </c>
      <c r="I15" s="1">
        <v>84.41</v>
      </c>
      <c r="K15" s="4">
        <f t="shared" si="1"/>
        <v>120.97214285714286</v>
      </c>
    </row>
    <row r="16" spans="2:11" x14ac:dyDescent="0.2">
      <c r="B16" s="3" t="s">
        <v>6</v>
      </c>
      <c r="C16" s="1">
        <v>49.3</v>
      </c>
      <c r="E16" s="4">
        <f t="shared" si="2"/>
        <v>19.36785714285714</v>
      </c>
      <c r="F16" s="4"/>
      <c r="G16" s="4">
        <f t="shared" si="0"/>
        <v>29.932142857142857</v>
      </c>
      <c r="I16" s="1">
        <v>77.75</v>
      </c>
      <c r="K16" s="4">
        <f t="shared" si="1"/>
        <v>107.68214285714285</v>
      </c>
    </row>
    <row r="17" spans="2:11" x14ac:dyDescent="0.2">
      <c r="B17" s="3" t="s">
        <v>7</v>
      </c>
      <c r="C17" s="1">
        <v>57.28</v>
      </c>
      <c r="E17" s="4">
        <f t="shared" si="2"/>
        <v>22.502857142857145</v>
      </c>
      <c r="F17" s="4"/>
      <c r="G17" s="4">
        <f t="shared" si="0"/>
        <v>34.777142857142856</v>
      </c>
      <c r="I17" s="1">
        <v>76.25</v>
      </c>
      <c r="K17" s="4">
        <f t="shared" si="1"/>
        <v>111.02714285714285</v>
      </c>
    </row>
    <row r="18" spans="2:11" x14ac:dyDescent="0.2">
      <c r="B18" s="3" t="s">
        <v>8</v>
      </c>
      <c r="C18" s="1">
        <v>41.15</v>
      </c>
      <c r="E18" s="4">
        <f t="shared" si="2"/>
        <v>16.166071428571428</v>
      </c>
      <c r="F18" s="4"/>
      <c r="G18" s="4">
        <f t="shared" si="0"/>
        <v>24.983928571428571</v>
      </c>
      <c r="I18" s="1">
        <v>66.78</v>
      </c>
      <c r="K18" s="4">
        <f t="shared" si="1"/>
        <v>91.763928571428579</v>
      </c>
    </row>
    <row r="19" spans="2:11" x14ac:dyDescent="0.2">
      <c r="B19" s="3" t="s">
        <v>9</v>
      </c>
      <c r="C19" s="1">
        <v>47.74</v>
      </c>
      <c r="E19" s="4">
        <f t="shared" si="2"/>
        <v>18.754999999999999</v>
      </c>
      <c r="F19" s="4"/>
      <c r="G19" s="4">
        <f t="shared" si="0"/>
        <v>28.985000000000003</v>
      </c>
      <c r="I19" s="1">
        <v>72.23</v>
      </c>
      <c r="K19" s="4">
        <f t="shared" si="1"/>
        <v>101.215</v>
      </c>
    </row>
    <row r="20" spans="2:11" x14ac:dyDescent="0.2">
      <c r="B20" s="3" t="s">
        <v>10</v>
      </c>
      <c r="C20" s="1">
        <v>40.46</v>
      </c>
      <c r="E20" s="4">
        <f t="shared" si="2"/>
        <v>15.895</v>
      </c>
      <c r="F20" s="4"/>
      <c r="G20" s="4">
        <f t="shared" si="0"/>
        <v>24.565000000000001</v>
      </c>
      <c r="I20" s="1">
        <v>20.22</v>
      </c>
      <c r="K20" s="4">
        <f t="shared" si="1"/>
        <v>44.784999999999997</v>
      </c>
    </row>
    <row r="21" spans="2:11" x14ac:dyDescent="0.2">
      <c r="B21" s="3" t="s">
        <v>11</v>
      </c>
      <c r="C21" s="1">
        <v>36.950000000000003</v>
      </c>
      <c r="E21" s="4">
        <f t="shared" si="2"/>
        <v>14.516071428571431</v>
      </c>
      <c r="F21" s="4"/>
      <c r="G21" s="4">
        <f t="shared" si="0"/>
        <v>22.433928571428574</v>
      </c>
      <c r="I21" s="1">
        <v>47.51</v>
      </c>
      <c r="K21" s="4">
        <f t="shared" si="1"/>
        <v>69.943928571428572</v>
      </c>
    </row>
    <row r="22" spans="2:11" x14ac:dyDescent="0.2">
      <c r="B22" s="3" t="s">
        <v>12</v>
      </c>
      <c r="C22" s="1">
        <v>42.28</v>
      </c>
      <c r="E22" s="4">
        <f t="shared" si="2"/>
        <v>16.610000000000003</v>
      </c>
      <c r="F22" s="4"/>
      <c r="G22" s="4">
        <f t="shared" si="0"/>
        <v>25.669999999999998</v>
      </c>
      <c r="I22" s="1">
        <v>52.22</v>
      </c>
      <c r="K22" s="4">
        <f t="shared" si="1"/>
        <v>77.89</v>
      </c>
    </row>
    <row r="23" spans="2:11" x14ac:dyDescent="0.2">
      <c r="B23" s="3" t="s">
        <v>13</v>
      </c>
      <c r="C23" s="1">
        <v>78.489999999999995</v>
      </c>
      <c r="E23" s="4">
        <f t="shared" si="2"/>
        <v>30.835357142857141</v>
      </c>
      <c r="F23" s="4"/>
      <c r="G23" s="4">
        <f t="shared" si="0"/>
        <v>47.654642857142854</v>
      </c>
      <c r="I23" s="1">
        <v>143.46</v>
      </c>
      <c r="K23" s="4">
        <f t="shared" si="1"/>
        <v>191.11464285714285</v>
      </c>
    </row>
    <row r="24" spans="2:11" x14ac:dyDescent="0.2">
      <c r="B24" s="3" t="s">
        <v>14</v>
      </c>
      <c r="C24" s="1">
        <v>35.94</v>
      </c>
      <c r="E24" s="4">
        <f t="shared" si="2"/>
        <v>14.119285714285713</v>
      </c>
      <c r="F24" s="4"/>
      <c r="G24" s="4">
        <f t="shared" si="0"/>
        <v>21.820714285714285</v>
      </c>
      <c r="I24" s="1">
        <v>51.27</v>
      </c>
      <c r="K24" s="4">
        <f t="shared" si="1"/>
        <v>73.090714285714284</v>
      </c>
    </row>
    <row r="25" spans="2:11" x14ac:dyDescent="0.2">
      <c r="B25" s="3" t="s">
        <v>15</v>
      </c>
      <c r="C25" s="1">
        <v>50.63</v>
      </c>
      <c r="E25" s="4">
        <f t="shared" si="2"/>
        <v>19.890357142857145</v>
      </c>
      <c r="F25" s="4"/>
      <c r="G25" s="4">
        <f t="shared" si="0"/>
        <v>30.739642857142858</v>
      </c>
      <c r="I25" s="1">
        <v>92.76</v>
      </c>
      <c r="K25" s="4">
        <f t="shared" si="1"/>
        <v>123.49964285714286</v>
      </c>
    </row>
    <row r="26" spans="2:11" x14ac:dyDescent="0.2">
      <c r="B26" s="3" t="s">
        <v>16</v>
      </c>
      <c r="C26" s="1">
        <v>72.400000000000006</v>
      </c>
      <c r="E26" s="4">
        <f t="shared" si="2"/>
        <v>28.442857142857147</v>
      </c>
      <c r="F26" s="4"/>
      <c r="G26" s="4">
        <f t="shared" si="0"/>
        <v>43.957142857142856</v>
      </c>
      <c r="I26" s="1">
        <v>114.84</v>
      </c>
      <c r="K26" s="4">
        <f t="shared" si="1"/>
        <v>158.79714285714286</v>
      </c>
    </row>
    <row r="27" spans="2:11" x14ac:dyDescent="0.2">
      <c r="B27" s="3" t="s">
        <v>17</v>
      </c>
      <c r="C27" s="1">
        <v>73.02</v>
      </c>
      <c r="E27" s="4">
        <f t="shared" si="2"/>
        <v>28.686428571428568</v>
      </c>
      <c r="F27" s="4"/>
      <c r="G27" s="4">
        <f t="shared" si="0"/>
        <v>44.333571428571432</v>
      </c>
      <c r="I27" s="1">
        <v>98.53</v>
      </c>
      <c r="K27" s="4">
        <f t="shared" si="1"/>
        <v>142.86357142857145</v>
      </c>
    </row>
    <row r="28" spans="2:11" x14ac:dyDescent="0.2">
      <c r="B28" s="3" t="s">
        <v>18</v>
      </c>
      <c r="C28" s="1">
        <v>65.19</v>
      </c>
      <c r="E28" s="4">
        <f t="shared" si="2"/>
        <v>25.61035714285714</v>
      </c>
      <c r="F28" s="4"/>
      <c r="G28" s="4">
        <f t="shared" si="0"/>
        <v>39.579642857142858</v>
      </c>
      <c r="I28" s="1">
        <v>98.96</v>
      </c>
      <c r="K28" s="4">
        <f t="shared" si="1"/>
        <v>138.53964285714284</v>
      </c>
    </row>
    <row r="29" spans="2:11" x14ac:dyDescent="0.2">
      <c r="B29" s="3" t="s">
        <v>19</v>
      </c>
      <c r="C29" s="1">
        <v>45.23</v>
      </c>
      <c r="E29" s="4">
        <f t="shared" si="2"/>
        <v>17.768928571428571</v>
      </c>
      <c r="F29" s="4"/>
      <c r="G29" s="4">
        <f t="shared" si="0"/>
        <v>27.461071428571426</v>
      </c>
      <c r="I29" s="1">
        <v>66.900000000000006</v>
      </c>
      <c r="K29" s="4">
        <f t="shared" si="1"/>
        <v>94.361071428571435</v>
      </c>
    </row>
    <row r="30" spans="2:11" x14ac:dyDescent="0.2">
      <c r="B30" s="3" t="s">
        <v>20</v>
      </c>
      <c r="C30" s="1">
        <v>50.43</v>
      </c>
      <c r="E30" s="4">
        <f t="shared" si="2"/>
        <v>19.811785714285715</v>
      </c>
      <c r="F30" s="4"/>
      <c r="G30" s="4">
        <f t="shared" si="0"/>
        <v>30.618214285714284</v>
      </c>
      <c r="I30" s="1">
        <v>58.87</v>
      </c>
      <c r="K30" s="4">
        <f t="shared" si="1"/>
        <v>89.488214285714278</v>
      </c>
    </row>
    <row r="31" spans="2:11" x14ac:dyDescent="0.2">
      <c r="B31" s="3" t="s">
        <v>21</v>
      </c>
      <c r="C31" s="1">
        <v>29.1</v>
      </c>
      <c r="E31" s="4">
        <f t="shared" si="2"/>
        <v>11.432142857142859</v>
      </c>
      <c r="F31" s="4"/>
      <c r="G31" s="4">
        <f t="shared" si="0"/>
        <v>17.667857142857144</v>
      </c>
      <c r="I31" s="1">
        <v>47.26</v>
      </c>
      <c r="K31" s="4">
        <f t="shared" si="1"/>
        <v>64.927857142857135</v>
      </c>
    </row>
    <row r="32" spans="2:11" x14ac:dyDescent="0.2">
      <c r="B32" s="3" t="s">
        <v>22</v>
      </c>
      <c r="C32" s="1">
        <v>54.02</v>
      </c>
      <c r="E32" s="4">
        <f t="shared" si="2"/>
        <v>21.22214285714286</v>
      </c>
      <c r="F32" s="4"/>
      <c r="G32" s="4">
        <f t="shared" si="0"/>
        <v>32.79785714285714</v>
      </c>
      <c r="I32" s="1">
        <v>65.900000000000006</v>
      </c>
      <c r="K32" s="4">
        <f t="shared" si="1"/>
        <v>98.697857142857146</v>
      </c>
    </row>
    <row r="33" spans="2:11" x14ac:dyDescent="0.2">
      <c r="B33" s="3" t="s">
        <v>23</v>
      </c>
      <c r="C33" s="1">
        <v>65.31</v>
      </c>
      <c r="E33" s="4">
        <f t="shared" si="2"/>
        <v>25.657500000000002</v>
      </c>
      <c r="F33" s="4"/>
      <c r="G33" s="4">
        <f t="shared" si="0"/>
        <v>39.652500000000003</v>
      </c>
      <c r="I33" s="1">
        <v>89.49</v>
      </c>
      <c r="K33" s="4">
        <f t="shared" si="1"/>
        <v>129.14249999999998</v>
      </c>
    </row>
    <row r="34" spans="2:11" x14ac:dyDescent="0.2">
      <c r="B34" s="3" t="s">
        <v>24</v>
      </c>
      <c r="C34" s="1">
        <v>60.29</v>
      </c>
      <c r="E34" s="4">
        <f t="shared" si="2"/>
        <v>23.685357142857139</v>
      </c>
      <c r="F34" s="4"/>
      <c r="G34" s="4">
        <f t="shared" si="0"/>
        <v>36.604642857142863</v>
      </c>
      <c r="I34" s="1">
        <v>99.03</v>
      </c>
      <c r="K34" s="4">
        <f t="shared" si="1"/>
        <v>135.63464285714286</v>
      </c>
    </row>
    <row r="35" spans="2:11" x14ac:dyDescent="0.2">
      <c r="B35" s="3" t="s">
        <v>25</v>
      </c>
      <c r="C35" s="1">
        <v>52.19</v>
      </c>
      <c r="E35" s="4">
        <f t="shared" si="2"/>
        <v>20.503214285714282</v>
      </c>
      <c r="F35" s="4"/>
      <c r="G35" s="4">
        <f t="shared" si="0"/>
        <v>31.686785714285715</v>
      </c>
      <c r="I35" s="1">
        <v>81.02</v>
      </c>
      <c r="K35" s="4">
        <f t="shared" si="1"/>
        <v>112.70678571428572</v>
      </c>
    </row>
    <row r="36" spans="2:11" x14ac:dyDescent="0.2">
      <c r="B36" s="3" t="s">
        <v>26</v>
      </c>
      <c r="C36" s="1">
        <v>58.16</v>
      </c>
      <c r="E36" s="4">
        <f t="shared" si="2"/>
        <v>22.848571428571429</v>
      </c>
      <c r="F36" s="4"/>
      <c r="G36" s="4">
        <f t="shared" si="0"/>
        <v>35.311428571428564</v>
      </c>
      <c r="I36" s="1">
        <v>88.11</v>
      </c>
      <c r="K36" s="4">
        <f t="shared" si="1"/>
        <v>123.42142857142856</v>
      </c>
    </row>
    <row r="37" spans="2:11" x14ac:dyDescent="0.2">
      <c r="B37" s="3" t="s">
        <v>27</v>
      </c>
      <c r="C37" s="1">
        <v>59.29</v>
      </c>
      <c r="E37" s="4">
        <f t="shared" si="2"/>
        <v>23.292499999999997</v>
      </c>
      <c r="F37" s="4"/>
      <c r="G37" s="4">
        <f t="shared" si="0"/>
        <v>35.997500000000002</v>
      </c>
      <c r="I37" s="1">
        <v>47.33</v>
      </c>
      <c r="K37" s="4">
        <f t="shared" si="1"/>
        <v>83.327500000000001</v>
      </c>
    </row>
    <row r="38" spans="2:11" x14ac:dyDescent="0.2">
      <c r="B38" s="3" t="s">
        <v>28</v>
      </c>
      <c r="C38" s="1">
        <v>76.48</v>
      </c>
      <c r="E38" s="4">
        <f t="shared" si="2"/>
        <v>30.04571428571429</v>
      </c>
      <c r="F38" s="4"/>
      <c r="G38" s="4">
        <f t="shared" si="0"/>
        <v>46.434285714285714</v>
      </c>
      <c r="I38" s="1">
        <v>107.25</v>
      </c>
      <c r="K38" s="4">
        <f t="shared" si="1"/>
        <v>153.68428571428572</v>
      </c>
    </row>
    <row r="39" spans="2:11" x14ac:dyDescent="0.2">
      <c r="B39" s="3" t="s">
        <v>29</v>
      </c>
      <c r="C39" s="1">
        <v>85.39</v>
      </c>
      <c r="E39" s="4">
        <f t="shared" si="2"/>
        <v>33.54607142857143</v>
      </c>
      <c r="F39" s="4"/>
      <c r="G39" s="4">
        <f t="shared" si="0"/>
        <v>51.84392857142857</v>
      </c>
      <c r="I39" s="1">
        <v>109.26</v>
      </c>
      <c r="K39" s="4">
        <f t="shared" si="1"/>
        <v>161.10392857142858</v>
      </c>
    </row>
    <row r="40" spans="2:11" x14ac:dyDescent="0.2">
      <c r="B40" s="3" t="s">
        <v>30</v>
      </c>
      <c r="C40" s="1">
        <v>62.86</v>
      </c>
      <c r="E40" s="4">
        <f t="shared" si="2"/>
        <v>24.695</v>
      </c>
      <c r="F40" s="4"/>
      <c r="G40" s="4">
        <f t="shared" si="0"/>
        <v>38.164999999999999</v>
      </c>
      <c r="I40" s="1">
        <v>89.55</v>
      </c>
      <c r="K40" s="4">
        <f t="shared" si="1"/>
        <v>127.715</v>
      </c>
    </row>
    <row r="41" spans="2:11" x14ac:dyDescent="0.2">
      <c r="B41" s="3" t="s">
        <v>31</v>
      </c>
      <c r="C41" s="1">
        <v>58.28</v>
      </c>
      <c r="E41" s="4">
        <f t="shared" si="2"/>
        <v>22.895714285714288</v>
      </c>
      <c r="F41" s="4"/>
      <c r="G41" s="4">
        <f t="shared" si="0"/>
        <v>35.38428571428571</v>
      </c>
      <c r="I41" s="1">
        <v>91.06</v>
      </c>
      <c r="K41" s="4">
        <f t="shared" si="1"/>
        <v>126.44428571428571</v>
      </c>
    </row>
    <row r="42" spans="2:11" x14ac:dyDescent="0.2">
      <c r="B42" s="3" t="s">
        <v>32</v>
      </c>
      <c r="C42" s="1">
        <v>36.25</v>
      </c>
      <c r="E42" s="4">
        <f t="shared" si="2"/>
        <v>14.241071428571429</v>
      </c>
      <c r="F42" s="4"/>
      <c r="G42" s="4">
        <f t="shared" si="0"/>
        <v>22.008928571428569</v>
      </c>
      <c r="I42" s="1">
        <v>55.29</v>
      </c>
      <c r="K42" s="4">
        <f t="shared" si="1"/>
        <v>77.298928571428576</v>
      </c>
    </row>
    <row r="43" spans="2:11" x14ac:dyDescent="0.2">
      <c r="B43" s="3" t="s">
        <v>33</v>
      </c>
      <c r="C43" s="1">
        <v>60.17</v>
      </c>
      <c r="E43" s="4">
        <f t="shared" si="2"/>
        <v>23.638214285714287</v>
      </c>
      <c r="F43" s="4"/>
      <c r="G43" s="4">
        <f t="shared" si="0"/>
        <v>36.531785714285718</v>
      </c>
      <c r="I43" s="1">
        <v>115.1</v>
      </c>
      <c r="K43" s="4">
        <f t="shared" si="1"/>
        <v>151.63178571428571</v>
      </c>
    </row>
    <row r="44" spans="2:11" x14ac:dyDescent="0.2">
      <c r="B44" s="1" t="s">
        <v>34</v>
      </c>
      <c r="C44" s="1">
        <v>24.58</v>
      </c>
      <c r="E44" s="4">
        <f t="shared" si="2"/>
        <v>9.656428571428572</v>
      </c>
      <c r="F44" s="4"/>
      <c r="G44" s="4">
        <f t="shared" si="0"/>
        <v>14.923571428571426</v>
      </c>
      <c r="I44" s="1">
        <v>30.15</v>
      </c>
      <c r="K44" s="4">
        <f t="shared" si="1"/>
        <v>45.073571428571427</v>
      </c>
    </row>
    <row r="45" spans="2:11" x14ac:dyDescent="0.2">
      <c r="B45" s="1" t="s">
        <v>35</v>
      </c>
      <c r="C45" s="1">
        <v>108.5</v>
      </c>
      <c r="E45" s="4">
        <f t="shared" si="2"/>
        <v>42.625</v>
      </c>
      <c r="F45" s="4"/>
      <c r="G45" s="4">
        <f t="shared" si="0"/>
        <v>65.875</v>
      </c>
      <c r="I45" s="1">
        <v>192.15</v>
      </c>
      <c r="K45" s="4">
        <f t="shared" si="1"/>
        <v>258.02499999999998</v>
      </c>
    </row>
    <row r="46" spans="2:11" x14ac:dyDescent="0.2">
      <c r="B46" s="1" t="s">
        <v>36</v>
      </c>
      <c r="C46" s="1">
        <v>191.04</v>
      </c>
      <c r="E46" s="4">
        <f t="shared" si="2"/>
        <v>75.051428571428573</v>
      </c>
      <c r="F46" s="4"/>
      <c r="G46" s="4">
        <f t="shared" si="0"/>
        <v>115.98857142857142</v>
      </c>
      <c r="I46" s="1">
        <v>233.44</v>
      </c>
      <c r="K46" s="4">
        <f t="shared" si="1"/>
        <v>349.42857142857144</v>
      </c>
    </row>
    <row r="47" spans="2:11" x14ac:dyDescent="0.2">
      <c r="B47" s="1" t="s">
        <v>37</v>
      </c>
      <c r="C47" s="1">
        <v>182</v>
      </c>
      <c r="E47" s="4">
        <f t="shared" si="2"/>
        <v>71.5</v>
      </c>
      <c r="F47" s="4"/>
      <c r="G47" s="4">
        <f t="shared" si="0"/>
        <v>110.5</v>
      </c>
      <c r="I47" s="1">
        <v>202.65</v>
      </c>
      <c r="K47" s="4">
        <f t="shared" si="1"/>
        <v>313.14999999999998</v>
      </c>
    </row>
    <row r="48" spans="2:11" x14ac:dyDescent="0.2">
      <c r="B48" s="1" t="s">
        <v>38</v>
      </c>
      <c r="C48" s="1">
        <v>61.25</v>
      </c>
      <c r="E48" s="4">
        <f t="shared" si="2"/>
        <v>24.0625</v>
      </c>
      <c r="F48" s="4"/>
      <c r="G48" s="4">
        <f t="shared" si="0"/>
        <v>37.1875</v>
      </c>
      <c r="I48" s="1">
        <v>97.65</v>
      </c>
      <c r="K48" s="4">
        <f t="shared" si="1"/>
        <v>134.83750000000001</v>
      </c>
    </row>
    <row r="49" spans="2:11" x14ac:dyDescent="0.2">
      <c r="B49" s="1" t="s">
        <v>39</v>
      </c>
      <c r="C49" s="10">
        <v>80.790000000000006</v>
      </c>
      <c r="D49" s="10"/>
      <c r="E49" s="11">
        <f t="shared" si="2"/>
        <v>31.738928571428573</v>
      </c>
      <c r="F49" s="11"/>
      <c r="G49" s="11">
        <f t="shared" si="0"/>
        <v>49.051071428571433</v>
      </c>
      <c r="H49" s="10"/>
      <c r="I49" s="10">
        <v>96.94</v>
      </c>
      <c r="J49" s="10"/>
      <c r="K49" s="11">
        <f t="shared" si="1"/>
        <v>145.99107142857144</v>
      </c>
    </row>
    <row r="51" spans="2:11" ht="16.5" thickBot="1" x14ac:dyDescent="0.3">
      <c r="B51" s="1" t="s">
        <v>49</v>
      </c>
      <c r="C51" s="12">
        <f>SUM(C9:C49)</f>
        <v>3475.2800000000007</v>
      </c>
      <c r="D51" s="14"/>
      <c r="E51" s="12">
        <f>SUM(E9:E49)</f>
        <v>1741.9626785714277</v>
      </c>
      <c r="F51" s="14"/>
      <c r="G51" s="13">
        <f t="shared" si="0"/>
        <v>1733.317321428573</v>
      </c>
      <c r="H51" s="14"/>
      <c r="I51" s="12">
        <f>SUM(I9:I49)</f>
        <v>5595.5499999999993</v>
      </c>
      <c r="J51" s="14"/>
      <c r="K51" s="12">
        <f>SUM(K9:K49)</f>
        <v>7328.86732142857</v>
      </c>
    </row>
    <row r="52" spans="2:11" ht="13.5" thickTop="1" x14ac:dyDescent="0.2"/>
    <row r="54" spans="2:11" x14ac:dyDescent="0.2">
      <c r="B54" s="9" t="s">
        <v>47</v>
      </c>
    </row>
    <row r="55" spans="2:11" x14ac:dyDescent="0.2">
      <c r="B55" s="9" t="s">
        <v>50</v>
      </c>
    </row>
    <row r="56" spans="2:11" x14ac:dyDescent="0.2">
      <c r="B56" s="9" t="s">
        <v>51</v>
      </c>
    </row>
  </sheetData>
  <phoneticPr fontId="0" type="noConversion"/>
  <pageMargins left="0.75" right="0.75" top="0.36" bottom="0.61" header="0.34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2001-06-25T15:58:00Z</cp:lastPrinted>
  <dcterms:created xsi:type="dcterms:W3CDTF">2001-06-25T14:29:03Z</dcterms:created>
  <dcterms:modified xsi:type="dcterms:W3CDTF">2023-09-17T11:56:40Z</dcterms:modified>
</cp:coreProperties>
</file>