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9B1AFF-DF19-4DED-9F65-2096BA9396DF}" xr6:coauthVersionLast="47" xr6:coauthVersionMax="47" xr10:uidLastSave="{00000000-0000-0000-0000-000000000000}"/>
  <bookViews>
    <workbookView xWindow="-120" yWindow="-120" windowWidth="38640" windowHeight="15720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2" l="1"/>
  <c r="R22" i="2"/>
  <c r="R23" i="2"/>
  <c r="R24" i="2"/>
  <c r="R25" i="2"/>
  <c r="R26" i="2"/>
  <c r="R27" i="2"/>
  <c r="R28" i="2"/>
  <c r="R29" i="2"/>
  <c r="B11" i="3"/>
  <c r="D17" i="3"/>
  <c r="D18" i="3"/>
  <c r="D19" i="3"/>
  <c r="D20" i="3"/>
  <c r="D21" i="3"/>
  <c r="D23" i="3"/>
  <c r="D24" i="3"/>
  <c r="D25" i="3"/>
  <c r="D26" i="3"/>
  <c r="B14" i="5"/>
  <c r="B15" i="5"/>
  <c r="B16" i="5"/>
  <c r="B17" i="5"/>
  <c r="H18" i="5"/>
  <c r="H19" i="5"/>
  <c r="H20" i="5"/>
  <c r="N20" i="5"/>
  <c r="H21" i="5"/>
  <c r="N21" i="5"/>
  <c r="H22" i="5"/>
  <c r="N22" i="5"/>
  <c r="H23" i="5"/>
  <c r="N23" i="5"/>
  <c r="H24" i="5"/>
  <c r="N24" i="5"/>
  <c r="H25" i="5"/>
  <c r="N25" i="5"/>
  <c r="H26" i="5"/>
  <c r="N26" i="5"/>
  <c r="H27" i="5"/>
  <c r="N27" i="5"/>
  <c r="H28" i="5"/>
  <c r="N28" i="5"/>
</calcChain>
</file>

<file path=xl/sharedStrings.xml><?xml version="1.0" encoding="utf-8"?>
<sst xmlns="http://schemas.openxmlformats.org/spreadsheetml/2006/main" count="15" uniqueCount="10">
  <si>
    <t>Summary of El Paso Capacity</t>
  </si>
  <si>
    <t>Offer No.</t>
  </si>
  <si>
    <t>MMBtu</t>
  </si>
  <si>
    <t>TOTAL:</t>
  </si>
  <si>
    <t>Sale of Capacity by Offer No. and Date</t>
  </si>
  <si>
    <t>June 1, 2001-May 31, 2006</t>
  </si>
  <si>
    <t>Date</t>
  </si>
  <si>
    <t>Capacity Left</t>
  </si>
  <si>
    <t>Total Capacity</t>
  </si>
  <si>
    <t>Sale of El Paso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</si>
</sst>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3" fontId="1" fillId="0" borderId="0" xfId="0" applyNumberFormat="1" applyFont="1"/>
    <xf numFmtId="17" fontId="0" fillId="0" borderId="0" xfId="0" applyNumberFormat="1"/>
    <xf numFmtId="0" fontId="1" fillId="0" borderId="1" xfId="0" applyFont="1" applyFill="1" applyBorder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18789</a:t>
            </a:r>
          </a:p>
        </c:rich>
      </c:tx>
      <c:layout>
        <c:manualLayout>
          <c:xMode val="edge"/>
          <c:yMode val="edge"/>
          <c:x val="0.36965889101498023"/>
          <c:y val="3.5947827141503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76106720975896"/>
          <c:y val="0.21895494713460967"/>
          <c:w val="0.47649672078809591"/>
          <c:h val="0.47712570569631363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Sheet2!$A$4:$A$61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Sheet2!$B$4:$B$61</c:f>
              <c:numCache>
                <c:formatCode>General</c:formatCode>
                <c:ptCount val="58"/>
                <c:pt idx="0">
                  <c:v>10795</c:v>
                </c:pt>
                <c:pt idx="1">
                  <c:v>10795</c:v>
                </c:pt>
                <c:pt idx="2">
                  <c:v>10795</c:v>
                </c:pt>
                <c:pt idx="3">
                  <c:v>10795</c:v>
                </c:pt>
                <c:pt idx="4">
                  <c:v>10795</c:v>
                </c:pt>
                <c:pt idx="5">
                  <c:v>10795</c:v>
                </c:pt>
                <c:pt idx="6">
                  <c:v>10795</c:v>
                </c:pt>
                <c:pt idx="7">
                  <c:v>10795</c:v>
                </c:pt>
                <c:pt idx="8">
                  <c:v>10795</c:v>
                </c:pt>
                <c:pt idx="9">
                  <c:v>10795</c:v>
                </c:pt>
                <c:pt idx="10">
                  <c:v>10795</c:v>
                </c:pt>
                <c:pt idx="11">
                  <c:v>10795</c:v>
                </c:pt>
                <c:pt idx="12">
                  <c:v>10795</c:v>
                </c:pt>
                <c:pt idx="13">
                  <c:v>10795</c:v>
                </c:pt>
                <c:pt idx="14">
                  <c:v>10795</c:v>
                </c:pt>
                <c:pt idx="15">
                  <c:v>10795</c:v>
                </c:pt>
                <c:pt idx="16">
                  <c:v>10795</c:v>
                </c:pt>
                <c:pt idx="17">
                  <c:v>10795</c:v>
                </c:pt>
                <c:pt idx="18">
                  <c:v>10795</c:v>
                </c:pt>
                <c:pt idx="19">
                  <c:v>10795</c:v>
                </c:pt>
                <c:pt idx="20">
                  <c:v>10795</c:v>
                </c:pt>
                <c:pt idx="21">
                  <c:v>10795</c:v>
                </c:pt>
                <c:pt idx="22">
                  <c:v>10795</c:v>
                </c:pt>
                <c:pt idx="23">
                  <c:v>10795</c:v>
                </c:pt>
                <c:pt idx="24">
                  <c:v>10795</c:v>
                </c:pt>
                <c:pt idx="25">
                  <c:v>10795</c:v>
                </c:pt>
                <c:pt idx="26">
                  <c:v>10795</c:v>
                </c:pt>
                <c:pt idx="27">
                  <c:v>10795</c:v>
                </c:pt>
                <c:pt idx="28">
                  <c:v>10795</c:v>
                </c:pt>
                <c:pt idx="29">
                  <c:v>10795</c:v>
                </c:pt>
                <c:pt idx="30">
                  <c:v>10795</c:v>
                </c:pt>
                <c:pt idx="31">
                  <c:v>10795</c:v>
                </c:pt>
                <c:pt idx="32">
                  <c:v>10795</c:v>
                </c:pt>
                <c:pt idx="33">
                  <c:v>10795</c:v>
                </c:pt>
                <c:pt idx="34">
                  <c:v>10795</c:v>
                </c:pt>
                <c:pt idx="35">
                  <c:v>10795</c:v>
                </c:pt>
                <c:pt idx="36">
                  <c:v>10795</c:v>
                </c:pt>
                <c:pt idx="37">
                  <c:v>10795</c:v>
                </c:pt>
                <c:pt idx="38">
                  <c:v>10795</c:v>
                </c:pt>
                <c:pt idx="39">
                  <c:v>10795</c:v>
                </c:pt>
                <c:pt idx="40">
                  <c:v>10795</c:v>
                </c:pt>
                <c:pt idx="41">
                  <c:v>10795</c:v>
                </c:pt>
                <c:pt idx="42">
                  <c:v>10795</c:v>
                </c:pt>
                <c:pt idx="43">
                  <c:v>10795</c:v>
                </c:pt>
                <c:pt idx="44">
                  <c:v>10795</c:v>
                </c:pt>
                <c:pt idx="45">
                  <c:v>10795</c:v>
                </c:pt>
                <c:pt idx="46">
                  <c:v>10795</c:v>
                </c:pt>
                <c:pt idx="47">
                  <c:v>10795</c:v>
                </c:pt>
                <c:pt idx="48">
                  <c:v>10795</c:v>
                </c:pt>
                <c:pt idx="49">
                  <c:v>10795</c:v>
                </c:pt>
                <c:pt idx="50">
                  <c:v>10795</c:v>
                </c:pt>
                <c:pt idx="51">
                  <c:v>10795</c:v>
                </c:pt>
                <c:pt idx="52">
                  <c:v>10795</c:v>
                </c:pt>
                <c:pt idx="53">
                  <c:v>10795</c:v>
                </c:pt>
                <c:pt idx="54">
                  <c:v>10795</c:v>
                </c:pt>
                <c:pt idx="55">
                  <c:v>10795</c:v>
                </c:pt>
                <c:pt idx="56">
                  <c:v>10795</c:v>
                </c:pt>
                <c:pt idx="57">
                  <c:v>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E-4117-AEA5-2B7DE7F1D8EE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Sheet2!$A$4:$A$61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Sheet2!$C$4:$C$61</c:f>
              <c:numCache>
                <c:formatCode>General</c:formatCode>
                <c:ptCount val="58"/>
                <c:pt idx="11">
                  <c:v>9577</c:v>
                </c:pt>
                <c:pt idx="12">
                  <c:v>9577</c:v>
                </c:pt>
                <c:pt idx="13">
                  <c:v>9577</c:v>
                </c:pt>
                <c:pt idx="14">
                  <c:v>9577</c:v>
                </c:pt>
                <c:pt idx="15">
                  <c:v>10795</c:v>
                </c:pt>
                <c:pt idx="16">
                  <c:v>10795</c:v>
                </c:pt>
                <c:pt idx="17">
                  <c:v>10795</c:v>
                </c:pt>
                <c:pt idx="18">
                  <c:v>10795</c:v>
                </c:pt>
                <c:pt idx="19">
                  <c:v>10795</c:v>
                </c:pt>
                <c:pt idx="20">
                  <c:v>10795</c:v>
                </c:pt>
                <c:pt idx="21">
                  <c:v>10795</c:v>
                </c:pt>
                <c:pt idx="22">
                  <c:v>10795</c:v>
                </c:pt>
                <c:pt idx="23">
                  <c:v>10795</c:v>
                </c:pt>
                <c:pt idx="24">
                  <c:v>10795</c:v>
                </c:pt>
                <c:pt idx="25">
                  <c:v>10795</c:v>
                </c:pt>
                <c:pt idx="26">
                  <c:v>10795</c:v>
                </c:pt>
                <c:pt idx="27">
                  <c:v>10795</c:v>
                </c:pt>
                <c:pt idx="28">
                  <c:v>10795</c:v>
                </c:pt>
                <c:pt idx="29">
                  <c:v>10795</c:v>
                </c:pt>
                <c:pt idx="30">
                  <c:v>10795</c:v>
                </c:pt>
                <c:pt idx="31">
                  <c:v>10795</c:v>
                </c:pt>
                <c:pt idx="32">
                  <c:v>10795</c:v>
                </c:pt>
                <c:pt idx="33">
                  <c:v>10795</c:v>
                </c:pt>
                <c:pt idx="34">
                  <c:v>10795</c:v>
                </c:pt>
                <c:pt idx="35">
                  <c:v>10795</c:v>
                </c:pt>
                <c:pt idx="36">
                  <c:v>10795</c:v>
                </c:pt>
                <c:pt idx="37">
                  <c:v>10795</c:v>
                </c:pt>
                <c:pt idx="38">
                  <c:v>10795</c:v>
                </c:pt>
                <c:pt idx="39">
                  <c:v>10795</c:v>
                </c:pt>
                <c:pt idx="40">
                  <c:v>10795</c:v>
                </c:pt>
                <c:pt idx="41">
                  <c:v>10795</c:v>
                </c:pt>
                <c:pt idx="42">
                  <c:v>10795</c:v>
                </c:pt>
                <c:pt idx="43">
                  <c:v>10795</c:v>
                </c:pt>
                <c:pt idx="44">
                  <c:v>10795</c:v>
                </c:pt>
                <c:pt idx="45">
                  <c:v>10795</c:v>
                </c:pt>
                <c:pt idx="46">
                  <c:v>10795</c:v>
                </c:pt>
                <c:pt idx="47">
                  <c:v>10795</c:v>
                </c:pt>
                <c:pt idx="48">
                  <c:v>10795</c:v>
                </c:pt>
                <c:pt idx="49">
                  <c:v>10795</c:v>
                </c:pt>
                <c:pt idx="50">
                  <c:v>10795</c:v>
                </c:pt>
                <c:pt idx="51">
                  <c:v>10795</c:v>
                </c:pt>
                <c:pt idx="52">
                  <c:v>10795</c:v>
                </c:pt>
                <c:pt idx="53">
                  <c:v>10795</c:v>
                </c:pt>
                <c:pt idx="54">
                  <c:v>10795</c:v>
                </c:pt>
                <c:pt idx="55">
                  <c:v>10795</c:v>
                </c:pt>
                <c:pt idx="56">
                  <c:v>10795</c:v>
                </c:pt>
                <c:pt idx="57">
                  <c:v>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E-4117-AEA5-2B7DE7F1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73087"/>
        <c:axId val="1"/>
      </c:areaChart>
      <c:dateAx>
        <c:axId val="117147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675294377867875"/>
              <c:y val="0.8758197885384386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4188105527397018E-2"/>
              <c:y val="0.27124269570406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1473087"/>
        <c:crosses val="autoZero"/>
        <c:crossBetween val="midCat"/>
      </c:valAx>
      <c:spPr>
        <a:solidFill>
          <a:srgbClr val="FFFFFF"/>
        </a:solidFill>
        <a:ln w="381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26643309802584"/>
          <c:y val="0.3888901299853515"/>
          <c:w val="0.27564160081463845"/>
          <c:h val="0.14052332428042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18794</a:t>
            </a:r>
          </a:p>
        </c:rich>
      </c:tx>
      <c:layout>
        <c:manualLayout>
          <c:xMode val="edge"/>
          <c:yMode val="edge"/>
          <c:x val="0.44482415745004694"/>
          <c:y val="3.5947827141503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6450763530516"/>
          <c:y val="0.13071937142364756"/>
          <c:w val="0.86234453029957947"/>
          <c:h val="0.60784507711996116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Sheet5!$M$3:$M$60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Sheet5!$N$3:$N$60</c:f>
              <c:numCache>
                <c:formatCode>General</c:formatCode>
                <c:ptCount val="58"/>
                <c:pt idx="0">
                  <c:v>16450</c:v>
                </c:pt>
                <c:pt idx="1">
                  <c:v>16450</c:v>
                </c:pt>
                <c:pt idx="2">
                  <c:v>16450</c:v>
                </c:pt>
                <c:pt idx="3">
                  <c:v>16450</c:v>
                </c:pt>
                <c:pt idx="4">
                  <c:v>16450</c:v>
                </c:pt>
                <c:pt idx="5">
                  <c:v>16450</c:v>
                </c:pt>
                <c:pt idx="6">
                  <c:v>16450</c:v>
                </c:pt>
                <c:pt idx="7">
                  <c:v>16450</c:v>
                </c:pt>
                <c:pt idx="8">
                  <c:v>16450</c:v>
                </c:pt>
                <c:pt idx="9">
                  <c:v>16450</c:v>
                </c:pt>
                <c:pt idx="10">
                  <c:v>16450</c:v>
                </c:pt>
                <c:pt idx="11">
                  <c:v>16450</c:v>
                </c:pt>
                <c:pt idx="12">
                  <c:v>16450</c:v>
                </c:pt>
                <c:pt idx="13">
                  <c:v>16450</c:v>
                </c:pt>
                <c:pt idx="14">
                  <c:v>16450</c:v>
                </c:pt>
                <c:pt idx="15">
                  <c:v>16450</c:v>
                </c:pt>
                <c:pt idx="16">
                  <c:v>16450</c:v>
                </c:pt>
                <c:pt idx="17">
                  <c:v>8931</c:v>
                </c:pt>
                <c:pt idx="18">
                  <c:v>8931</c:v>
                </c:pt>
                <c:pt idx="19">
                  <c:v>8931</c:v>
                </c:pt>
                <c:pt idx="20">
                  <c:v>8931</c:v>
                </c:pt>
                <c:pt idx="21">
                  <c:v>8931</c:v>
                </c:pt>
                <c:pt idx="22">
                  <c:v>8931</c:v>
                </c:pt>
                <c:pt idx="23">
                  <c:v>8931</c:v>
                </c:pt>
                <c:pt idx="24">
                  <c:v>8931</c:v>
                </c:pt>
                <c:pt idx="25">
                  <c:v>8931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1-461A-893A-D650FE3D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0289327"/>
        <c:axId val="1"/>
      </c:barChart>
      <c:dateAx>
        <c:axId val="126028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374343819263522"/>
              <c:y val="0.911767615679941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2.0477838450385793E-2"/>
              <c:y val="0.248366805704930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28932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18790</a:t>
            </a:r>
          </a:p>
        </c:rich>
      </c:tx>
      <c:layout>
        <c:manualLayout>
          <c:xMode val="edge"/>
          <c:yMode val="edge"/>
          <c:x val="0.36965889101498023"/>
          <c:y val="3.4161542485840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80377104152278"/>
          <c:y val="0.21118044445792358"/>
          <c:w val="0.49145401695633212"/>
          <c:h val="0.50000075820184853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Sheet2!$E$4:$E$61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Sheet2!$F$4:$F$61</c:f>
              <c:numCache>
                <c:formatCode>General</c:formatCode>
                <c:ptCount val="58"/>
                <c:pt idx="0">
                  <c:v>3975</c:v>
                </c:pt>
                <c:pt idx="1">
                  <c:v>3975</c:v>
                </c:pt>
                <c:pt idx="2">
                  <c:v>3975</c:v>
                </c:pt>
                <c:pt idx="3">
                  <c:v>3975</c:v>
                </c:pt>
                <c:pt idx="4">
                  <c:v>3975</c:v>
                </c:pt>
                <c:pt idx="5">
                  <c:v>3975</c:v>
                </c:pt>
                <c:pt idx="6">
                  <c:v>3975</c:v>
                </c:pt>
                <c:pt idx="7">
                  <c:v>3975</c:v>
                </c:pt>
                <c:pt idx="8">
                  <c:v>3975</c:v>
                </c:pt>
                <c:pt idx="9">
                  <c:v>3975</c:v>
                </c:pt>
                <c:pt idx="10">
                  <c:v>3975</c:v>
                </c:pt>
                <c:pt idx="11">
                  <c:v>3975</c:v>
                </c:pt>
                <c:pt idx="12">
                  <c:v>3975</c:v>
                </c:pt>
                <c:pt idx="13">
                  <c:v>3975</c:v>
                </c:pt>
                <c:pt idx="14">
                  <c:v>3975</c:v>
                </c:pt>
                <c:pt idx="15">
                  <c:v>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2-4C22-90E0-B3F78838C4AA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Sheet2!$E$4:$E$61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Sheet2!$G$4:$G$61</c:f>
              <c:numCache>
                <c:formatCode>General</c:formatCode>
                <c:ptCount val="58"/>
                <c:pt idx="15">
                  <c:v>3975</c:v>
                </c:pt>
                <c:pt idx="16">
                  <c:v>3975</c:v>
                </c:pt>
                <c:pt idx="17">
                  <c:v>3975</c:v>
                </c:pt>
                <c:pt idx="18">
                  <c:v>3975</c:v>
                </c:pt>
                <c:pt idx="19">
                  <c:v>3975</c:v>
                </c:pt>
                <c:pt idx="20">
                  <c:v>3975</c:v>
                </c:pt>
                <c:pt idx="21">
                  <c:v>3975</c:v>
                </c:pt>
                <c:pt idx="22">
                  <c:v>3975</c:v>
                </c:pt>
                <c:pt idx="23">
                  <c:v>3975</c:v>
                </c:pt>
                <c:pt idx="24">
                  <c:v>3975</c:v>
                </c:pt>
                <c:pt idx="25">
                  <c:v>3975</c:v>
                </c:pt>
                <c:pt idx="26">
                  <c:v>3975</c:v>
                </c:pt>
                <c:pt idx="27">
                  <c:v>3975</c:v>
                </c:pt>
                <c:pt idx="28">
                  <c:v>3975</c:v>
                </c:pt>
                <c:pt idx="29">
                  <c:v>3975</c:v>
                </c:pt>
                <c:pt idx="30">
                  <c:v>3975</c:v>
                </c:pt>
                <c:pt idx="31">
                  <c:v>3975</c:v>
                </c:pt>
                <c:pt idx="32">
                  <c:v>3975</c:v>
                </c:pt>
                <c:pt idx="33">
                  <c:v>3975</c:v>
                </c:pt>
                <c:pt idx="34">
                  <c:v>3975</c:v>
                </c:pt>
                <c:pt idx="35">
                  <c:v>3975</c:v>
                </c:pt>
                <c:pt idx="36">
                  <c:v>3975</c:v>
                </c:pt>
                <c:pt idx="37">
                  <c:v>3975</c:v>
                </c:pt>
                <c:pt idx="38">
                  <c:v>3975</c:v>
                </c:pt>
                <c:pt idx="39">
                  <c:v>3975</c:v>
                </c:pt>
                <c:pt idx="40">
                  <c:v>3975</c:v>
                </c:pt>
                <c:pt idx="41">
                  <c:v>3975</c:v>
                </c:pt>
                <c:pt idx="42">
                  <c:v>3975</c:v>
                </c:pt>
                <c:pt idx="43">
                  <c:v>3975</c:v>
                </c:pt>
                <c:pt idx="44">
                  <c:v>3975</c:v>
                </c:pt>
                <c:pt idx="45">
                  <c:v>3975</c:v>
                </c:pt>
                <c:pt idx="46">
                  <c:v>3975</c:v>
                </c:pt>
                <c:pt idx="47">
                  <c:v>3975</c:v>
                </c:pt>
                <c:pt idx="48">
                  <c:v>3975</c:v>
                </c:pt>
                <c:pt idx="49">
                  <c:v>3975</c:v>
                </c:pt>
                <c:pt idx="50">
                  <c:v>3975</c:v>
                </c:pt>
                <c:pt idx="51">
                  <c:v>3975</c:v>
                </c:pt>
                <c:pt idx="52">
                  <c:v>3975</c:v>
                </c:pt>
                <c:pt idx="53">
                  <c:v>3975</c:v>
                </c:pt>
                <c:pt idx="54">
                  <c:v>3975</c:v>
                </c:pt>
                <c:pt idx="55">
                  <c:v>3975</c:v>
                </c:pt>
                <c:pt idx="56">
                  <c:v>3975</c:v>
                </c:pt>
                <c:pt idx="57">
                  <c:v>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2-4C22-90E0-B3F78838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85423"/>
        <c:axId val="1"/>
      </c:areaChart>
      <c:dateAx>
        <c:axId val="125998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034267399229182"/>
              <c:y val="0.8819889150889750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4188105527397018E-2"/>
              <c:y val="0.28260912420104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985423"/>
        <c:crosses val="autoZero"/>
        <c:crossBetween val="midCat"/>
      </c:valAx>
      <c:spPr>
        <a:solidFill>
          <a:srgbClr val="FFFFFF"/>
        </a:solidFill>
        <a:ln w="381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26643309802584"/>
          <c:y val="0.39441053597288672"/>
          <c:w val="0.27564160081463845"/>
          <c:h val="0.133540575171922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18791</a:t>
            </a:r>
          </a:p>
        </c:rich>
      </c:tx>
      <c:layout>
        <c:manualLayout>
          <c:xMode val="edge"/>
          <c:yMode val="edge"/>
          <c:x val="0.36965889101498023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76106720975896"/>
          <c:y val="0.22333406033222764"/>
          <c:w val="0.47649672078809591"/>
          <c:h val="0.4666681857688339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Sheet2!$I$4:$I$61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Sheet2!$J$4:$J$61</c:f>
              <c:numCache>
                <c:formatCode>General</c:formatCode>
                <c:ptCount val="58"/>
                <c:pt idx="0">
                  <c:v>22836</c:v>
                </c:pt>
                <c:pt idx="1">
                  <c:v>22836</c:v>
                </c:pt>
                <c:pt idx="2">
                  <c:v>22836</c:v>
                </c:pt>
                <c:pt idx="3">
                  <c:v>22836</c:v>
                </c:pt>
                <c:pt idx="4">
                  <c:v>22836</c:v>
                </c:pt>
                <c:pt idx="5">
                  <c:v>22836</c:v>
                </c:pt>
                <c:pt idx="6">
                  <c:v>22836</c:v>
                </c:pt>
                <c:pt idx="7">
                  <c:v>22836</c:v>
                </c:pt>
                <c:pt idx="8">
                  <c:v>22836</c:v>
                </c:pt>
                <c:pt idx="9">
                  <c:v>22836</c:v>
                </c:pt>
                <c:pt idx="10">
                  <c:v>22836</c:v>
                </c:pt>
                <c:pt idx="11">
                  <c:v>22836</c:v>
                </c:pt>
                <c:pt idx="12">
                  <c:v>22836</c:v>
                </c:pt>
                <c:pt idx="13">
                  <c:v>22836</c:v>
                </c:pt>
                <c:pt idx="14">
                  <c:v>22836</c:v>
                </c:pt>
                <c:pt idx="15">
                  <c:v>22836</c:v>
                </c:pt>
                <c:pt idx="16">
                  <c:v>22836</c:v>
                </c:pt>
                <c:pt idx="17">
                  <c:v>22836</c:v>
                </c:pt>
                <c:pt idx="18">
                  <c:v>22836</c:v>
                </c:pt>
                <c:pt idx="19">
                  <c:v>22836</c:v>
                </c:pt>
                <c:pt idx="20">
                  <c:v>22836</c:v>
                </c:pt>
                <c:pt idx="21">
                  <c:v>22836</c:v>
                </c:pt>
                <c:pt idx="22">
                  <c:v>22836</c:v>
                </c:pt>
                <c:pt idx="23">
                  <c:v>22836</c:v>
                </c:pt>
                <c:pt idx="24">
                  <c:v>22836</c:v>
                </c:pt>
                <c:pt idx="25">
                  <c:v>22836</c:v>
                </c:pt>
                <c:pt idx="26">
                  <c:v>22836</c:v>
                </c:pt>
                <c:pt idx="27">
                  <c:v>22836</c:v>
                </c:pt>
                <c:pt idx="28">
                  <c:v>22836</c:v>
                </c:pt>
                <c:pt idx="29">
                  <c:v>22836</c:v>
                </c:pt>
                <c:pt idx="30">
                  <c:v>22836</c:v>
                </c:pt>
                <c:pt idx="31">
                  <c:v>22836</c:v>
                </c:pt>
                <c:pt idx="32">
                  <c:v>22836</c:v>
                </c:pt>
                <c:pt idx="33">
                  <c:v>22836</c:v>
                </c:pt>
                <c:pt idx="34">
                  <c:v>22836</c:v>
                </c:pt>
                <c:pt idx="35">
                  <c:v>22836</c:v>
                </c:pt>
                <c:pt idx="36">
                  <c:v>22836</c:v>
                </c:pt>
                <c:pt idx="37">
                  <c:v>22836</c:v>
                </c:pt>
                <c:pt idx="38">
                  <c:v>22836</c:v>
                </c:pt>
                <c:pt idx="39">
                  <c:v>22836</c:v>
                </c:pt>
                <c:pt idx="40">
                  <c:v>22836</c:v>
                </c:pt>
                <c:pt idx="41">
                  <c:v>22836</c:v>
                </c:pt>
                <c:pt idx="42">
                  <c:v>22836</c:v>
                </c:pt>
                <c:pt idx="43">
                  <c:v>22836</c:v>
                </c:pt>
                <c:pt idx="44">
                  <c:v>22836</c:v>
                </c:pt>
                <c:pt idx="45">
                  <c:v>22836</c:v>
                </c:pt>
                <c:pt idx="46">
                  <c:v>22836</c:v>
                </c:pt>
                <c:pt idx="47">
                  <c:v>22836</c:v>
                </c:pt>
                <c:pt idx="48">
                  <c:v>22836</c:v>
                </c:pt>
                <c:pt idx="49">
                  <c:v>22836</c:v>
                </c:pt>
                <c:pt idx="50">
                  <c:v>22836</c:v>
                </c:pt>
                <c:pt idx="51">
                  <c:v>22836</c:v>
                </c:pt>
                <c:pt idx="52">
                  <c:v>22836</c:v>
                </c:pt>
                <c:pt idx="53">
                  <c:v>22836</c:v>
                </c:pt>
                <c:pt idx="54">
                  <c:v>22836</c:v>
                </c:pt>
                <c:pt idx="55">
                  <c:v>22836</c:v>
                </c:pt>
                <c:pt idx="56">
                  <c:v>22836</c:v>
                </c:pt>
                <c:pt idx="57">
                  <c:v>22836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D-453B-989A-EA10D6033704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Sheet2!$I$4:$I$61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Sheet2!$K$4:$K$61</c:f>
              <c:numCache>
                <c:formatCode>General</c:formatCode>
                <c:ptCount val="58"/>
                <c:pt idx="15">
                  <c:v>15138</c:v>
                </c:pt>
                <c:pt idx="16">
                  <c:v>15138</c:v>
                </c:pt>
                <c:pt idx="17">
                  <c:v>15138</c:v>
                </c:pt>
                <c:pt idx="18">
                  <c:v>15138</c:v>
                </c:pt>
                <c:pt idx="19">
                  <c:v>15138</c:v>
                </c:pt>
                <c:pt idx="20">
                  <c:v>15138</c:v>
                </c:pt>
                <c:pt idx="21">
                  <c:v>15138</c:v>
                </c:pt>
                <c:pt idx="22">
                  <c:v>15138</c:v>
                </c:pt>
                <c:pt idx="23">
                  <c:v>15138</c:v>
                </c:pt>
                <c:pt idx="24">
                  <c:v>15138</c:v>
                </c:pt>
                <c:pt idx="25">
                  <c:v>15138</c:v>
                </c:pt>
                <c:pt idx="26">
                  <c:v>22836</c:v>
                </c:pt>
                <c:pt idx="27">
                  <c:v>22836</c:v>
                </c:pt>
                <c:pt idx="28">
                  <c:v>22836</c:v>
                </c:pt>
                <c:pt idx="29">
                  <c:v>22836</c:v>
                </c:pt>
                <c:pt idx="30">
                  <c:v>22836</c:v>
                </c:pt>
                <c:pt idx="31">
                  <c:v>22836</c:v>
                </c:pt>
                <c:pt idx="32">
                  <c:v>22836</c:v>
                </c:pt>
                <c:pt idx="33">
                  <c:v>22836</c:v>
                </c:pt>
                <c:pt idx="34">
                  <c:v>22836</c:v>
                </c:pt>
                <c:pt idx="35">
                  <c:v>22836</c:v>
                </c:pt>
                <c:pt idx="36">
                  <c:v>22836</c:v>
                </c:pt>
                <c:pt idx="37">
                  <c:v>22836</c:v>
                </c:pt>
                <c:pt idx="38">
                  <c:v>22836</c:v>
                </c:pt>
                <c:pt idx="39">
                  <c:v>22836</c:v>
                </c:pt>
                <c:pt idx="40">
                  <c:v>22836</c:v>
                </c:pt>
                <c:pt idx="41">
                  <c:v>22836</c:v>
                </c:pt>
                <c:pt idx="42">
                  <c:v>22836</c:v>
                </c:pt>
                <c:pt idx="43">
                  <c:v>22836</c:v>
                </c:pt>
                <c:pt idx="44">
                  <c:v>22836</c:v>
                </c:pt>
                <c:pt idx="45">
                  <c:v>22836</c:v>
                </c:pt>
                <c:pt idx="46">
                  <c:v>22836</c:v>
                </c:pt>
                <c:pt idx="47">
                  <c:v>22836</c:v>
                </c:pt>
                <c:pt idx="48">
                  <c:v>22836</c:v>
                </c:pt>
                <c:pt idx="49">
                  <c:v>22836</c:v>
                </c:pt>
                <c:pt idx="50">
                  <c:v>22836</c:v>
                </c:pt>
                <c:pt idx="51">
                  <c:v>22836</c:v>
                </c:pt>
                <c:pt idx="52">
                  <c:v>22836</c:v>
                </c:pt>
                <c:pt idx="53">
                  <c:v>22836</c:v>
                </c:pt>
                <c:pt idx="54">
                  <c:v>22836</c:v>
                </c:pt>
                <c:pt idx="55">
                  <c:v>22836</c:v>
                </c:pt>
                <c:pt idx="56">
                  <c:v>22836</c:v>
                </c:pt>
                <c:pt idx="57">
                  <c:v>22836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D-453B-989A-EA10D603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86863"/>
        <c:axId val="1"/>
      </c:areaChart>
      <c:dateAx>
        <c:axId val="125998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675294377867875"/>
              <c:y val="0.8733361762245319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4188105527397018E-2"/>
              <c:y val="0.26666753472504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986863"/>
        <c:crosses val="autoZero"/>
        <c:crossBetween val="midCat"/>
      </c:valAx>
      <c:spPr>
        <a:solidFill>
          <a:srgbClr val="FFFFFF"/>
        </a:solidFill>
        <a:ln w="381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26643309802584"/>
          <c:y val="0.3866679253513195"/>
          <c:w val="0.27564160081463845"/>
          <c:h val="0.14333379991471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18793</a:t>
            </a:r>
          </a:p>
        </c:rich>
      </c:tx>
      <c:layout>
        <c:manualLayout>
          <c:xMode val="edge"/>
          <c:yMode val="edge"/>
          <c:x val="0.36965889101498023"/>
          <c:y val="3.7542662116040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71836337799517"/>
          <c:y val="0.22525597269624573"/>
          <c:w val="0.52777887907919141"/>
          <c:h val="0.4539249146757679"/>
        </c:manualLayout>
      </c:layout>
      <c:areaChart>
        <c:grouping val="stacke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Sheet2!$M$4:$M$61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Sheet2!$N$4:$N$61</c:f>
              <c:numCache>
                <c:formatCode>General</c:formatCode>
                <c:ptCount val="58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F46-814B-9319E7EE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83983"/>
        <c:axId val="1"/>
      </c:areaChart>
      <c:dateAx>
        <c:axId val="125998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2735131909246271"/>
              <c:y val="0.87030716723549484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4188105527397018E-2"/>
              <c:y val="0.25597269624573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9839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156500727211"/>
          <c:y val="0.41638225255972694"/>
          <c:w val="0.23290646890539218"/>
          <c:h val="7.50853242320819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18794</a:t>
            </a:r>
          </a:p>
        </c:rich>
      </c:tx>
      <c:layout>
        <c:manualLayout>
          <c:xMode val="edge"/>
          <c:yMode val="edge"/>
          <c:x val="0.36965889101498023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76106720975896"/>
          <c:y val="0.22916744373726311"/>
          <c:w val="0.47649672078809591"/>
          <c:h val="0.44791818548646878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Sheet2!$P$4:$P$61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Sheet2!$Q$4:$Q$61</c:f>
              <c:numCache>
                <c:formatCode>General</c:formatCode>
                <c:ptCount val="58"/>
                <c:pt idx="0">
                  <c:v>16450</c:v>
                </c:pt>
                <c:pt idx="1">
                  <c:v>16450</c:v>
                </c:pt>
                <c:pt idx="2">
                  <c:v>16450</c:v>
                </c:pt>
                <c:pt idx="3">
                  <c:v>16450</c:v>
                </c:pt>
                <c:pt idx="4">
                  <c:v>16450</c:v>
                </c:pt>
                <c:pt idx="5">
                  <c:v>16450</c:v>
                </c:pt>
                <c:pt idx="6">
                  <c:v>16450</c:v>
                </c:pt>
                <c:pt idx="7">
                  <c:v>16450</c:v>
                </c:pt>
                <c:pt idx="8">
                  <c:v>16450</c:v>
                </c:pt>
                <c:pt idx="9">
                  <c:v>16450</c:v>
                </c:pt>
                <c:pt idx="10">
                  <c:v>16450</c:v>
                </c:pt>
                <c:pt idx="11">
                  <c:v>16450</c:v>
                </c:pt>
                <c:pt idx="12">
                  <c:v>16450</c:v>
                </c:pt>
                <c:pt idx="13">
                  <c:v>16450</c:v>
                </c:pt>
                <c:pt idx="14">
                  <c:v>16450</c:v>
                </c:pt>
                <c:pt idx="15">
                  <c:v>16450</c:v>
                </c:pt>
                <c:pt idx="16">
                  <c:v>16450</c:v>
                </c:pt>
                <c:pt idx="17">
                  <c:v>16450</c:v>
                </c:pt>
                <c:pt idx="18">
                  <c:v>16450</c:v>
                </c:pt>
                <c:pt idx="19">
                  <c:v>16450</c:v>
                </c:pt>
                <c:pt idx="20">
                  <c:v>16450</c:v>
                </c:pt>
                <c:pt idx="21">
                  <c:v>16450</c:v>
                </c:pt>
                <c:pt idx="22">
                  <c:v>16450</c:v>
                </c:pt>
                <c:pt idx="23">
                  <c:v>16450</c:v>
                </c:pt>
                <c:pt idx="24">
                  <c:v>16450</c:v>
                </c:pt>
                <c:pt idx="25">
                  <c:v>16450</c:v>
                </c:pt>
                <c:pt idx="26">
                  <c:v>16450</c:v>
                </c:pt>
                <c:pt idx="27">
                  <c:v>16450</c:v>
                </c:pt>
                <c:pt idx="28">
                  <c:v>16450</c:v>
                </c:pt>
                <c:pt idx="29">
                  <c:v>16450</c:v>
                </c:pt>
                <c:pt idx="30">
                  <c:v>16450</c:v>
                </c:pt>
                <c:pt idx="31">
                  <c:v>16450</c:v>
                </c:pt>
                <c:pt idx="32">
                  <c:v>16450</c:v>
                </c:pt>
                <c:pt idx="33">
                  <c:v>16450</c:v>
                </c:pt>
                <c:pt idx="34">
                  <c:v>16450</c:v>
                </c:pt>
                <c:pt idx="35">
                  <c:v>16450</c:v>
                </c:pt>
                <c:pt idx="36">
                  <c:v>16450</c:v>
                </c:pt>
                <c:pt idx="37">
                  <c:v>16450</c:v>
                </c:pt>
                <c:pt idx="38">
                  <c:v>16450</c:v>
                </c:pt>
                <c:pt idx="39">
                  <c:v>16450</c:v>
                </c:pt>
                <c:pt idx="40">
                  <c:v>16450</c:v>
                </c:pt>
                <c:pt idx="41">
                  <c:v>16450</c:v>
                </c:pt>
                <c:pt idx="42">
                  <c:v>16450</c:v>
                </c:pt>
                <c:pt idx="43">
                  <c:v>16450</c:v>
                </c:pt>
                <c:pt idx="44">
                  <c:v>16450</c:v>
                </c:pt>
                <c:pt idx="45">
                  <c:v>16450</c:v>
                </c:pt>
                <c:pt idx="46">
                  <c:v>16450</c:v>
                </c:pt>
                <c:pt idx="47">
                  <c:v>16450</c:v>
                </c:pt>
                <c:pt idx="48">
                  <c:v>16450</c:v>
                </c:pt>
                <c:pt idx="49">
                  <c:v>16450</c:v>
                </c:pt>
                <c:pt idx="50">
                  <c:v>16450</c:v>
                </c:pt>
                <c:pt idx="51">
                  <c:v>16450</c:v>
                </c:pt>
                <c:pt idx="52">
                  <c:v>16450</c:v>
                </c:pt>
                <c:pt idx="53">
                  <c:v>16450</c:v>
                </c:pt>
                <c:pt idx="54">
                  <c:v>16450</c:v>
                </c:pt>
                <c:pt idx="55">
                  <c:v>16450</c:v>
                </c:pt>
                <c:pt idx="56">
                  <c:v>16450</c:v>
                </c:pt>
                <c:pt idx="57">
                  <c:v>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E-4BF3-9932-CC761628BC88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Sheet2!$P$4:$P$61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Sheet2!$R$4:$R$61</c:f>
              <c:numCache>
                <c:formatCode>General</c:formatCode>
                <c:ptCount val="58"/>
                <c:pt idx="17">
                  <c:v>8931</c:v>
                </c:pt>
                <c:pt idx="18">
                  <c:v>8931</c:v>
                </c:pt>
                <c:pt idx="19">
                  <c:v>8931</c:v>
                </c:pt>
                <c:pt idx="20">
                  <c:v>8931</c:v>
                </c:pt>
                <c:pt idx="21">
                  <c:v>8931</c:v>
                </c:pt>
                <c:pt idx="22">
                  <c:v>8931</c:v>
                </c:pt>
                <c:pt idx="23">
                  <c:v>8931</c:v>
                </c:pt>
                <c:pt idx="24">
                  <c:v>8931</c:v>
                </c:pt>
                <c:pt idx="25">
                  <c:v>8931</c:v>
                </c:pt>
                <c:pt idx="26">
                  <c:v>16450</c:v>
                </c:pt>
                <c:pt idx="27">
                  <c:v>16450</c:v>
                </c:pt>
                <c:pt idx="28">
                  <c:v>16450</c:v>
                </c:pt>
                <c:pt idx="29">
                  <c:v>16450</c:v>
                </c:pt>
                <c:pt idx="30">
                  <c:v>16450</c:v>
                </c:pt>
                <c:pt idx="31">
                  <c:v>16450</c:v>
                </c:pt>
                <c:pt idx="32">
                  <c:v>16450</c:v>
                </c:pt>
                <c:pt idx="33">
                  <c:v>16450</c:v>
                </c:pt>
                <c:pt idx="34">
                  <c:v>16450</c:v>
                </c:pt>
                <c:pt idx="35">
                  <c:v>16450</c:v>
                </c:pt>
                <c:pt idx="36">
                  <c:v>16450</c:v>
                </c:pt>
                <c:pt idx="37">
                  <c:v>16450</c:v>
                </c:pt>
                <c:pt idx="38">
                  <c:v>16450</c:v>
                </c:pt>
                <c:pt idx="39">
                  <c:v>16450</c:v>
                </c:pt>
                <c:pt idx="40">
                  <c:v>16450</c:v>
                </c:pt>
                <c:pt idx="41">
                  <c:v>16450</c:v>
                </c:pt>
                <c:pt idx="42">
                  <c:v>16450</c:v>
                </c:pt>
                <c:pt idx="43">
                  <c:v>16450</c:v>
                </c:pt>
                <c:pt idx="44">
                  <c:v>16450</c:v>
                </c:pt>
                <c:pt idx="45">
                  <c:v>16450</c:v>
                </c:pt>
                <c:pt idx="46">
                  <c:v>16450</c:v>
                </c:pt>
                <c:pt idx="47">
                  <c:v>16450</c:v>
                </c:pt>
                <c:pt idx="48">
                  <c:v>16450</c:v>
                </c:pt>
                <c:pt idx="49">
                  <c:v>16450</c:v>
                </c:pt>
                <c:pt idx="50">
                  <c:v>16450</c:v>
                </c:pt>
                <c:pt idx="51">
                  <c:v>16450</c:v>
                </c:pt>
                <c:pt idx="52">
                  <c:v>16450</c:v>
                </c:pt>
                <c:pt idx="53">
                  <c:v>16450</c:v>
                </c:pt>
                <c:pt idx="54">
                  <c:v>16450</c:v>
                </c:pt>
                <c:pt idx="55">
                  <c:v>16450</c:v>
                </c:pt>
                <c:pt idx="56">
                  <c:v>16450</c:v>
                </c:pt>
                <c:pt idx="57">
                  <c:v>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E-4BF3-9932-CC761628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86383"/>
        <c:axId val="1"/>
      </c:areaChart>
      <c:dateAx>
        <c:axId val="125998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675294377867875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4188105527397018E-2"/>
              <c:y val="0.25347308170939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9863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26643309802584"/>
          <c:y val="0.37847350556608605"/>
          <c:w val="0.27564160081463845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18789</a:t>
            </a:r>
          </a:p>
        </c:rich>
      </c:tx>
      <c:layout>
        <c:manualLayout>
          <c:xMode val="edge"/>
          <c:yMode val="edge"/>
          <c:x val="0.48587624235990728"/>
          <c:y val="1.7182188245638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0353571188173"/>
          <c:y val="0.11683888007033959"/>
          <c:w val="0.85084839650467481"/>
          <c:h val="0.5945037132990808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Sheet5!$A$3:$A$60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Sheet5!$B$3:$B$60</c:f>
              <c:numCache>
                <c:formatCode>General</c:formatCode>
                <c:ptCount val="58"/>
                <c:pt idx="0">
                  <c:v>10795</c:v>
                </c:pt>
                <c:pt idx="1">
                  <c:v>10795</c:v>
                </c:pt>
                <c:pt idx="2">
                  <c:v>10795</c:v>
                </c:pt>
                <c:pt idx="3">
                  <c:v>10795</c:v>
                </c:pt>
                <c:pt idx="4">
                  <c:v>10795</c:v>
                </c:pt>
                <c:pt idx="5">
                  <c:v>10795</c:v>
                </c:pt>
                <c:pt idx="6">
                  <c:v>10795</c:v>
                </c:pt>
                <c:pt idx="7">
                  <c:v>10795</c:v>
                </c:pt>
                <c:pt idx="8">
                  <c:v>10795</c:v>
                </c:pt>
                <c:pt idx="9">
                  <c:v>10795</c:v>
                </c:pt>
                <c:pt idx="10">
                  <c:v>10795</c:v>
                </c:pt>
                <c:pt idx="11">
                  <c:v>1218</c:v>
                </c:pt>
                <c:pt idx="12">
                  <c:v>1218</c:v>
                </c:pt>
                <c:pt idx="13">
                  <c:v>1218</c:v>
                </c:pt>
                <c:pt idx="14">
                  <c:v>1218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1A9-99BC-99A885A1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9988783"/>
        <c:axId val="1"/>
      </c:barChart>
      <c:dateAx>
        <c:axId val="125998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022651861153626"/>
              <c:y val="0.9037831017205679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4.519778998696812E-2"/>
              <c:y val="0.1718218824563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9988783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No.18790</a:t>
            </a:r>
          </a:p>
        </c:rich>
      </c:tx>
      <c:layout>
        <c:manualLayout>
          <c:xMode val="edge"/>
          <c:yMode val="edge"/>
          <c:x val="0.4468325791855203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2171945701358"/>
          <c:y val="0.13175675675675674"/>
          <c:w val="0.83484162895927605"/>
          <c:h val="0.57432432432432434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Sheet5!$D$3:$D$60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Sheet5!$E$3:$E$60</c:f>
              <c:numCache>
                <c:formatCode>General</c:formatCode>
                <c:ptCount val="58"/>
                <c:pt idx="0">
                  <c:v>3975</c:v>
                </c:pt>
                <c:pt idx="1">
                  <c:v>3975</c:v>
                </c:pt>
                <c:pt idx="2">
                  <c:v>3975</c:v>
                </c:pt>
                <c:pt idx="3">
                  <c:v>3975</c:v>
                </c:pt>
                <c:pt idx="4">
                  <c:v>3975</c:v>
                </c:pt>
                <c:pt idx="5">
                  <c:v>3975</c:v>
                </c:pt>
                <c:pt idx="6">
                  <c:v>3975</c:v>
                </c:pt>
                <c:pt idx="7">
                  <c:v>3975</c:v>
                </c:pt>
                <c:pt idx="8">
                  <c:v>3975</c:v>
                </c:pt>
                <c:pt idx="9">
                  <c:v>3975</c:v>
                </c:pt>
                <c:pt idx="10">
                  <c:v>3975</c:v>
                </c:pt>
                <c:pt idx="11">
                  <c:v>3975</c:v>
                </c:pt>
                <c:pt idx="12">
                  <c:v>3975</c:v>
                </c:pt>
                <c:pt idx="13">
                  <c:v>3975</c:v>
                </c:pt>
                <c:pt idx="14">
                  <c:v>3975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009-92E3-4F4EB8961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0284527"/>
        <c:axId val="1"/>
      </c:barChart>
      <c:dateAx>
        <c:axId val="126028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208144796380088"/>
              <c:y val="0.9087837837837837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3.7330316742081447E-2"/>
              <c:y val="0.2871621621621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28452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18791</a:t>
            </a:r>
          </a:p>
        </c:rich>
      </c:tx>
      <c:layout>
        <c:manualLayout>
          <c:xMode val="edge"/>
          <c:yMode val="edge"/>
          <c:x val="0.44507385880092881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828492083812"/>
          <c:y val="0.1314988636601194"/>
          <c:w val="0.86863015190919179"/>
          <c:h val="0.62079696100009851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Sheet5!$G$3:$G$60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Sheet5!$H$3:$H$60</c:f>
              <c:numCache>
                <c:formatCode>General</c:formatCode>
                <c:ptCount val="58"/>
                <c:pt idx="0">
                  <c:v>22836</c:v>
                </c:pt>
                <c:pt idx="1">
                  <c:v>22836</c:v>
                </c:pt>
                <c:pt idx="2">
                  <c:v>22836</c:v>
                </c:pt>
                <c:pt idx="3">
                  <c:v>22836</c:v>
                </c:pt>
                <c:pt idx="4">
                  <c:v>22836</c:v>
                </c:pt>
                <c:pt idx="5">
                  <c:v>22836</c:v>
                </c:pt>
                <c:pt idx="6">
                  <c:v>22836</c:v>
                </c:pt>
                <c:pt idx="7">
                  <c:v>22836</c:v>
                </c:pt>
                <c:pt idx="8">
                  <c:v>22836</c:v>
                </c:pt>
                <c:pt idx="9">
                  <c:v>22836</c:v>
                </c:pt>
                <c:pt idx="10">
                  <c:v>22836</c:v>
                </c:pt>
                <c:pt idx="11">
                  <c:v>22836</c:v>
                </c:pt>
                <c:pt idx="12">
                  <c:v>22836</c:v>
                </c:pt>
                <c:pt idx="13">
                  <c:v>22836</c:v>
                </c:pt>
                <c:pt idx="14">
                  <c:v>22836</c:v>
                </c:pt>
                <c:pt idx="15">
                  <c:v>7698</c:v>
                </c:pt>
                <c:pt idx="16">
                  <c:v>7698</c:v>
                </c:pt>
                <c:pt idx="17">
                  <c:v>7698</c:v>
                </c:pt>
                <c:pt idx="18">
                  <c:v>7698</c:v>
                </c:pt>
                <c:pt idx="19">
                  <c:v>7698</c:v>
                </c:pt>
                <c:pt idx="20">
                  <c:v>7698</c:v>
                </c:pt>
                <c:pt idx="21">
                  <c:v>7698</c:v>
                </c:pt>
                <c:pt idx="22">
                  <c:v>7698</c:v>
                </c:pt>
                <c:pt idx="23">
                  <c:v>7698</c:v>
                </c:pt>
                <c:pt idx="24">
                  <c:v>7698</c:v>
                </c:pt>
                <c:pt idx="25">
                  <c:v>7698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D-44AA-B433-9248AD1B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0285487"/>
        <c:axId val="1"/>
      </c:barChart>
      <c:dateAx>
        <c:axId val="126028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57897635622543"/>
              <c:y val="0.9174339325124609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
(MMBtu/Day)</a:t>
                </a:r>
              </a:p>
            </c:rich>
          </c:tx>
          <c:layout>
            <c:manualLayout>
              <c:xMode val="edge"/>
              <c:yMode val="edge"/>
              <c:x val="1.698755186263087E-2"/>
              <c:y val="0.40978715652223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28548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18793
</a:t>
            </a:r>
          </a:p>
        </c:rich>
      </c:tx>
      <c:layout>
        <c:manualLayout>
          <c:xMode val="edge"/>
          <c:yMode val="edge"/>
          <c:x val="0.47380410022779046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5216400911162"/>
          <c:y val="0.12131147540983607"/>
          <c:w val="0.82915717539863321"/>
          <c:h val="0.60983606557377046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Sheet5!$J$3:$J$60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Sheet5!$K$3:$K$60</c:f>
              <c:numCache>
                <c:formatCode>General</c:formatCode>
                <c:ptCount val="58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F08-BE1A-F26B28F7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0285007"/>
        <c:axId val="1"/>
      </c:barChart>
      <c:dateAx>
        <c:axId val="126028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64009111617315"/>
              <c:y val="0.9114754098360655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4.5558086560364468E-2"/>
              <c:y val="0.25901639344262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28500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57150</xdr:rowOff>
    </xdr:from>
    <xdr:to>
      <xdr:col>7</xdr:col>
      <xdr:colOff>600075</xdr:colOff>
      <xdr:row>20</xdr:row>
      <xdr:rowOff>57150</xdr:rowOff>
    </xdr:to>
    <xdr:graphicFrame macro="">
      <xdr:nvGraphicFramePr>
        <xdr:cNvPr id="3073" name="Chart 1025">
          <a:extLst>
            <a:ext uri="{FF2B5EF4-FFF2-40B4-BE49-F238E27FC236}">
              <a16:creationId xmlns:a16="http://schemas.microsoft.com/office/drawing/2014/main" id="{83CA8CE4-2B49-6600-7FAE-FD95E46DD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21</xdr:row>
      <xdr:rowOff>133350</xdr:rowOff>
    </xdr:from>
    <xdr:to>
      <xdr:col>7</xdr:col>
      <xdr:colOff>600075</xdr:colOff>
      <xdr:row>40</xdr:row>
      <xdr:rowOff>123825</xdr:rowOff>
    </xdr:to>
    <xdr:graphicFrame macro="">
      <xdr:nvGraphicFramePr>
        <xdr:cNvPr id="3074" name="Chart 1026">
          <a:extLst>
            <a:ext uri="{FF2B5EF4-FFF2-40B4-BE49-F238E27FC236}">
              <a16:creationId xmlns:a16="http://schemas.microsoft.com/office/drawing/2014/main" id="{B367EA1D-DD09-55DB-D5D1-3AFB148E3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42</xdr:row>
      <xdr:rowOff>38100</xdr:rowOff>
    </xdr:from>
    <xdr:to>
      <xdr:col>7</xdr:col>
      <xdr:colOff>561975</xdr:colOff>
      <xdr:row>59</xdr:row>
      <xdr:rowOff>142875</xdr:rowOff>
    </xdr:to>
    <xdr:graphicFrame macro="">
      <xdr:nvGraphicFramePr>
        <xdr:cNvPr id="3075" name="Chart 1027">
          <a:extLst>
            <a:ext uri="{FF2B5EF4-FFF2-40B4-BE49-F238E27FC236}">
              <a16:creationId xmlns:a16="http://schemas.microsoft.com/office/drawing/2014/main" id="{59454BC0-7F4D-3A30-D73F-A2F79505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61</xdr:row>
      <xdr:rowOff>38100</xdr:rowOff>
    </xdr:from>
    <xdr:to>
      <xdr:col>7</xdr:col>
      <xdr:colOff>504825</xdr:colOff>
      <xdr:row>78</xdr:row>
      <xdr:rowOff>76200</xdr:rowOff>
    </xdr:to>
    <xdr:graphicFrame macro="">
      <xdr:nvGraphicFramePr>
        <xdr:cNvPr id="3076" name="Chart 1028">
          <a:extLst>
            <a:ext uri="{FF2B5EF4-FFF2-40B4-BE49-F238E27FC236}">
              <a16:creationId xmlns:a16="http://schemas.microsoft.com/office/drawing/2014/main" id="{71B987E5-019D-7E20-D5C8-DEBD6206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80</xdr:row>
      <xdr:rowOff>9525</xdr:rowOff>
    </xdr:from>
    <xdr:to>
      <xdr:col>7</xdr:col>
      <xdr:colOff>466725</xdr:colOff>
      <xdr:row>97</xdr:row>
      <xdr:rowOff>0</xdr:rowOff>
    </xdr:to>
    <xdr:graphicFrame macro="">
      <xdr:nvGraphicFramePr>
        <xdr:cNvPr id="3077" name="Chart 1029">
          <a:extLst>
            <a:ext uri="{FF2B5EF4-FFF2-40B4-BE49-F238E27FC236}">
              <a16:creationId xmlns:a16="http://schemas.microsoft.com/office/drawing/2014/main" id="{A3CB162A-5E2F-296F-B105-B74DC8EA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28575</xdr:rowOff>
    </xdr:from>
    <xdr:to>
      <xdr:col>14</xdr:col>
      <xdr:colOff>9525</xdr:colOff>
      <xdr:row>17</xdr:row>
      <xdr:rowOff>47625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D410477-7461-AF1B-5587-7899F68FC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17</xdr:row>
      <xdr:rowOff>152400</xdr:rowOff>
    </xdr:from>
    <xdr:to>
      <xdr:col>13</xdr:col>
      <xdr:colOff>600075</xdr:colOff>
      <xdr:row>35</xdr:row>
      <xdr:rowOff>57150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9E964851-44E1-7EC8-7079-6A53A9A3A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9525</xdr:rowOff>
    </xdr:from>
    <xdr:to>
      <xdr:col>13</xdr:col>
      <xdr:colOff>600075</xdr:colOff>
      <xdr:row>55</xdr:row>
      <xdr:rowOff>47625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8B7B223F-6C4C-5F0B-6FC7-5E110894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56</xdr:row>
      <xdr:rowOff>9525</xdr:rowOff>
    </xdr:from>
    <xdr:to>
      <xdr:col>13</xdr:col>
      <xdr:colOff>552450</xdr:colOff>
      <xdr:row>74</xdr:row>
      <xdr:rowOff>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5ABDEC51-9FB3-EE98-CA15-36840A03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75</xdr:row>
      <xdr:rowOff>9525</xdr:rowOff>
    </xdr:from>
    <xdr:to>
      <xdr:col>13</xdr:col>
      <xdr:colOff>561975</xdr:colOff>
      <xdr:row>93</xdr:row>
      <xdr:rowOff>9525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96EB6CB0-D08C-3339-1482-A435F9E69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0.18287</cdr:x>
      <cdr:y>0.35634</cdr:y>
    </cdr:from>
    <cdr:to>
      <cdr:x>0.26518</cdr:x>
      <cdr:y>0.42829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01D48CBA-F0E7-4FFD-90AB-E85B2C29A5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6444" y="994275"/>
          <a:ext cx="694630" cy="2001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10,795</a:t>
          </a:r>
        </a:p>
      </cdr:txBody>
    </cdr:sp>
  </cdr:relSizeAnchor>
  <cdr:relSizeAnchor xmlns:cdr="http://schemas.openxmlformats.org/drawingml/2006/chartDrawing">
    <cdr:from>
      <cdr:x>0.30448</cdr:x>
      <cdr:y>0.54829</cdr:y>
    </cdr:from>
    <cdr:to>
      <cdr:x>0.35293</cdr:x>
      <cdr:y>0.62024</cdr:y>
    </cdr:to>
    <cdr:sp macro="" textlink="">
      <cdr:nvSpPr>
        <cdr:cNvPr id="6148" name="Text Box 4">
          <a:extLst xmlns:a="http://schemas.openxmlformats.org/drawingml/2006/main">
            <a:ext uri="{FF2B5EF4-FFF2-40B4-BE49-F238E27FC236}">
              <a16:creationId xmlns:a16="http://schemas.microsoft.com/office/drawing/2014/main" id="{12865AFD-2145-D1F2-885D-450264CBE9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2744" y="1528128"/>
          <a:ext cx="408851" cy="200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1,218</a:t>
          </a:r>
        </a:p>
      </cdr:txBody>
    </cdr:sp>
  </cdr:relSizeAnchor>
  <cdr:relSizeAnchor xmlns:cdr="http://schemas.openxmlformats.org/drawingml/2006/chartDrawing">
    <cdr:from>
      <cdr:x>0.32327</cdr:x>
      <cdr:y>0.60285</cdr:y>
    </cdr:from>
    <cdr:to>
      <cdr:x>0.32327</cdr:x>
      <cdr:y>0.6608</cdr:y>
    </cdr:to>
    <cdr:sp macro="" textlink="">
      <cdr:nvSpPr>
        <cdr:cNvPr id="6149" name="Line 5">
          <a:extLst xmlns:a="http://schemas.openxmlformats.org/drawingml/2006/main">
            <a:ext uri="{FF2B5EF4-FFF2-40B4-BE49-F238E27FC236}">
              <a16:creationId xmlns:a16="http://schemas.microsoft.com/office/drawing/2014/main" id="{FC2EDBD8-25CD-210C-ED05-58508B15300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31278" y="1679889"/>
          <a:ext cx="0" cy="1611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0.21031</cdr:x>
      <cdr:y>0.37003</cdr:y>
    </cdr:from>
    <cdr:to>
      <cdr:x>0.27482</cdr:x>
      <cdr:y>0.44081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17B39CFF-9F0E-D213-F64E-E1BD98EFE53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016" y="1049958"/>
          <a:ext cx="543818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3,975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0.19919</cdr:x>
      <cdr:y>0.41759</cdr:y>
    </cdr:from>
    <cdr:to>
      <cdr:x>0.26939</cdr:x>
      <cdr:y>0.50291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734E8647-DC35-8B48-4B94-B5F44C41B9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0389" y="1307814"/>
          <a:ext cx="591065" cy="2665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22,836</a:t>
          </a:r>
        </a:p>
      </cdr:txBody>
    </cdr:sp>
  </cdr:relSizeAnchor>
  <cdr:relSizeAnchor xmlns:cdr="http://schemas.openxmlformats.org/drawingml/2006/chartDrawing">
    <cdr:from>
      <cdr:x>0.39693</cdr:x>
      <cdr:y>0.61561</cdr:y>
    </cdr:from>
    <cdr:to>
      <cdr:x>0.46144</cdr:x>
      <cdr:y>0.69802</cdr:y>
    </cdr:to>
    <cdr:sp macro="" textlink="">
      <cdr:nvSpPr>
        <cdr:cNvPr id="8194" name="Text Box 2">
          <a:extLst xmlns:a="http://schemas.openxmlformats.org/drawingml/2006/main">
            <a:ext uri="{FF2B5EF4-FFF2-40B4-BE49-F238E27FC236}">
              <a16:creationId xmlns:a16="http://schemas.microsoft.com/office/drawing/2014/main" id="{5290416E-83D7-9378-58EA-CA6CF94046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5359" y="1926477"/>
          <a:ext cx="543197" cy="2574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7,698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0.5257</cdr:x>
      <cdr:y>0.42842</cdr:y>
    </cdr:from>
    <cdr:to>
      <cdr:x>0.53485</cdr:x>
      <cdr:y>0.4971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EA7A7AC1-2ABF-68C9-12D6-07DE879409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4620" y="1251864"/>
          <a:ext cx="76565" cy="2001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0.49827</cdr:x>
      <cdr:y>0.42842</cdr:y>
    </cdr:from>
    <cdr:to>
      <cdr:x>0.59145</cdr:x>
      <cdr:y>0.51983</cdr:y>
    </cdr:to>
    <cdr:sp macro="" textlink="">
      <cdr:nvSpPr>
        <cdr:cNvPr id="9218" name="Text Box 2">
          <a:extLst xmlns:a="http://schemas.openxmlformats.org/drawingml/2006/main">
            <a:ext uri="{FF2B5EF4-FFF2-40B4-BE49-F238E27FC236}">
              <a16:creationId xmlns:a16="http://schemas.microsoft.com/office/drawing/2014/main" id="{C75A8D96-BC19-766C-A3F5-8668695234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4927" y="1251864"/>
          <a:ext cx="780129" cy="2664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200,000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0.19575</cdr:x>
      <cdr:y>0.42333</cdr:y>
    </cdr:from>
    <cdr:to>
      <cdr:x>0.26396</cdr:x>
      <cdr:y>0.51137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30EFA2DA-67C2-DAD7-9126-BEBC643EE9E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3928" y="1241070"/>
          <a:ext cx="571785" cy="257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16,450</a:t>
          </a:r>
        </a:p>
      </cdr:txBody>
    </cdr:sp>
  </cdr:relSizeAnchor>
  <cdr:relSizeAnchor xmlns:cdr="http://schemas.openxmlformats.org/drawingml/2006/chartDrawing">
    <cdr:from>
      <cdr:x>0.40435</cdr:x>
      <cdr:y>0.54692</cdr:y>
    </cdr:from>
    <cdr:to>
      <cdr:x>0.4565</cdr:x>
      <cdr:y>0.63157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63C460ED-154B-DE1D-C919-40AD1871E8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92432" y="1602465"/>
          <a:ext cx="437126" cy="2475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8,931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37"/>
  <sheetViews>
    <sheetView workbookViewId="0">
      <selection sqref="A1:E11"/>
    </sheetView>
  </sheetViews>
  <sheetFormatPr defaultRowHeight="12.75" x14ac:dyDescent="0.2"/>
  <cols>
    <col min="2" max="2" width="14.140625" bestFit="1" customWidth="1"/>
    <col min="3" max="6" width="14.85546875" bestFit="1" customWidth="1"/>
    <col min="7" max="8" width="12.85546875" bestFit="1" customWidth="1"/>
    <col min="9" max="9" width="14.85546875" bestFit="1" customWidth="1"/>
    <col min="10" max="10" width="12.7109375" bestFit="1" customWidth="1"/>
    <col min="11" max="11" width="12.85546875" bestFit="1" customWidth="1"/>
    <col min="12" max="12" width="14.85546875" bestFit="1" customWidth="1"/>
    <col min="13" max="13" width="12.7109375" bestFit="1" customWidth="1"/>
    <col min="14" max="14" width="12.85546875" bestFit="1" customWidth="1"/>
  </cols>
  <sheetData>
    <row r="9" spans="1:14" x14ac:dyDescent="0.2">
      <c r="L9" s="7">
        <v>36892</v>
      </c>
    </row>
    <row r="10" spans="1:14" x14ac:dyDescent="0.2">
      <c r="L10" s="7">
        <v>38868</v>
      </c>
    </row>
    <row r="13" spans="1:14" x14ac:dyDescent="0.2">
      <c r="A13" t="s">
        <v>4</v>
      </c>
    </row>
    <row r="15" spans="1:14" x14ac:dyDescent="0.2">
      <c r="A15" s="2" t="s">
        <v>1</v>
      </c>
      <c r="B15" s="2" t="s">
        <v>8</v>
      </c>
      <c r="C15" s="2"/>
      <c r="D15" s="2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>
        <v>18789</v>
      </c>
      <c r="B16" s="3">
        <v>10795</v>
      </c>
      <c r="C16" s="5"/>
      <c r="E16" s="3"/>
      <c r="F16" s="5"/>
    </row>
    <row r="17" spans="1:12" x14ac:dyDescent="0.2">
      <c r="A17">
        <v>18790</v>
      </c>
      <c r="B17">
        <v>3975</v>
      </c>
      <c r="C17" s="5"/>
    </row>
    <row r="18" spans="1:12" x14ac:dyDescent="0.2">
      <c r="A18">
        <v>18791</v>
      </c>
      <c r="B18">
        <v>22836</v>
      </c>
      <c r="C18" s="5"/>
      <c r="F18" s="5"/>
    </row>
    <row r="19" spans="1:12" x14ac:dyDescent="0.2">
      <c r="A19">
        <v>18793</v>
      </c>
      <c r="B19">
        <v>200000</v>
      </c>
      <c r="C19" s="5"/>
    </row>
    <row r="20" spans="1:12" x14ac:dyDescent="0.2">
      <c r="A20">
        <v>18794</v>
      </c>
      <c r="B20">
        <v>16450</v>
      </c>
      <c r="C20" s="5"/>
      <c r="F20" s="5"/>
      <c r="I20" s="5"/>
      <c r="L20" s="5"/>
    </row>
    <row r="27" spans="1:12" x14ac:dyDescent="0.2">
      <c r="A27" s="2"/>
      <c r="B27" s="2"/>
      <c r="C27" s="2"/>
    </row>
    <row r="28" spans="1:12" x14ac:dyDescent="0.2">
      <c r="A28" s="5"/>
      <c r="B28" s="5"/>
      <c r="C28" s="5"/>
    </row>
    <row r="29" spans="1:12" x14ac:dyDescent="0.2">
      <c r="A29" s="5"/>
      <c r="B29" s="5"/>
      <c r="C29" s="5"/>
    </row>
    <row r="30" spans="1:12" x14ac:dyDescent="0.2">
      <c r="A30" s="5"/>
      <c r="B30" s="5"/>
      <c r="C30" s="5"/>
    </row>
    <row r="31" spans="1:12" x14ac:dyDescent="0.2">
      <c r="A31" s="5"/>
      <c r="B31" s="5"/>
      <c r="C31" s="5"/>
    </row>
    <row r="32" spans="1:12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  <row r="36" spans="1:3" x14ac:dyDescent="0.2">
      <c r="A36" s="5"/>
      <c r="B36" s="5"/>
      <c r="C36" s="5"/>
    </row>
    <row r="37" spans="1:3" x14ac:dyDescent="0.2">
      <c r="A37" s="5"/>
      <c r="B37" s="5"/>
      <c r="C37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>
      <selection activeCell="A4" sqref="A4:A61"/>
    </sheetView>
  </sheetViews>
  <sheetFormatPr defaultRowHeight="12.75" x14ac:dyDescent="0.2"/>
  <sheetData>
    <row r="1" spans="1:17" x14ac:dyDescent="0.2">
      <c r="A1" t="s">
        <v>1</v>
      </c>
    </row>
    <row r="2" spans="1:17" x14ac:dyDescent="0.2">
      <c r="A2" t="s">
        <v>6</v>
      </c>
      <c r="B2">
        <v>18789</v>
      </c>
    </row>
    <row r="4" spans="1:17" x14ac:dyDescent="0.2">
      <c r="A4" s="5">
        <v>37104</v>
      </c>
      <c r="B4">
        <v>10795</v>
      </c>
      <c r="E4" s="5">
        <v>37104</v>
      </c>
      <c r="F4">
        <v>3975</v>
      </c>
      <c r="I4" s="5">
        <v>37104</v>
      </c>
      <c r="J4">
        <v>22836</v>
      </c>
      <c r="M4" s="5">
        <v>37104</v>
      </c>
      <c r="N4">
        <v>200000</v>
      </c>
      <c r="P4" s="5">
        <v>37104</v>
      </c>
      <c r="Q4">
        <v>16450</v>
      </c>
    </row>
    <row r="5" spans="1:17" x14ac:dyDescent="0.2">
      <c r="A5" s="5">
        <v>37135</v>
      </c>
      <c r="B5">
        <v>10795</v>
      </c>
      <c r="E5" s="5">
        <v>37135</v>
      </c>
      <c r="F5">
        <v>3975</v>
      </c>
      <c r="I5" s="5">
        <v>37135</v>
      </c>
      <c r="J5">
        <v>22836</v>
      </c>
      <c r="M5" s="5">
        <v>37135</v>
      </c>
      <c r="N5">
        <v>200000</v>
      </c>
      <c r="P5" s="5">
        <v>37135</v>
      </c>
      <c r="Q5">
        <v>16450</v>
      </c>
    </row>
    <row r="6" spans="1:17" x14ac:dyDescent="0.2">
      <c r="A6" s="5">
        <v>37165</v>
      </c>
      <c r="B6">
        <v>10795</v>
      </c>
      <c r="E6" s="5">
        <v>37165</v>
      </c>
      <c r="F6">
        <v>3975</v>
      </c>
      <c r="I6" s="5">
        <v>37165</v>
      </c>
      <c r="J6">
        <v>22836</v>
      </c>
      <c r="M6" s="5">
        <v>37165</v>
      </c>
      <c r="N6">
        <v>200000</v>
      </c>
      <c r="P6" s="5">
        <v>37165</v>
      </c>
      <c r="Q6">
        <v>16450</v>
      </c>
    </row>
    <row r="7" spans="1:17" x14ac:dyDescent="0.2">
      <c r="A7" s="5">
        <v>37196</v>
      </c>
      <c r="B7">
        <v>10795</v>
      </c>
      <c r="E7" s="5">
        <v>37196</v>
      </c>
      <c r="F7">
        <v>3975</v>
      </c>
      <c r="I7" s="5">
        <v>37196</v>
      </c>
      <c r="J7">
        <v>22836</v>
      </c>
      <c r="M7" s="5">
        <v>37196</v>
      </c>
      <c r="N7">
        <v>200000</v>
      </c>
      <c r="P7" s="5">
        <v>37196</v>
      </c>
      <c r="Q7">
        <v>16450</v>
      </c>
    </row>
    <row r="8" spans="1:17" x14ac:dyDescent="0.2">
      <c r="A8" s="5">
        <v>37226</v>
      </c>
      <c r="B8">
        <v>10795</v>
      </c>
      <c r="E8" s="5">
        <v>37226</v>
      </c>
      <c r="F8">
        <v>3975</v>
      </c>
      <c r="I8" s="5">
        <v>37226</v>
      </c>
      <c r="J8">
        <v>22836</v>
      </c>
      <c r="M8" s="5">
        <v>37226</v>
      </c>
      <c r="N8">
        <v>200000</v>
      </c>
      <c r="P8" s="5">
        <v>37226</v>
      </c>
      <c r="Q8">
        <v>16450</v>
      </c>
    </row>
    <row r="9" spans="1:17" x14ac:dyDescent="0.2">
      <c r="A9" s="5">
        <v>37257</v>
      </c>
      <c r="B9">
        <v>10795</v>
      </c>
      <c r="E9" s="5">
        <v>37257</v>
      </c>
      <c r="F9">
        <v>3975</v>
      </c>
      <c r="I9" s="5">
        <v>37257</v>
      </c>
      <c r="J9">
        <v>22836</v>
      </c>
      <c r="M9" s="5">
        <v>37257</v>
      </c>
      <c r="N9">
        <v>200000</v>
      </c>
      <c r="P9" s="5">
        <v>37257</v>
      </c>
      <c r="Q9">
        <v>16450</v>
      </c>
    </row>
    <row r="10" spans="1:17" x14ac:dyDescent="0.2">
      <c r="A10" s="5">
        <v>37288</v>
      </c>
      <c r="B10">
        <v>10795</v>
      </c>
      <c r="E10" s="5">
        <v>37288</v>
      </c>
      <c r="F10">
        <v>3975</v>
      </c>
      <c r="I10" s="5">
        <v>37288</v>
      </c>
      <c r="J10">
        <v>22836</v>
      </c>
      <c r="M10" s="5">
        <v>37288</v>
      </c>
      <c r="N10">
        <v>200000</v>
      </c>
      <c r="P10" s="5">
        <v>37288</v>
      </c>
      <c r="Q10">
        <v>16450</v>
      </c>
    </row>
    <row r="11" spans="1:17" x14ac:dyDescent="0.2">
      <c r="A11" s="5">
        <v>37316</v>
      </c>
      <c r="B11">
        <v>10795</v>
      </c>
      <c r="E11" s="5">
        <v>37316</v>
      </c>
      <c r="F11">
        <v>3975</v>
      </c>
      <c r="I11" s="5">
        <v>37316</v>
      </c>
      <c r="J11">
        <v>22836</v>
      </c>
      <c r="M11" s="5">
        <v>37316</v>
      </c>
      <c r="N11">
        <v>200000</v>
      </c>
      <c r="P11" s="5">
        <v>37316</v>
      </c>
      <c r="Q11">
        <v>16450</v>
      </c>
    </row>
    <row r="12" spans="1:17" x14ac:dyDescent="0.2">
      <c r="A12" s="5">
        <v>37347</v>
      </c>
      <c r="B12">
        <v>10795</v>
      </c>
      <c r="E12" s="5">
        <v>37347</v>
      </c>
      <c r="F12">
        <v>3975</v>
      </c>
      <c r="I12" s="5">
        <v>37347</v>
      </c>
      <c r="J12">
        <v>22836</v>
      </c>
      <c r="M12" s="5">
        <v>37347</v>
      </c>
      <c r="N12">
        <v>200000</v>
      </c>
      <c r="P12" s="5">
        <v>37347</v>
      </c>
      <c r="Q12">
        <v>16450</v>
      </c>
    </row>
    <row r="13" spans="1:17" x14ac:dyDescent="0.2">
      <c r="A13" s="5">
        <v>37377</v>
      </c>
      <c r="B13">
        <v>10795</v>
      </c>
      <c r="E13" s="5">
        <v>37377</v>
      </c>
      <c r="F13">
        <v>3975</v>
      </c>
      <c r="I13" s="5">
        <v>37377</v>
      </c>
      <c r="J13">
        <v>22836</v>
      </c>
      <c r="M13" s="5">
        <v>37377</v>
      </c>
      <c r="N13">
        <v>200000</v>
      </c>
      <c r="P13" s="5">
        <v>37377</v>
      </c>
      <c r="Q13">
        <v>16450</v>
      </c>
    </row>
    <row r="14" spans="1:17" x14ac:dyDescent="0.2">
      <c r="A14" s="5">
        <v>37408</v>
      </c>
      <c r="B14">
        <v>10795</v>
      </c>
      <c r="E14" s="5">
        <v>37408</v>
      </c>
      <c r="F14">
        <v>3975</v>
      </c>
      <c r="I14" s="5">
        <v>37408</v>
      </c>
      <c r="J14">
        <v>22836</v>
      </c>
      <c r="M14" s="5">
        <v>37408</v>
      </c>
      <c r="N14">
        <v>200000</v>
      </c>
      <c r="P14" s="5">
        <v>37408</v>
      </c>
      <c r="Q14">
        <v>16450</v>
      </c>
    </row>
    <row r="15" spans="1:17" x14ac:dyDescent="0.2">
      <c r="A15" s="5">
        <v>37438</v>
      </c>
      <c r="B15">
        <v>10795</v>
      </c>
      <c r="C15">
        <v>9577</v>
      </c>
      <c r="E15" s="5">
        <v>37438</v>
      </c>
      <c r="F15">
        <v>3975</v>
      </c>
      <c r="I15" s="5">
        <v>37438</v>
      </c>
      <c r="J15">
        <v>22836</v>
      </c>
      <c r="M15" s="5">
        <v>37438</v>
      </c>
      <c r="N15">
        <v>200000</v>
      </c>
      <c r="P15" s="5">
        <v>37438</v>
      </c>
      <c r="Q15">
        <v>16450</v>
      </c>
    </row>
    <row r="16" spans="1:17" x14ac:dyDescent="0.2">
      <c r="A16" s="5">
        <v>37469</v>
      </c>
      <c r="B16">
        <v>10795</v>
      </c>
      <c r="C16">
        <v>9577</v>
      </c>
      <c r="E16" s="5">
        <v>37469</v>
      </c>
      <c r="F16">
        <v>3975</v>
      </c>
      <c r="I16" s="5">
        <v>37469</v>
      </c>
      <c r="J16">
        <v>22836</v>
      </c>
      <c r="M16" s="5">
        <v>37469</v>
      </c>
      <c r="N16">
        <v>200000</v>
      </c>
      <c r="P16" s="5">
        <v>37469</v>
      </c>
      <c r="Q16">
        <v>16450</v>
      </c>
    </row>
    <row r="17" spans="1:18" x14ac:dyDescent="0.2">
      <c r="A17" s="5">
        <v>37500</v>
      </c>
      <c r="B17">
        <v>10795</v>
      </c>
      <c r="C17">
        <v>9577</v>
      </c>
      <c r="E17" s="5">
        <v>37500</v>
      </c>
      <c r="F17">
        <v>3975</v>
      </c>
      <c r="I17" s="5">
        <v>37500</v>
      </c>
      <c r="J17">
        <v>22836</v>
      </c>
      <c r="M17" s="5">
        <v>37500</v>
      </c>
      <c r="N17">
        <v>200000</v>
      </c>
      <c r="P17" s="5">
        <v>37500</v>
      </c>
      <c r="Q17">
        <v>16450</v>
      </c>
    </row>
    <row r="18" spans="1:18" x14ac:dyDescent="0.2">
      <c r="A18" s="5">
        <v>37530</v>
      </c>
      <c r="B18">
        <v>10795</v>
      </c>
      <c r="C18">
        <v>9577</v>
      </c>
      <c r="E18" s="5">
        <v>37530</v>
      </c>
      <c r="F18">
        <v>3975</v>
      </c>
      <c r="I18" s="5">
        <v>37530</v>
      </c>
      <c r="J18">
        <v>22836</v>
      </c>
      <c r="M18" s="5">
        <v>37530</v>
      </c>
      <c r="N18">
        <v>200000</v>
      </c>
      <c r="P18" s="5">
        <v>37530</v>
      </c>
      <c r="Q18">
        <v>16450</v>
      </c>
    </row>
    <row r="19" spans="1:18" x14ac:dyDescent="0.2">
      <c r="A19" s="5">
        <v>37561</v>
      </c>
      <c r="B19">
        <v>10795</v>
      </c>
      <c r="C19">
        <v>10795</v>
      </c>
      <c r="E19" s="5">
        <v>37561</v>
      </c>
      <c r="F19">
        <v>3975</v>
      </c>
      <c r="G19">
        <v>3975</v>
      </c>
      <c r="I19" s="5">
        <v>37561</v>
      </c>
      <c r="J19">
        <v>22836</v>
      </c>
      <c r="K19">
        <v>15138</v>
      </c>
      <c r="M19" s="5">
        <v>37561</v>
      </c>
      <c r="N19">
        <v>200000</v>
      </c>
      <c r="P19" s="5">
        <v>37561</v>
      </c>
      <c r="Q19">
        <v>16450</v>
      </c>
    </row>
    <row r="20" spans="1:18" x14ac:dyDescent="0.2">
      <c r="A20" s="5">
        <v>37591</v>
      </c>
      <c r="B20">
        <v>10795</v>
      </c>
      <c r="C20">
        <v>10795</v>
      </c>
      <c r="E20" s="5">
        <v>37591</v>
      </c>
      <c r="G20">
        <v>3975</v>
      </c>
      <c r="I20" s="5">
        <v>37591</v>
      </c>
      <c r="J20">
        <v>22836</v>
      </c>
      <c r="K20">
        <v>15138</v>
      </c>
      <c r="M20" s="5">
        <v>37591</v>
      </c>
      <c r="N20">
        <v>200000</v>
      </c>
      <c r="P20" s="5">
        <v>37591</v>
      </c>
      <c r="Q20">
        <v>16450</v>
      </c>
    </row>
    <row r="21" spans="1:18" x14ac:dyDescent="0.2">
      <c r="A21" s="5">
        <v>37622</v>
      </c>
      <c r="B21">
        <v>10795</v>
      </c>
      <c r="C21">
        <v>10795</v>
      </c>
      <c r="E21" s="5">
        <v>37622</v>
      </c>
      <c r="G21">
        <v>3975</v>
      </c>
      <c r="I21" s="5">
        <v>37622</v>
      </c>
      <c r="J21">
        <v>22836</v>
      </c>
      <c r="K21">
        <v>15138</v>
      </c>
      <c r="M21" s="5">
        <v>37622</v>
      </c>
      <c r="N21">
        <v>200000</v>
      </c>
      <c r="P21" s="5">
        <v>37622</v>
      </c>
      <c r="Q21">
        <v>16450</v>
      </c>
      <c r="R21">
        <f>Q21-7519</f>
        <v>8931</v>
      </c>
    </row>
    <row r="22" spans="1:18" x14ac:dyDescent="0.2">
      <c r="A22" s="5">
        <v>37653</v>
      </c>
      <c r="B22">
        <v>10795</v>
      </c>
      <c r="C22">
        <v>10795</v>
      </c>
      <c r="E22" s="5">
        <v>37653</v>
      </c>
      <c r="G22">
        <v>3975</v>
      </c>
      <c r="I22" s="5">
        <v>37653</v>
      </c>
      <c r="J22">
        <v>22836</v>
      </c>
      <c r="K22">
        <v>15138</v>
      </c>
      <c r="M22" s="5">
        <v>37653</v>
      </c>
      <c r="N22">
        <v>200000</v>
      </c>
      <c r="P22" s="5">
        <v>37653</v>
      </c>
      <c r="Q22">
        <v>16450</v>
      </c>
      <c r="R22">
        <f t="shared" ref="R22:R29" si="0">Q22-7519</f>
        <v>8931</v>
      </c>
    </row>
    <row r="23" spans="1:18" x14ac:dyDescent="0.2">
      <c r="A23" s="5">
        <v>37681</v>
      </c>
      <c r="B23">
        <v>10795</v>
      </c>
      <c r="C23">
        <v>10795</v>
      </c>
      <c r="E23" s="5">
        <v>37681</v>
      </c>
      <c r="G23">
        <v>3975</v>
      </c>
      <c r="I23" s="5">
        <v>37681</v>
      </c>
      <c r="J23">
        <v>22836</v>
      </c>
      <c r="K23">
        <v>15138</v>
      </c>
      <c r="M23" s="5">
        <v>37681</v>
      </c>
      <c r="N23">
        <v>200000</v>
      </c>
      <c r="P23" s="5">
        <v>37681</v>
      </c>
      <c r="Q23">
        <v>16450</v>
      </c>
      <c r="R23">
        <f t="shared" si="0"/>
        <v>8931</v>
      </c>
    </row>
    <row r="24" spans="1:18" x14ac:dyDescent="0.2">
      <c r="A24" s="5">
        <v>37712</v>
      </c>
      <c r="B24">
        <v>10795</v>
      </c>
      <c r="C24">
        <v>10795</v>
      </c>
      <c r="E24" s="5">
        <v>37712</v>
      </c>
      <c r="G24">
        <v>3975</v>
      </c>
      <c r="I24" s="5">
        <v>37712</v>
      </c>
      <c r="J24">
        <v>22836</v>
      </c>
      <c r="K24">
        <v>15138</v>
      </c>
      <c r="M24" s="5">
        <v>37712</v>
      </c>
      <c r="N24">
        <v>200000</v>
      </c>
      <c r="P24" s="5">
        <v>37712</v>
      </c>
      <c r="Q24">
        <v>16450</v>
      </c>
      <c r="R24">
        <f t="shared" si="0"/>
        <v>8931</v>
      </c>
    </row>
    <row r="25" spans="1:18" x14ac:dyDescent="0.2">
      <c r="A25" s="5">
        <v>37742</v>
      </c>
      <c r="B25">
        <v>10795</v>
      </c>
      <c r="C25">
        <v>10795</v>
      </c>
      <c r="E25" s="5">
        <v>37742</v>
      </c>
      <c r="G25">
        <v>3975</v>
      </c>
      <c r="I25" s="5">
        <v>37742</v>
      </c>
      <c r="J25">
        <v>22836</v>
      </c>
      <c r="K25">
        <v>15138</v>
      </c>
      <c r="M25" s="5">
        <v>37742</v>
      </c>
      <c r="N25">
        <v>200000</v>
      </c>
      <c r="P25" s="5">
        <v>37742</v>
      </c>
      <c r="Q25">
        <v>16450</v>
      </c>
      <c r="R25">
        <f t="shared" si="0"/>
        <v>8931</v>
      </c>
    </row>
    <row r="26" spans="1:18" x14ac:dyDescent="0.2">
      <c r="A26" s="5">
        <v>37773</v>
      </c>
      <c r="B26">
        <v>10795</v>
      </c>
      <c r="C26">
        <v>10795</v>
      </c>
      <c r="E26" s="5">
        <v>37773</v>
      </c>
      <c r="G26">
        <v>3975</v>
      </c>
      <c r="I26" s="5">
        <v>37773</v>
      </c>
      <c r="J26">
        <v>22836</v>
      </c>
      <c r="K26">
        <v>15138</v>
      </c>
      <c r="M26" s="5">
        <v>37773</v>
      </c>
      <c r="N26">
        <v>200000</v>
      </c>
      <c r="P26" s="5">
        <v>37773</v>
      </c>
      <c r="Q26">
        <v>16450</v>
      </c>
      <c r="R26">
        <f t="shared" si="0"/>
        <v>8931</v>
      </c>
    </row>
    <row r="27" spans="1:18" x14ac:dyDescent="0.2">
      <c r="A27" s="5">
        <v>37803</v>
      </c>
      <c r="B27">
        <v>10795</v>
      </c>
      <c r="C27">
        <v>10795</v>
      </c>
      <c r="E27" s="5">
        <v>37803</v>
      </c>
      <c r="G27">
        <v>3975</v>
      </c>
      <c r="I27" s="5">
        <v>37803</v>
      </c>
      <c r="J27">
        <v>22836</v>
      </c>
      <c r="K27">
        <v>15138</v>
      </c>
      <c r="M27" s="5">
        <v>37803</v>
      </c>
      <c r="N27">
        <v>200000</v>
      </c>
      <c r="P27" s="5">
        <v>37803</v>
      </c>
      <c r="Q27">
        <v>16450</v>
      </c>
      <c r="R27">
        <f t="shared" si="0"/>
        <v>8931</v>
      </c>
    </row>
    <row r="28" spans="1:18" x14ac:dyDescent="0.2">
      <c r="A28" s="5">
        <v>37834</v>
      </c>
      <c r="B28">
        <v>10795</v>
      </c>
      <c r="C28">
        <v>10795</v>
      </c>
      <c r="E28" s="5">
        <v>37834</v>
      </c>
      <c r="G28">
        <v>3975</v>
      </c>
      <c r="I28" s="5">
        <v>37834</v>
      </c>
      <c r="J28">
        <v>22836</v>
      </c>
      <c r="K28">
        <v>15138</v>
      </c>
      <c r="M28" s="5">
        <v>37834</v>
      </c>
      <c r="N28">
        <v>200000</v>
      </c>
      <c r="P28" s="5">
        <v>37834</v>
      </c>
      <c r="Q28">
        <v>16450</v>
      </c>
      <c r="R28">
        <f t="shared" si="0"/>
        <v>8931</v>
      </c>
    </row>
    <row r="29" spans="1:18" x14ac:dyDescent="0.2">
      <c r="A29" s="5">
        <v>37865</v>
      </c>
      <c r="B29">
        <v>10795</v>
      </c>
      <c r="C29">
        <v>10795</v>
      </c>
      <c r="E29" s="5">
        <v>37865</v>
      </c>
      <c r="G29">
        <v>3975</v>
      </c>
      <c r="I29" s="5">
        <v>37865</v>
      </c>
      <c r="J29">
        <v>22836</v>
      </c>
      <c r="K29">
        <v>15138</v>
      </c>
      <c r="M29" s="5">
        <v>37865</v>
      </c>
      <c r="N29">
        <v>200000</v>
      </c>
      <c r="P29" s="5">
        <v>37865</v>
      </c>
      <c r="Q29">
        <v>16450</v>
      </c>
      <c r="R29">
        <f t="shared" si="0"/>
        <v>8931</v>
      </c>
    </row>
    <row r="30" spans="1:18" x14ac:dyDescent="0.2">
      <c r="A30" s="5">
        <v>37895</v>
      </c>
      <c r="B30">
        <v>10795</v>
      </c>
      <c r="C30">
        <v>10795</v>
      </c>
      <c r="E30" s="5">
        <v>37895</v>
      </c>
      <c r="G30">
        <v>3975</v>
      </c>
      <c r="I30" s="5">
        <v>37895</v>
      </c>
      <c r="J30">
        <v>22836</v>
      </c>
      <c r="K30">
        <v>22836</v>
      </c>
      <c r="M30" s="5">
        <v>37895</v>
      </c>
      <c r="N30">
        <v>200000</v>
      </c>
      <c r="P30" s="5">
        <v>37895</v>
      </c>
      <c r="Q30">
        <v>16450</v>
      </c>
      <c r="R30">
        <v>16450</v>
      </c>
    </row>
    <row r="31" spans="1:18" x14ac:dyDescent="0.2">
      <c r="A31" s="5">
        <v>37926</v>
      </c>
      <c r="B31">
        <v>10795</v>
      </c>
      <c r="C31">
        <v>10795</v>
      </c>
      <c r="E31" s="5">
        <v>37926</v>
      </c>
      <c r="G31">
        <v>3975</v>
      </c>
      <c r="I31" s="5">
        <v>37926</v>
      </c>
      <c r="J31">
        <v>22836</v>
      </c>
      <c r="K31">
        <v>22836</v>
      </c>
      <c r="M31" s="5">
        <v>37926</v>
      </c>
      <c r="N31">
        <v>200000</v>
      </c>
      <c r="P31" s="5">
        <v>37926</v>
      </c>
      <c r="Q31">
        <v>16450</v>
      </c>
      <c r="R31">
        <v>16450</v>
      </c>
    </row>
    <row r="32" spans="1:18" x14ac:dyDescent="0.2">
      <c r="A32" s="5">
        <v>37956</v>
      </c>
      <c r="B32">
        <v>10795</v>
      </c>
      <c r="C32">
        <v>10795</v>
      </c>
      <c r="E32" s="5">
        <v>37956</v>
      </c>
      <c r="G32">
        <v>3975</v>
      </c>
      <c r="I32" s="5">
        <v>37956</v>
      </c>
      <c r="J32">
        <v>22836</v>
      </c>
      <c r="K32">
        <v>22836</v>
      </c>
      <c r="M32" s="5">
        <v>37956</v>
      </c>
      <c r="N32">
        <v>200000</v>
      </c>
      <c r="P32" s="5">
        <v>37956</v>
      </c>
      <c r="Q32">
        <v>16450</v>
      </c>
      <c r="R32">
        <v>16450</v>
      </c>
    </row>
    <row r="33" spans="1:18" x14ac:dyDescent="0.2">
      <c r="A33" s="5">
        <v>37987</v>
      </c>
      <c r="B33">
        <v>10795</v>
      </c>
      <c r="C33">
        <v>10795</v>
      </c>
      <c r="E33" s="5">
        <v>37987</v>
      </c>
      <c r="G33">
        <v>3975</v>
      </c>
      <c r="I33" s="5">
        <v>37987</v>
      </c>
      <c r="J33">
        <v>22836</v>
      </c>
      <c r="K33">
        <v>22836</v>
      </c>
      <c r="M33" s="5">
        <v>37987</v>
      </c>
      <c r="N33">
        <v>200000</v>
      </c>
      <c r="P33" s="5">
        <v>37987</v>
      </c>
      <c r="Q33">
        <v>16450</v>
      </c>
      <c r="R33">
        <v>16450</v>
      </c>
    </row>
    <row r="34" spans="1:18" x14ac:dyDescent="0.2">
      <c r="A34" s="5">
        <v>38018</v>
      </c>
      <c r="B34">
        <v>10795</v>
      </c>
      <c r="C34">
        <v>10795</v>
      </c>
      <c r="E34" s="5">
        <v>38018</v>
      </c>
      <c r="G34">
        <v>3975</v>
      </c>
      <c r="I34" s="5">
        <v>38018</v>
      </c>
      <c r="J34">
        <v>22836</v>
      </c>
      <c r="K34">
        <v>22836</v>
      </c>
      <c r="M34" s="5">
        <v>38018</v>
      </c>
      <c r="N34">
        <v>200000</v>
      </c>
      <c r="P34" s="5">
        <v>38018</v>
      </c>
      <c r="Q34">
        <v>16450</v>
      </c>
      <c r="R34">
        <v>16450</v>
      </c>
    </row>
    <row r="35" spans="1:18" x14ac:dyDescent="0.2">
      <c r="A35" s="5">
        <v>38047</v>
      </c>
      <c r="B35">
        <v>10795</v>
      </c>
      <c r="C35">
        <v>10795</v>
      </c>
      <c r="E35" s="5">
        <v>38047</v>
      </c>
      <c r="G35">
        <v>3975</v>
      </c>
      <c r="I35" s="5">
        <v>38047</v>
      </c>
      <c r="J35">
        <v>22836</v>
      </c>
      <c r="K35">
        <v>22836</v>
      </c>
      <c r="M35" s="5">
        <v>38047</v>
      </c>
      <c r="N35">
        <v>200000</v>
      </c>
      <c r="P35" s="5">
        <v>38047</v>
      </c>
      <c r="Q35">
        <v>16450</v>
      </c>
      <c r="R35">
        <v>16450</v>
      </c>
    </row>
    <row r="36" spans="1:18" x14ac:dyDescent="0.2">
      <c r="A36" s="5">
        <v>38078</v>
      </c>
      <c r="B36">
        <v>10795</v>
      </c>
      <c r="C36">
        <v>10795</v>
      </c>
      <c r="E36" s="5">
        <v>38078</v>
      </c>
      <c r="G36">
        <v>3975</v>
      </c>
      <c r="I36" s="5">
        <v>38078</v>
      </c>
      <c r="J36">
        <v>22836</v>
      </c>
      <c r="K36">
        <v>22836</v>
      </c>
      <c r="M36" s="5">
        <v>38078</v>
      </c>
      <c r="N36">
        <v>200000</v>
      </c>
      <c r="P36" s="5">
        <v>38078</v>
      </c>
      <c r="Q36">
        <v>16450</v>
      </c>
      <c r="R36">
        <v>16450</v>
      </c>
    </row>
    <row r="37" spans="1:18" x14ac:dyDescent="0.2">
      <c r="A37" s="5">
        <v>38108</v>
      </c>
      <c r="B37">
        <v>10795</v>
      </c>
      <c r="C37">
        <v>10795</v>
      </c>
      <c r="E37" s="5">
        <v>38108</v>
      </c>
      <c r="G37">
        <v>3975</v>
      </c>
      <c r="I37" s="5">
        <v>38108</v>
      </c>
      <c r="J37">
        <v>22836</v>
      </c>
      <c r="K37">
        <v>22836</v>
      </c>
      <c r="M37" s="5">
        <v>38108</v>
      </c>
      <c r="N37">
        <v>200000</v>
      </c>
      <c r="P37" s="5">
        <v>38108</v>
      </c>
      <c r="Q37">
        <v>16450</v>
      </c>
      <c r="R37">
        <v>16450</v>
      </c>
    </row>
    <row r="38" spans="1:18" x14ac:dyDescent="0.2">
      <c r="A38" s="5">
        <v>38139</v>
      </c>
      <c r="B38">
        <v>10795</v>
      </c>
      <c r="C38">
        <v>10795</v>
      </c>
      <c r="E38" s="5">
        <v>38139</v>
      </c>
      <c r="G38">
        <v>3975</v>
      </c>
      <c r="I38" s="5">
        <v>38139</v>
      </c>
      <c r="J38">
        <v>22836</v>
      </c>
      <c r="K38">
        <v>22836</v>
      </c>
      <c r="M38" s="5">
        <v>38139</v>
      </c>
      <c r="N38">
        <v>200000</v>
      </c>
      <c r="P38" s="5">
        <v>38139</v>
      </c>
      <c r="Q38">
        <v>16450</v>
      </c>
      <c r="R38">
        <v>16450</v>
      </c>
    </row>
    <row r="39" spans="1:18" x14ac:dyDescent="0.2">
      <c r="A39" s="5">
        <v>38169</v>
      </c>
      <c r="B39">
        <v>10795</v>
      </c>
      <c r="C39">
        <v>10795</v>
      </c>
      <c r="E39" s="5">
        <v>38169</v>
      </c>
      <c r="G39">
        <v>3975</v>
      </c>
      <c r="I39" s="5">
        <v>38169</v>
      </c>
      <c r="J39">
        <v>22836</v>
      </c>
      <c r="K39">
        <v>22836</v>
      </c>
      <c r="M39" s="5">
        <v>38169</v>
      </c>
      <c r="N39">
        <v>200000</v>
      </c>
      <c r="P39" s="5">
        <v>38169</v>
      </c>
      <c r="Q39">
        <v>16450</v>
      </c>
      <c r="R39">
        <v>16450</v>
      </c>
    </row>
    <row r="40" spans="1:18" x14ac:dyDescent="0.2">
      <c r="A40" s="5">
        <v>38200</v>
      </c>
      <c r="B40">
        <v>10795</v>
      </c>
      <c r="C40">
        <v>10795</v>
      </c>
      <c r="E40" s="5">
        <v>38200</v>
      </c>
      <c r="G40">
        <v>3975</v>
      </c>
      <c r="I40" s="5">
        <v>38200</v>
      </c>
      <c r="J40">
        <v>22836</v>
      </c>
      <c r="K40">
        <v>22836</v>
      </c>
      <c r="M40" s="5">
        <v>38200</v>
      </c>
      <c r="N40">
        <v>200000</v>
      </c>
      <c r="P40" s="5">
        <v>38200</v>
      </c>
      <c r="Q40">
        <v>16450</v>
      </c>
      <c r="R40">
        <v>16450</v>
      </c>
    </row>
    <row r="41" spans="1:18" x14ac:dyDescent="0.2">
      <c r="A41" s="5">
        <v>38231</v>
      </c>
      <c r="B41">
        <v>10795</v>
      </c>
      <c r="C41">
        <v>10795</v>
      </c>
      <c r="E41" s="5">
        <v>38231</v>
      </c>
      <c r="G41">
        <v>3975</v>
      </c>
      <c r="I41" s="5">
        <v>38231</v>
      </c>
      <c r="J41">
        <v>22836</v>
      </c>
      <c r="K41">
        <v>22836</v>
      </c>
      <c r="M41" s="5">
        <v>38231</v>
      </c>
      <c r="N41">
        <v>200000</v>
      </c>
      <c r="P41" s="5">
        <v>38231</v>
      </c>
      <c r="Q41">
        <v>16450</v>
      </c>
      <c r="R41">
        <v>16450</v>
      </c>
    </row>
    <row r="42" spans="1:18" x14ac:dyDescent="0.2">
      <c r="A42" s="5">
        <v>38261</v>
      </c>
      <c r="B42">
        <v>10795</v>
      </c>
      <c r="C42">
        <v>10795</v>
      </c>
      <c r="E42" s="5">
        <v>38261</v>
      </c>
      <c r="G42">
        <v>3975</v>
      </c>
      <c r="I42" s="5">
        <v>38261</v>
      </c>
      <c r="J42">
        <v>22836</v>
      </c>
      <c r="K42">
        <v>22836</v>
      </c>
      <c r="M42" s="5">
        <v>38261</v>
      </c>
      <c r="N42">
        <v>200000</v>
      </c>
      <c r="P42" s="5">
        <v>38261</v>
      </c>
      <c r="Q42">
        <v>16450</v>
      </c>
      <c r="R42">
        <v>16450</v>
      </c>
    </row>
    <row r="43" spans="1:18" x14ac:dyDescent="0.2">
      <c r="A43" s="5">
        <v>38292</v>
      </c>
      <c r="B43">
        <v>10795</v>
      </c>
      <c r="C43">
        <v>10795</v>
      </c>
      <c r="E43" s="5">
        <v>38292</v>
      </c>
      <c r="G43">
        <v>3975</v>
      </c>
      <c r="I43" s="5">
        <v>38292</v>
      </c>
      <c r="J43">
        <v>22836</v>
      </c>
      <c r="K43">
        <v>22836</v>
      </c>
      <c r="M43" s="5">
        <v>38292</v>
      </c>
      <c r="N43">
        <v>200000</v>
      </c>
      <c r="P43" s="5">
        <v>38292</v>
      </c>
      <c r="Q43">
        <v>16450</v>
      </c>
      <c r="R43">
        <v>16450</v>
      </c>
    </row>
    <row r="44" spans="1:18" x14ac:dyDescent="0.2">
      <c r="A44" s="5">
        <v>38322</v>
      </c>
      <c r="B44">
        <v>10795</v>
      </c>
      <c r="C44">
        <v>10795</v>
      </c>
      <c r="E44" s="5">
        <v>38322</v>
      </c>
      <c r="G44">
        <v>3975</v>
      </c>
      <c r="I44" s="5">
        <v>38322</v>
      </c>
      <c r="J44">
        <v>22836</v>
      </c>
      <c r="K44">
        <v>22836</v>
      </c>
      <c r="M44" s="5">
        <v>38322</v>
      </c>
      <c r="N44">
        <v>200000</v>
      </c>
      <c r="P44" s="5">
        <v>38322</v>
      </c>
      <c r="Q44">
        <v>16450</v>
      </c>
      <c r="R44">
        <v>16450</v>
      </c>
    </row>
    <row r="45" spans="1:18" x14ac:dyDescent="0.2">
      <c r="A45" s="5">
        <v>38353</v>
      </c>
      <c r="B45">
        <v>10795</v>
      </c>
      <c r="C45">
        <v>10795</v>
      </c>
      <c r="E45" s="5">
        <v>38353</v>
      </c>
      <c r="G45">
        <v>3975</v>
      </c>
      <c r="I45" s="5">
        <v>38353</v>
      </c>
      <c r="J45">
        <v>22836</v>
      </c>
      <c r="K45">
        <v>22836</v>
      </c>
      <c r="M45" s="5">
        <v>38353</v>
      </c>
      <c r="N45">
        <v>200000</v>
      </c>
      <c r="P45" s="5">
        <v>38353</v>
      </c>
      <c r="Q45">
        <v>16450</v>
      </c>
      <c r="R45">
        <v>16450</v>
      </c>
    </row>
    <row r="46" spans="1:18" x14ac:dyDescent="0.2">
      <c r="A46" s="5">
        <v>38384</v>
      </c>
      <c r="B46">
        <v>10795</v>
      </c>
      <c r="C46">
        <v>10795</v>
      </c>
      <c r="E46" s="5">
        <v>38384</v>
      </c>
      <c r="G46">
        <v>3975</v>
      </c>
      <c r="I46" s="5">
        <v>38384</v>
      </c>
      <c r="J46">
        <v>22836</v>
      </c>
      <c r="K46">
        <v>22836</v>
      </c>
      <c r="M46" s="5">
        <v>38384</v>
      </c>
      <c r="N46">
        <v>200000</v>
      </c>
      <c r="P46" s="5">
        <v>38384</v>
      </c>
      <c r="Q46">
        <v>16450</v>
      </c>
      <c r="R46">
        <v>16450</v>
      </c>
    </row>
    <row r="47" spans="1:18" x14ac:dyDescent="0.2">
      <c r="A47" s="5">
        <v>38412</v>
      </c>
      <c r="B47">
        <v>10795</v>
      </c>
      <c r="C47">
        <v>10795</v>
      </c>
      <c r="E47" s="5">
        <v>38412</v>
      </c>
      <c r="G47">
        <v>3975</v>
      </c>
      <c r="I47" s="5">
        <v>38412</v>
      </c>
      <c r="J47">
        <v>22836</v>
      </c>
      <c r="K47">
        <v>22836</v>
      </c>
      <c r="M47" s="5">
        <v>38412</v>
      </c>
      <c r="N47">
        <v>200000</v>
      </c>
      <c r="P47" s="5">
        <v>38412</v>
      </c>
      <c r="Q47">
        <v>16450</v>
      </c>
      <c r="R47">
        <v>16450</v>
      </c>
    </row>
    <row r="48" spans="1:18" x14ac:dyDescent="0.2">
      <c r="A48" s="5">
        <v>38443</v>
      </c>
      <c r="B48">
        <v>10795</v>
      </c>
      <c r="C48">
        <v>10795</v>
      </c>
      <c r="E48" s="5">
        <v>38443</v>
      </c>
      <c r="G48">
        <v>3975</v>
      </c>
      <c r="I48" s="5">
        <v>38443</v>
      </c>
      <c r="J48">
        <v>22836</v>
      </c>
      <c r="K48">
        <v>22836</v>
      </c>
      <c r="M48" s="5">
        <v>38443</v>
      </c>
      <c r="N48">
        <v>200000</v>
      </c>
      <c r="P48" s="5">
        <v>38443</v>
      </c>
      <c r="Q48">
        <v>16450</v>
      </c>
      <c r="R48">
        <v>16450</v>
      </c>
    </row>
    <row r="49" spans="1:18" x14ac:dyDescent="0.2">
      <c r="A49" s="5">
        <v>38473</v>
      </c>
      <c r="B49">
        <v>10795</v>
      </c>
      <c r="C49">
        <v>10795</v>
      </c>
      <c r="E49" s="5">
        <v>38473</v>
      </c>
      <c r="G49">
        <v>3975</v>
      </c>
      <c r="I49" s="5">
        <v>38473</v>
      </c>
      <c r="J49">
        <v>22836</v>
      </c>
      <c r="K49">
        <v>22836</v>
      </c>
      <c r="M49" s="5">
        <v>38473</v>
      </c>
      <c r="N49">
        <v>200000</v>
      </c>
      <c r="P49" s="5">
        <v>38473</v>
      </c>
      <c r="Q49">
        <v>16450</v>
      </c>
      <c r="R49">
        <v>16450</v>
      </c>
    </row>
    <row r="50" spans="1:18" x14ac:dyDescent="0.2">
      <c r="A50" s="5">
        <v>38504</v>
      </c>
      <c r="B50">
        <v>10795</v>
      </c>
      <c r="C50">
        <v>10795</v>
      </c>
      <c r="E50" s="5">
        <v>38504</v>
      </c>
      <c r="G50">
        <v>3975</v>
      </c>
      <c r="I50" s="5">
        <v>38504</v>
      </c>
      <c r="J50">
        <v>22836</v>
      </c>
      <c r="K50">
        <v>22836</v>
      </c>
      <c r="M50" s="5">
        <v>38504</v>
      </c>
      <c r="N50">
        <v>200000</v>
      </c>
      <c r="P50" s="5">
        <v>38504</v>
      </c>
      <c r="Q50">
        <v>16450</v>
      </c>
      <c r="R50">
        <v>16450</v>
      </c>
    </row>
    <row r="51" spans="1:18" x14ac:dyDescent="0.2">
      <c r="A51" s="5">
        <v>38534</v>
      </c>
      <c r="B51">
        <v>10795</v>
      </c>
      <c r="C51">
        <v>10795</v>
      </c>
      <c r="E51" s="5">
        <v>38534</v>
      </c>
      <c r="G51">
        <v>3975</v>
      </c>
      <c r="I51" s="5">
        <v>38534</v>
      </c>
      <c r="J51">
        <v>22836</v>
      </c>
      <c r="K51">
        <v>22836</v>
      </c>
      <c r="M51" s="5">
        <v>38534</v>
      </c>
      <c r="N51">
        <v>200000</v>
      </c>
      <c r="P51" s="5">
        <v>38534</v>
      </c>
      <c r="Q51">
        <v>16450</v>
      </c>
      <c r="R51">
        <v>16450</v>
      </c>
    </row>
    <row r="52" spans="1:18" x14ac:dyDescent="0.2">
      <c r="A52" s="5">
        <v>38565</v>
      </c>
      <c r="B52">
        <v>10795</v>
      </c>
      <c r="C52">
        <v>10795</v>
      </c>
      <c r="E52" s="5">
        <v>38565</v>
      </c>
      <c r="G52">
        <v>3975</v>
      </c>
      <c r="I52" s="5">
        <v>38565</v>
      </c>
      <c r="J52">
        <v>22836</v>
      </c>
      <c r="K52">
        <v>22836</v>
      </c>
      <c r="M52" s="5">
        <v>38565</v>
      </c>
      <c r="N52">
        <v>200000</v>
      </c>
      <c r="P52" s="5">
        <v>38565</v>
      </c>
      <c r="Q52">
        <v>16450</v>
      </c>
      <c r="R52">
        <v>16450</v>
      </c>
    </row>
    <row r="53" spans="1:18" x14ac:dyDescent="0.2">
      <c r="A53" s="5">
        <v>38596</v>
      </c>
      <c r="B53">
        <v>10795</v>
      </c>
      <c r="C53">
        <v>10795</v>
      </c>
      <c r="E53" s="5">
        <v>38596</v>
      </c>
      <c r="G53">
        <v>3975</v>
      </c>
      <c r="I53" s="5">
        <v>38596</v>
      </c>
      <c r="J53">
        <v>22836</v>
      </c>
      <c r="K53">
        <v>22836</v>
      </c>
      <c r="M53" s="5">
        <v>38596</v>
      </c>
      <c r="N53">
        <v>200000</v>
      </c>
      <c r="P53" s="5">
        <v>38596</v>
      </c>
      <c r="Q53">
        <v>16450</v>
      </c>
      <c r="R53">
        <v>16450</v>
      </c>
    </row>
    <row r="54" spans="1:18" x14ac:dyDescent="0.2">
      <c r="A54" s="5">
        <v>38626</v>
      </c>
      <c r="B54">
        <v>10795</v>
      </c>
      <c r="C54">
        <v>10795</v>
      </c>
      <c r="E54" s="5">
        <v>38626</v>
      </c>
      <c r="G54">
        <v>3975</v>
      </c>
      <c r="I54" s="5">
        <v>38626</v>
      </c>
      <c r="J54">
        <v>22836</v>
      </c>
      <c r="K54">
        <v>22836</v>
      </c>
      <c r="M54" s="5">
        <v>38626</v>
      </c>
      <c r="N54">
        <v>200000</v>
      </c>
      <c r="P54" s="5">
        <v>38626</v>
      </c>
      <c r="Q54">
        <v>16450</v>
      </c>
      <c r="R54">
        <v>16450</v>
      </c>
    </row>
    <row r="55" spans="1:18" x14ac:dyDescent="0.2">
      <c r="A55" s="5">
        <v>38657</v>
      </c>
      <c r="B55">
        <v>10795</v>
      </c>
      <c r="C55">
        <v>10795</v>
      </c>
      <c r="E55" s="5">
        <v>38657</v>
      </c>
      <c r="G55">
        <v>3975</v>
      </c>
      <c r="I55" s="5">
        <v>38657</v>
      </c>
      <c r="J55">
        <v>22836</v>
      </c>
      <c r="K55">
        <v>22836</v>
      </c>
      <c r="M55" s="5">
        <v>38657</v>
      </c>
      <c r="N55">
        <v>200000</v>
      </c>
      <c r="P55" s="5">
        <v>38657</v>
      </c>
      <c r="Q55">
        <v>16450</v>
      </c>
      <c r="R55">
        <v>16450</v>
      </c>
    </row>
    <row r="56" spans="1:18" x14ac:dyDescent="0.2">
      <c r="A56" s="5">
        <v>38687</v>
      </c>
      <c r="B56">
        <v>10795</v>
      </c>
      <c r="C56">
        <v>10795</v>
      </c>
      <c r="E56" s="5">
        <v>38687</v>
      </c>
      <c r="G56">
        <v>3975</v>
      </c>
      <c r="I56" s="5">
        <v>38687</v>
      </c>
      <c r="J56">
        <v>22836</v>
      </c>
      <c r="K56">
        <v>22836</v>
      </c>
      <c r="M56" s="5">
        <v>38687</v>
      </c>
      <c r="N56">
        <v>200000</v>
      </c>
      <c r="P56" s="5">
        <v>38687</v>
      </c>
      <c r="Q56">
        <v>16450</v>
      </c>
      <c r="R56">
        <v>16450</v>
      </c>
    </row>
    <row r="57" spans="1:18" x14ac:dyDescent="0.2">
      <c r="A57" s="5">
        <v>38718</v>
      </c>
      <c r="B57">
        <v>10795</v>
      </c>
      <c r="C57">
        <v>10795</v>
      </c>
      <c r="E57" s="5">
        <v>38718</v>
      </c>
      <c r="G57">
        <v>3975</v>
      </c>
      <c r="I57" s="5">
        <v>38718</v>
      </c>
      <c r="J57">
        <v>22836</v>
      </c>
      <c r="K57">
        <v>22836</v>
      </c>
      <c r="M57" s="5">
        <v>38718</v>
      </c>
      <c r="N57">
        <v>200000</v>
      </c>
      <c r="P57" s="5">
        <v>38718</v>
      </c>
      <c r="Q57">
        <v>16450</v>
      </c>
      <c r="R57">
        <v>16450</v>
      </c>
    </row>
    <row r="58" spans="1:18" x14ac:dyDescent="0.2">
      <c r="A58" s="5">
        <v>38749</v>
      </c>
      <c r="B58">
        <v>10795</v>
      </c>
      <c r="C58">
        <v>10795</v>
      </c>
      <c r="E58" s="5">
        <v>38749</v>
      </c>
      <c r="G58">
        <v>3975</v>
      </c>
      <c r="I58" s="5">
        <v>38749</v>
      </c>
      <c r="J58">
        <v>22836</v>
      </c>
      <c r="K58">
        <v>22836</v>
      </c>
      <c r="M58" s="5">
        <v>38749</v>
      </c>
      <c r="N58">
        <v>200000</v>
      </c>
      <c r="P58" s="5">
        <v>38749</v>
      </c>
      <c r="Q58">
        <v>16450</v>
      </c>
      <c r="R58">
        <v>16450</v>
      </c>
    </row>
    <row r="59" spans="1:18" x14ac:dyDescent="0.2">
      <c r="A59" s="5">
        <v>38777</v>
      </c>
      <c r="B59">
        <v>10795</v>
      </c>
      <c r="C59">
        <v>10795</v>
      </c>
      <c r="E59" s="5">
        <v>38777</v>
      </c>
      <c r="G59">
        <v>3975</v>
      </c>
      <c r="I59" s="5">
        <v>38777</v>
      </c>
      <c r="J59">
        <v>22836</v>
      </c>
      <c r="K59">
        <v>22836</v>
      </c>
      <c r="M59" s="5">
        <v>38777</v>
      </c>
      <c r="N59">
        <v>200000</v>
      </c>
      <c r="P59" s="5">
        <v>38777</v>
      </c>
      <c r="Q59">
        <v>16450</v>
      </c>
      <c r="R59">
        <v>16450</v>
      </c>
    </row>
    <row r="60" spans="1:18" x14ac:dyDescent="0.2">
      <c r="A60" s="5">
        <v>38808</v>
      </c>
      <c r="B60">
        <v>10795</v>
      </c>
      <c r="C60">
        <v>10795</v>
      </c>
      <c r="E60" s="5">
        <v>38808</v>
      </c>
      <c r="G60">
        <v>3975</v>
      </c>
      <c r="I60" s="5">
        <v>38808</v>
      </c>
      <c r="J60">
        <v>22836</v>
      </c>
      <c r="K60">
        <v>22836</v>
      </c>
      <c r="M60" s="5">
        <v>38808</v>
      </c>
      <c r="N60">
        <v>200000</v>
      </c>
      <c r="P60" s="5">
        <v>38808</v>
      </c>
      <c r="Q60">
        <v>16450</v>
      </c>
      <c r="R60">
        <v>16450</v>
      </c>
    </row>
    <row r="61" spans="1:18" x14ac:dyDescent="0.2">
      <c r="A61" s="5">
        <v>38838</v>
      </c>
      <c r="B61">
        <v>10795</v>
      </c>
      <c r="C61">
        <v>10795</v>
      </c>
      <c r="E61" s="5">
        <v>38838</v>
      </c>
      <c r="G61">
        <v>3975</v>
      </c>
      <c r="I61" s="5">
        <v>38838</v>
      </c>
      <c r="J61">
        <v>22836</v>
      </c>
      <c r="K61">
        <v>22836</v>
      </c>
      <c r="M61" s="5">
        <v>38838</v>
      </c>
      <c r="N61">
        <v>200000</v>
      </c>
      <c r="P61" s="5">
        <v>38838</v>
      </c>
      <c r="Q61">
        <v>16450</v>
      </c>
      <c r="R61">
        <v>16450</v>
      </c>
    </row>
    <row r="62" spans="1:18" x14ac:dyDescent="0.2">
      <c r="A62" s="5"/>
      <c r="M62" s="5"/>
    </row>
    <row r="63" spans="1:18" x14ac:dyDescent="0.2">
      <c r="A63" s="5"/>
      <c r="M63" s="5"/>
    </row>
    <row r="64" spans="1:18" x14ac:dyDescent="0.2">
      <c r="A64" s="5"/>
      <c r="M64" s="5"/>
    </row>
    <row r="65" spans="1:13" x14ac:dyDescent="0.2">
      <c r="A65" s="5"/>
      <c r="M65" s="5"/>
    </row>
    <row r="66" spans="1:13" x14ac:dyDescent="0.2">
      <c r="A66" s="5"/>
      <c r="M66" s="5"/>
    </row>
    <row r="67" spans="1:13" x14ac:dyDescent="0.2">
      <c r="A67" s="5"/>
      <c r="M67" s="5"/>
    </row>
    <row r="68" spans="1:13" x14ac:dyDescent="0.2">
      <c r="A68" s="5"/>
      <c r="M68" s="5"/>
    </row>
    <row r="69" spans="1:13" x14ac:dyDescent="0.2">
      <c r="A69" s="5"/>
      <c r="M69" s="5"/>
    </row>
    <row r="70" spans="1:13" x14ac:dyDescent="0.2">
      <c r="A70" s="5"/>
      <c r="M70" s="5"/>
    </row>
    <row r="71" spans="1:13" x14ac:dyDescent="0.2">
      <c r="A71" s="5"/>
      <c r="M71" s="5"/>
    </row>
    <row r="72" spans="1:13" x14ac:dyDescent="0.2">
      <c r="A72" s="5"/>
      <c r="M72" s="5"/>
    </row>
    <row r="73" spans="1:13" x14ac:dyDescent="0.2">
      <c r="A73" s="5"/>
      <c r="M73" s="5"/>
    </row>
    <row r="74" spans="1:13" x14ac:dyDescent="0.2">
      <c r="A74" s="5"/>
      <c r="M74" s="5"/>
    </row>
    <row r="75" spans="1:13" x14ac:dyDescent="0.2">
      <c r="A75" s="5"/>
      <c r="M75" s="5"/>
    </row>
    <row r="76" spans="1:13" x14ac:dyDescent="0.2">
      <c r="A76" s="5"/>
      <c r="M76" s="5"/>
    </row>
    <row r="77" spans="1:13" x14ac:dyDescent="0.2">
      <c r="A77" s="5"/>
      <c r="M77" s="5"/>
    </row>
    <row r="78" spans="1:13" x14ac:dyDescent="0.2">
      <c r="A78" s="5"/>
      <c r="M78" s="5"/>
    </row>
    <row r="79" spans="1:13" x14ac:dyDescent="0.2">
      <c r="M79" s="5"/>
    </row>
    <row r="80" spans="1:13" x14ac:dyDescent="0.2">
      <c r="M80" s="5"/>
    </row>
    <row r="81" spans="13:13" x14ac:dyDescent="0.2">
      <c r="M81" s="5"/>
    </row>
    <row r="82" spans="13:13" x14ac:dyDescent="0.2">
      <c r="M82" s="5"/>
    </row>
    <row r="83" spans="13:13" x14ac:dyDescent="0.2">
      <c r="M83" s="5"/>
    </row>
    <row r="84" spans="13:13" x14ac:dyDescent="0.2">
      <c r="M84" s="5"/>
    </row>
    <row r="85" spans="13:13" x14ac:dyDescent="0.2">
      <c r="M85" s="5"/>
    </row>
    <row r="86" spans="13:13" x14ac:dyDescent="0.2">
      <c r="M86" s="5"/>
    </row>
    <row r="87" spans="13:13" x14ac:dyDescent="0.2">
      <c r="M87" s="5"/>
    </row>
    <row r="88" spans="13:13" x14ac:dyDescent="0.2">
      <c r="M88" s="5"/>
    </row>
    <row r="89" spans="13:13" x14ac:dyDescent="0.2">
      <c r="M89" s="5"/>
    </row>
    <row r="90" spans="13:13" x14ac:dyDescent="0.2">
      <c r="M90" s="5"/>
    </row>
    <row r="91" spans="13:13" x14ac:dyDescent="0.2">
      <c r="M91" s="5"/>
    </row>
    <row r="92" spans="13:13" x14ac:dyDescent="0.2">
      <c r="M92" s="5"/>
    </row>
    <row r="93" spans="13:13" x14ac:dyDescent="0.2">
      <c r="M93" s="5"/>
    </row>
    <row r="94" spans="13:13" x14ac:dyDescent="0.2">
      <c r="M94" s="5"/>
    </row>
    <row r="95" spans="13:13" x14ac:dyDescent="0.2">
      <c r="M95" s="5"/>
    </row>
    <row r="96" spans="13:13" x14ac:dyDescent="0.2">
      <c r="M96" s="5"/>
    </row>
    <row r="97" spans="13:13" x14ac:dyDescent="0.2">
      <c r="M97" s="5"/>
    </row>
    <row r="98" spans="13:13" x14ac:dyDescent="0.2">
      <c r="M98" s="5"/>
    </row>
    <row r="99" spans="13:13" x14ac:dyDescent="0.2">
      <c r="M99" s="5"/>
    </row>
    <row r="100" spans="13:13" x14ac:dyDescent="0.2">
      <c r="M100" s="5"/>
    </row>
    <row r="101" spans="13:13" x14ac:dyDescent="0.2">
      <c r="M101" s="5"/>
    </row>
    <row r="102" spans="13:13" x14ac:dyDescent="0.2">
      <c r="M102" s="5"/>
    </row>
    <row r="103" spans="13:13" x14ac:dyDescent="0.2">
      <c r="M103" s="5"/>
    </row>
    <row r="104" spans="13:13" x14ac:dyDescent="0.2">
      <c r="M104" s="5"/>
    </row>
    <row r="105" spans="13:13" x14ac:dyDescent="0.2">
      <c r="M105" s="5"/>
    </row>
    <row r="106" spans="13:13" x14ac:dyDescent="0.2">
      <c r="M106" s="5"/>
    </row>
    <row r="107" spans="13:13" x14ac:dyDescent="0.2">
      <c r="M107" s="5"/>
    </row>
    <row r="108" spans="13:13" x14ac:dyDescent="0.2">
      <c r="M108" s="5"/>
    </row>
    <row r="109" spans="13:13" x14ac:dyDescent="0.2">
      <c r="M109" s="5"/>
    </row>
    <row r="110" spans="13:13" x14ac:dyDescent="0.2">
      <c r="M110" s="5"/>
    </row>
    <row r="111" spans="13:13" x14ac:dyDescent="0.2">
      <c r="M111" s="5"/>
    </row>
    <row r="112" spans="13:13" x14ac:dyDescent="0.2">
      <c r="M112" s="5"/>
    </row>
    <row r="113" spans="13:13" x14ac:dyDescent="0.2">
      <c r="M113" s="5"/>
    </row>
    <row r="114" spans="13:13" x14ac:dyDescent="0.2">
      <c r="M114" s="5"/>
    </row>
    <row r="115" spans="13:13" x14ac:dyDescent="0.2">
      <c r="M115" s="5"/>
    </row>
    <row r="116" spans="13:13" x14ac:dyDescent="0.2">
      <c r="M116" s="5"/>
    </row>
    <row r="117" spans="13:13" x14ac:dyDescent="0.2">
      <c r="M117" s="5"/>
    </row>
    <row r="118" spans="13:13" x14ac:dyDescent="0.2">
      <c r="M11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G13" sqref="G13"/>
    </sheetView>
  </sheetViews>
  <sheetFormatPr defaultRowHeight="12.75" x14ac:dyDescent="0.2"/>
  <cols>
    <col min="4" max="4" width="12.85546875" bestFit="1" customWidth="1"/>
  </cols>
  <sheetData>
    <row r="1" spans="1:4" x14ac:dyDescent="0.2">
      <c r="A1" t="s">
        <v>0</v>
      </c>
    </row>
    <row r="3" spans="1:4" x14ac:dyDescent="0.2">
      <c r="A3" t="s">
        <v>5</v>
      </c>
    </row>
    <row r="5" spans="1:4" x14ac:dyDescent="0.2">
      <c r="A5" s="2" t="s">
        <v>1</v>
      </c>
      <c r="B5" s="2" t="s">
        <v>2</v>
      </c>
    </row>
    <row r="6" spans="1:4" x14ac:dyDescent="0.2">
      <c r="A6">
        <v>18789</v>
      </c>
      <c r="B6" s="3">
        <v>10795</v>
      </c>
    </row>
    <row r="7" spans="1:4" x14ac:dyDescent="0.2">
      <c r="A7">
        <v>18790</v>
      </c>
      <c r="B7">
        <v>3975</v>
      </c>
    </row>
    <row r="8" spans="1:4" x14ac:dyDescent="0.2">
      <c r="A8">
        <v>18791</v>
      </c>
      <c r="B8">
        <v>22836</v>
      </c>
    </row>
    <row r="9" spans="1:4" x14ac:dyDescent="0.2">
      <c r="A9">
        <v>18793</v>
      </c>
      <c r="B9">
        <v>200000</v>
      </c>
    </row>
    <row r="10" spans="1:4" x14ac:dyDescent="0.2">
      <c r="A10">
        <v>18794</v>
      </c>
      <c r="B10">
        <v>16450</v>
      </c>
    </row>
    <row r="11" spans="1:4" x14ac:dyDescent="0.2">
      <c r="A11" s="1" t="s">
        <v>3</v>
      </c>
      <c r="B11" s="4">
        <f>SUM(B6:B10)</f>
        <v>254056</v>
      </c>
    </row>
    <row r="14" spans="1:4" x14ac:dyDescent="0.2">
      <c r="A14" s="1" t="s">
        <v>9</v>
      </c>
    </row>
    <row r="16" spans="1:4" x14ac:dyDescent="0.2">
      <c r="A16" s="2" t="s">
        <v>1</v>
      </c>
      <c r="B16" s="2" t="s">
        <v>6</v>
      </c>
      <c r="C16" s="2" t="s">
        <v>2</v>
      </c>
      <c r="D16" s="6" t="s">
        <v>7</v>
      </c>
    </row>
    <row r="17" spans="1:4" x14ac:dyDescent="0.2">
      <c r="A17">
        <v>18789</v>
      </c>
      <c r="B17" s="5">
        <v>37438</v>
      </c>
      <c r="C17">
        <v>9577</v>
      </c>
      <c r="D17" s="3">
        <f>B6-C17</f>
        <v>1218</v>
      </c>
    </row>
    <row r="18" spans="1:4" x14ac:dyDescent="0.2">
      <c r="A18">
        <v>18789</v>
      </c>
      <c r="B18" s="5">
        <v>37561</v>
      </c>
      <c r="C18">
        <v>1218</v>
      </c>
      <c r="D18" s="3">
        <f>D17-C18</f>
        <v>0</v>
      </c>
    </row>
    <row r="19" spans="1:4" x14ac:dyDescent="0.2">
      <c r="A19">
        <v>18790</v>
      </c>
      <c r="B19" s="5">
        <v>37530</v>
      </c>
      <c r="C19">
        <v>3975</v>
      </c>
      <c r="D19">
        <f>B7-C19</f>
        <v>0</v>
      </c>
    </row>
    <row r="20" spans="1:4" x14ac:dyDescent="0.2">
      <c r="A20">
        <v>18791</v>
      </c>
      <c r="B20" s="5">
        <v>37895</v>
      </c>
      <c r="C20">
        <v>15138</v>
      </c>
      <c r="D20">
        <f>B8-C20</f>
        <v>7698</v>
      </c>
    </row>
    <row r="21" spans="1:4" x14ac:dyDescent="0.2">
      <c r="A21">
        <v>18791</v>
      </c>
      <c r="B21" s="5">
        <v>37895</v>
      </c>
      <c r="C21">
        <v>7698</v>
      </c>
      <c r="D21">
        <f>D20-C21</f>
        <v>0</v>
      </c>
    </row>
    <row r="22" spans="1:4" x14ac:dyDescent="0.2">
      <c r="A22">
        <v>18793</v>
      </c>
      <c r="B22" s="5"/>
      <c r="D22">
        <v>200000</v>
      </c>
    </row>
    <row r="23" spans="1:4" x14ac:dyDescent="0.2">
      <c r="A23">
        <v>18794</v>
      </c>
      <c r="B23" s="5">
        <v>37895</v>
      </c>
      <c r="C23">
        <v>4464</v>
      </c>
      <c r="D23">
        <f>B10-C23</f>
        <v>11986</v>
      </c>
    </row>
    <row r="24" spans="1:4" x14ac:dyDescent="0.2">
      <c r="A24">
        <v>18794</v>
      </c>
      <c r="B24" s="5">
        <v>37895</v>
      </c>
      <c r="C24">
        <v>4467</v>
      </c>
      <c r="D24">
        <f>D23-C24</f>
        <v>7519</v>
      </c>
    </row>
    <row r="25" spans="1:4" x14ac:dyDescent="0.2">
      <c r="A25">
        <v>18794</v>
      </c>
      <c r="B25" s="5">
        <v>37622</v>
      </c>
      <c r="C25">
        <v>3759</v>
      </c>
      <c r="D25">
        <f>D24-C25</f>
        <v>3760</v>
      </c>
    </row>
    <row r="26" spans="1:4" x14ac:dyDescent="0.2">
      <c r="A26">
        <v>18794</v>
      </c>
      <c r="B26" s="5">
        <v>37622</v>
      </c>
      <c r="C26">
        <v>3760</v>
      </c>
      <c r="D26">
        <f>D25-C26</f>
        <v>0</v>
      </c>
    </row>
    <row r="27" spans="1:4" x14ac:dyDescent="0.2">
      <c r="B27" s="5"/>
    </row>
    <row r="28" spans="1:4" x14ac:dyDescent="0.2">
      <c r="B28" s="5"/>
    </row>
    <row r="29" spans="1:4" x14ac:dyDescent="0.2">
      <c r="B29" s="5"/>
      <c r="D29" s="5"/>
    </row>
    <row r="30" spans="1:4" x14ac:dyDescent="0.2">
      <c r="B30" s="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9" sqref="N9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0"/>
  <sheetViews>
    <sheetView workbookViewId="0">
      <selection activeCell="N65" sqref="N65"/>
    </sheetView>
  </sheetViews>
  <sheetFormatPr defaultRowHeight="12.75" x14ac:dyDescent="0.2"/>
  <sheetData>
    <row r="3" spans="1:14" x14ac:dyDescent="0.2">
      <c r="A3" s="5">
        <v>37104</v>
      </c>
      <c r="B3">
        <v>10795</v>
      </c>
      <c r="D3" s="5">
        <v>37104</v>
      </c>
      <c r="E3">
        <v>3975</v>
      </c>
      <c r="G3" s="5">
        <v>37104</v>
      </c>
      <c r="H3">
        <v>22836</v>
      </c>
      <c r="J3" s="5">
        <v>37104</v>
      </c>
      <c r="K3">
        <v>200000</v>
      </c>
      <c r="M3" s="5">
        <v>37104</v>
      </c>
      <c r="N3">
        <v>16450</v>
      </c>
    </row>
    <row r="4" spans="1:14" x14ac:dyDescent="0.2">
      <c r="A4" s="5">
        <v>37135</v>
      </c>
      <c r="B4">
        <v>10795</v>
      </c>
      <c r="D4" s="5">
        <v>37135</v>
      </c>
      <c r="E4">
        <v>3975</v>
      </c>
      <c r="G4" s="5">
        <v>37135</v>
      </c>
      <c r="H4">
        <v>22836</v>
      </c>
      <c r="J4" s="5">
        <v>37135</v>
      </c>
      <c r="K4">
        <v>200000</v>
      </c>
      <c r="M4" s="5">
        <v>37135</v>
      </c>
      <c r="N4">
        <v>16450</v>
      </c>
    </row>
    <row r="5" spans="1:14" x14ac:dyDescent="0.2">
      <c r="A5" s="5">
        <v>37165</v>
      </c>
      <c r="B5">
        <v>10795</v>
      </c>
      <c r="D5" s="5">
        <v>37165</v>
      </c>
      <c r="E5">
        <v>3975</v>
      </c>
      <c r="G5" s="5">
        <v>37165</v>
      </c>
      <c r="H5">
        <v>22836</v>
      </c>
      <c r="J5" s="5">
        <v>37165</v>
      </c>
      <c r="K5">
        <v>200000</v>
      </c>
      <c r="M5" s="5">
        <v>37165</v>
      </c>
      <c r="N5">
        <v>16450</v>
      </c>
    </row>
    <row r="6" spans="1:14" x14ac:dyDescent="0.2">
      <c r="A6" s="5">
        <v>37196</v>
      </c>
      <c r="B6">
        <v>10795</v>
      </c>
      <c r="D6" s="5">
        <v>37196</v>
      </c>
      <c r="E6">
        <v>3975</v>
      </c>
      <c r="G6" s="5">
        <v>37196</v>
      </c>
      <c r="H6">
        <v>22836</v>
      </c>
      <c r="J6" s="5">
        <v>37196</v>
      </c>
      <c r="K6">
        <v>200000</v>
      </c>
      <c r="M6" s="5">
        <v>37196</v>
      </c>
      <c r="N6">
        <v>16450</v>
      </c>
    </row>
    <row r="7" spans="1:14" x14ac:dyDescent="0.2">
      <c r="A7" s="5">
        <v>37226</v>
      </c>
      <c r="B7">
        <v>10795</v>
      </c>
      <c r="D7" s="5">
        <v>37226</v>
      </c>
      <c r="E7">
        <v>3975</v>
      </c>
      <c r="G7" s="5">
        <v>37226</v>
      </c>
      <c r="H7">
        <v>22836</v>
      </c>
      <c r="J7" s="5">
        <v>37226</v>
      </c>
      <c r="K7">
        <v>200000</v>
      </c>
      <c r="M7" s="5">
        <v>37226</v>
      </c>
      <c r="N7">
        <v>16450</v>
      </c>
    </row>
    <row r="8" spans="1:14" x14ac:dyDescent="0.2">
      <c r="A8" s="5">
        <v>37257</v>
      </c>
      <c r="B8">
        <v>10795</v>
      </c>
      <c r="D8" s="5">
        <v>37257</v>
      </c>
      <c r="E8">
        <v>3975</v>
      </c>
      <c r="G8" s="5">
        <v>37257</v>
      </c>
      <c r="H8">
        <v>22836</v>
      </c>
      <c r="J8" s="5">
        <v>37257</v>
      </c>
      <c r="K8">
        <v>200000</v>
      </c>
      <c r="M8" s="5">
        <v>37257</v>
      </c>
      <c r="N8">
        <v>16450</v>
      </c>
    </row>
    <row r="9" spans="1:14" x14ac:dyDescent="0.2">
      <c r="A9" s="5">
        <v>37288</v>
      </c>
      <c r="B9">
        <v>10795</v>
      </c>
      <c r="D9" s="5">
        <v>37288</v>
      </c>
      <c r="E9">
        <v>3975</v>
      </c>
      <c r="G9" s="5">
        <v>37288</v>
      </c>
      <c r="H9">
        <v>22836</v>
      </c>
      <c r="J9" s="5">
        <v>37288</v>
      </c>
      <c r="K9">
        <v>200000</v>
      </c>
      <c r="M9" s="5">
        <v>37288</v>
      </c>
      <c r="N9">
        <v>16450</v>
      </c>
    </row>
    <row r="10" spans="1:14" x14ac:dyDescent="0.2">
      <c r="A10" s="5">
        <v>37316</v>
      </c>
      <c r="B10">
        <v>10795</v>
      </c>
      <c r="D10" s="5">
        <v>37316</v>
      </c>
      <c r="E10">
        <v>3975</v>
      </c>
      <c r="G10" s="5">
        <v>37316</v>
      </c>
      <c r="H10">
        <v>22836</v>
      </c>
      <c r="J10" s="5">
        <v>37316</v>
      </c>
      <c r="K10">
        <v>200000</v>
      </c>
      <c r="M10" s="5">
        <v>37316</v>
      </c>
      <c r="N10">
        <v>16450</v>
      </c>
    </row>
    <row r="11" spans="1:14" x14ac:dyDescent="0.2">
      <c r="A11" s="5">
        <v>37347</v>
      </c>
      <c r="B11">
        <v>10795</v>
      </c>
      <c r="D11" s="5">
        <v>37347</v>
      </c>
      <c r="E11">
        <v>3975</v>
      </c>
      <c r="G11" s="5">
        <v>37347</v>
      </c>
      <c r="H11">
        <v>22836</v>
      </c>
      <c r="J11" s="5">
        <v>37347</v>
      </c>
      <c r="K11">
        <v>200000</v>
      </c>
      <c r="M11" s="5">
        <v>37347</v>
      </c>
      <c r="N11">
        <v>16450</v>
      </c>
    </row>
    <row r="12" spans="1:14" x14ac:dyDescent="0.2">
      <c r="A12" s="5">
        <v>37377</v>
      </c>
      <c r="B12">
        <v>10795</v>
      </c>
      <c r="D12" s="5">
        <v>37377</v>
      </c>
      <c r="E12">
        <v>3975</v>
      </c>
      <c r="G12" s="5">
        <v>37377</v>
      </c>
      <c r="H12">
        <v>22836</v>
      </c>
      <c r="J12" s="5">
        <v>37377</v>
      </c>
      <c r="K12">
        <v>200000</v>
      </c>
      <c r="M12" s="5">
        <v>37377</v>
      </c>
      <c r="N12">
        <v>16450</v>
      </c>
    </row>
    <row r="13" spans="1:14" x14ac:dyDescent="0.2">
      <c r="A13" s="5">
        <v>37408</v>
      </c>
      <c r="B13">
        <v>10795</v>
      </c>
      <c r="D13" s="5">
        <v>37408</v>
      </c>
      <c r="E13">
        <v>3975</v>
      </c>
      <c r="G13" s="5">
        <v>37408</v>
      </c>
      <c r="H13">
        <v>22836</v>
      </c>
      <c r="J13" s="5">
        <v>37408</v>
      </c>
      <c r="K13">
        <v>200000</v>
      </c>
      <c r="M13" s="5">
        <v>37408</v>
      </c>
      <c r="N13">
        <v>16450</v>
      </c>
    </row>
    <row r="14" spans="1:14" x14ac:dyDescent="0.2">
      <c r="A14" s="5">
        <v>37438</v>
      </c>
      <c r="B14">
        <f>10795-9577</f>
        <v>1218</v>
      </c>
      <c r="D14" s="5">
        <v>37438</v>
      </c>
      <c r="E14">
        <v>3975</v>
      </c>
      <c r="G14" s="5">
        <v>37438</v>
      </c>
      <c r="H14">
        <v>22836</v>
      </c>
      <c r="J14" s="5">
        <v>37438</v>
      </c>
      <c r="K14">
        <v>200000</v>
      </c>
      <c r="M14" s="5">
        <v>37438</v>
      </c>
      <c r="N14">
        <v>16450</v>
      </c>
    </row>
    <row r="15" spans="1:14" x14ac:dyDescent="0.2">
      <c r="A15" s="5">
        <v>37469</v>
      </c>
      <c r="B15">
        <f>10795-9577</f>
        <v>1218</v>
      </c>
      <c r="D15" s="5">
        <v>37469</v>
      </c>
      <c r="E15">
        <v>3975</v>
      </c>
      <c r="G15" s="5">
        <v>37469</v>
      </c>
      <c r="H15">
        <v>22836</v>
      </c>
      <c r="J15" s="5">
        <v>37469</v>
      </c>
      <c r="K15">
        <v>200000</v>
      </c>
      <c r="M15" s="5">
        <v>37469</v>
      </c>
      <c r="N15">
        <v>16450</v>
      </c>
    </row>
    <row r="16" spans="1:14" x14ac:dyDescent="0.2">
      <c r="A16" s="5">
        <v>37500</v>
      </c>
      <c r="B16">
        <f>10795-9577</f>
        <v>1218</v>
      </c>
      <c r="D16" s="5">
        <v>37500</v>
      </c>
      <c r="E16">
        <v>3975</v>
      </c>
      <c r="G16" s="5">
        <v>37500</v>
      </c>
      <c r="H16">
        <v>22836</v>
      </c>
      <c r="J16" s="5">
        <v>37500</v>
      </c>
      <c r="K16">
        <v>200000</v>
      </c>
      <c r="M16" s="5">
        <v>37500</v>
      </c>
      <c r="N16">
        <v>16450</v>
      </c>
    </row>
    <row r="17" spans="1:14" x14ac:dyDescent="0.2">
      <c r="A17" s="5">
        <v>37530</v>
      </c>
      <c r="B17">
        <f>10795-9577</f>
        <v>1218</v>
      </c>
      <c r="D17" s="5">
        <v>37530</v>
      </c>
      <c r="E17">
        <v>3975</v>
      </c>
      <c r="G17" s="5">
        <v>37530</v>
      </c>
      <c r="H17">
        <v>22836</v>
      </c>
      <c r="J17" s="5">
        <v>37530</v>
      </c>
      <c r="K17">
        <v>200000</v>
      </c>
      <c r="M17" s="5">
        <v>37530</v>
      </c>
      <c r="N17">
        <v>16450</v>
      </c>
    </row>
    <row r="18" spans="1:14" x14ac:dyDescent="0.2">
      <c r="A18" s="5">
        <v>37561</v>
      </c>
      <c r="B18">
        <v>0</v>
      </c>
      <c r="D18" s="5">
        <v>37561</v>
      </c>
      <c r="E18">
        <v>0</v>
      </c>
      <c r="G18" s="5">
        <v>37561</v>
      </c>
      <c r="H18">
        <f>22836-15138</f>
        <v>7698</v>
      </c>
      <c r="J18" s="5">
        <v>37561</v>
      </c>
      <c r="K18">
        <v>200000</v>
      </c>
      <c r="M18" s="5">
        <v>37561</v>
      </c>
      <c r="N18">
        <v>16450</v>
      </c>
    </row>
    <row r="19" spans="1:14" x14ac:dyDescent="0.2">
      <c r="A19" s="5">
        <v>37591</v>
      </c>
      <c r="B19">
        <v>0</v>
      </c>
      <c r="D19" s="5">
        <v>37591</v>
      </c>
      <c r="E19">
        <v>0</v>
      </c>
      <c r="G19" s="5">
        <v>37591</v>
      </c>
      <c r="H19">
        <f t="shared" ref="H19:H28" si="0">22836-15138</f>
        <v>7698</v>
      </c>
      <c r="J19" s="5">
        <v>37591</v>
      </c>
      <c r="K19">
        <v>200000</v>
      </c>
      <c r="M19" s="5">
        <v>37591</v>
      </c>
      <c r="N19">
        <v>16450</v>
      </c>
    </row>
    <row r="20" spans="1:14" x14ac:dyDescent="0.2">
      <c r="A20" s="5">
        <v>37622</v>
      </c>
      <c r="B20">
        <v>0</v>
      </c>
      <c r="D20" s="5">
        <v>37622</v>
      </c>
      <c r="E20">
        <v>0</v>
      </c>
      <c r="G20" s="5">
        <v>37622</v>
      </c>
      <c r="H20">
        <f t="shared" si="0"/>
        <v>7698</v>
      </c>
      <c r="J20" s="5">
        <v>37622</v>
      </c>
      <c r="K20">
        <v>200000</v>
      </c>
      <c r="M20" s="5">
        <v>37622</v>
      </c>
      <c r="N20">
        <f>16450-7519</f>
        <v>8931</v>
      </c>
    </row>
    <row r="21" spans="1:14" x14ac:dyDescent="0.2">
      <c r="A21" s="5">
        <v>37653</v>
      </c>
      <c r="B21">
        <v>0</v>
      </c>
      <c r="D21" s="5">
        <v>37653</v>
      </c>
      <c r="E21">
        <v>0</v>
      </c>
      <c r="G21" s="5">
        <v>37653</v>
      </c>
      <c r="H21">
        <f t="shared" si="0"/>
        <v>7698</v>
      </c>
      <c r="J21" s="5">
        <v>37653</v>
      </c>
      <c r="K21">
        <v>200000</v>
      </c>
      <c r="M21" s="5">
        <v>37653</v>
      </c>
      <c r="N21">
        <f t="shared" ref="N21:N28" si="1">16450-7519</f>
        <v>8931</v>
      </c>
    </row>
    <row r="22" spans="1:14" x14ac:dyDescent="0.2">
      <c r="A22" s="5">
        <v>37681</v>
      </c>
      <c r="B22">
        <v>0</v>
      </c>
      <c r="D22" s="5">
        <v>37681</v>
      </c>
      <c r="E22">
        <v>0</v>
      </c>
      <c r="G22" s="5">
        <v>37681</v>
      </c>
      <c r="H22">
        <f t="shared" si="0"/>
        <v>7698</v>
      </c>
      <c r="J22" s="5">
        <v>37681</v>
      </c>
      <c r="K22">
        <v>200000</v>
      </c>
      <c r="M22" s="5">
        <v>37681</v>
      </c>
      <c r="N22">
        <f t="shared" si="1"/>
        <v>8931</v>
      </c>
    </row>
    <row r="23" spans="1:14" x14ac:dyDescent="0.2">
      <c r="A23" s="5">
        <v>37712</v>
      </c>
      <c r="B23">
        <v>0</v>
      </c>
      <c r="D23" s="5">
        <v>37712</v>
      </c>
      <c r="E23">
        <v>0</v>
      </c>
      <c r="G23" s="5">
        <v>37712</v>
      </c>
      <c r="H23">
        <f t="shared" si="0"/>
        <v>7698</v>
      </c>
      <c r="J23" s="5">
        <v>37712</v>
      </c>
      <c r="K23">
        <v>200000</v>
      </c>
      <c r="M23" s="5">
        <v>37712</v>
      </c>
      <c r="N23">
        <f t="shared" si="1"/>
        <v>8931</v>
      </c>
    </row>
    <row r="24" spans="1:14" x14ac:dyDescent="0.2">
      <c r="A24" s="5">
        <v>37742</v>
      </c>
      <c r="B24">
        <v>0</v>
      </c>
      <c r="D24" s="5">
        <v>37742</v>
      </c>
      <c r="E24">
        <v>0</v>
      </c>
      <c r="G24" s="5">
        <v>37742</v>
      </c>
      <c r="H24">
        <f t="shared" si="0"/>
        <v>7698</v>
      </c>
      <c r="J24" s="5">
        <v>37742</v>
      </c>
      <c r="K24">
        <v>200000</v>
      </c>
      <c r="M24" s="5">
        <v>37742</v>
      </c>
      <c r="N24">
        <f t="shared" si="1"/>
        <v>8931</v>
      </c>
    </row>
    <row r="25" spans="1:14" x14ac:dyDescent="0.2">
      <c r="A25" s="5">
        <v>37773</v>
      </c>
      <c r="B25">
        <v>0</v>
      </c>
      <c r="D25" s="5">
        <v>37773</v>
      </c>
      <c r="E25">
        <v>0</v>
      </c>
      <c r="G25" s="5">
        <v>37773</v>
      </c>
      <c r="H25">
        <f t="shared" si="0"/>
        <v>7698</v>
      </c>
      <c r="J25" s="5">
        <v>37773</v>
      </c>
      <c r="K25">
        <v>200000</v>
      </c>
      <c r="M25" s="5">
        <v>37773</v>
      </c>
      <c r="N25">
        <f t="shared" si="1"/>
        <v>8931</v>
      </c>
    </row>
    <row r="26" spans="1:14" x14ac:dyDescent="0.2">
      <c r="A26" s="5">
        <v>37803</v>
      </c>
      <c r="B26">
        <v>0</v>
      </c>
      <c r="D26" s="5">
        <v>37803</v>
      </c>
      <c r="E26">
        <v>0</v>
      </c>
      <c r="G26" s="5">
        <v>37803</v>
      </c>
      <c r="H26">
        <f t="shared" si="0"/>
        <v>7698</v>
      </c>
      <c r="J26" s="5">
        <v>37803</v>
      </c>
      <c r="K26">
        <v>200000</v>
      </c>
      <c r="M26" s="5">
        <v>37803</v>
      </c>
      <c r="N26">
        <f t="shared" si="1"/>
        <v>8931</v>
      </c>
    </row>
    <row r="27" spans="1:14" x14ac:dyDescent="0.2">
      <c r="A27" s="5">
        <v>37834</v>
      </c>
      <c r="B27">
        <v>0</v>
      </c>
      <c r="D27" s="5">
        <v>37834</v>
      </c>
      <c r="E27">
        <v>0</v>
      </c>
      <c r="G27" s="5">
        <v>37834</v>
      </c>
      <c r="H27">
        <f t="shared" si="0"/>
        <v>7698</v>
      </c>
      <c r="J27" s="5">
        <v>37834</v>
      </c>
      <c r="K27">
        <v>200000</v>
      </c>
      <c r="M27" s="5">
        <v>37834</v>
      </c>
      <c r="N27">
        <f t="shared" si="1"/>
        <v>8931</v>
      </c>
    </row>
    <row r="28" spans="1:14" x14ac:dyDescent="0.2">
      <c r="A28" s="5">
        <v>37865</v>
      </c>
      <c r="B28">
        <v>0</v>
      </c>
      <c r="D28" s="5">
        <v>37865</v>
      </c>
      <c r="E28">
        <v>0</v>
      </c>
      <c r="G28" s="5">
        <v>37865</v>
      </c>
      <c r="H28">
        <f t="shared" si="0"/>
        <v>7698</v>
      </c>
      <c r="J28" s="5">
        <v>37865</v>
      </c>
      <c r="K28">
        <v>200000</v>
      </c>
      <c r="M28" s="5">
        <v>37865</v>
      </c>
      <c r="N28">
        <f t="shared" si="1"/>
        <v>8931</v>
      </c>
    </row>
    <row r="29" spans="1:14" x14ac:dyDescent="0.2">
      <c r="A29" s="5">
        <v>37895</v>
      </c>
      <c r="B29">
        <v>0</v>
      </c>
      <c r="D29" s="5">
        <v>37895</v>
      </c>
      <c r="E29">
        <v>0</v>
      </c>
      <c r="G29" s="5">
        <v>37895</v>
      </c>
      <c r="H29">
        <v>0</v>
      </c>
      <c r="J29" s="5">
        <v>37895</v>
      </c>
      <c r="K29">
        <v>200000</v>
      </c>
      <c r="M29" s="5">
        <v>37895</v>
      </c>
      <c r="N29">
        <v>0</v>
      </c>
    </row>
    <row r="30" spans="1:14" x14ac:dyDescent="0.2">
      <c r="A30" s="5">
        <v>37926</v>
      </c>
      <c r="B30">
        <v>0</v>
      </c>
      <c r="D30" s="5">
        <v>37926</v>
      </c>
      <c r="E30">
        <v>0</v>
      </c>
      <c r="G30" s="5">
        <v>37926</v>
      </c>
      <c r="H30">
        <v>0</v>
      </c>
      <c r="J30" s="5">
        <v>37926</v>
      </c>
      <c r="K30">
        <v>200000</v>
      </c>
      <c r="M30" s="5">
        <v>37926</v>
      </c>
      <c r="N30">
        <v>0</v>
      </c>
    </row>
    <row r="31" spans="1:14" x14ac:dyDescent="0.2">
      <c r="A31" s="5">
        <v>37956</v>
      </c>
      <c r="B31">
        <v>0</v>
      </c>
      <c r="D31" s="5">
        <v>37956</v>
      </c>
      <c r="E31">
        <v>0</v>
      </c>
      <c r="G31" s="5">
        <v>37956</v>
      </c>
      <c r="H31">
        <v>0</v>
      </c>
      <c r="J31" s="5">
        <v>37956</v>
      </c>
      <c r="K31">
        <v>200000</v>
      </c>
      <c r="M31" s="5">
        <v>37956</v>
      </c>
      <c r="N31">
        <v>0</v>
      </c>
    </row>
    <row r="32" spans="1:14" x14ac:dyDescent="0.2">
      <c r="A32" s="5">
        <v>37987</v>
      </c>
      <c r="B32">
        <v>0</v>
      </c>
      <c r="D32" s="5">
        <v>37987</v>
      </c>
      <c r="E32">
        <v>0</v>
      </c>
      <c r="G32" s="5">
        <v>37987</v>
      </c>
      <c r="H32">
        <v>0</v>
      </c>
      <c r="J32" s="5">
        <v>37987</v>
      </c>
      <c r="K32">
        <v>200000</v>
      </c>
      <c r="M32" s="5">
        <v>37987</v>
      </c>
      <c r="N32">
        <v>0</v>
      </c>
    </row>
    <row r="33" spans="1:14" x14ac:dyDescent="0.2">
      <c r="A33" s="5">
        <v>38018</v>
      </c>
      <c r="B33">
        <v>0</v>
      </c>
      <c r="D33" s="5">
        <v>38018</v>
      </c>
      <c r="E33">
        <v>0</v>
      </c>
      <c r="G33" s="5">
        <v>38018</v>
      </c>
      <c r="H33">
        <v>0</v>
      </c>
      <c r="J33" s="5">
        <v>38018</v>
      </c>
      <c r="K33">
        <v>200000</v>
      </c>
      <c r="M33" s="5">
        <v>38018</v>
      </c>
      <c r="N33">
        <v>0</v>
      </c>
    </row>
    <row r="34" spans="1:14" x14ac:dyDescent="0.2">
      <c r="A34" s="5">
        <v>38047</v>
      </c>
      <c r="B34">
        <v>0</v>
      </c>
      <c r="D34" s="5">
        <v>38047</v>
      </c>
      <c r="E34">
        <v>0</v>
      </c>
      <c r="G34" s="5">
        <v>38047</v>
      </c>
      <c r="H34">
        <v>0</v>
      </c>
      <c r="J34" s="5">
        <v>38047</v>
      </c>
      <c r="K34">
        <v>200000</v>
      </c>
      <c r="M34" s="5">
        <v>38047</v>
      </c>
      <c r="N34">
        <v>0</v>
      </c>
    </row>
    <row r="35" spans="1:14" x14ac:dyDescent="0.2">
      <c r="A35" s="5">
        <v>38078</v>
      </c>
      <c r="B35">
        <v>0</v>
      </c>
      <c r="D35" s="5">
        <v>38078</v>
      </c>
      <c r="E35">
        <v>0</v>
      </c>
      <c r="G35" s="5">
        <v>38078</v>
      </c>
      <c r="H35">
        <v>0</v>
      </c>
      <c r="J35" s="5">
        <v>38078</v>
      </c>
      <c r="K35">
        <v>200000</v>
      </c>
      <c r="M35" s="5">
        <v>38078</v>
      </c>
      <c r="N35">
        <v>0</v>
      </c>
    </row>
    <row r="36" spans="1:14" x14ac:dyDescent="0.2">
      <c r="A36" s="5">
        <v>38108</v>
      </c>
      <c r="B36">
        <v>0</v>
      </c>
      <c r="D36" s="5">
        <v>38108</v>
      </c>
      <c r="E36">
        <v>0</v>
      </c>
      <c r="G36" s="5">
        <v>38108</v>
      </c>
      <c r="H36">
        <v>0</v>
      </c>
      <c r="J36" s="5">
        <v>38108</v>
      </c>
      <c r="K36">
        <v>200000</v>
      </c>
      <c r="M36" s="5">
        <v>38108</v>
      </c>
      <c r="N36">
        <v>0</v>
      </c>
    </row>
    <row r="37" spans="1:14" x14ac:dyDescent="0.2">
      <c r="A37" s="5">
        <v>38139</v>
      </c>
      <c r="B37">
        <v>0</v>
      </c>
      <c r="D37" s="5">
        <v>38139</v>
      </c>
      <c r="E37">
        <v>0</v>
      </c>
      <c r="G37" s="5">
        <v>38139</v>
      </c>
      <c r="H37">
        <v>0</v>
      </c>
      <c r="J37" s="5">
        <v>38139</v>
      </c>
      <c r="K37">
        <v>200000</v>
      </c>
      <c r="M37" s="5">
        <v>38139</v>
      </c>
      <c r="N37">
        <v>0</v>
      </c>
    </row>
    <row r="38" spans="1:14" x14ac:dyDescent="0.2">
      <c r="A38" s="5">
        <v>38169</v>
      </c>
      <c r="B38">
        <v>0</v>
      </c>
      <c r="D38" s="5">
        <v>38169</v>
      </c>
      <c r="E38">
        <v>0</v>
      </c>
      <c r="G38" s="5">
        <v>38169</v>
      </c>
      <c r="H38">
        <v>0</v>
      </c>
      <c r="J38" s="5">
        <v>38169</v>
      </c>
      <c r="K38">
        <v>200000</v>
      </c>
      <c r="M38" s="5">
        <v>38169</v>
      </c>
      <c r="N38">
        <v>0</v>
      </c>
    </row>
    <row r="39" spans="1:14" x14ac:dyDescent="0.2">
      <c r="A39" s="5">
        <v>38200</v>
      </c>
      <c r="B39">
        <v>0</v>
      </c>
      <c r="D39" s="5">
        <v>38200</v>
      </c>
      <c r="E39">
        <v>0</v>
      </c>
      <c r="G39" s="5">
        <v>38200</v>
      </c>
      <c r="H39">
        <v>0</v>
      </c>
      <c r="J39" s="5">
        <v>38200</v>
      </c>
      <c r="K39">
        <v>200000</v>
      </c>
      <c r="M39" s="5">
        <v>38200</v>
      </c>
      <c r="N39">
        <v>0</v>
      </c>
    </row>
    <row r="40" spans="1:14" x14ac:dyDescent="0.2">
      <c r="A40" s="5">
        <v>38231</v>
      </c>
      <c r="B40">
        <v>0</v>
      </c>
      <c r="D40" s="5">
        <v>38231</v>
      </c>
      <c r="E40">
        <v>0</v>
      </c>
      <c r="G40" s="5">
        <v>38231</v>
      </c>
      <c r="H40">
        <v>0</v>
      </c>
      <c r="J40" s="5">
        <v>38231</v>
      </c>
      <c r="K40">
        <v>200000</v>
      </c>
      <c r="M40" s="5">
        <v>38231</v>
      </c>
      <c r="N40">
        <v>0</v>
      </c>
    </row>
    <row r="41" spans="1:14" x14ac:dyDescent="0.2">
      <c r="A41" s="5">
        <v>38261</v>
      </c>
      <c r="B41">
        <v>0</v>
      </c>
      <c r="D41" s="5">
        <v>38261</v>
      </c>
      <c r="E41">
        <v>0</v>
      </c>
      <c r="G41" s="5">
        <v>38261</v>
      </c>
      <c r="H41">
        <v>0</v>
      </c>
      <c r="J41" s="5">
        <v>38261</v>
      </c>
      <c r="K41">
        <v>200000</v>
      </c>
      <c r="M41" s="5">
        <v>38261</v>
      </c>
      <c r="N41">
        <v>0</v>
      </c>
    </row>
    <row r="42" spans="1:14" x14ac:dyDescent="0.2">
      <c r="A42" s="5">
        <v>38292</v>
      </c>
      <c r="B42">
        <v>0</v>
      </c>
      <c r="D42" s="5">
        <v>38292</v>
      </c>
      <c r="E42">
        <v>0</v>
      </c>
      <c r="G42" s="5">
        <v>38292</v>
      </c>
      <c r="H42">
        <v>0</v>
      </c>
      <c r="J42" s="5">
        <v>38292</v>
      </c>
      <c r="K42">
        <v>200000</v>
      </c>
      <c r="M42" s="5">
        <v>38292</v>
      </c>
      <c r="N42">
        <v>0</v>
      </c>
    </row>
    <row r="43" spans="1:14" x14ac:dyDescent="0.2">
      <c r="A43" s="5">
        <v>38322</v>
      </c>
      <c r="B43">
        <v>0</v>
      </c>
      <c r="D43" s="5">
        <v>38322</v>
      </c>
      <c r="E43">
        <v>0</v>
      </c>
      <c r="G43" s="5">
        <v>38322</v>
      </c>
      <c r="H43">
        <v>0</v>
      </c>
      <c r="J43" s="5">
        <v>38322</v>
      </c>
      <c r="K43">
        <v>200000</v>
      </c>
      <c r="M43" s="5">
        <v>38322</v>
      </c>
      <c r="N43">
        <v>0</v>
      </c>
    </row>
    <row r="44" spans="1:14" x14ac:dyDescent="0.2">
      <c r="A44" s="5">
        <v>38353</v>
      </c>
      <c r="B44">
        <v>0</v>
      </c>
      <c r="D44" s="5">
        <v>38353</v>
      </c>
      <c r="E44">
        <v>0</v>
      </c>
      <c r="G44" s="5">
        <v>38353</v>
      </c>
      <c r="H44">
        <v>0</v>
      </c>
      <c r="J44" s="5">
        <v>38353</v>
      </c>
      <c r="K44">
        <v>200000</v>
      </c>
      <c r="M44" s="5">
        <v>38353</v>
      </c>
      <c r="N44">
        <v>0</v>
      </c>
    </row>
    <row r="45" spans="1:14" x14ac:dyDescent="0.2">
      <c r="A45" s="5">
        <v>38384</v>
      </c>
      <c r="B45">
        <v>0</v>
      </c>
      <c r="D45" s="5">
        <v>38384</v>
      </c>
      <c r="E45">
        <v>0</v>
      </c>
      <c r="G45" s="5">
        <v>38384</v>
      </c>
      <c r="H45">
        <v>0</v>
      </c>
      <c r="J45" s="5">
        <v>38384</v>
      </c>
      <c r="K45">
        <v>200000</v>
      </c>
      <c r="M45" s="5">
        <v>38384</v>
      </c>
      <c r="N45">
        <v>0</v>
      </c>
    </row>
    <row r="46" spans="1:14" x14ac:dyDescent="0.2">
      <c r="A46" s="5">
        <v>38412</v>
      </c>
      <c r="B46">
        <v>0</v>
      </c>
      <c r="D46" s="5">
        <v>38412</v>
      </c>
      <c r="E46">
        <v>0</v>
      </c>
      <c r="G46" s="5">
        <v>38412</v>
      </c>
      <c r="H46">
        <v>0</v>
      </c>
      <c r="J46" s="5">
        <v>38412</v>
      </c>
      <c r="K46">
        <v>200000</v>
      </c>
      <c r="M46" s="5">
        <v>38412</v>
      </c>
      <c r="N46">
        <v>0</v>
      </c>
    </row>
    <row r="47" spans="1:14" x14ac:dyDescent="0.2">
      <c r="A47" s="5">
        <v>38443</v>
      </c>
      <c r="B47">
        <v>0</v>
      </c>
      <c r="D47" s="5">
        <v>38443</v>
      </c>
      <c r="E47">
        <v>0</v>
      </c>
      <c r="G47" s="5">
        <v>38443</v>
      </c>
      <c r="H47">
        <v>0</v>
      </c>
      <c r="J47" s="5">
        <v>38443</v>
      </c>
      <c r="K47">
        <v>200000</v>
      </c>
      <c r="M47" s="5">
        <v>38443</v>
      </c>
      <c r="N47">
        <v>0</v>
      </c>
    </row>
    <row r="48" spans="1:14" x14ac:dyDescent="0.2">
      <c r="A48" s="5">
        <v>38473</v>
      </c>
      <c r="B48">
        <v>0</v>
      </c>
      <c r="D48" s="5">
        <v>38473</v>
      </c>
      <c r="E48">
        <v>0</v>
      </c>
      <c r="G48" s="5">
        <v>38473</v>
      </c>
      <c r="H48">
        <v>0</v>
      </c>
      <c r="J48" s="5">
        <v>38473</v>
      </c>
      <c r="K48">
        <v>200000</v>
      </c>
      <c r="M48" s="5">
        <v>38473</v>
      </c>
      <c r="N48">
        <v>0</v>
      </c>
    </row>
    <row r="49" spans="1:14" x14ac:dyDescent="0.2">
      <c r="A49" s="5">
        <v>38504</v>
      </c>
      <c r="B49">
        <v>0</v>
      </c>
      <c r="D49" s="5">
        <v>38504</v>
      </c>
      <c r="E49">
        <v>0</v>
      </c>
      <c r="G49" s="5">
        <v>38504</v>
      </c>
      <c r="H49">
        <v>0</v>
      </c>
      <c r="J49" s="5">
        <v>38504</v>
      </c>
      <c r="K49">
        <v>200000</v>
      </c>
      <c r="M49" s="5">
        <v>38504</v>
      </c>
      <c r="N49">
        <v>0</v>
      </c>
    </row>
    <row r="50" spans="1:14" x14ac:dyDescent="0.2">
      <c r="A50" s="5">
        <v>38534</v>
      </c>
      <c r="B50">
        <v>0</v>
      </c>
      <c r="D50" s="5">
        <v>38534</v>
      </c>
      <c r="E50">
        <v>0</v>
      </c>
      <c r="G50" s="5">
        <v>38534</v>
      </c>
      <c r="H50">
        <v>0</v>
      </c>
      <c r="J50" s="5">
        <v>38534</v>
      </c>
      <c r="K50">
        <v>200000</v>
      </c>
      <c r="M50" s="5">
        <v>38534</v>
      </c>
      <c r="N50">
        <v>0</v>
      </c>
    </row>
    <row r="51" spans="1:14" x14ac:dyDescent="0.2">
      <c r="A51" s="5">
        <v>38565</v>
      </c>
      <c r="B51">
        <v>0</v>
      </c>
      <c r="D51" s="5">
        <v>38565</v>
      </c>
      <c r="E51">
        <v>0</v>
      </c>
      <c r="G51" s="5">
        <v>38565</v>
      </c>
      <c r="H51">
        <v>0</v>
      </c>
      <c r="J51" s="5">
        <v>38565</v>
      </c>
      <c r="K51">
        <v>200000</v>
      </c>
      <c r="M51" s="5">
        <v>38565</v>
      </c>
      <c r="N51">
        <v>0</v>
      </c>
    </row>
    <row r="52" spans="1:14" x14ac:dyDescent="0.2">
      <c r="A52" s="5">
        <v>38596</v>
      </c>
      <c r="B52">
        <v>0</v>
      </c>
      <c r="D52" s="5">
        <v>38596</v>
      </c>
      <c r="E52">
        <v>0</v>
      </c>
      <c r="G52" s="5">
        <v>38596</v>
      </c>
      <c r="H52">
        <v>0</v>
      </c>
      <c r="J52" s="5">
        <v>38596</v>
      </c>
      <c r="K52">
        <v>200000</v>
      </c>
      <c r="M52" s="5">
        <v>38596</v>
      </c>
      <c r="N52">
        <v>0</v>
      </c>
    </row>
    <row r="53" spans="1:14" x14ac:dyDescent="0.2">
      <c r="A53" s="5">
        <v>38626</v>
      </c>
      <c r="B53">
        <v>0</v>
      </c>
      <c r="D53" s="5">
        <v>38626</v>
      </c>
      <c r="E53">
        <v>0</v>
      </c>
      <c r="G53" s="5">
        <v>38626</v>
      </c>
      <c r="H53">
        <v>0</v>
      </c>
      <c r="J53" s="5">
        <v>38626</v>
      </c>
      <c r="K53">
        <v>200000</v>
      </c>
      <c r="M53" s="5">
        <v>38626</v>
      </c>
      <c r="N53">
        <v>0</v>
      </c>
    </row>
    <row r="54" spans="1:14" x14ac:dyDescent="0.2">
      <c r="A54" s="5">
        <v>38657</v>
      </c>
      <c r="B54">
        <v>0</v>
      </c>
      <c r="D54" s="5">
        <v>38657</v>
      </c>
      <c r="E54">
        <v>0</v>
      </c>
      <c r="G54" s="5">
        <v>38657</v>
      </c>
      <c r="H54">
        <v>0</v>
      </c>
      <c r="J54" s="5">
        <v>38657</v>
      </c>
      <c r="K54">
        <v>200000</v>
      </c>
      <c r="M54" s="5">
        <v>38657</v>
      </c>
      <c r="N54">
        <v>0</v>
      </c>
    </row>
    <row r="55" spans="1:14" x14ac:dyDescent="0.2">
      <c r="A55" s="5">
        <v>38687</v>
      </c>
      <c r="B55">
        <v>0</v>
      </c>
      <c r="D55" s="5">
        <v>38687</v>
      </c>
      <c r="E55">
        <v>0</v>
      </c>
      <c r="G55" s="5">
        <v>38687</v>
      </c>
      <c r="H55">
        <v>0</v>
      </c>
      <c r="J55" s="5">
        <v>38687</v>
      </c>
      <c r="K55">
        <v>200000</v>
      </c>
      <c r="M55" s="5">
        <v>38687</v>
      </c>
      <c r="N55">
        <v>0</v>
      </c>
    </row>
    <row r="56" spans="1:14" x14ac:dyDescent="0.2">
      <c r="A56" s="5">
        <v>38718</v>
      </c>
      <c r="B56">
        <v>0</v>
      </c>
      <c r="D56" s="5">
        <v>38718</v>
      </c>
      <c r="E56">
        <v>0</v>
      </c>
      <c r="G56" s="5">
        <v>38718</v>
      </c>
      <c r="H56">
        <v>0</v>
      </c>
      <c r="J56" s="5">
        <v>38718</v>
      </c>
      <c r="K56">
        <v>200000</v>
      </c>
      <c r="M56" s="5">
        <v>38718</v>
      </c>
      <c r="N56">
        <v>0</v>
      </c>
    </row>
    <row r="57" spans="1:14" x14ac:dyDescent="0.2">
      <c r="A57" s="5">
        <v>38749</v>
      </c>
      <c r="B57">
        <v>0</v>
      </c>
      <c r="D57" s="5">
        <v>38749</v>
      </c>
      <c r="E57">
        <v>0</v>
      </c>
      <c r="G57" s="5">
        <v>38749</v>
      </c>
      <c r="H57">
        <v>0</v>
      </c>
      <c r="J57" s="5">
        <v>38749</v>
      </c>
      <c r="K57">
        <v>200000</v>
      </c>
      <c r="M57" s="5">
        <v>38749</v>
      </c>
      <c r="N57">
        <v>0</v>
      </c>
    </row>
    <row r="58" spans="1:14" x14ac:dyDescent="0.2">
      <c r="A58" s="5">
        <v>38777</v>
      </c>
      <c r="B58">
        <v>0</v>
      </c>
      <c r="D58" s="5">
        <v>38777</v>
      </c>
      <c r="E58">
        <v>0</v>
      </c>
      <c r="G58" s="5">
        <v>38777</v>
      </c>
      <c r="H58">
        <v>0</v>
      </c>
      <c r="J58" s="5">
        <v>38777</v>
      </c>
      <c r="K58">
        <v>200000</v>
      </c>
      <c r="M58" s="5">
        <v>38777</v>
      </c>
      <c r="N58">
        <v>0</v>
      </c>
    </row>
    <row r="59" spans="1:14" x14ac:dyDescent="0.2">
      <c r="A59" s="5">
        <v>38808</v>
      </c>
      <c r="B59">
        <v>0</v>
      </c>
      <c r="D59" s="5">
        <v>38808</v>
      </c>
      <c r="E59">
        <v>0</v>
      </c>
      <c r="G59" s="5">
        <v>38808</v>
      </c>
      <c r="H59">
        <v>0</v>
      </c>
      <c r="J59" s="5">
        <v>38808</v>
      </c>
      <c r="K59">
        <v>200000</v>
      </c>
      <c r="M59" s="5">
        <v>38808</v>
      </c>
      <c r="N59">
        <v>0</v>
      </c>
    </row>
    <row r="60" spans="1:14" x14ac:dyDescent="0.2">
      <c r="A60" s="5">
        <v>38838</v>
      </c>
      <c r="B60">
        <v>0</v>
      </c>
      <c r="D60" s="5">
        <v>38838</v>
      </c>
      <c r="E60">
        <v>0</v>
      </c>
      <c r="G60" s="5">
        <v>38838</v>
      </c>
      <c r="H60">
        <v>0</v>
      </c>
      <c r="J60" s="5">
        <v>38838</v>
      </c>
      <c r="K60">
        <v>200000</v>
      </c>
      <c r="M60" s="5">
        <v>38838</v>
      </c>
      <c r="N6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2" workbookViewId="0">
      <selection activeCell="N98" sqref="N98"/>
    </sheetView>
  </sheetViews>
  <sheetFormatPr defaultRowHeight="12.75" x14ac:dyDescent="0.2"/>
  <sheetData/>
  <phoneticPr fontId="0" type="noConversion"/>
  <printOptions horizontalCentered="1" verticalCentered="1"/>
  <pageMargins left="0.75" right="0.75" top="0.5" bottom="0.5" header="0.5" footer="0.5"/>
  <pageSetup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2001-08-15T17:55:34Z</cp:lastPrinted>
  <dcterms:created xsi:type="dcterms:W3CDTF">2001-08-14T15:47:51Z</dcterms:created>
  <dcterms:modified xsi:type="dcterms:W3CDTF">2023-09-17T11:59:26Z</dcterms:modified>
</cp:coreProperties>
</file>