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A335E2-1230-441E-A232-B5F7E3B8C3AA}" xr6:coauthVersionLast="47" xr6:coauthVersionMax="47" xr10:uidLastSave="{00000000-0000-0000-0000-000000000000}"/>
  <bookViews>
    <workbookView xWindow="-120" yWindow="-120" windowWidth="38640" windowHeight="15720" tabRatio="950" firstSheet="2" activeTab="14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 " sheetId="26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 '!$A$1:$AE$46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 '!$A$1:$I$45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5" i="26"/>
  <c r="I18" i="26"/>
  <c r="AC18" i="26"/>
  <c r="I19" i="26"/>
  <c r="AC19" i="26"/>
  <c r="I20" i="26"/>
  <c r="AC20" i="26"/>
  <c r="I21" i="26"/>
  <c r="AC21" i="26"/>
  <c r="I22" i="26"/>
  <c r="AC22" i="26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E33" i="26"/>
  <c r="G33" i="26"/>
  <c r="I33" i="26"/>
  <c r="K33" i="26"/>
  <c r="M33" i="26"/>
  <c r="O33" i="26"/>
  <c r="Q33" i="26"/>
  <c r="S33" i="26"/>
  <c r="U33" i="26"/>
  <c r="W33" i="26"/>
  <c r="Y33" i="26"/>
  <c r="AA33" i="26"/>
  <c r="AC33" i="26"/>
  <c r="AE33" i="26"/>
  <c r="I36" i="26"/>
  <c r="AC36" i="26"/>
  <c r="I37" i="26"/>
  <c r="AC37" i="26"/>
  <c r="I38" i="26"/>
  <c r="AC38" i="26"/>
  <c r="G40" i="26"/>
  <c r="I40" i="26"/>
  <c r="K40" i="26"/>
  <c r="M40" i="26"/>
  <c r="O40" i="26"/>
  <c r="Q40" i="26"/>
  <c r="S40" i="26"/>
  <c r="U40" i="26"/>
  <c r="W40" i="26"/>
  <c r="Y40" i="26"/>
  <c r="AA40" i="26"/>
  <c r="AC40" i="26"/>
  <c r="AE40" i="26"/>
  <c r="E43" i="26"/>
  <c r="G43" i="26"/>
  <c r="I43" i="26"/>
  <c r="K43" i="26"/>
  <c r="M43" i="26"/>
  <c r="O43" i="26"/>
  <c r="Q43" i="26"/>
  <c r="S43" i="26"/>
  <c r="U43" i="26"/>
  <c r="W43" i="26"/>
  <c r="Y43" i="26"/>
  <c r="AA43" i="26"/>
  <c r="AC43" i="26"/>
  <c r="AE43" i="26"/>
  <c r="W45" i="26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G18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I41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comments1.xml><?xml version="1.0" encoding="utf-8"?>
<comments xmlns="http://schemas.openxmlformats.org/spreadsheetml/2006/main">
  <authors>
    <author>jnelso2</author>
  </authors>
  <commentList>
    <comment ref="E40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Annual lease, no futire obligations per Chris. Paid to Entity Services in Delaware.
</t>
        </r>
      </text>
    </comment>
  </commentList>
</comments>
</file>

<file path=xl/sharedStrings.xml><?xml version="1.0" encoding="utf-8"?>
<sst xmlns="http://schemas.openxmlformats.org/spreadsheetml/2006/main" count="1022" uniqueCount="498">
  <si>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</si>
  <si>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</si>
  <si>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</si>
  <si>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</si>
  <si>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</si>
  <si>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</si>
  <si>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</si>
  <si>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</si>
  <si>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</si>
  <si>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</si>
  <si>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</si>
  <si>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</si>
  <si>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</si>
  <si>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</si>
  <si>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</si>
  <si>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</si>
  <si>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</si>
  <si>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</si>
  <si>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</si>
  <si>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</si>
  <si>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</si>
  <si>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</si>
  <si>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</si>
  <si>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</si>
  <si>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</si>
  <si>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</si>
  <si>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</si>
  <si>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</si>
  <si>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</si>
  <si>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</si>
  <si>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</si>
  <si>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</si>
  <si>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</si>
  <si>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</si>
  <si>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</si>
  <si>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</si>
  <si>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</si>
  <si>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</si>
  <si>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</si>
  <si>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</si>
  <si>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</si>
  <si>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</si>
  <si>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</si>
  <si>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</si>
  <si>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</si>
  <si>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</si>
  <si>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</si>
  <si>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</si>
  <si>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</si>
  <si>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</si>
  <si>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</si>
  <si>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</si>
  <si>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</si>
  <si>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</si>
  <si>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</si>
  <si>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</si>
  <si>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</si>
  <si>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</si>
  <si>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</si>
  <si>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</si>
  <si>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</si>
  <si>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</si>
  <si>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</si>
  <si>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</si>
  <si>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</si>
  <si>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</si>
  <si>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</si>
  <si>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</si>
  <si>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</si>
  <si>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</si>
  <si>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</si>
  <si>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</si>
  <si>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</si>
  <si>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</si>
  <si>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</si>
  <si>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</si>
  <si>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</si>
  <si>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</si>
  <si>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</si>
  <si>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</si>
  <si>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</si>
  <si>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</si>
  <si>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</si>
  <si>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</si>
  <si>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</si>
  <si>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</si>
  <si>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</si>
  <si>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</si>
  <si>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</si>
  <si>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</si>
  <si>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</si>
  <si>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</si>
  <si>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</si>
  <si>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</si>
  <si>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</si>
  <si>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</si>
  <si>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</si>
  <si>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</si>
  <si>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</si>
  <si>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</si>
  <si>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</si>
  <si>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</si>
  <si>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</si>
  <si>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</si>
  <si>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</si>
  <si>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</si>
  <si>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</si>
  <si>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</si>
  <si>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</si>
  <si>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</si>
  <si>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</si>
  <si>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</si>
  <si>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</si>
  <si>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</si>
  <si>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</si>
  <si>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</si>
  <si>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</si>
  <si>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</si>
  <si>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</si>
  <si>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</si>
  <si>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</si>
  <si>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</si>
  <si>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</si>
  <si>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</si>
  <si>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</si>
  <si>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</si>
  <si>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</si>
  <si>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</si>
  <si>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</si>
  <si>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</si>
  <si>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</si>
  <si>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</si>
  <si>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</si>
  <si>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</si>
  <si>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</si>
  <si>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</si>
  <si>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</si>
  <si>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</si>
  <si>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</si>
  <si>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</si>
  <si>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</si>
  <si>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</si>
  <si>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</si>
  <si>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</si>
  <si>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</si>
  <si>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</si>
  <si>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</si>
  <si>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</si>
  <si>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</si>
  <si>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</si>
  <si>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</si>
  <si>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</si>
  <si>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</si>
  <si>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</si>
  <si>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</si>
  <si>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</si>
  <si>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</si>
  <si>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</si>
  <si>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</si>
  <si>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</si>
  <si>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</si>
  <si>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</si>
  <si>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</si>
  <si>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</si>
  <si>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</si>
  <si>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</si>
  <si>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</si>
  <si>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</si>
  <si>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</si>
  <si>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</si>
  <si>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</si>
  <si>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</si>
  <si>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</si>
  <si>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</si>
  <si>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</si>
  <si>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</si>
  <si>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</si>
  <si>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</si>
  <si>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</si>
  <si>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</si>
  <si>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</si>
  <si>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</si>
  <si>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</si>
  <si>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</si>
  <si>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</si>
  <si>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</si>
  <si>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</si>
  <si>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</si>
  <si>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</si>
  <si>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</si>
  <si>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</si>
  <si>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</si>
  <si>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</si>
  <si>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</si>
  <si>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</si>
  <si>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</si>
  <si>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</si>
  <si>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</si>
  <si>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</si>
  <si>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</si>
  <si>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</si>
  <si>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</si>
  <si>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</si>
  <si>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</si>
  <si>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</si>
  <si>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</si>
  <si>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</si>
  <si>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</si>
  <si>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</si>
  <si>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</si>
  <si>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</si>
  <si>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</si>
  <si>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</si>
  <si>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</si>
  <si>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</si>
  <si>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</si>
  <si>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</si>
  <si>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</si>
  <si>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</si>
  <si>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</si>
  <si>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</si>
  <si>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</si>
  <si>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</si>
  <si>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</si>
  <si>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</si>
  <si>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</si>
  <si>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</si>
  <si>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</si>
  <si>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</si>
  <si>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</si>
  <si>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</si>
  <si>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</si>
  <si>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</si>
  <si>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</si>
  <si>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</si>
  <si>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</si>
  <si>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</si>
  <si>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</si>
  <si>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</si>
  <si>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</si>
  <si>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</si>
  <si>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</si>
  <si>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</si>
  <si>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</si>
  <si>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</si>
  <si>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</si>
  <si>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</si>
  <si>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</si>
  <si>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</si>
  <si>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</si>
  <si>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</si>
  <si>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</si>
  <si>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</si>
  <si>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</si>
  <si>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</si>
  <si>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</si>
  <si>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</si>
  <si>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</si>
  <si>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</si>
  <si>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</si>
  <si>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</si>
  <si>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</si>
  <si>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</si>
  <si>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</si>
  <si>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</si>
  <si>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</si>
  <si>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</si>
  <si>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</si>
  <si>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</si>
  <si>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</si>
  <si>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</si>
  <si>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</si>
  <si>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</si>
  <si>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</si>
  <si>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</si>
  <si>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</si>
  <si>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</si>
  <si>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</si>
  <si>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</si>
  <si>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</si>
  <si>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</si>
  <si>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</si>
  <si>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</si>
  <si>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</si>
  <si>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</si>
  <si>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</si>
  <si>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</si>
  <si>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</si>
  <si>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</si>
  <si>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</si>
  <si>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</si>
  <si>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</si>
  <si>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</si>
  <si>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</si>
  <si>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</si>
  <si>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</si>
  <si>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</si>
  <si>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</si>
  <si>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</si>
  <si>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</si>
  <si>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</si>
  <si>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</si>
  <si>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</si>
  <si>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</si>
  <si>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</si>
  <si>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</si>
  <si>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</si>
  <si>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</si>
  <si>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</si>
  <si>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</si>
  <si>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</si>
  <si>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</si>
  <si>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</si>
  <si>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</si>
  <si>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</si>
  <si>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</si>
  <si>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</si>
  <si>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</si>
  <si>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</si>
  <si>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</si>
  <si>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</si>
  <si>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</si>
  <si>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</si>
  <si>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</si>
  <si>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</si>
  <si>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</si>
  <si>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</si>
  <si>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</si>
  <si>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</si>
  <si>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</si>
  <si>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</si>
  <si>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</si>
  <si>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</si>
  <si>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</si>
  <si>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</si>
  <si>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</si>
  <si>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</si>
  <si>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</si>
  <si>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</si>
  <si>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</si>
  <si>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</si>
  <si>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</si>
  <si>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</si>
  <si>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</si>
  <si>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</si>
  <si>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</si>
  <si>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</si>
  <si>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</si>
  <si>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</si>
  <si>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</si>
  <si>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</si>
  <si>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</si>
  <si>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</si>
  <si>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</si>
  <si>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</si>
  <si>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</si>
  <si>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</si>
  <si>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</si>
  <si>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</si>
  <si>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</si>
  <si>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</si>
  <si>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</si>
  <si>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</si>
  <si>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</si>
  <si>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</si>
  <si>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</si>
  <si>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</si>
  <si>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</si>
  <si>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</si>
  <si>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</si>
  <si>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</si>
  <si>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</si>
  <si>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</si>
  <si>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</si>
  <si>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</si>
  <si>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</si>
  <si>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</si>
  <si>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</si>
  <si>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</si>
  <si>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</si>
  <si>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</si>
  <si>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</si>
  <si>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</si>
  <si>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</si>
  <si>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</si>
  <si>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</si>
  <si>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</si>
  <si>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</si>
  <si>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</si>
  <si>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</si>
  <si>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</si>
  <si>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</si>
  <si>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</si>
  <si>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</si>
  <si>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</si>
  <si>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</si>
  <si>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</si>
  <si>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</si>
  <si>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</si>
  <si>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</si>
  <si>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</si>
  <si>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</si>
  <si>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</si>
  <si>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</si>
  <si>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</si>
  <si>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</si>
  <si>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</si>
  <si>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</si>
  <si>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</si>
  <si>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</si>
  <si>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</si>
  <si>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</si>
  <si>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</si>
  <si>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</si>
  <si>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</si>
  <si>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</si>
  <si>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</si>
  <si>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</si>
  <si>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</si>
  <si>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</si>
  <si>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</si>
  <si>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</si>
  <si>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</si>
  <si>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</si>
  <si>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032E</t>
  </si>
  <si>
    <t>COMPANY NAME    Enron Building Services, Invest Co</t>
  </si>
  <si>
    <t>PREPARED BY:Jacqueline Nelson</t>
  </si>
  <si>
    <t xml:space="preserve">(Please print)  PREPARED BY: </t>
  </si>
  <si>
    <t>Jacqueline Nelson</t>
  </si>
  <si>
    <t>N/A</t>
  </si>
  <si>
    <t>EXTENSION:713-853-7755</t>
  </si>
  <si>
    <t>FOR THE 6 MONTHS ENDED 6-30-2001</t>
  </si>
  <si>
    <t>For the period ending: 06/30/2001</t>
  </si>
  <si>
    <t>RECONCILIATION OF STOCKHOLDERS' EQUITY AND INVESTMENT IN SUBS</t>
  </si>
  <si>
    <t>PREPARED BY: Jacqueline Nelson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</si>
  <si>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</si>
  <si>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</si>
  <si>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</si>
  <si>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</si>
  <si>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</si>
  <si>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</si>
  <si>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</si>
  <si>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</si>
  <si>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</si>
  <si>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</si>
  <si>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</si>
  <si>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</si>
  <si>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</si>
  <si>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</si>
  <si>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</si>
  <si>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</si>
  <si>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</si>
  <si>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</si>
  <si>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</si>
  <si>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</si>
  <si>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</si>
  <si>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</si>
  <si>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</si>
  <si>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</si>
  <si>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</si>
  <si>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</si>
  <si>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</si>
  <si>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</si>
  <si>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</si>
  <si>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</si>
  <si>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</si>
  <si>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</si>
  <si>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</si>
  <si>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</si>
  <si>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</si>
  <si>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</si>
  <si>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</si>
  <si>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</si>
  <si>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</si>
  <si>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</si>
  <si>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</si>
  <si>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</si>
  <si>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</si>
  <si>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</si>
  <si>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</si>
  <si>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</si>
  <si>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</si>
  <si>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</si>
  <si>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</si>
  <si>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</si>
  <si>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</si>
  <si>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</si>
  <si>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</si>
  <si>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PARENT'S CO #032D</t>
  </si>
  <si>
    <t>Parent Net Income Adjustment not yet made for 2001 for current year</t>
  </si>
  <si>
    <t>Reconciliation of Stockholders' Equity and Investment in Sub</t>
  </si>
  <si>
    <t>Completed</t>
  </si>
  <si>
    <t>Chaundra Perry</t>
  </si>
  <si>
    <t>&gt;OVER $1 million per year (TOTAL)</t>
  </si>
  <si>
    <t>Other Leases under $1 million per year</t>
  </si>
  <si>
    <t>&lt;UNDER $1 million per year (TOTAL)</t>
  </si>
  <si>
    <t>Totals</t>
  </si>
  <si>
    <r>
      <t>* (</t>
    </r>
    <r>
      <rPr>
        <b/>
        <sz val="14"/>
        <rFont val="Helv"/>
      </rPr>
      <t>MUST TIE TO CORP HYPERION LINE 5380)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</si>
</sst>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5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6"/>
      <name val="Helv"/>
    </font>
    <font>
      <sz val="16"/>
      <name val="Helv"/>
    </font>
    <font>
      <sz val="18"/>
      <name val="Helv"/>
    </font>
    <font>
      <b/>
      <sz val="12"/>
      <color indexed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3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center"/>
    </xf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0" xfId="9" applyNumberFormat="1" applyFont="1" applyBorder="1" applyAlignment="1" applyProtection="1">
      <alignment horizontal="right"/>
    </xf>
    <xf numFmtId="37" fontId="23" fillId="0" borderId="7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28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1" fillId="0" borderId="0" xfId="13" applyNumberFormat="1" applyFont="1" applyAlignment="1" applyProtection="1">
      <alignment horizontal="left"/>
      <protection locked="0"/>
    </xf>
    <xf numFmtId="14" fontId="9" fillId="0" borderId="0" xfId="9" applyNumberFormat="1" applyFont="1" applyProtection="1"/>
    <xf numFmtId="37" fontId="25" fillId="0" borderId="20" xfId="9" applyNumberFormat="1" applyFont="1" applyBorder="1" applyAlignment="1" applyProtection="1">
      <alignment horizontal="center" vertical="center"/>
    </xf>
    <xf numFmtId="37" fontId="25" fillId="0" borderId="21" xfId="9" applyNumberFormat="1" applyFont="1" applyBorder="1" applyAlignment="1" applyProtection="1">
      <alignment horizontal="center" vertical="center"/>
    </xf>
    <xf numFmtId="164" fontId="25" fillId="0" borderId="22" xfId="0" applyFont="1" applyBorder="1" applyAlignment="1">
      <alignment vertical="center"/>
    </xf>
    <xf numFmtId="37" fontId="25" fillId="0" borderId="0" xfId="9" applyNumberFormat="1" applyFont="1" applyBorder="1" applyAlignment="1">
      <alignment vertical="center"/>
    </xf>
    <xf numFmtId="37" fontId="25" fillId="0" borderId="20" xfId="9" applyNumberFormat="1" applyFont="1" applyBorder="1" applyAlignment="1">
      <alignment horizontal="centerContinuous" vertical="center"/>
    </xf>
    <xf numFmtId="37" fontId="25" fillId="0" borderId="21" xfId="9" applyNumberFormat="1" applyFont="1" applyBorder="1" applyAlignment="1">
      <alignment horizontal="centerContinuous" vertical="center"/>
    </xf>
    <xf numFmtId="37" fontId="25" fillId="0" borderId="21" xfId="9" quotePrefix="1" applyNumberFormat="1" applyFont="1" applyBorder="1" applyAlignment="1">
      <alignment horizontal="centerContinuous" vertical="center"/>
    </xf>
    <xf numFmtId="37" fontId="25" fillId="0" borderId="29" xfId="9" applyNumberFormat="1" applyFont="1" applyBorder="1" applyAlignment="1">
      <alignment horizontal="centerContinuous" vertical="center"/>
    </xf>
    <xf numFmtId="37" fontId="25" fillId="0" borderId="30" xfId="9" applyNumberFormat="1" applyFont="1" applyBorder="1" applyAlignment="1">
      <alignment horizontal="centerContinuous" vertical="center"/>
    </xf>
    <xf numFmtId="37" fontId="25" fillId="0" borderId="22" xfId="9" applyNumberFormat="1" applyFont="1" applyBorder="1" applyAlignment="1">
      <alignment horizontal="centerContinuous" vertical="center"/>
    </xf>
    <xf numFmtId="37" fontId="25" fillId="0" borderId="0" xfId="9" applyNumberFormat="1" applyFont="1" applyAlignment="1">
      <alignment vertical="center"/>
    </xf>
    <xf numFmtId="37" fontId="25" fillId="0" borderId="19" xfId="9" applyNumberFormat="1" applyFont="1" applyBorder="1" applyAlignment="1">
      <alignment horizontal="center" vertical="center"/>
    </xf>
    <xf numFmtId="164" fontId="25" fillId="0" borderId="24" xfId="0" applyFont="1" applyBorder="1" applyAlignment="1">
      <alignment horizontal="right" vertical="center"/>
    </xf>
    <xf numFmtId="37" fontId="25" fillId="0" borderId="0" xfId="9" applyNumberFormat="1" applyFont="1" applyBorder="1" applyAlignment="1">
      <alignment horizontal="right" vertical="center"/>
    </xf>
    <xf numFmtId="37" fontId="25" fillId="0" borderId="33" xfId="9" applyNumberFormat="1" applyFont="1" applyBorder="1" applyAlignment="1">
      <alignment horizontal="center" vertical="center"/>
    </xf>
    <xf numFmtId="37" fontId="25" fillId="0" borderId="34" xfId="9" applyNumberFormat="1" applyFont="1" applyBorder="1" applyAlignment="1">
      <alignment horizontal="right" vertical="center"/>
    </xf>
    <xf numFmtId="37" fontId="25" fillId="0" borderId="34" xfId="9" applyNumberFormat="1" applyFont="1" applyBorder="1" applyAlignment="1">
      <alignment horizontal="center" vertical="center"/>
    </xf>
    <xf numFmtId="37" fontId="25" fillId="0" borderId="38" xfId="9" applyNumberFormat="1" applyFont="1" applyBorder="1" applyAlignment="1">
      <alignment horizontal="centerContinuous" vertical="center"/>
    </xf>
    <xf numFmtId="37" fontId="25" fillId="0" borderId="7" xfId="9" applyNumberFormat="1" applyFont="1" applyBorder="1" applyAlignment="1">
      <alignment horizontal="centerContinuous" vertical="center"/>
    </xf>
    <xf numFmtId="37" fontId="25" fillId="0" borderId="39" xfId="9" applyNumberFormat="1" applyFont="1" applyBorder="1" applyAlignment="1">
      <alignment horizontal="centerContinuous" vertical="center"/>
    </xf>
    <xf numFmtId="37" fontId="25" fillId="0" borderId="24" xfId="9" applyNumberFormat="1" applyFont="1" applyBorder="1" applyAlignment="1">
      <alignment horizontal="center" vertical="center"/>
    </xf>
    <xf numFmtId="37" fontId="24" fillId="0" borderId="0" xfId="9" applyNumberFormat="1" applyFont="1" applyAlignment="1">
      <alignment vertical="center"/>
    </xf>
    <xf numFmtId="37" fontId="25" fillId="0" borderId="23" xfId="9" applyNumberFormat="1" applyFont="1" applyBorder="1" applyAlignment="1">
      <alignment horizontal="center" vertical="center"/>
    </xf>
    <xf numFmtId="164" fontId="25" fillId="0" borderId="27" xfId="0" applyFont="1" applyBorder="1" applyAlignment="1">
      <alignment horizontal="right" vertical="center"/>
    </xf>
    <xf numFmtId="37" fontId="25" fillId="0" borderId="0" xfId="9" applyNumberFormat="1" applyFont="1" applyBorder="1" applyAlignment="1" applyProtection="1">
      <alignment horizontal="right" vertical="center"/>
    </xf>
    <xf numFmtId="37" fontId="25" fillId="0" borderId="43" xfId="9" applyNumberFormat="1" applyFont="1" applyBorder="1" applyAlignment="1" applyProtection="1">
      <alignment horizontal="center" vertical="center"/>
    </xf>
    <xf numFmtId="37" fontId="25" fillId="0" borderId="44" xfId="9" applyNumberFormat="1" applyFont="1" applyBorder="1" applyAlignment="1" applyProtection="1">
      <alignment horizontal="center" vertical="center"/>
    </xf>
    <xf numFmtId="37" fontId="25" fillId="0" borderId="44" xfId="9" applyNumberFormat="1" applyFont="1" applyBorder="1" applyAlignment="1" applyProtection="1">
      <alignment horizontal="right" vertical="center"/>
    </xf>
    <xf numFmtId="37" fontId="25" fillId="0" borderId="45" xfId="9" quotePrefix="1" applyNumberFormat="1" applyFont="1" applyBorder="1" applyAlignment="1">
      <alignment horizontal="right" vertical="center"/>
    </xf>
    <xf numFmtId="37" fontId="25" fillId="0" borderId="46" xfId="9" quotePrefix="1" applyNumberFormat="1" applyFont="1" applyBorder="1" applyAlignment="1">
      <alignment horizontal="right" vertical="center"/>
    </xf>
    <xf numFmtId="37" fontId="25" fillId="0" borderId="47" xfId="9" quotePrefix="1" applyNumberFormat="1" applyFont="1" applyBorder="1" applyAlignment="1">
      <alignment horizontal="right" vertical="center"/>
    </xf>
    <xf numFmtId="37" fontId="25" fillId="0" borderId="46" xfId="9" quotePrefix="1" applyNumberFormat="1" applyFont="1" applyBorder="1" applyAlignment="1">
      <alignment horizontal="center" vertical="center"/>
    </xf>
    <xf numFmtId="37" fontId="25" fillId="0" borderId="49" xfId="9" applyNumberFormat="1" applyFont="1" applyBorder="1" applyAlignment="1">
      <alignment horizontal="center" vertical="center"/>
    </xf>
    <xf numFmtId="37" fontId="25" fillId="0" borderId="25" xfId="9" applyNumberFormat="1" applyFont="1" applyBorder="1" applyAlignment="1">
      <alignment horizontal="center" vertical="center"/>
    </xf>
    <xf numFmtId="37" fontId="9" fillId="0" borderId="7" xfId="9" applyNumberFormat="1" applyFont="1" applyBorder="1" applyAlignment="1" applyProtection="1">
      <alignment horizontal="center"/>
    </xf>
    <xf numFmtId="37" fontId="9" fillId="0" borderId="7" xfId="9" applyNumberFormat="1" applyFont="1" applyBorder="1" applyProtection="1">
      <protection locked="0"/>
    </xf>
    <xf numFmtId="37" fontId="25" fillId="0" borderId="50" xfId="9" applyNumberFormat="1" applyFont="1" applyBorder="1" applyProtection="1"/>
    <xf numFmtId="37" fontId="9" fillId="0" borderId="50" xfId="9" applyNumberFormat="1" applyFont="1" applyBorder="1" applyProtection="1"/>
    <xf numFmtId="37" fontId="9" fillId="0" borderId="50" xfId="9" applyNumberFormat="1" applyFont="1" applyBorder="1" applyAlignment="1" applyProtection="1">
      <alignment horizontal="left"/>
    </xf>
    <xf numFmtId="37" fontId="11" fillId="0" borderId="50" xfId="9" applyNumberFormat="1" applyFont="1" applyBorder="1" applyProtection="1">
      <protection locked="0"/>
    </xf>
    <xf numFmtId="37" fontId="9" fillId="0" borderId="50" xfId="9" applyNumberFormat="1" applyFont="1" applyBorder="1"/>
    <xf numFmtId="37" fontId="25" fillId="0" borderId="51" xfId="9" applyNumberFormat="1" applyFont="1" applyBorder="1" applyProtection="1"/>
    <xf numFmtId="37" fontId="9" fillId="0" borderId="51" xfId="9" applyNumberFormat="1" applyFont="1" applyBorder="1" applyProtection="1"/>
    <xf numFmtId="37" fontId="9" fillId="0" borderId="51" xfId="9" applyNumberFormat="1" applyFont="1" applyBorder="1" applyAlignment="1" applyProtection="1">
      <alignment horizontal="left"/>
    </xf>
    <xf numFmtId="37" fontId="11" fillId="0" borderId="51" xfId="9" applyNumberFormat="1" applyFont="1" applyBorder="1" applyProtection="1">
      <protection locked="0"/>
    </xf>
    <xf numFmtId="37" fontId="9" fillId="0" borderId="51" xfId="9" applyNumberFormat="1" applyFont="1" applyBorder="1"/>
    <xf numFmtId="37" fontId="23" fillId="0" borderId="0" xfId="9" applyNumberFormat="1" applyFont="1" applyBorder="1"/>
    <xf numFmtId="37" fontId="41" fillId="0" borderId="0" xfId="9" applyNumberFormat="1" applyFont="1" applyBorder="1" applyProtection="1"/>
    <xf numFmtId="37" fontId="41" fillId="0" borderId="0" xfId="6" applyNumberFormat="1" applyFont="1" applyAlignment="1" applyProtection="1">
      <alignment horizontal="center"/>
    </xf>
    <xf numFmtId="37" fontId="42" fillId="0" borderId="0" xfId="6" applyNumberFormat="1" applyFont="1" applyAlignment="1" applyProtection="1">
      <alignment horizontal="right"/>
    </xf>
    <xf numFmtId="37" fontId="43" fillId="0" borderId="0" xfId="6" applyNumberFormat="1" applyFont="1" applyAlignment="1" applyProtection="1">
      <alignment horizontal="right"/>
    </xf>
    <xf numFmtId="37" fontId="44" fillId="2" borderId="52" xfId="9" applyNumberFormat="1" applyFont="1" applyFill="1" applyBorder="1" applyProtection="1"/>
    <xf numFmtId="37" fontId="9" fillId="0" borderId="52" xfId="9" applyNumberFormat="1" applyFont="1" applyBorder="1" applyProtection="1"/>
    <xf numFmtId="37" fontId="9" fillId="0" borderId="53" xfId="9" applyNumberFormat="1" applyFont="1" applyBorder="1"/>
    <xf numFmtId="37" fontId="41" fillId="0" borderId="0" xfId="9" applyNumberFormat="1" applyFont="1" applyBorder="1" applyAlignment="1" applyProtection="1">
      <alignment vertical="center"/>
    </xf>
    <xf numFmtId="37" fontId="41" fillId="0" borderId="0" xfId="9" applyNumberFormat="1" applyFont="1" applyBorder="1" applyAlignment="1" applyProtection="1">
      <alignment horizontal="right" vertical="center"/>
    </xf>
    <xf numFmtId="37" fontId="41" fillId="0" borderId="0" xfId="9" applyNumberFormat="1" applyFont="1" applyBorder="1" applyAlignment="1" applyProtection="1">
      <alignment horizontal="center" vertical="center"/>
    </xf>
    <xf numFmtId="37" fontId="41" fillId="0" borderId="0" xfId="9" applyNumberFormat="1" applyFont="1" applyBorder="1" applyAlignment="1" applyProtection="1">
      <alignment horizontal="left" vertical="center" indent="1"/>
    </xf>
    <xf numFmtId="37" fontId="9" fillId="0" borderId="0" xfId="9" quotePrefix="1" applyNumberFormat="1" applyFont="1" applyBorder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37" fontId="25" fillId="0" borderId="31" xfId="9" applyNumberFormat="1" applyFont="1" applyBorder="1" applyAlignment="1" applyProtection="1">
      <alignment horizontal="left" vertical="center"/>
    </xf>
    <xf numFmtId="164" fontId="0" fillId="0" borderId="32" xfId="0" applyBorder="1" applyAlignment="1">
      <alignment horizontal="left" vertical="center"/>
    </xf>
    <xf numFmtId="37" fontId="25" fillId="0" borderId="41" xfId="9" applyNumberFormat="1" applyFont="1" applyBorder="1" applyAlignment="1" applyProtection="1">
      <alignment horizontal="right" vertical="center"/>
    </xf>
    <xf numFmtId="164" fontId="0" fillId="0" borderId="42" xfId="0" applyBorder="1" applyAlignment="1">
      <alignment vertical="center"/>
    </xf>
    <xf numFmtId="37" fontId="12" fillId="0" borderId="40" xfId="9" applyNumberFormat="1" applyFont="1" applyBorder="1" applyAlignment="1">
      <alignment horizontal="center" vertical="center"/>
    </xf>
    <xf numFmtId="164" fontId="0" fillId="0" borderId="32" xfId="0" applyBorder="1" applyAlignment="1">
      <alignment horizontal="center" vertical="center"/>
    </xf>
    <xf numFmtId="37" fontId="12" fillId="0" borderId="48" xfId="9" applyNumberFormat="1" applyFont="1" applyBorder="1" applyAlignment="1">
      <alignment horizontal="center" vertical="center"/>
    </xf>
    <xf numFmtId="164" fontId="0" fillId="0" borderId="42" xfId="0" applyBorder="1" applyAlignment="1">
      <alignment horizontal="center" vertical="center"/>
    </xf>
    <xf numFmtId="37" fontId="25" fillId="0" borderId="35" xfId="9" applyNumberFormat="1" applyFont="1" applyBorder="1" applyAlignment="1">
      <alignment horizontal="center" vertical="center"/>
    </xf>
    <xf numFmtId="164" fontId="0" fillId="0" borderId="36" xfId="0" applyBorder="1" applyAlignment="1">
      <alignment horizontal="center" vertical="center"/>
    </xf>
    <xf numFmtId="164" fontId="0" fillId="0" borderId="37" xfId="0" applyBorder="1" applyAlignment="1">
      <alignment horizontal="center" vertic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426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032E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430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415</v>
      </c>
      <c r="H10" s="115"/>
      <c r="I10" s="116" t="s">
        <v>3</v>
      </c>
      <c r="J10" s="115"/>
      <c r="K10" s="306" t="s">
        <v>416</v>
      </c>
      <c r="L10" s="115"/>
      <c r="M10" s="116" t="s">
        <v>3</v>
      </c>
      <c r="N10" s="115"/>
      <c r="O10" s="306" t="s">
        <v>417</v>
      </c>
      <c r="P10" s="115"/>
      <c r="Q10" s="116" t="s">
        <v>3</v>
      </c>
      <c r="R10" s="115"/>
      <c r="S10" s="307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1"/>
    </row>
    <row r="45" spans="1:19" x14ac:dyDescent="0.2">
      <c r="A45" s="22" t="s">
        <v>15</v>
      </c>
      <c r="Q45" s="124" t="str">
        <f>A2</f>
        <v>COMPANY # 032E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6" sqref="A6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424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425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76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431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032E</v>
      </c>
    </row>
    <row r="7" spans="1:15" s="283" customFormat="1" ht="10.5" customHeight="1" x14ac:dyDescent="0.2">
      <c r="A7" s="112" t="s">
        <v>426</v>
      </c>
      <c r="D7" s="282"/>
      <c r="F7" s="282"/>
      <c r="H7" s="282"/>
      <c r="J7" s="282"/>
      <c r="L7" s="282"/>
      <c r="N7" s="282"/>
      <c r="O7" s="280" t="s">
        <v>77</v>
      </c>
    </row>
    <row r="8" spans="1:15" s="283" customFormat="1" ht="10.5" customHeight="1" x14ac:dyDescent="0.2">
      <c r="A8" s="108" t="s">
        <v>430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414</v>
      </c>
      <c r="D10" s="55"/>
      <c r="E10" s="55"/>
      <c r="F10" s="55"/>
      <c r="G10" s="56" t="s">
        <v>356</v>
      </c>
      <c r="H10" s="55"/>
      <c r="I10" s="622" t="s">
        <v>223</v>
      </c>
      <c r="J10" s="623"/>
      <c r="K10" s="623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2" t="s">
        <v>234</v>
      </c>
      <c r="F11" s="59"/>
      <c r="G11" s="60" t="s">
        <v>222</v>
      </c>
      <c r="H11" s="59"/>
      <c r="I11" s="60" t="s">
        <v>224</v>
      </c>
      <c r="J11" s="384"/>
      <c r="K11" s="60" t="s">
        <v>233</v>
      </c>
      <c r="L11" s="382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78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79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80</v>
      </c>
      <c r="C40" s="72">
        <f>SUM(C21:C39)</f>
        <v>0</v>
      </c>
      <c r="D40" s="375"/>
      <c r="E40" s="72">
        <f>SUM(E21:E39)</f>
        <v>0</v>
      </c>
      <c r="F40" s="375"/>
      <c r="G40" s="72">
        <f>SUM(G21:G39)</f>
        <v>0</v>
      </c>
      <c r="H40" s="375"/>
      <c r="I40" s="72">
        <f>SUM(I21:I39)</f>
        <v>0</v>
      </c>
      <c r="J40" s="375"/>
      <c r="K40" s="376"/>
      <c r="L40" s="375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37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31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032E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77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424</v>
      </c>
      <c r="C2" s="4"/>
    </row>
    <row r="3" spans="1:13" ht="15" customHeight="1" x14ac:dyDescent="0.2">
      <c r="A3" s="3" t="s">
        <v>425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2" t="s">
        <v>431</v>
      </c>
    </row>
    <row r="6" spans="1:13" ht="15" customHeight="1" x14ac:dyDescent="0.2"/>
    <row r="7" spans="1:13" ht="15" customHeight="1" x14ac:dyDescent="0.2">
      <c r="A7" s="112" t="s">
        <v>426</v>
      </c>
      <c r="M7" s="20" t="str">
        <f>A2</f>
        <v>COMPANY # 032E</v>
      </c>
    </row>
    <row r="8" spans="1:13" ht="15" customHeight="1" thickBot="1" x14ac:dyDescent="0.25">
      <c r="A8" s="108" t="s">
        <v>430</v>
      </c>
      <c r="M8" s="6" t="s">
        <v>248</v>
      </c>
    </row>
    <row r="9" spans="1:13" ht="15" customHeight="1" thickTop="1" x14ac:dyDescent="0.2">
      <c r="A9" s="300"/>
      <c r="B9" s="7"/>
      <c r="C9" s="302"/>
      <c r="D9" s="7"/>
      <c r="E9" s="302" t="s">
        <v>414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9" t="s">
        <v>148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6" t="s">
        <v>3</v>
      </c>
      <c r="J11" s="387"/>
      <c r="K11" s="387"/>
      <c r="L11" s="12"/>
      <c r="M11" s="13" t="s">
        <v>5</v>
      </c>
    </row>
    <row r="12" spans="1:13" ht="15" customHeight="1" thickBot="1" x14ac:dyDescent="0.25">
      <c r="A12" s="14"/>
      <c r="B12" s="15"/>
      <c r="C12" s="391" t="s">
        <v>251</v>
      </c>
      <c r="D12" s="15"/>
      <c r="E12" s="16" t="s">
        <v>7</v>
      </c>
      <c r="F12" s="15"/>
      <c r="G12" s="388" t="s">
        <v>252</v>
      </c>
      <c r="H12" s="15"/>
      <c r="I12" s="16" t="s">
        <v>53</v>
      </c>
      <c r="J12" s="15"/>
      <c r="K12" s="388" t="s">
        <v>244</v>
      </c>
      <c r="L12" s="15"/>
      <c r="M12" s="17" t="s">
        <v>7</v>
      </c>
    </row>
    <row r="13" spans="1:13" ht="15" customHeight="1" thickTop="1" x14ac:dyDescent="0.2">
      <c r="A13" s="108" t="s">
        <v>232</v>
      </c>
      <c r="B13" s="9"/>
      <c r="C13" s="513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13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032E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5" sqref="A5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424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425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431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">
        <v>426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">
        <v>430</v>
      </c>
    </row>
    <row r="9" spans="1:25" x14ac:dyDescent="0.2">
      <c r="A9" s="171"/>
    </row>
    <row r="10" spans="1:25" x14ac:dyDescent="0.2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032E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4.25" thickTop="1" thickBot="1" x14ac:dyDescent="0.25">
      <c r="A14" s="174"/>
      <c r="B14" s="175"/>
      <c r="C14" s="176"/>
      <c r="D14" s="175"/>
      <c r="E14" s="489" t="s">
        <v>44</v>
      </c>
      <c r="F14" s="490" t="s">
        <v>89</v>
      </c>
      <c r="G14" s="489" t="s">
        <v>45</v>
      </c>
      <c r="H14" s="491" t="s">
        <v>89</v>
      </c>
      <c r="I14" s="489" t="s">
        <v>324</v>
      </c>
      <c r="J14" s="178"/>
      <c r="K14" s="178"/>
      <c r="L14" s="491" t="s">
        <v>89</v>
      </c>
      <c r="M14" s="492" t="s">
        <v>325</v>
      </c>
      <c r="N14" s="490" t="s">
        <v>89</v>
      </c>
      <c r="O14" s="489" t="s">
        <v>326</v>
      </c>
      <c r="P14" s="491" t="s">
        <v>89</v>
      </c>
      <c r="Q14" s="180" t="s">
        <v>327</v>
      </c>
      <c r="R14" s="493" t="s">
        <v>89</v>
      </c>
      <c r="S14" s="494" t="s">
        <v>328</v>
      </c>
      <c r="T14" s="175"/>
      <c r="U14" s="175"/>
      <c r="V14" s="491" t="s">
        <v>90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2">
      <c r="A16" s="182"/>
      <c r="B16" s="183"/>
      <c r="C16" s="184" t="s">
        <v>73</v>
      </c>
      <c r="D16" s="183"/>
      <c r="E16" s="185"/>
      <c r="F16" s="183"/>
      <c r="G16" s="495" t="s">
        <v>330</v>
      </c>
      <c r="H16" s="183"/>
      <c r="I16" s="496" t="s">
        <v>331</v>
      </c>
      <c r="J16" s="496"/>
      <c r="K16" s="496"/>
      <c r="L16" s="183"/>
      <c r="M16" s="183"/>
      <c r="N16" s="183"/>
      <c r="O16" s="186" t="s">
        <v>275</v>
      </c>
      <c r="P16" s="183"/>
      <c r="Q16" s="186" t="s">
        <v>85</v>
      </c>
      <c r="R16" s="183"/>
      <c r="S16" s="186" t="s">
        <v>53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3.5" thickBot="1" x14ac:dyDescent="0.25">
      <c r="A17" s="188" t="s">
        <v>86</v>
      </c>
      <c r="B17" s="189"/>
      <c r="C17" s="190" t="s">
        <v>87</v>
      </c>
      <c r="D17" s="189"/>
      <c r="E17" s="191" t="s">
        <v>88</v>
      </c>
      <c r="F17" s="497" t="s">
        <v>89</v>
      </c>
      <c r="G17" s="191" t="s">
        <v>332</v>
      </c>
      <c r="H17" s="498" t="s">
        <v>89</v>
      </c>
      <c r="I17" s="191" t="s">
        <v>53</v>
      </c>
      <c r="J17" s="189"/>
      <c r="K17" s="510" t="s">
        <v>333</v>
      </c>
      <c r="L17" s="498" t="s">
        <v>89</v>
      </c>
      <c r="M17" s="191" t="s">
        <v>334</v>
      </c>
      <c r="N17" s="499" t="s">
        <v>89</v>
      </c>
      <c r="O17" s="191" t="s">
        <v>58</v>
      </c>
      <c r="P17" s="499" t="s">
        <v>89</v>
      </c>
      <c r="Q17" s="191" t="s">
        <v>91</v>
      </c>
      <c r="R17" s="497" t="s">
        <v>89</v>
      </c>
      <c r="S17" s="191" t="s">
        <v>92</v>
      </c>
      <c r="T17" s="189"/>
      <c r="U17" s="191" t="s">
        <v>335</v>
      </c>
      <c r="V17" s="499" t="s">
        <v>90</v>
      </c>
      <c r="W17" s="191" t="s">
        <v>93</v>
      </c>
      <c r="X17" s="189"/>
      <c r="Y17" s="192" t="s">
        <v>25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00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01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02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03"/>
      <c r="C31" s="504"/>
      <c r="E31" s="503"/>
      <c r="G31" s="503"/>
      <c r="I31" s="503"/>
      <c r="K31" s="503"/>
      <c r="M31" s="503"/>
      <c r="O31" s="503"/>
      <c r="Q31" s="503"/>
      <c r="S31" s="503"/>
      <c r="U31" s="503"/>
      <c r="W31" s="185"/>
      <c r="Y31" s="185"/>
    </row>
    <row r="32" spans="1:25" x14ac:dyDescent="0.2">
      <c r="A32" s="505" t="s">
        <v>338</v>
      </c>
      <c r="C32" s="504"/>
      <c r="E32" s="503"/>
      <c r="G32" s="503"/>
      <c r="I32" s="503"/>
      <c r="K32" s="503"/>
      <c r="M32" s="503"/>
      <c r="O32" s="503"/>
      <c r="Q32" s="503"/>
      <c r="S32" s="503"/>
      <c r="U32" s="503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06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03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0"/>
      <c r="G44" s="380"/>
      <c r="I44" s="380"/>
      <c r="K44" s="380"/>
      <c r="M44" s="380"/>
      <c r="O44" s="380"/>
      <c r="Q44" s="380"/>
      <c r="S44" s="380"/>
      <c r="U44" s="380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03"/>
      <c r="Y46" s="163"/>
    </row>
    <row r="47" spans="1:27" ht="16.5" thickBot="1" x14ac:dyDescent="0.3">
      <c r="A47" s="508" t="s">
        <v>43</v>
      </c>
      <c r="C47" s="504" t="s">
        <v>10</v>
      </c>
      <c r="E47" s="509">
        <f>SUM(E24:E44)</f>
        <v>0</v>
      </c>
      <c r="G47" s="509">
        <f>SUM(G24:G44)</f>
        <v>0</v>
      </c>
      <c r="I47" s="509">
        <f>SUM(I24:I44)</f>
        <v>0</v>
      </c>
      <c r="K47"/>
      <c r="M47" s="509">
        <f>SUM(M24:M44)</f>
        <v>0</v>
      </c>
      <c r="O47" s="509">
        <f>SUM(O24:O44)</f>
        <v>0</v>
      </c>
      <c r="Q47" s="509">
        <f>SUM(Q24:Q44)</f>
        <v>0</v>
      </c>
      <c r="S47" s="509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97</v>
      </c>
      <c r="E50" s="165"/>
      <c r="G50" s="165"/>
      <c r="I50" s="165"/>
      <c r="K50" s="165"/>
      <c r="M50" s="165"/>
      <c r="O50" s="165"/>
      <c r="P50" s="507" t="s">
        <v>355</v>
      </c>
      <c r="Q50" s="30"/>
      <c r="S50" s="165"/>
      <c r="W50" s="163"/>
      <c r="Y50" s="165"/>
    </row>
    <row r="51" spans="1:25" x14ac:dyDescent="0.2">
      <c r="A51" s="165"/>
      <c r="C51" s="207" t="s">
        <v>98</v>
      </c>
      <c r="E51" s="165"/>
      <c r="G51" s="165"/>
      <c r="I51" s="165"/>
      <c r="K51" s="165"/>
      <c r="M51" s="165"/>
      <c r="O51" s="165"/>
      <c r="P51" s="318"/>
      <c r="Q51" s="165" t="s">
        <v>354</v>
      </c>
      <c r="S51" s="165"/>
      <c r="W51" s="201" t="s">
        <v>10</v>
      </c>
      <c r="Y51" s="165"/>
    </row>
    <row r="52" spans="1:25" x14ac:dyDescent="0.2">
      <c r="A52" s="165"/>
      <c r="C52" s="207" t="s">
        <v>99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032E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3.5" thickTop="1" x14ac:dyDescent="0.2">
      <c r="C64" s="164"/>
      <c r="E64" s="165"/>
      <c r="G64" s="506" t="s">
        <v>45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" sqref="A2:A3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424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425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431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">
        <v>426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">
        <v>430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032E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5" thickTop="1" x14ac:dyDescent="0.2">
      <c r="A10" s="217"/>
      <c r="B10" s="218"/>
      <c r="C10" s="311" t="s">
        <v>414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11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5" thickTop="1" x14ac:dyDescent="0.2"/>
    <row r="14" spans="1:15" x14ac:dyDescent="0.2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340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341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373</v>
      </c>
      <c r="B29" s="216"/>
      <c r="F29" s="233"/>
      <c r="H29" s="233"/>
      <c r="J29" s="233"/>
      <c r="L29" s="233"/>
    </row>
    <row r="30" spans="1:15" x14ac:dyDescent="0.2">
      <c r="A30" s="108" t="s">
        <v>232</v>
      </c>
      <c r="B30" s="216"/>
      <c r="F30" s="233"/>
      <c r="H30" s="233"/>
      <c r="J30" s="233"/>
      <c r="L30" s="233"/>
    </row>
    <row r="31" spans="1:15" x14ac:dyDescent="0.2">
      <c r="A31" s="108" t="s">
        <v>376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12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12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12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12"/>
      <c r="B38" s="512"/>
      <c r="C38" s="512"/>
      <c r="E38" s="512"/>
      <c r="F38" s="233"/>
      <c r="G38" s="512"/>
      <c r="H38" s="233"/>
      <c r="I38" s="512"/>
      <c r="J38" s="233"/>
      <c r="K38" s="512"/>
      <c r="L38" s="233"/>
      <c r="M38" s="512"/>
      <c r="O38" s="512"/>
    </row>
    <row r="39" spans="1:15" ht="13.5" thickBot="1" x14ac:dyDescent="0.2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341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032E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424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431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">
        <v>426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032E</v>
      </c>
    </row>
    <row r="9" spans="1:11" x14ac:dyDescent="0.2">
      <c r="A9" s="108" t="s">
        <v>430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114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115</v>
      </c>
      <c r="D11" s="245"/>
      <c r="E11" s="246" t="s">
        <v>116</v>
      </c>
      <c r="F11" s="245"/>
      <c r="G11" s="246" t="s">
        <v>117</v>
      </c>
      <c r="H11" s="245"/>
      <c r="I11" s="246" t="s">
        <v>118</v>
      </c>
      <c r="J11" s="245"/>
      <c r="K11" s="247" t="s">
        <v>119</v>
      </c>
    </row>
    <row r="12" spans="1:11" x14ac:dyDescent="0.2">
      <c r="A12" s="242" t="s">
        <v>120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232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121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123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346</v>
      </c>
    </row>
    <row r="43" spans="1:11" x14ac:dyDescent="0.2">
      <c r="A43" s="319" t="s">
        <v>345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115</v>
      </c>
      <c r="D46" s="245"/>
      <c r="E46" s="246" t="s">
        <v>116</v>
      </c>
      <c r="F46" s="245"/>
      <c r="G46" s="246" t="s">
        <v>117</v>
      </c>
      <c r="H46" s="245"/>
      <c r="I46" s="246" t="s">
        <v>118</v>
      </c>
      <c r="J46" s="245"/>
      <c r="K46" s="247" t="s">
        <v>119</v>
      </c>
    </row>
    <row r="47" spans="1:11" x14ac:dyDescent="0.2">
      <c r="A47" s="242" t="s">
        <v>124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232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126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347</v>
      </c>
    </row>
    <row r="71" spans="1:11" ht="13.5" customHeight="1" x14ac:dyDescent="0.2">
      <c r="A71" s="42"/>
    </row>
    <row r="72" spans="1:11" x14ac:dyDescent="0.2">
      <c r="K72" s="255" t="str">
        <f>A2</f>
        <v>COMPANY # 032E</v>
      </c>
    </row>
    <row r="73" spans="1:11" x14ac:dyDescent="0.2">
      <c r="K73" s="242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51"/>
  <sheetViews>
    <sheetView showGridLines="0" tabSelected="1" zoomScale="50" zoomScaleNormal="50" workbookViewId="0">
      <selection activeCell="A17" sqref="A17"/>
    </sheetView>
  </sheetViews>
  <sheetFormatPr defaultColWidth="10.875" defaultRowHeight="20.100000000000001" customHeight="1" x14ac:dyDescent="0.25"/>
  <cols>
    <col min="1" max="1" width="52.25" style="325" customWidth="1"/>
    <col min="2" max="2" width="2.5" style="325" customWidth="1"/>
    <col min="3" max="3" width="8.625" style="325" customWidth="1"/>
    <col min="4" max="4" width="1.375" style="325" customWidth="1"/>
    <col min="5" max="5" width="13.375" style="325" customWidth="1"/>
    <col min="6" max="6" width="1.625" style="325" customWidth="1"/>
    <col min="7" max="7" width="13.75" style="325" customWidth="1"/>
    <col min="8" max="8" width="1.625" style="325" customWidth="1"/>
    <col min="9" max="9" width="13.875" style="325" customWidth="1"/>
    <col min="10" max="10" width="1.375" style="325" customWidth="1"/>
    <col min="11" max="11" width="13.87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3.1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3.625" style="325" customWidth="1"/>
    <col min="26" max="26" width="1.375" style="325" customWidth="1"/>
    <col min="27" max="27" width="18.75" style="325" customWidth="1"/>
    <col min="28" max="28" width="1.625" style="325" customWidth="1"/>
    <col min="29" max="29" width="17.625" style="325" customWidth="1"/>
    <col min="30" max="30" width="1.3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127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424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425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128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15.75" x14ac:dyDescent="0.25">
      <c r="A5" s="561" t="s">
        <v>431</v>
      </c>
      <c r="B5" s="243"/>
      <c r="C5" s="562"/>
      <c r="D5" s="324"/>
      <c r="E5" s="324"/>
      <c r="F5" s="324"/>
      <c r="G5" s="324"/>
      <c r="H5" s="324"/>
      <c r="I5" s="324"/>
      <c r="J5" s="324"/>
      <c r="AA5" s="332" t="str">
        <f>A2</f>
        <v>COMPANY # 032E</v>
      </c>
    </row>
    <row r="6" spans="1:31" ht="18" customHeight="1" x14ac:dyDescent="0.25">
      <c r="E6" s="329"/>
      <c r="AA6" s="332" t="s">
        <v>129</v>
      </c>
    </row>
    <row r="7" spans="1:31" ht="20.100000000000001" customHeight="1" x14ac:dyDescent="0.25">
      <c r="A7" s="112" t="s">
        <v>426</v>
      </c>
      <c r="B7" s="330"/>
      <c r="C7" s="324"/>
      <c r="D7" s="324"/>
      <c r="E7" s="331"/>
      <c r="F7" s="324"/>
      <c r="G7" s="324"/>
      <c r="H7" s="324"/>
      <c r="I7" s="353"/>
      <c r="J7" s="353"/>
      <c r="AA7" s="332"/>
      <c r="AB7" s="332"/>
    </row>
    <row r="8" spans="1:31" ht="20.100000000000001" customHeight="1" x14ac:dyDescent="0.25">
      <c r="A8" s="112" t="s">
        <v>430</v>
      </c>
      <c r="B8" s="323"/>
      <c r="C8" s="324"/>
      <c r="D8" s="324"/>
      <c r="E8" s="324"/>
      <c r="F8" s="324"/>
      <c r="G8" s="324"/>
      <c r="H8" s="324"/>
      <c r="I8" s="353"/>
      <c r="J8" s="353"/>
      <c r="AA8" s="332"/>
      <c r="AB8" s="332"/>
    </row>
    <row r="10" spans="1:31" s="356" customFormat="1" ht="20.100000000000001" customHeight="1" x14ac:dyDescent="0.35">
      <c r="A10" s="364" t="s">
        <v>130</v>
      </c>
      <c r="B10" s="357"/>
      <c r="C10" s="358"/>
      <c r="D10" s="358"/>
      <c r="E10" s="358"/>
      <c r="F10" s="358"/>
      <c r="G10" s="355"/>
      <c r="H10" s="355"/>
      <c r="I10" s="355"/>
      <c r="J10" s="355"/>
    </row>
    <row r="11" spans="1:31" s="356" customFormat="1" ht="20.100000000000001" customHeight="1" x14ac:dyDescent="0.35">
      <c r="A11" s="364" t="s">
        <v>131</v>
      </c>
      <c r="B11" s="359"/>
      <c r="C11" s="358"/>
      <c r="D11" s="358"/>
      <c r="E11" s="358"/>
      <c r="F11" s="358"/>
      <c r="G11" s="355"/>
      <c r="H11" s="355"/>
      <c r="I11" s="355"/>
      <c r="J11" s="355"/>
      <c r="M11" s="360"/>
    </row>
    <row r="12" spans="1:31" ht="10.5" customHeight="1" thickBot="1" x14ac:dyDescent="0.3">
      <c r="A12"/>
      <c r="B12" s="353"/>
      <c r="C12" s="333"/>
      <c r="D12" s="333"/>
      <c r="E12" s="333"/>
      <c r="F12" s="333"/>
      <c r="G12" s="324"/>
      <c r="H12" s="324"/>
      <c r="I12" s="324"/>
      <c r="J12" s="333"/>
    </row>
    <row r="13" spans="1:31" s="361" customFormat="1" ht="20.100000000000001" customHeight="1" thickBot="1" x14ac:dyDescent="0.4">
      <c r="A13" s="563" t="s">
        <v>132</v>
      </c>
      <c r="B13" s="564"/>
      <c r="C13" s="565"/>
      <c r="D13" s="566"/>
      <c r="E13" s="567" t="s">
        <v>133</v>
      </c>
      <c r="F13" s="568"/>
      <c r="G13" s="569"/>
      <c r="H13" s="569"/>
      <c r="I13" s="570"/>
      <c r="J13" s="566"/>
      <c r="K13" s="571" t="s">
        <v>134</v>
      </c>
      <c r="L13" s="568"/>
      <c r="M13" s="568"/>
      <c r="N13" s="568"/>
      <c r="O13" s="568"/>
      <c r="P13" s="568"/>
      <c r="Q13" s="568"/>
      <c r="R13" s="568"/>
      <c r="S13" s="568"/>
      <c r="T13" s="568"/>
      <c r="U13" s="568"/>
      <c r="V13" s="568"/>
      <c r="W13" s="568"/>
      <c r="X13" s="568"/>
      <c r="Y13" s="568"/>
      <c r="Z13" s="568"/>
      <c r="AA13" s="568"/>
      <c r="AB13" s="568"/>
      <c r="AC13" s="572"/>
      <c r="AD13" s="573"/>
      <c r="AE13" s="574" t="s">
        <v>294</v>
      </c>
    </row>
    <row r="14" spans="1:31" s="356" customFormat="1" ht="20.100000000000001" customHeight="1" x14ac:dyDescent="0.35">
      <c r="A14" s="626" t="s">
        <v>135</v>
      </c>
      <c r="B14" s="627"/>
      <c r="C14" s="575" t="s">
        <v>136</v>
      </c>
      <c r="D14" s="576"/>
      <c r="E14" s="577" t="s">
        <v>137</v>
      </c>
      <c r="F14" s="578"/>
      <c r="G14" s="579" t="s">
        <v>138</v>
      </c>
      <c r="H14" s="578"/>
      <c r="I14" s="579" t="s">
        <v>139</v>
      </c>
      <c r="J14" s="576"/>
      <c r="K14" s="634" t="s">
        <v>140</v>
      </c>
      <c r="L14" s="635"/>
      <c r="M14" s="635"/>
      <c r="N14" s="635"/>
      <c r="O14" s="635"/>
      <c r="P14" s="635"/>
      <c r="Q14" s="635"/>
      <c r="R14" s="635"/>
      <c r="S14" s="635"/>
      <c r="T14" s="636"/>
      <c r="U14" s="580" t="s">
        <v>141</v>
      </c>
      <c r="V14" s="581"/>
      <c r="W14" s="581"/>
      <c r="X14" s="581"/>
      <c r="Y14" s="582"/>
      <c r="Z14" s="582"/>
      <c r="AA14" s="630" t="s">
        <v>142</v>
      </c>
      <c r="AB14" s="631"/>
      <c r="AC14" s="583" t="s">
        <v>43</v>
      </c>
      <c r="AD14" s="584"/>
      <c r="AE14" s="585" t="s">
        <v>295</v>
      </c>
    </row>
    <row r="15" spans="1:31" s="356" customFormat="1" ht="20.100000000000001" customHeight="1" thickBot="1" x14ac:dyDescent="0.4">
      <c r="A15" s="628" t="s">
        <v>143</v>
      </c>
      <c r="B15" s="629"/>
      <c r="C15" s="586" t="s">
        <v>144</v>
      </c>
      <c r="D15" s="587"/>
      <c r="E15" s="588" t="s">
        <v>145</v>
      </c>
      <c r="F15" s="589"/>
      <c r="G15" s="589" t="s">
        <v>146</v>
      </c>
      <c r="H15" s="590"/>
      <c r="I15" s="589" t="s">
        <v>147</v>
      </c>
      <c r="J15" s="587"/>
      <c r="K15" s="591" t="s">
        <v>149</v>
      </c>
      <c r="L15" s="592"/>
      <c r="M15" s="591" t="s">
        <v>150</v>
      </c>
      <c r="N15" s="592"/>
      <c r="O15" s="591" t="s">
        <v>365</v>
      </c>
      <c r="P15" s="592"/>
      <c r="Q15" s="591" t="s">
        <v>385</v>
      </c>
      <c r="R15" s="592"/>
      <c r="S15" s="591" t="s">
        <v>419</v>
      </c>
      <c r="T15" s="592"/>
      <c r="U15" s="591" t="s">
        <v>420</v>
      </c>
      <c r="V15" s="592"/>
      <c r="W15" s="591" t="s">
        <v>421</v>
      </c>
      <c r="X15" s="593"/>
      <c r="Y15" s="593" t="s">
        <v>422</v>
      </c>
      <c r="Z15" s="594"/>
      <c r="AA15" s="632" t="s">
        <v>423</v>
      </c>
      <c r="AB15" s="633"/>
      <c r="AC15" s="595" t="s">
        <v>151</v>
      </c>
      <c r="AD15" s="584"/>
      <c r="AE15" s="596" t="s">
        <v>323</v>
      </c>
    </row>
    <row r="16" spans="1:31" ht="20.100000000000001" customHeight="1" x14ac:dyDescent="0.25">
      <c r="A16"/>
      <c r="B16" s="337"/>
      <c r="C16" s="354"/>
      <c r="D16" s="331"/>
      <c r="E16" s="338"/>
      <c r="F16" s="331"/>
      <c r="G16" s="338"/>
      <c r="H16" s="331"/>
      <c r="I16" s="338"/>
      <c r="J16" s="331"/>
      <c r="K16" s="339"/>
      <c r="L16" s="339"/>
      <c r="M16" s="339"/>
      <c r="N16" s="339"/>
      <c r="O16" s="339"/>
      <c r="P16" s="339"/>
      <c r="Q16" s="339"/>
      <c r="R16" s="339"/>
      <c r="S16" s="339"/>
      <c r="T16" s="339"/>
      <c r="U16" s="339"/>
      <c r="V16" s="339"/>
      <c r="W16" s="339"/>
      <c r="X16" s="339"/>
      <c r="Y16" s="339"/>
      <c r="Z16" s="340"/>
      <c r="AA16" s="341"/>
      <c r="AB16" s="335"/>
      <c r="AC16" s="335"/>
    </row>
    <row r="17" spans="1:31" s="345" customFormat="1" ht="45.75" customHeight="1" x14ac:dyDescent="0.35">
      <c r="A17" s="362" t="s">
        <v>152</v>
      </c>
      <c r="B17" s="322"/>
      <c r="C17" s="342"/>
      <c r="D17" s="342"/>
      <c r="E17" s="343"/>
      <c r="F17" s="343"/>
      <c r="G17" s="343"/>
      <c r="H17" s="343"/>
      <c r="I17" s="343"/>
      <c r="J17" s="333"/>
      <c r="K17" s="344"/>
    </row>
    <row r="18" spans="1:31" ht="24.95" customHeight="1" x14ac:dyDescent="0.25">
      <c r="A18" s="336"/>
      <c r="B18" s="337"/>
      <c r="C18" s="597"/>
      <c r="D18" s="334"/>
      <c r="E18" s="346">
        <v>0</v>
      </c>
      <c r="F18" s="347"/>
      <c r="G18" s="346">
        <v>0</v>
      </c>
      <c r="H18" s="347"/>
      <c r="I18" s="336">
        <f t="shared" ref="I18:I31" si="0">+E18+G18</f>
        <v>0</v>
      </c>
      <c r="J18" s="324"/>
      <c r="K18" s="346">
        <v>0</v>
      </c>
      <c r="L18" s="347"/>
      <c r="M18" s="346">
        <v>0</v>
      </c>
      <c r="N18" s="347"/>
      <c r="O18" s="346">
        <v>0</v>
      </c>
      <c r="P18" s="347"/>
      <c r="Q18" s="346">
        <v>0</v>
      </c>
      <c r="R18" s="347"/>
      <c r="S18" s="346">
        <v>0</v>
      </c>
      <c r="T18" s="347"/>
      <c r="U18" s="346">
        <v>0</v>
      </c>
      <c r="V18" s="347"/>
      <c r="W18" s="346">
        <v>0</v>
      </c>
      <c r="X18" s="347"/>
      <c r="Y18" s="346">
        <v>0</v>
      </c>
      <c r="Z18" s="347"/>
      <c r="AA18" s="346">
        <v>0</v>
      </c>
      <c r="AB18" s="347"/>
      <c r="AC18" s="348">
        <f t="shared" ref="AC18:AC31" si="1">SUM(K18:AA18)</f>
        <v>0</v>
      </c>
      <c r="AE18" s="450"/>
    </row>
    <row r="19" spans="1:31" ht="24.95" customHeight="1" x14ac:dyDescent="0.25">
      <c r="A19" s="336"/>
      <c r="B19" s="337"/>
      <c r="C19" s="597"/>
      <c r="D19" s="334"/>
      <c r="E19" s="346">
        <v>0</v>
      </c>
      <c r="F19" s="347"/>
      <c r="G19" s="346">
        <v>0</v>
      </c>
      <c r="H19" s="347"/>
      <c r="I19" s="336">
        <f t="shared" si="0"/>
        <v>0</v>
      </c>
      <c r="J19" s="324"/>
      <c r="K19" s="346">
        <v>0</v>
      </c>
      <c r="L19" s="347"/>
      <c r="M19" s="346">
        <v>0</v>
      </c>
      <c r="N19" s="347"/>
      <c r="O19" s="346">
        <v>0</v>
      </c>
      <c r="P19" s="347"/>
      <c r="Q19" s="346">
        <v>0</v>
      </c>
      <c r="R19" s="347"/>
      <c r="S19" s="346">
        <v>0</v>
      </c>
      <c r="T19" s="347"/>
      <c r="U19" s="346">
        <v>0</v>
      </c>
      <c r="V19" s="347"/>
      <c r="W19" s="346">
        <v>0</v>
      </c>
      <c r="X19" s="347"/>
      <c r="Y19" s="346">
        <v>0</v>
      </c>
      <c r="Z19" s="347"/>
      <c r="AA19" s="346">
        <v>0</v>
      </c>
      <c r="AB19" s="347"/>
      <c r="AC19" s="348">
        <f t="shared" si="1"/>
        <v>0</v>
      </c>
      <c r="AE19" s="450"/>
    </row>
    <row r="20" spans="1:31" ht="24.95" customHeight="1" x14ac:dyDescent="0.25">
      <c r="A20" s="336"/>
      <c r="B20" s="337"/>
      <c r="C20" s="597"/>
      <c r="D20" s="334"/>
      <c r="E20" s="346">
        <v>0</v>
      </c>
      <c r="F20" s="347"/>
      <c r="G20" s="346">
        <v>0</v>
      </c>
      <c r="H20" s="347"/>
      <c r="I20" s="336">
        <f t="shared" si="0"/>
        <v>0</v>
      </c>
      <c r="J20" s="324"/>
      <c r="K20" s="346">
        <v>0</v>
      </c>
      <c r="L20" s="347"/>
      <c r="M20" s="346">
        <v>0</v>
      </c>
      <c r="N20" s="347"/>
      <c r="O20" s="346">
        <v>0</v>
      </c>
      <c r="P20" s="347"/>
      <c r="Q20" s="346">
        <v>0</v>
      </c>
      <c r="R20" s="347"/>
      <c r="S20" s="346">
        <v>0</v>
      </c>
      <c r="T20" s="347"/>
      <c r="U20" s="346">
        <v>0</v>
      </c>
      <c r="V20" s="347"/>
      <c r="W20" s="346">
        <v>0</v>
      </c>
      <c r="X20" s="347"/>
      <c r="Y20" s="346">
        <v>0</v>
      </c>
      <c r="Z20" s="347"/>
      <c r="AA20" s="346">
        <v>0</v>
      </c>
      <c r="AB20" s="347"/>
      <c r="AC20" s="348">
        <f t="shared" si="1"/>
        <v>0</v>
      </c>
      <c r="AE20" s="450"/>
    </row>
    <row r="21" spans="1:31" ht="24.95" customHeight="1" x14ac:dyDescent="0.25">
      <c r="A21" s="336"/>
      <c r="B21" s="337"/>
      <c r="C21" s="597"/>
      <c r="D21" s="334"/>
      <c r="E21" s="346">
        <v>0</v>
      </c>
      <c r="F21" s="347"/>
      <c r="G21" s="346">
        <v>0</v>
      </c>
      <c r="H21" s="347"/>
      <c r="I21" s="336">
        <f t="shared" si="0"/>
        <v>0</v>
      </c>
      <c r="J21" s="324"/>
      <c r="K21" s="346">
        <v>0</v>
      </c>
      <c r="L21" s="347"/>
      <c r="M21" s="346">
        <v>0</v>
      </c>
      <c r="N21" s="347"/>
      <c r="O21" s="346">
        <v>0</v>
      </c>
      <c r="P21" s="347"/>
      <c r="Q21" s="346">
        <v>0</v>
      </c>
      <c r="R21" s="347"/>
      <c r="S21" s="346">
        <v>0</v>
      </c>
      <c r="T21" s="347"/>
      <c r="U21" s="346">
        <v>0</v>
      </c>
      <c r="V21" s="347"/>
      <c r="W21" s="346">
        <v>0</v>
      </c>
      <c r="X21" s="347"/>
      <c r="Y21" s="346">
        <v>0</v>
      </c>
      <c r="Z21" s="347"/>
      <c r="AA21" s="346">
        <v>0</v>
      </c>
      <c r="AB21" s="347"/>
      <c r="AC21" s="348">
        <f t="shared" si="1"/>
        <v>0</v>
      </c>
      <c r="AE21" s="450"/>
    </row>
    <row r="22" spans="1:31" ht="24.95" customHeight="1" x14ac:dyDescent="0.25">
      <c r="A22" s="336"/>
      <c r="B22" s="337"/>
      <c r="C22" s="597"/>
      <c r="D22" s="334"/>
      <c r="E22" s="346">
        <v>0</v>
      </c>
      <c r="F22" s="347"/>
      <c r="G22" s="346">
        <v>0</v>
      </c>
      <c r="H22" s="347"/>
      <c r="I22" s="336">
        <f t="shared" si="0"/>
        <v>0</v>
      </c>
      <c r="J22" s="324"/>
      <c r="K22" s="346">
        <v>0</v>
      </c>
      <c r="L22" s="347"/>
      <c r="M22" s="346">
        <v>0</v>
      </c>
      <c r="N22" s="347"/>
      <c r="O22" s="346">
        <v>0</v>
      </c>
      <c r="P22" s="347"/>
      <c r="Q22" s="346">
        <v>0</v>
      </c>
      <c r="R22" s="347"/>
      <c r="S22" s="346">
        <v>0</v>
      </c>
      <c r="T22" s="347"/>
      <c r="U22" s="346">
        <v>0</v>
      </c>
      <c r="V22" s="347"/>
      <c r="W22" s="346">
        <v>0</v>
      </c>
      <c r="X22" s="347"/>
      <c r="Y22" s="346">
        <v>0</v>
      </c>
      <c r="Z22" s="347"/>
      <c r="AA22" s="346">
        <v>0</v>
      </c>
      <c r="AB22" s="347"/>
      <c r="AC22" s="348">
        <f t="shared" si="1"/>
        <v>0</v>
      </c>
      <c r="AE22" s="450"/>
    </row>
    <row r="23" spans="1:31" ht="24.95" customHeight="1" x14ac:dyDescent="0.25">
      <c r="A23" s="336"/>
      <c r="B23" s="337"/>
      <c r="C23" s="597"/>
      <c r="D23" s="334"/>
      <c r="E23" s="346">
        <v>0</v>
      </c>
      <c r="F23" s="347"/>
      <c r="G23" s="346">
        <v>0</v>
      </c>
      <c r="H23" s="347"/>
      <c r="I23" s="336">
        <f t="shared" si="0"/>
        <v>0</v>
      </c>
      <c r="J23" s="324"/>
      <c r="K23" s="346">
        <v>0</v>
      </c>
      <c r="L23" s="347"/>
      <c r="M23" s="346">
        <v>0</v>
      </c>
      <c r="N23" s="347"/>
      <c r="O23" s="346">
        <v>0</v>
      </c>
      <c r="P23" s="347"/>
      <c r="Q23" s="346">
        <v>0</v>
      </c>
      <c r="R23" s="347"/>
      <c r="S23" s="346">
        <v>0</v>
      </c>
      <c r="T23" s="347"/>
      <c r="U23" s="346">
        <v>0</v>
      </c>
      <c r="V23" s="347"/>
      <c r="W23" s="346">
        <v>0</v>
      </c>
      <c r="X23" s="347"/>
      <c r="Y23" s="346">
        <v>0</v>
      </c>
      <c r="Z23" s="347"/>
      <c r="AA23" s="346">
        <v>0</v>
      </c>
      <c r="AB23" s="347"/>
      <c r="AC23" s="348">
        <f t="shared" si="1"/>
        <v>0</v>
      </c>
      <c r="AE23" s="450"/>
    </row>
    <row r="24" spans="1:31" ht="24.95" customHeight="1" x14ac:dyDescent="0.25">
      <c r="A24" s="336"/>
      <c r="B24" s="337"/>
      <c r="C24" s="597"/>
      <c r="D24" s="334"/>
      <c r="E24" s="346">
        <v>0</v>
      </c>
      <c r="F24" s="347"/>
      <c r="G24" s="346">
        <v>0</v>
      </c>
      <c r="H24" s="347"/>
      <c r="I24" s="336">
        <f t="shared" si="0"/>
        <v>0</v>
      </c>
      <c r="J24" s="324"/>
      <c r="K24" s="346">
        <v>0</v>
      </c>
      <c r="L24" s="347"/>
      <c r="M24" s="346">
        <v>0</v>
      </c>
      <c r="N24" s="347"/>
      <c r="O24" s="346">
        <v>0</v>
      </c>
      <c r="P24" s="347"/>
      <c r="Q24" s="346">
        <v>0</v>
      </c>
      <c r="R24" s="347"/>
      <c r="S24" s="346">
        <v>0</v>
      </c>
      <c r="T24" s="347"/>
      <c r="U24" s="346">
        <v>0</v>
      </c>
      <c r="V24" s="347"/>
      <c r="W24" s="346">
        <v>0</v>
      </c>
      <c r="X24" s="347"/>
      <c r="Y24" s="346">
        <v>0</v>
      </c>
      <c r="Z24" s="347"/>
      <c r="AA24" s="346">
        <v>0</v>
      </c>
      <c r="AB24" s="347"/>
      <c r="AC24" s="348">
        <f t="shared" si="1"/>
        <v>0</v>
      </c>
      <c r="AE24" s="450"/>
    </row>
    <row r="25" spans="1:31" ht="24.95" customHeight="1" x14ac:dyDescent="0.25">
      <c r="A25" s="336"/>
      <c r="B25" s="337"/>
      <c r="C25" s="597"/>
      <c r="D25" s="334"/>
      <c r="E25" s="346">
        <v>0</v>
      </c>
      <c r="F25" s="347"/>
      <c r="G25" s="346">
        <v>0</v>
      </c>
      <c r="H25" s="347"/>
      <c r="I25" s="336">
        <f t="shared" si="0"/>
        <v>0</v>
      </c>
      <c r="J25" s="324"/>
      <c r="K25" s="346">
        <v>0</v>
      </c>
      <c r="L25" s="347"/>
      <c r="M25" s="346">
        <v>0</v>
      </c>
      <c r="N25" s="347"/>
      <c r="O25" s="346">
        <v>0</v>
      </c>
      <c r="P25" s="347"/>
      <c r="Q25" s="346">
        <v>0</v>
      </c>
      <c r="R25" s="347"/>
      <c r="S25" s="346">
        <v>0</v>
      </c>
      <c r="T25" s="347"/>
      <c r="U25" s="346">
        <v>0</v>
      </c>
      <c r="V25" s="347"/>
      <c r="W25" s="346">
        <v>0</v>
      </c>
      <c r="X25" s="347"/>
      <c r="Y25" s="346">
        <v>0</v>
      </c>
      <c r="Z25" s="347"/>
      <c r="AA25" s="346">
        <v>0</v>
      </c>
      <c r="AB25" s="347"/>
      <c r="AC25" s="348">
        <f t="shared" si="1"/>
        <v>0</v>
      </c>
      <c r="AE25" s="450"/>
    </row>
    <row r="26" spans="1:31" ht="24.95" customHeight="1" x14ac:dyDescent="0.25">
      <c r="A26" s="336"/>
      <c r="B26" s="337"/>
      <c r="C26" s="597"/>
      <c r="D26" s="334"/>
      <c r="E26" s="346">
        <v>0</v>
      </c>
      <c r="F26" s="347"/>
      <c r="G26" s="346">
        <v>0</v>
      </c>
      <c r="H26" s="347"/>
      <c r="I26" s="336">
        <f t="shared" si="0"/>
        <v>0</v>
      </c>
      <c r="J26" s="324"/>
      <c r="K26" s="346">
        <v>0</v>
      </c>
      <c r="L26" s="347"/>
      <c r="M26" s="346">
        <v>0</v>
      </c>
      <c r="N26" s="347"/>
      <c r="O26" s="346">
        <v>0</v>
      </c>
      <c r="P26" s="347"/>
      <c r="Q26" s="346">
        <v>0</v>
      </c>
      <c r="R26" s="347"/>
      <c r="S26" s="346">
        <v>0</v>
      </c>
      <c r="T26" s="347"/>
      <c r="U26" s="346">
        <v>0</v>
      </c>
      <c r="V26" s="347"/>
      <c r="W26" s="346">
        <v>0</v>
      </c>
      <c r="X26" s="347"/>
      <c r="Y26" s="346">
        <v>0</v>
      </c>
      <c r="Z26" s="347"/>
      <c r="AA26" s="346">
        <v>0</v>
      </c>
      <c r="AB26" s="347"/>
      <c r="AC26" s="348">
        <f t="shared" si="1"/>
        <v>0</v>
      </c>
      <c r="AE26" s="450"/>
    </row>
    <row r="27" spans="1:31" ht="24.95" customHeight="1" x14ac:dyDescent="0.25">
      <c r="A27" s="336"/>
      <c r="B27" s="337"/>
      <c r="C27" s="597"/>
      <c r="D27" s="334"/>
      <c r="E27" s="346">
        <v>0</v>
      </c>
      <c r="F27" s="347"/>
      <c r="G27" s="346">
        <v>0</v>
      </c>
      <c r="H27" s="347"/>
      <c r="I27" s="336">
        <f t="shared" si="0"/>
        <v>0</v>
      </c>
      <c r="J27" s="324"/>
      <c r="K27" s="346">
        <v>0</v>
      </c>
      <c r="L27" s="347"/>
      <c r="M27" s="346">
        <v>0</v>
      </c>
      <c r="N27" s="347"/>
      <c r="O27" s="346">
        <v>0</v>
      </c>
      <c r="P27" s="347"/>
      <c r="Q27" s="346">
        <v>0</v>
      </c>
      <c r="R27" s="347"/>
      <c r="S27" s="346">
        <v>0</v>
      </c>
      <c r="T27" s="347"/>
      <c r="U27" s="346">
        <v>0</v>
      </c>
      <c r="V27" s="347"/>
      <c r="W27" s="346">
        <v>0</v>
      </c>
      <c r="X27" s="347"/>
      <c r="Y27" s="346">
        <v>0</v>
      </c>
      <c r="Z27" s="347"/>
      <c r="AA27" s="346">
        <v>0</v>
      </c>
      <c r="AB27" s="347"/>
      <c r="AC27" s="348">
        <f t="shared" si="1"/>
        <v>0</v>
      </c>
      <c r="AE27" s="450"/>
    </row>
    <row r="28" spans="1:31" ht="24.95" customHeight="1" x14ac:dyDescent="0.25">
      <c r="A28" s="336"/>
      <c r="B28" s="337"/>
      <c r="C28" s="597"/>
      <c r="D28" s="334"/>
      <c r="E28" s="346">
        <v>0</v>
      </c>
      <c r="F28" s="347"/>
      <c r="G28" s="346">
        <v>0</v>
      </c>
      <c r="H28" s="347"/>
      <c r="I28" s="336">
        <f t="shared" si="0"/>
        <v>0</v>
      </c>
      <c r="J28" s="324"/>
      <c r="K28" s="346">
        <v>0</v>
      </c>
      <c r="L28" s="347"/>
      <c r="M28" s="346">
        <v>0</v>
      </c>
      <c r="N28" s="347"/>
      <c r="O28" s="346">
        <v>0</v>
      </c>
      <c r="P28" s="347"/>
      <c r="Q28" s="346">
        <v>0</v>
      </c>
      <c r="R28" s="347"/>
      <c r="S28" s="346">
        <v>0</v>
      </c>
      <c r="T28" s="347"/>
      <c r="U28" s="346">
        <v>0</v>
      </c>
      <c r="V28" s="347"/>
      <c r="W28" s="346">
        <v>0</v>
      </c>
      <c r="X28" s="347"/>
      <c r="Y28" s="346">
        <v>0</v>
      </c>
      <c r="Z28" s="347"/>
      <c r="AA28" s="346">
        <v>0</v>
      </c>
      <c r="AB28" s="347"/>
      <c r="AC28" s="348">
        <f t="shared" si="1"/>
        <v>0</v>
      </c>
      <c r="AE28" s="450"/>
    </row>
    <row r="29" spans="1:31" ht="24.95" customHeight="1" x14ac:dyDescent="0.25">
      <c r="A29" s="336"/>
      <c r="B29" s="337"/>
      <c r="C29" s="597"/>
      <c r="D29" s="334"/>
      <c r="E29" s="346">
        <v>0</v>
      </c>
      <c r="F29" s="347"/>
      <c r="G29" s="346">
        <v>0</v>
      </c>
      <c r="H29" s="347"/>
      <c r="I29" s="336">
        <f t="shared" si="0"/>
        <v>0</v>
      </c>
      <c r="J29" s="324"/>
      <c r="K29" s="346">
        <v>0</v>
      </c>
      <c r="L29" s="347"/>
      <c r="M29" s="346">
        <v>0</v>
      </c>
      <c r="N29" s="347"/>
      <c r="O29" s="346">
        <v>0</v>
      </c>
      <c r="P29" s="347"/>
      <c r="Q29" s="346">
        <v>0</v>
      </c>
      <c r="R29" s="347"/>
      <c r="S29" s="346">
        <v>0</v>
      </c>
      <c r="T29" s="347"/>
      <c r="U29" s="346">
        <v>0</v>
      </c>
      <c r="V29" s="347"/>
      <c r="W29" s="346">
        <v>0</v>
      </c>
      <c r="X29" s="347"/>
      <c r="Y29" s="346">
        <v>0</v>
      </c>
      <c r="Z29" s="347"/>
      <c r="AA29" s="346">
        <v>0</v>
      </c>
      <c r="AB29" s="347"/>
      <c r="AC29" s="348">
        <f t="shared" si="1"/>
        <v>0</v>
      </c>
      <c r="AE29" s="450"/>
    </row>
    <row r="30" spans="1:31" ht="24.95" customHeight="1" x14ac:dyDescent="0.25">
      <c r="A30" s="336"/>
      <c r="B30" s="337"/>
      <c r="C30" s="597"/>
      <c r="D30" s="334"/>
      <c r="E30" s="346">
        <v>0</v>
      </c>
      <c r="F30" s="347"/>
      <c r="G30" s="346">
        <v>0</v>
      </c>
      <c r="H30" s="347"/>
      <c r="I30" s="336">
        <f t="shared" si="0"/>
        <v>0</v>
      </c>
      <c r="J30" s="324"/>
      <c r="K30" s="346">
        <v>0</v>
      </c>
      <c r="L30" s="347"/>
      <c r="M30" s="346">
        <v>0</v>
      </c>
      <c r="N30" s="347"/>
      <c r="O30" s="346">
        <v>0</v>
      </c>
      <c r="P30" s="347"/>
      <c r="Q30" s="346">
        <v>0</v>
      </c>
      <c r="R30" s="347"/>
      <c r="S30" s="346">
        <v>0</v>
      </c>
      <c r="T30" s="347"/>
      <c r="U30" s="346">
        <v>0</v>
      </c>
      <c r="V30" s="347"/>
      <c r="W30" s="346">
        <v>0</v>
      </c>
      <c r="X30" s="347"/>
      <c r="Y30" s="346">
        <v>0</v>
      </c>
      <c r="Z30" s="347"/>
      <c r="AA30" s="346">
        <v>0</v>
      </c>
      <c r="AB30" s="347"/>
      <c r="AC30" s="348">
        <f t="shared" si="1"/>
        <v>0</v>
      </c>
      <c r="AE30" s="450"/>
    </row>
    <row r="31" spans="1:31" ht="24.95" customHeight="1" x14ac:dyDescent="0.25">
      <c r="A31" s="336"/>
      <c r="B31" s="337"/>
      <c r="C31" s="597"/>
      <c r="D31" s="334"/>
      <c r="E31" s="346">
        <v>0</v>
      </c>
      <c r="F31" s="347"/>
      <c r="G31" s="346">
        <v>0</v>
      </c>
      <c r="H31" s="347"/>
      <c r="I31" s="336">
        <f t="shared" si="0"/>
        <v>0</v>
      </c>
      <c r="J31" s="324"/>
      <c r="K31" s="346">
        <v>0</v>
      </c>
      <c r="L31" s="347"/>
      <c r="M31" s="346">
        <v>0</v>
      </c>
      <c r="N31" s="347"/>
      <c r="O31" s="346">
        <v>0</v>
      </c>
      <c r="P31" s="347"/>
      <c r="Q31" s="346">
        <v>0</v>
      </c>
      <c r="R31" s="347"/>
      <c r="S31" s="346">
        <v>0</v>
      </c>
      <c r="T31" s="347"/>
      <c r="U31" s="346">
        <v>0</v>
      </c>
      <c r="V31" s="347"/>
      <c r="W31" s="346">
        <v>0</v>
      </c>
      <c r="X31" s="347"/>
      <c r="Y31" s="346">
        <v>0</v>
      </c>
      <c r="Z31" s="347"/>
      <c r="AA31" s="346">
        <v>0</v>
      </c>
      <c r="AB31" s="347"/>
      <c r="AC31" s="348">
        <f t="shared" si="1"/>
        <v>0</v>
      </c>
      <c r="AE31" s="450"/>
    </row>
    <row r="32" spans="1:31" s="328" customFormat="1" ht="24.95" customHeight="1" x14ac:dyDescent="0.25">
      <c r="A32" s="337"/>
      <c r="B32" s="337"/>
      <c r="C32" s="334"/>
      <c r="D32" s="334"/>
      <c r="E32" s="349"/>
      <c r="F32" s="349"/>
      <c r="G32" s="349"/>
      <c r="H32" s="349"/>
      <c r="I32" s="337"/>
      <c r="J32" s="337"/>
      <c r="K32" s="349"/>
      <c r="L32" s="349"/>
      <c r="M32" s="349"/>
      <c r="N32" s="349"/>
      <c r="O32" s="349"/>
      <c r="P32" s="349"/>
      <c r="Q32" s="349"/>
      <c r="R32" s="349"/>
      <c r="S32" s="349"/>
      <c r="T32" s="349"/>
      <c r="U32" s="349"/>
      <c r="V32" s="349"/>
      <c r="W32" s="349"/>
      <c r="X32" s="349"/>
      <c r="Y32" s="349"/>
      <c r="Z32" s="349"/>
      <c r="AA32" s="349"/>
      <c r="AB32" s="349"/>
    </row>
    <row r="33" spans="1:31" s="328" customFormat="1" ht="24.95" customHeight="1" x14ac:dyDescent="0.35">
      <c r="B33" s="449" t="s">
        <v>493</v>
      </c>
      <c r="C33" s="334"/>
      <c r="D33" s="334"/>
      <c r="E33" s="346">
        <f>SUM(E18:E31)</f>
        <v>0</v>
      </c>
      <c r="F33" s="349"/>
      <c r="G33" s="346">
        <f>SUM(G18:G31)</f>
        <v>0</v>
      </c>
      <c r="H33" s="349"/>
      <c r="I33" s="336">
        <f>+E33+G33</f>
        <v>0</v>
      </c>
      <c r="J33" s="337"/>
      <c r="K33" s="346">
        <f>SUM(K18:K31)</f>
        <v>0</v>
      </c>
      <c r="L33" s="349"/>
      <c r="M33" s="346">
        <f>SUM(M18:M31)</f>
        <v>0</v>
      </c>
      <c r="N33" s="349"/>
      <c r="O33" s="346">
        <f>SUM(O18:O31)</f>
        <v>0</v>
      </c>
      <c r="P33" s="349"/>
      <c r="Q33" s="346">
        <f>SUM(Q18:Q31)</f>
        <v>0</v>
      </c>
      <c r="R33" s="349"/>
      <c r="S33" s="346">
        <f>SUM(S18:S31)</f>
        <v>0</v>
      </c>
      <c r="T33" s="349"/>
      <c r="U33" s="346">
        <f>SUM(U18:U31)</f>
        <v>0</v>
      </c>
      <c r="V33" s="349"/>
      <c r="W33" s="346">
        <f>SUM(W18:W31)</f>
        <v>0</v>
      </c>
      <c r="X33" s="349"/>
      <c r="Y33" s="346">
        <f>SUM(Y18:Y31)</f>
        <v>0</v>
      </c>
      <c r="Z33" s="349"/>
      <c r="AA33" s="346">
        <f>SUM(AA18:AA31)</f>
        <v>0</v>
      </c>
      <c r="AB33" s="349"/>
      <c r="AC33" s="598">
        <f>SUM(K33:AA33)</f>
        <v>0</v>
      </c>
      <c r="AE33" s="346">
        <f>SUM(AE18:AE31)</f>
        <v>0</v>
      </c>
    </row>
    <row r="34" spans="1:31" s="328" customFormat="1" ht="24.95" customHeight="1" x14ac:dyDescent="0.35">
      <c r="A34" s="599"/>
      <c r="B34" s="600"/>
      <c r="C34" s="601"/>
      <c r="D34" s="601"/>
      <c r="E34" s="602"/>
      <c r="F34" s="602"/>
      <c r="G34" s="602"/>
      <c r="H34" s="602"/>
      <c r="I34" s="600"/>
      <c r="J34" s="600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602"/>
      <c r="AB34" s="602"/>
      <c r="AC34" s="603"/>
      <c r="AD34" s="603"/>
      <c r="AE34" s="603"/>
    </row>
    <row r="35" spans="1:31" s="328" customFormat="1" ht="20.25" customHeight="1" x14ac:dyDescent="0.35">
      <c r="A35" s="604"/>
      <c r="B35" s="605"/>
      <c r="C35" s="606"/>
      <c r="D35" s="606"/>
      <c r="E35" s="607"/>
      <c r="F35" s="607"/>
      <c r="G35" s="607"/>
      <c r="H35" s="607"/>
      <c r="I35" s="605"/>
      <c r="J35" s="605"/>
      <c r="K35" s="607"/>
      <c r="L35" s="607"/>
      <c r="M35" s="607"/>
      <c r="N35" s="607"/>
      <c r="O35" s="607"/>
      <c r="P35" s="607"/>
      <c r="Q35" s="607"/>
      <c r="R35" s="607"/>
      <c r="S35" s="607"/>
      <c r="T35" s="607"/>
      <c r="U35" s="607"/>
      <c r="V35" s="607"/>
      <c r="W35" s="607"/>
      <c r="X35" s="607"/>
      <c r="Y35" s="607"/>
      <c r="Z35" s="607"/>
      <c r="AA35" s="607"/>
      <c r="AB35" s="607"/>
      <c r="AC35" s="608"/>
      <c r="AD35" s="608"/>
      <c r="AE35" s="608"/>
    </row>
    <row r="36" spans="1:31" ht="24.95" customHeight="1" x14ac:dyDescent="0.35">
      <c r="A36" s="363" t="s">
        <v>494</v>
      </c>
      <c r="B36" s="350"/>
      <c r="C36" s="334"/>
      <c r="D36" s="334"/>
      <c r="E36" s="346">
        <v>0</v>
      </c>
      <c r="F36" s="349"/>
      <c r="G36" s="346">
        <v>0</v>
      </c>
      <c r="H36" s="349"/>
      <c r="I36" s="336">
        <f>+E36+G36</f>
        <v>0</v>
      </c>
      <c r="J36" s="337"/>
      <c r="K36" s="346">
        <v>0</v>
      </c>
      <c r="L36" s="349"/>
      <c r="M36" s="346">
        <v>0</v>
      </c>
      <c r="N36" s="349"/>
      <c r="O36" s="346">
        <v>0</v>
      </c>
      <c r="P36" s="349"/>
      <c r="Q36" s="346">
        <v>0</v>
      </c>
      <c r="R36" s="349"/>
      <c r="S36" s="346">
        <v>0</v>
      </c>
      <c r="T36" s="349"/>
      <c r="U36" s="346">
        <v>0</v>
      </c>
      <c r="V36" s="349"/>
      <c r="W36" s="346">
        <v>0</v>
      </c>
      <c r="X36" s="349"/>
      <c r="Y36" s="346">
        <v>0</v>
      </c>
      <c r="Z36" s="349"/>
      <c r="AA36" s="346">
        <v>0</v>
      </c>
      <c r="AB36" s="349"/>
      <c r="AC36" s="348">
        <f>SUM(K36:AA36)</f>
        <v>0</v>
      </c>
      <c r="AD36" s="328"/>
      <c r="AE36" s="450"/>
    </row>
    <row r="37" spans="1:31" ht="24.95" customHeight="1" x14ac:dyDescent="0.35">
      <c r="A37" s="363"/>
      <c r="B37" s="350"/>
      <c r="C37" s="334"/>
      <c r="D37" s="334"/>
      <c r="E37" s="346">
        <v>0</v>
      </c>
      <c r="F37" s="347"/>
      <c r="G37" s="346">
        <v>0</v>
      </c>
      <c r="H37" s="347"/>
      <c r="I37" s="336">
        <f>+E37+G37</f>
        <v>0</v>
      </c>
      <c r="J37" s="324"/>
      <c r="K37" s="346">
        <v>0</v>
      </c>
      <c r="L37" s="347"/>
      <c r="M37" s="346">
        <v>0</v>
      </c>
      <c r="N37" s="347"/>
      <c r="O37" s="346">
        <v>0</v>
      </c>
      <c r="P37" s="347"/>
      <c r="Q37" s="346">
        <v>0</v>
      </c>
      <c r="R37" s="347"/>
      <c r="S37" s="346">
        <v>0</v>
      </c>
      <c r="T37" s="347"/>
      <c r="U37" s="346">
        <v>0</v>
      </c>
      <c r="V37" s="347"/>
      <c r="W37" s="346">
        <v>0</v>
      </c>
      <c r="X37" s="347"/>
      <c r="Y37" s="346">
        <v>0</v>
      </c>
      <c r="Z37" s="347"/>
      <c r="AA37" s="346">
        <v>0</v>
      </c>
      <c r="AB37" s="347"/>
      <c r="AC37" s="348">
        <f>SUM(K37:AA37)</f>
        <v>0</v>
      </c>
      <c r="AE37" s="450"/>
    </row>
    <row r="38" spans="1:31" ht="24.95" customHeight="1" x14ac:dyDescent="0.35">
      <c r="A38" s="363"/>
      <c r="B38" s="350"/>
      <c r="C38" s="334"/>
      <c r="D38" s="334"/>
      <c r="E38" s="346">
        <v>0</v>
      </c>
      <c r="F38" s="347"/>
      <c r="G38" s="346">
        <v>0</v>
      </c>
      <c r="H38" s="347"/>
      <c r="I38" s="336">
        <f>+E38+G38</f>
        <v>0</v>
      </c>
      <c r="J38" s="324"/>
      <c r="K38" s="346">
        <v>0</v>
      </c>
      <c r="L38" s="347"/>
      <c r="M38" s="346">
        <v>0</v>
      </c>
      <c r="N38" s="347"/>
      <c r="O38" s="346">
        <v>0</v>
      </c>
      <c r="P38" s="347"/>
      <c r="Q38" s="346">
        <v>0</v>
      </c>
      <c r="R38" s="347"/>
      <c r="S38" s="346">
        <v>0</v>
      </c>
      <c r="T38" s="347"/>
      <c r="U38" s="346">
        <v>0</v>
      </c>
      <c r="V38" s="347"/>
      <c r="W38" s="346">
        <v>0</v>
      </c>
      <c r="X38" s="347"/>
      <c r="Y38" s="346">
        <v>0</v>
      </c>
      <c r="Z38" s="347"/>
      <c r="AA38" s="346">
        <v>0</v>
      </c>
      <c r="AB38" s="347"/>
      <c r="AC38" s="348">
        <f>SUM(K38:AA38)</f>
        <v>0</v>
      </c>
      <c r="AE38" s="450"/>
    </row>
    <row r="39" spans="1:31" ht="24.95" customHeight="1" x14ac:dyDescent="0.25">
      <c r="C39" s="324"/>
      <c r="D39" s="324"/>
      <c r="E39" s="338"/>
      <c r="F39" s="338"/>
      <c r="G39" s="338"/>
      <c r="H39" s="338"/>
      <c r="I39" s="338"/>
      <c r="J39" s="338"/>
      <c r="AE39" s="328"/>
    </row>
    <row r="40" spans="1:31" s="328" customFormat="1" ht="24.95" customHeight="1" x14ac:dyDescent="0.35">
      <c r="A40" s="449"/>
      <c r="B40" s="449" t="s">
        <v>495</v>
      </c>
      <c r="C40" s="334"/>
      <c r="D40" s="334"/>
      <c r="E40" s="346">
        <v>1488</v>
      </c>
      <c r="F40" s="347"/>
      <c r="G40" s="346">
        <f>SUM(G36:G38)</f>
        <v>0</v>
      </c>
      <c r="H40" s="349"/>
      <c r="I40" s="336">
        <f>+E40+G40</f>
        <v>1488</v>
      </c>
      <c r="J40" s="337"/>
      <c r="K40" s="346">
        <f>SUM(K36:K38)</f>
        <v>0</v>
      </c>
      <c r="L40" s="349"/>
      <c r="M40" s="346">
        <f>SUM(M36:M38)</f>
        <v>0</v>
      </c>
      <c r="N40" s="349"/>
      <c r="O40" s="346">
        <f>SUM(O36:O38)</f>
        <v>0</v>
      </c>
      <c r="P40" s="349"/>
      <c r="Q40" s="346">
        <f>SUM(Q36:Q38)</f>
        <v>0</v>
      </c>
      <c r="R40" s="349"/>
      <c r="S40" s="346">
        <f>SUM(S36:S38)</f>
        <v>0</v>
      </c>
      <c r="T40" s="349"/>
      <c r="U40" s="346">
        <f>SUM(U36:U38)</f>
        <v>0</v>
      </c>
      <c r="V40" s="349"/>
      <c r="W40" s="346">
        <f>SUM(W36:W38)</f>
        <v>0</v>
      </c>
      <c r="X40" s="349"/>
      <c r="Y40" s="346">
        <f>SUM(Y36:Y38)</f>
        <v>0</v>
      </c>
      <c r="Z40" s="349"/>
      <c r="AA40" s="346">
        <f>SUM(AA36:AA38)</f>
        <v>0</v>
      </c>
      <c r="AB40" s="349"/>
      <c r="AC40" s="598">
        <f>SUM(K40:AA40)</f>
        <v>0</v>
      </c>
      <c r="AE40" s="346">
        <f>SUM(AE36:AE38)</f>
        <v>0</v>
      </c>
    </row>
    <row r="41" spans="1:31" ht="15.75" customHeight="1" x14ac:dyDescent="0.25">
      <c r="C41" s="324"/>
      <c r="D41" s="324"/>
      <c r="E41" s="338"/>
      <c r="F41" s="347"/>
      <c r="G41" s="338"/>
      <c r="H41" s="338"/>
      <c r="I41" s="338"/>
      <c r="J41" s="338"/>
      <c r="AE41" s="609"/>
    </row>
    <row r="42" spans="1:31" ht="14.25" customHeight="1" x14ac:dyDescent="0.3">
      <c r="A42" s="610"/>
      <c r="C42" s="324"/>
      <c r="D42" s="324"/>
      <c r="E42" s="611"/>
      <c r="F42" s="347"/>
      <c r="G42" s="338"/>
      <c r="H42" s="338"/>
      <c r="I42" s="338"/>
      <c r="J42" s="337"/>
      <c r="AE42" s="609"/>
    </row>
    <row r="43" spans="1:31" ht="24.95" customHeight="1" thickBot="1" x14ac:dyDescent="0.4">
      <c r="A43" s="612"/>
      <c r="B43" s="612"/>
      <c r="C43" s="613" t="s">
        <v>496</v>
      </c>
      <c r="D43" s="351"/>
      <c r="E43" s="614">
        <f>SUM(E33+E40)</f>
        <v>1488</v>
      </c>
      <c r="F43" s="347"/>
      <c r="G43" s="615">
        <f>SUM(G33+G40)</f>
        <v>0</v>
      </c>
      <c r="H43" s="615"/>
      <c r="I43" s="615">
        <f>+E43+G43</f>
        <v>1488</v>
      </c>
      <c r="J43" s="324"/>
      <c r="K43" s="615">
        <f>SUM(K33+K40)</f>
        <v>0</v>
      </c>
      <c r="L43" s="615"/>
      <c r="M43" s="615">
        <f>SUM(M33+M40)</f>
        <v>0</v>
      </c>
      <c r="N43" s="615"/>
      <c r="O43" s="615">
        <f>SUM(O33+O40)</f>
        <v>0</v>
      </c>
      <c r="P43" s="615"/>
      <c r="Q43" s="615">
        <f>SUM(Q33+Q40)</f>
        <v>0</v>
      </c>
      <c r="R43" s="615"/>
      <c r="S43" s="615">
        <f>SUM(S33+S40)</f>
        <v>0</v>
      </c>
      <c r="T43" s="615"/>
      <c r="U43" s="615">
        <f>SUM(U33+U40)</f>
        <v>0</v>
      </c>
      <c r="V43" s="615"/>
      <c r="W43" s="615">
        <f>SUM(W33+W40)</f>
        <v>0</v>
      </c>
      <c r="X43" s="615"/>
      <c r="Y43" s="615">
        <f>SUM(Y33+Y40)</f>
        <v>0</v>
      </c>
      <c r="Z43" s="615"/>
      <c r="AA43" s="615">
        <f>SUM(AA33+AA40)</f>
        <v>0</v>
      </c>
      <c r="AB43" s="615"/>
      <c r="AC43" s="615">
        <f>SUM(K43:AA43)</f>
        <v>0</v>
      </c>
      <c r="AD43" s="616"/>
      <c r="AE43" s="615">
        <f>SUM(AE33+AE40)</f>
        <v>0</v>
      </c>
    </row>
    <row r="44" spans="1:31" ht="29.25" customHeight="1" thickTop="1" x14ac:dyDescent="0.25">
      <c r="A44" s="617"/>
      <c r="C44" s="618" t="s">
        <v>497</v>
      </c>
      <c r="E44" s="619" t="s">
        <v>18</v>
      </c>
      <c r="F44" s="347"/>
      <c r="G44" s="324"/>
      <c r="H44" s="324"/>
      <c r="I44" s="324"/>
      <c r="J44" s="324"/>
    </row>
    <row r="45" spans="1:31" ht="24.95" customHeight="1" x14ac:dyDescent="0.25">
      <c r="A45" s="352"/>
      <c r="B45" s="352"/>
      <c r="C45" s="337"/>
      <c r="D45" s="337"/>
      <c r="E45" s="620"/>
      <c r="F45" s="337"/>
      <c r="G45" s="337"/>
      <c r="H45" s="337"/>
      <c r="I45" s="337"/>
      <c r="J45" s="338"/>
      <c r="W45" s="332" t="str">
        <f>+A1</f>
        <v xml:space="preserve">ENRON CORP AND CONSOLIDATED SUBSIDIARIES </v>
      </c>
      <c r="AA45" s="332"/>
    </row>
    <row r="46" spans="1:31" ht="24.95" customHeight="1" x14ac:dyDescent="0.25">
      <c r="A46" s="328"/>
      <c r="B46" s="328"/>
      <c r="C46" s="337"/>
      <c r="D46" s="337"/>
      <c r="E46" s="337"/>
      <c r="F46" s="337"/>
      <c r="G46" s="337"/>
      <c r="H46" s="337"/>
      <c r="I46" s="337"/>
      <c r="J46" s="337"/>
      <c r="W46" s="332" t="s">
        <v>129</v>
      </c>
      <c r="AA46" s="332"/>
    </row>
    <row r="47" spans="1:31" ht="24.95" customHeight="1" x14ac:dyDescent="0.25">
      <c r="A47" s="328"/>
      <c r="B47" s="328"/>
      <c r="C47" s="337"/>
      <c r="D47" s="337"/>
      <c r="E47" s="621"/>
      <c r="F47" s="337"/>
      <c r="G47" s="337"/>
      <c r="H47" s="337"/>
      <c r="I47" s="337"/>
      <c r="J47" s="337"/>
      <c r="AA47" s="332"/>
    </row>
    <row r="48" spans="1:31" ht="24.95" customHeight="1" x14ac:dyDescent="0.25">
      <c r="A48" s="328"/>
      <c r="B48" s="328"/>
      <c r="C48" s="337"/>
      <c r="D48" s="337"/>
      <c r="E48" s="621"/>
      <c r="F48" s="337"/>
      <c r="G48" s="337"/>
      <c r="H48" s="337"/>
      <c r="I48" s="337"/>
      <c r="J48" s="337"/>
      <c r="AA48" s="332"/>
    </row>
    <row r="49" spans="3:29" ht="24.95" customHeight="1" x14ac:dyDescent="0.25">
      <c r="AB49" s="332"/>
      <c r="AC49" s="353"/>
    </row>
    <row r="50" spans="3:29" ht="24.95" customHeight="1" x14ac:dyDescent="0.25">
      <c r="C50" s="324"/>
      <c r="D50" s="324"/>
      <c r="E50" s="324"/>
      <c r="F50" s="324"/>
      <c r="G50" s="324"/>
      <c r="H50" s="324"/>
      <c r="I50" s="353"/>
      <c r="J50" s="353"/>
      <c r="AB50" s="332"/>
      <c r="AC50" s="353"/>
    </row>
    <row r="51" spans="3:29" ht="24.95" customHeight="1" x14ac:dyDescent="0.25">
      <c r="C51" s="324"/>
      <c r="D51" s="324"/>
      <c r="E51" s="324"/>
      <c r="F51" s="324"/>
      <c r="G51" s="324"/>
      <c r="H51" s="324"/>
      <c r="I51" s="353"/>
      <c r="J51" s="353"/>
    </row>
  </sheetData>
  <mergeCells count="5">
    <mergeCell ref="A14:B14"/>
    <mergeCell ref="A15:B15"/>
    <mergeCell ref="AA14:AB14"/>
    <mergeCell ref="AA15:AB15"/>
    <mergeCell ref="K14:T14"/>
  </mergeCells>
  <printOptions verticalCentered="1" gridLinesSet="0"/>
  <pageMargins left="0.25" right="0" top="0.56000000000000005" bottom="0.25" header="0.5" footer="0.5"/>
  <pageSetup scale="45" orientation="landscape" horizontalDpi="4294967292" verticalDpi="4294967292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/>
  </sheetViews>
  <sheetFormatPr defaultColWidth="23" defaultRowHeight="12.75" x14ac:dyDescent="0.2"/>
  <cols>
    <col min="1" max="1" width="32.25" style="516" customWidth="1"/>
    <col min="2" max="2" width="2.625" style="516" customWidth="1"/>
    <col min="3" max="3" width="13.5" style="516" customWidth="1"/>
    <col min="4" max="4" width="1.625" style="516" customWidth="1"/>
    <col min="5" max="5" width="15.625" style="516" customWidth="1"/>
    <col min="6" max="6" width="1.625" style="516" customWidth="1"/>
    <col min="7" max="7" width="15.625" style="516" customWidth="1"/>
    <col min="8" max="8" width="1.625" style="516" customWidth="1"/>
    <col min="9" max="9" width="15.625" style="516" customWidth="1"/>
    <col min="10" max="10" width="1.625" style="516" customWidth="1"/>
    <col min="11" max="11" width="15.625" style="516" customWidth="1"/>
    <col min="12" max="12" width="1.625" style="516" customWidth="1"/>
    <col min="13" max="13" width="15.625" style="516" customWidth="1"/>
    <col min="14" max="14" width="1.625" style="516" customWidth="1"/>
    <col min="15" max="15" width="15.625" style="516" customWidth="1"/>
    <col min="16" max="16" width="2" style="516" customWidth="1"/>
    <col min="17" max="17" width="25.75" style="516" customWidth="1"/>
    <col min="18" max="18" width="1.625" style="516" customWidth="1"/>
    <col min="19" max="19" width="15.625" style="516" customWidth="1"/>
    <col min="20" max="16384" width="23" style="516"/>
  </cols>
  <sheetData>
    <row r="1" spans="1:21" x14ac:dyDescent="0.2">
      <c r="A1" s="514" t="s">
        <v>0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5"/>
    </row>
    <row r="2" spans="1:21" x14ac:dyDescent="0.2">
      <c r="A2" s="3" t="s">
        <v>424</v>
      </c>
      <c r="B2" s="515"/>
      <c r="C2" s="515"/>
      <c r="D2" s="515"/>
      <c r="E2" s="517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</row>
    <row r="3" spans="1:21" x14ac:dyDescent="0.2">
      <c r="A3" s="3" t="s">
        <v>425</v>
      </c>
      <c r="B3" s="515"/>
      <c r="C3" s="515"/>
      <c r="D3" s="515"/>
      <c r="E3" s="517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</row>
    <row r="4" spans="1:21" x14ac:dyDescent="0.2">
      <c r="A4" s="514" t="s">
        <v>433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</row>
    <row r="5" spans="1:21" x14ac:dyDescent="0.2">
      <c r="A5" s="518" t="s">
        <v>431</v>
      </c>
      <c r="B5" s="515"/>
      <c r="C5" s="515"/>
      <c r="D5" s="515"/>
      <c r="E5" s="515"/>
      <c r="F5" s="515"/>
      <c r="G5" s="515"/>
      <c r="H5" s="515"/>
      <c r="I5" s="515"/>
      <c r="J5" s="515"/>
      <c r="K5" s="515"/>
      <c r="L5" s="515"/>
      <c r="M5" s="515"/>
      <c r="N5" s="515"/>
      <c r="O5" s="515"/>
      <c r="P5" s="515"/>
      <c r="Q5" s="515"/>
      <c r="R5" s="515"/>
      <c r="S5" s="515"/>
    </row>
    <row r="7" spans="1:21" x14ac:dyDescent="0.2">
      <c r="A7" s="112" t="s">
        <v>434</v>
      </c>
      <c r="B7" s="515"/>
      <c r="C7" s="515"/>
      <c r="D7" s="515"/>
      <c r="E7" s="515"/>
      <c r="F7" s="515"/>
      <c r="G7" s="515"/>
      <c r="H7" s="515"/>
      <c r="I7" s="515"/>
      <c r="J7" s="515"/>
      <c r="K7" s="515"/>
      <c r="L7" s="515"/>
      <c r="M7" s="515"/>
      <c r="N7" s="515"/>
      <c r="O7" s="515"/>
      <c r="P7" s="515"/>
      <c r="Q7" s="515"/>
      <c r="R7" s="515"/>
      <c r="S7" s="519" t="str">
        <f>+A2</f>
        <v>COMPANY # 032E</v>
      </c>
    </row>
    <row r="8" spans="1:21" ht="13.5" thickBot="1" x14ac:dyDescent="0.25">
      <c r="A8" s="108" t="s">
        <v>430</v>
      </c>
      <c r="B8" s="515"/>
      <c r="C8" s="515"/>
      <c r="D8" s="515"/>
      <c r="E8" s="515"/>
      <c r="F8" s="520"/>
      <c r="G8" s="520"/>
      <c r="H8" s="520"/>
      <c r="I8" s="520"/>
      <c r="J8" s="520"/>
      <c r="K8" s="520"/>
      <c r="L8" s="515"/>
      <c r="M8" s="515"/>
      <c r="N8" s="520"/>
      <c r="O8" s="520"/>
      <c r="P8" s="515"/>
      <c r="Q8" s="515"/>
      <c r="R8" s="515"/>
      <c r="S8" s="521" t="s">
        <v>435</v>
      </c>
    </row>
    <row r="9" spans="1:21" ht="13.5" thickTop="1" x14ac:dyDescent="0.2">
      <c r="A9" s="522"/>
      <c r="B9" s="523"/>
      <c r="C9" s="523"/>
      <c r="D9" s="524"/>
      <c r="E9" s="525" t="s">
        <v>436</v>
      </c>
      <c r="F9" s="526"/>
      <c r="G9" s="527"/>
      <c r="H9" s="526"/>
      <c r="I9" s="527" t="s">
        <v>437</v>
      </c>
      <c r="J9" s="527"/>
      <c r="K9" s="637" t="s">
        <v>438</v>
      </c>
      <c r="L9" s="637"/>
      <c r="M9" s="637"/>
      <c r="N9" s="527"/>
      <c r="O9" s="637" t="s">
        <v>439</v>
      </c>
      <c r="P9" s="637"/>
      <c r="Q9" s="637"/>
      <c r="R9" s="524"/>
      <c r="S9" s="528"/>
      <c r="U9" s="529"/>
    </row>
    <row r="10" spans="1:21" x14ac:dyDescent="0.2">
      <c r="A10" s="530"/>
      <c r="B10" s="531"/>
      <c r="C10" s="532"/>
      <c r="D10" s="526"/>
      <c r="E10" s="533" t="s">
        <v>440</v>
      </c>
      <c r="F10" s="526"/>
      <c r="G10" s="534" t="s">
        <v>441</v>
      </c>
      <c r="H10" s="526"/>
      <c r="I10" s="533" t="s">
        <v>442</v>
      </c>
      <c r="J10" s="526"/>
      <c r="K10" s="535"/>
      <c r="L10" s="526"/>
      <c r="M10" s="533"/>
      <c r="N10" s="526"/>
      <c r="O10" s="533" t="s">
        <v>10</v>
      </c>
      <c r="P10" s="526"/>
      <c r="Q10" s="533"/>
      <c r="R10" s="533"/>
      <c r="S10" s="536" t="s">
        <v>440</v>
      </c>
      <c r="U10" s="533"/>
    </row>
    <row r="11" spans="1:21" ht="13.5" thickBot="1" x14ac:dyDescent="0.25">
      <c r="A11" s="537"/>
      <c r="B11" s="538"/>
      <c r="C11" s="539" t="s">
        <v>443</v>
      </c>
      <c r="D11" s="520"/>
      <c r="E11" s="540" t="s">
        <v>444</v>
      </c>
      <c r="F11" s="520"/>
      <c r="G11" s="540" t="s">
        <v>445</v>
      </c>
      <c r="H11" s="520"/>
      <c r="I11" s="540" t="s">
        <v>446</v>
      </c>
      <c r="J11" s="520"/>
      <c r="K11" s="540" t="s">
        <v>447</v>
      </c>
      <c r="L11" s="520"/>
      <c r="M11" s="540" t="s">
        <v>448</v>
      </c>
      <c r="N11" s="520"/>
      <c r="O11" s="540" t="s">
        <v>92</v>
      </c>
      <c r="P11" s="520"/>
      <c r="Q11" s="540" t="s">
        <v>449</v>
      </c>
      <c r="R11" s="540"/>
      <c r="S11" s="541" t="s">
        <v>450</v>
      </c>
      <c r="U11" s="533"/>
    </row>
    <row r="12" spans="1:21" ht="12.75" customHeight="1" thickTop="1" x14ac:dyDescent="0.2">
      <c r="A12" s="515"/>
      <c r="B12" s="542"/>
      <c r="C12" s="517"/>
      <c r="D12" s="543"/>
      <c r="E12" s="515"/>
      <c r="F12" s="543"/>
      <c r="G12" s="515"/>
      <c r="H12" s="543"/>
      <c r="I12" s="515"/>
      <c r="J12" s="543"/>
      <c r="K12" s="515"/>
      <c r="L12" s="543"/>
      <c r="M12" s="515"/>
      <c r="N12" s="543"/>
      <c r="O12" s="515"/>
      <c r="P12" s="543"/>
      <c r="Q12" s="543"/>
      <c r="R12" s="543"/>
      <c r="S12" s="515"/>
      <c r="U12" s="529"/>
    </row>
    <row r="13" spans="1:21" ht="23.25" customHeight="1" x14ac:dyDescent="0.2">
      <c r="A13" s="544" t="s">
        <v>451</v>
      </c>
      <c r="B13" s="545"/>
      <c r="C13" s="319" t="s">
        <v>345</v>
      </c>
      <c r="D13" s="546"/>
      <c r="E13" s="547"/>
      <c r="F13" s="546"/>
      <c r="G13" s="547"/>
      <c r="H13" s="546"/>
      <c r="I13" s="547"/>
      <c r="J13" s="546"/>
      <c r="K13" s="547"/>
      <c r="L13" s="546"/>
      <c r="M13" s="547"/>
      <c r="N13" s="546"/>
      <c r="O13" s="547"/>
      <c r="P13" s="546"/>
      <c r="Q13" s="547"/>
      <c r="R13" s="535"/>
      <c r="S13" s="526"/>
      <c r="U13" s="529"/>
    </row>
    <row r="14" spans="1:21" ht="23.25" customHeight="1" x14ac:dyDescent="0.2">
      <c r="A14" s="544" t="s">
        <v>452</v>
      </c>
      <c r="B14" s="545"/>
      <c r="C14" s="548" t="s">
        <v>453</v>
      </c>
      <c r="D14" s="545"/>
      <c r="E14" s="544">
        <v>-100</v>
      </c>
      <c r="F14" s="545"/>
      <c r="G14" s="544"/>
      <c r="H14" s="545"/>
      <c r="I14" s="544"/>
      <c r="J14" s="545"/>
      <c r="K14" s="544"/>
      <c r="L14" s="545"/>
      <c r="M14" s="544"/>
      <c r="N14" s="545"/>
      <c r="O14" s="544"/>
      <c r="P14" s="545"/>
      <c r="Q14" s="544"/>
      <c r="R14" s="549"/>
      <c r="S14" s="550">
        <f t="shared" ref="S14:S22" si="0">SUM(E14:Q14)</f>
        <v>-100</v>
      </c>
      <c r="U14" s="529"/>
    </row>
    <row r="15" spans="1:21" ht="23.25" customHeight="1" x14ac:dyDescent="0.2">
      <c r="A15" s="544" t="s">
        <v>454</v>
      </c>
      <c r="B15" s="545"/>
      <c r="C15" s="548" t="s">
        <v>455</v>
      </c>
      <c r="D15" s="545"/>
      <c r="E15" s="544"/>
      <c r="F15" s="545"/>
      <c r="G15" s="544"/>
      <c r="H15" s="545"/>
      <c r="I15" s="544"/>
      <c r="J15" s="545"/>
      <c r="K15" s="544"/>
      <c r="L15" s="545"/>
      <c r="M15" s="544"/>
      <c r="N15" s="545"/>
      <c r="O15" s="544"/>
      <c r="P15" s="545"/>
      <c r="Q15" s="544"/>
      <c r="R15" s="549"/>
      <c r="S15" s="550">
        <f t="shared" si="0"/>
        <v>0</v>
      </c>
      <c r="U15" s="529"/>
    </row>
    <row r="16" spans="1:21" ht="23.25" customHeight="1" x14ac:dyDescent="0.2">
      <c r="A16" s="544" t="s">
        <v>456</v>
      </c>
      <c r="B16" s="545"/>
      <c r="C16" s="548" t="s">
        <v>457</v>
      </c>
      <c r="D16" s="545"/>
      <c r="E16" s="544">
        <v>-1179930</v>
      </c>
      <c r="F16" s="545"/>
      <c r="G16" s="544"/>
      <c r="H16" s="545"/>
      <c r="I16" s="544"/>
      <c r="J16" s="545"/>
      <c r="K16" s="544"/>
      <c r="L16" s="545"/>
      <c r="M16" s="544"/>
      <c r="N16" s="545"/>
      <c r="O16" s="544"/>
      <c r="P16" s="545"/>
      <c r="Q16" s="544"/>
      <c r="R16" s="549"/>
      <c r="S16" s="550">
        <f t="shared" si="0"/>
        <v>-1179930</v>
      </c>
      <c r="U16" s="529"/>
    </row>
    <row r="17" spans="1:21" ht="23.25" customHeight="1" x14ac:dyDescent="0.2">
      <c r="A17" s="544" t="s">
        <v>458</v>
      </c>
      <c r="B17" s="545"/>
      <c r="C17" s="548" t="s">
        <v>459</v>
      </c>
      <c r="D17" s="545"/>
      <c r="E17" s="544">
        <v>-1439541.4</v>
      </c>
      <c r="F17" s="545"/>
      <c r="G17" s="544">
        <v>-603319.4</v>
      </c>
      <c r="H17" s="545"/>
      <c r="I17" s="544"/>
      <c r="J17" s="545"/>
      <c r="K17" s="544"/>
      <c r="L17" s="545"/>
      <c r="M17" s="544"/>
      <c r="N17" s="545"/>
      <c r="O17" s="544"/>
      <c r="P17" s="545"/>
      <c r="Q17" s="544" t="s">
        <v>460</v>
      </c>
      <c r="R17" s="549"/>
      <c r="S17" s="550">
        <f t="shared" si="0"/>
        <v>-2042860.7999999998</v>
      </c>
      <c r="U17" s="529"/>
    </row>
    <row r="18" spans="1:21" ht="23.25" customHeight="1" x14ac:dyDescent="0.2">
      <c r="A18" s="544" t="s">
        <v>461</v>
      </c>
      <c r="B18" s="545"/>
      <c r="C18" s="548" t="s">
        <v>462</v>
      </c>
      <c r="D18" s="545"/>
      <c r="E18" s="544">
        <v>-603319</v>
      </c>
      <c r="F18" s="545"/>
      <c r="G18" s="544">
        <f>-G17</f>
        <v>603319.4</v>
      </c>
      <c r="H18" s="545"/>
      <c r="I18" s="544">
        <v>-444127</v>
      </c>
      <c r="J18" s="545"/>
      <c r="K18" s="544"/>
      <c r="L18" s="545"/>
      <c r="M18" s="544"/>
      <c r="N18" s="545"/>
      <c r="O18" s="544"/>
      <c r="P18" s="545"/>
      <c r="Q18" s="544"/>
      <c r="R18" s="549"/>
      <c r="S18" s="550">
        <f t="shared" si="0"/>
        <v>-444126.6</v>
      </c>
    </row>
    <row r="19" spans="1:21" ht="23.25" customHeight="1" x14ac:dyDescent="0.2">
      <c r="A19" s="544" t="s">
        <v>463</v>
      </c>
      <c r="B19" s="545"/>
      <c r="C19" s="548" t="s">
        <v>464</v>
      </c>
      <c r="D19" s="545"/>
      <c r="E19" s="544"/>
      <c r="F19" s="545"/>
      <c r="G19" s="544"/>
      <c r="H19" s="545"/>
      <c r="I19" s="544"/>
      <c r="J19" s="545"/>
      <c r="K19" s="544"/>
      <c r="L19" s="545"/>
      <c r="M19" s="544"/>
      <c r="N19" s="545"/>
      <c r="O19" s="544"/>
      <c r="P19" s="545"/>
      <c r="Q19" s="544"/>
      <c r="R19" s="549"/>
      <c r="S19" s="550">
        <f t="shared" si="0"/>
        <v>0</v>
      </c>
    </row>
    <row r="20" spans="1:21" ht="23.25" customHeight="1" x14ac:dyDescent="0.2">
      <c r="A20" s="544" t="s">
        <v>465</v>
      </c>
      <c r="B20" s="545"/>
      <c r="C20" s="548" t="s">
        <v>466</v>
      </c>
      <c r="D20" s="545"/>
      <c r="E20" s="544"/>
      <c r="F20" s="545"/>
      <c r="G20" s="544"/>
      <c r="H20" s="545"/>
      <c r="I20" s="544"/>
      <c r="J20" s="545"/>
      <c r="K20" s="544"/>
      <c r="L20" s="545"/>
      <c r="M20" s="544"/>
      <c r="N20" s="545"/>
      <c r="O20" s="544"/>
      <c r="P20" s="545"/>
      <c r="Q20" s="544"/>
      <c r="R20" s="549"/>
      <c r="S20" s="550">
        <f t="shared" si="0"/>
        <v>0</v>
      </c>
    </row>
    <row r="21" spans="1:21" ht="23.25" customHeight="1" x14ac:dyDescent="0.2">
      <c r="A21" s="544" t="s">
        <v>467</v>
      </c>
      <c r="B21" s="545"/>
      <c r="C21" s="548" t="s">
        <v>468</v>
      </c>
      <c r="D21" s="545"/>
      <c r="E21" s="544"/>
      <c r="F21" s="545"/>
      <c r="G21" s="544"/>
      <c r="H21" s="545"/>
      <c r="I21" s="544"/>
      <c r="J21" s="545"/>
      <c r="K21" s="544"/>
      <c r="L21" s="545"/>
      <c r="M21" s="544"/>
      <c r="N21" s="545"/>
      <c r="O21" s="544"/>
      <c r="P21" s="545"/>
      <c r="Q21" s="544"/>
      <c r="R21" s="549"/>
      <c r="S21" s="550">
        <f t="shared" si="0"/>
        <v>0</v>
      </c>
    </row>
    <row r="22" spans="1:21" ht="23.25" customHeight="1" x14ac:dyDescent="0.2">
      <c r="A22" s="544" t="s">
        <v>469</v>
      </c>
      <c r="B22" s="545"/>
      <c r="C22" s="548" t="s">
        <v>470</v>
      </c>
      <c r="D22" s="545"/>
      <c r="E22" s="544">
        <v>-1</v>
      </c>
      <c r="F22" s="545"/>
      <c r="G22" s="544"/>
      <c r="H22" s="545"/>
      <c r="I22" s="544"/>
      <c r="J22" s="545"/>
      <c r="K22" s="544"/>
      <c r="L22" s="545"/>
      <c r="M22" s="544"/>
      <c r="N22" s="545"/>
      <c r="O22" s="544"/>
      <c r="P22" s="545"/>
      <c r="Q22" s="544"/>
      <c r="R22" s="549"/>
      <c r="S22" s="550">
        <f t="shared" si="0"/>
        <v>-1</v>
      </c>
    </row>
    <row r="23" spans="1:21" ht="23.25" customHeight="1" thickBot="1" x14ac:dyDescent="0.25">
      <c r="A23" s="544" t="s">
        <v>471</v>
      </c>
      <c r="B23" s="545"/>
      <c r="C23" s="544" t="s">
        <v>472</v>
      </c>
      <c r="D23" s="545"/>
      <c r="E23" s="551">
        <f>SUM(E14:E22)</f>
        <v>-3222891.4</v>
      </c>
      <c r="F23" s="545"/>
      <c r="G23" s="551">
        <f>SUM(G14:G22)</f>
        <v>0</v>
      </c>
      <c r="H23" s="545"/>
      <c r="I23" s="551">
        <f>SUM(I14:I22)</f>
        <v>-444127</v>
      </c>
      <c r="J23" s="545"/>
      <c r="K23" s="551">
        <f>SUM(K14:K22)</f>
        <v>0</v>
      </c>
      <c r="L23" s="545"/>
      <c r="M23" s="551">
        <f>SUM(M14:M22)</f>
        <v>0</v>
      </c>
      <c r="N23" s="545"/>
      <c r="O23" s="551">
        <f>SUM(O14:O22)</f>
        <v>0</v>
      </c>
      <c r="P23" s="545"/>
      <c r="Q23" s="547"/>
      <c r="R23" s="549"/>
      <c r="S23" s="551">
        <f>SUM(S14:S22)</f>
        <v>-3667018.4</v>
      </c>
    </row>
    <row r="24" spans="1:21" s="529" customFormat="1" ht="12.75" customHeight="1" thickTop="1" x14ac:dyDescent="0.2">
      <c r="A24" s="547"/>
      <c r="B24" s="546"/>
      <c r="C24" s="547"/>
      <c r="D24" s="546"/>
      <c r="E24" s="547"/>
      <c r="F24" s="546"/>
      <c r="G24" s="547"/>
      <c r="H24" s="546"/>
      <c r="I24" s="547"/>
      <c r="J24" s="546"/>
      <c r="K24" s="547"/>
      <c r="L24" s="546"/>
      <c r="M24" s="547"/>
      <c r="N24" s="546"/>
      <c r="O24" s="547"/>
      <c r="P24" s="546"/>
      <c r="Q24" s="547"/>
      <c r="R24" s="535"/>
      <c r="S24" s="547"/>
    </row>
    <row r="25" spans="1:21" ht="23.25" customHeight="1" thickBot="1" x14ac:dyDescent="0.25">
      <c r="A25" s="547" t="s">
        <v>473</v>
      </c>
      <c r="B25" s="545"/>
      <c r="C25" s="544" t="s">
        <v>474</v>
      </c>
      <c r="D25" s="545"/>
      <c r="E25" s="552"/>
      <c r="F25" s="545"/>
      <c r="G25" s="547"/>
      <c r="H25" s="545"/>
      <c r="I25" s="547"/>
      <c r="J25" s="547"/>
      <c r="K25" s="547"/>
      <c r="L25" s="547"/>
      <c r="M25" s="547"/>
      <c r="N25" s="547"/>
      <c r="O25" s="547"/>
      <c r="P25" s="547"/>
      <c r="Q25" s="547"/>
      <c r="R25" s="547"/>
      <c r="S25" s="520"/>
    </row>
    <row r="26" spans="1:21" ht="23.25" customHeight="1" thickTop="1" x14ac:dyDescent="0.2">
      <c r="A26" s="547"/>
      <c r="B26" s="545"/>
      <c r="C26" s="547"/>
      <c r="D26" s="545"/>
      <c r="E26" s="547"/>
      <c r="F26" s="545"/>
      <c r="G26" s="547"/>
      <c r="H26" s="545"/>
      <c r="I26" s="547"/>
      <c r="J26" s="547"/>
      <c r="K26" s="547"/>
      <c r="L26" s="547"/>
      <c r="M26" s="547"/>
      <c r="N26" s="547"/>
      <c r="O26" s="547"/>
      <c r="P26" s="547"/>
      <c r="Q26" s="547"/>
      <c r="R26" s="547"/>
      <c r="S26" s="526"/>
    </row>
    <row r="27" spans="1:21" s="529" customFormat="1" ht="12.75" customHeight="1" x14ac:dyDescent="0.2">
      <c r="A27" s="547"/>
      <c r="B27" s="546"/>
      <c r="C27" s="547"/>
      <c r="D27" s="546"/>
      <c r="E27" s="547"/>
      <c r="F27" s="546"/>
      <c r="G27" s="547"/>
      <c r="H27" s="546"/>
      <c r="I27" s="547"/>
      <c r="J27" s="546"/>
      <c r="K27" s="547"/>
      <c r="L27" s="546"/>
      <c r="M27" s="547"/>
      <c r="N27" s="546"/>
      <c r="O27" s="547"/>
      <c r="P27" s="546"/>
      <c r="Q27" s="547"/>
      <c r="R27" s="535"/>
      <c r="S27" s="547"/>
    </row>
    <row r="28" spans="1:21" ht="12.75" customHeight="1" x14ac:dyDescent="0.2">
      <c r="A28" s="515" t="s">
        <v>488</v>
      </c>
      <c r="B28" s="542"/>
      <c r="C28" s="553"/>
      <c r="D28" s="543"/>
      <c r="E28" s="515"/>
      <c r="F28" s="543"/>
      <c r="G28" s="515"/>
      <c r="H28" s="543"/>
      <c r="I28" s="515"/>
      <c r="J28" s="543"/>
      <c r="K28" s="515"/>
      <c r="L28" s="543"/>
      <c r="M28" s="515"/>
      <c r="N28" s="543"/>
      <c r="O28" s="515"/>
      <c r="P28" s="543"/>
      <c r="Q28" s="543"/>
      <c r="R28" s="543"/>
      <c r="S28" s="515"/>
      <c r="U28" s="529"/>
    </row>
    <row r="29" spans="1:21" s="529" customFormat="1" ht="23.25" customHeight="1" x14ac:dyDescent="0.2">
      <c r="A29" s="554" t="s">
        <v>475</v>
      </c>
      <c r="B29" s="546"/>
      <c r="C29" s="547"/>
      <c r="D29" s="546"/>
      <c r="E29" s="555" t="s">
        <v>347</v>
      </c>
      <c r="F29" s="546"/>
      <c r="G29" s="547"/>
      <c r="H29" s="546"/>
      <c r="I29" s="547"/>
      <c r="J29" s="546"/>
      <c r="K29" s="547"/>
      <c r="L29" s="546"/>
      <c r="M29" s="547"/>
      <c r="N29" s="546"/>
      <c r="O29" s="547"/>
      <c r="P29" s="546"/>
      <c r="Q29" s="547"/>
      <c r="R29" s="535"/>
      <c r="S29" s="526"/>
    </row>
    <row r="30" spans="1:21" ht="23.25" customHeight="1" x14ac:dyDescent="0.2">
      <c r="A30" s="544" t="s">
        <v>476</v>
      </c>
      <c r="B30" s="545"/>
      <c r="C30" s="548" t="s">
        <v>477</v>
      </c>
      <c r="D30" s="545"/>
      <c r="E30" s="544">
        <v>2619571.37</v>
      </c>
      <c r="F30" s="545"/>
      <c r="G30" s="544"/>
      <c r="H30" s="545"/>
      <c r="I30" s="544"/>
      <c r="J30" s="545"/>
      <c r="K30" s="544"/>
      <c r="L30" s="545"/>
      <c r="M30" s="544"/>
      <c r="N30" s="545"/>
      <c r="O30" s="544"/>
      <c r="P30" s="545"/>
      <c r="Q30" s="544"/>
      <c r="R30" s="549"/>
      <c r="S30" s="550">
        <f>SUM(E30:Q30)</f>
        <v>2619571.37</v>
      </c>
    </row>
    <row r="31" spans="1:21" ht="23.25" customHeight="1" x14ac:dyDescent="0.2">
      <c r="A31" s="544" t="s">
        <v>478</v>
      </c>
      <c r="B31" s="545"/>
      <c r="C31" s="548" t="s">
        <v>479</v>
      </c>
      <c r="D31" s="545"/>
      <c r="E31" s="544"/>
      <c r="F31" s="545"/>
      <c r="G31" s="544"/>
      <c r="H31" s="545"/>
      <c r="I31" s="544"/>
      <c r="J31" s="545"/>
      <c r="K31" s="544"/>
      <c r="L31" s="545"/>
      <c r="M31" s="544"/>
      <c r="N31" s="545"/>
      <c r="O31" s="544"/>
      <c r="P31" s="545"/>
      <c r="Q31" s="544"/>
      <c r="R31" s="549"/>
      <c r="S31" s="550">
        <f>SUM(E31:Q31)</f>
        <v>0</v>
      </c>
    </row>
    <row r="32" spans="1:21" ht="23.25" customHeight="1" x14ac:dyDescent="0.2">
      <c r="A32" s="544" t="s">
        <v>480</v>
      </c>
      <c r="B32" s="545"/>
      <c r="C32" s="548" t="s">
        <v>481</v>
      </c>
      <c r="D32" s="545"/>
      <c r="E32" s="544">
        <v>603319.41</v>
      </c>
      <c r="F32" s="545"/>
      <c r="G32" s="544"/>
      <c r="H32" s="545"/>
      <c r="I32" s="544"/>
      <c r="J32" s="545"/>
      <c r="K32" s="544"/>
      <c r="L32" s="545"/>
      <c r="M32" s="544"/>
      <c r="N32" s="545"/>
      <c r="O32" s="544"/>
      <c r="P32" s="545"/>
      <c r="Q32" s="544"/>
      <c r="R32" s="549"/>
      <c r="S32" s="550">
        <f>SUM(E32:Q32)</f>
        <v>603319.41</v>
      </c>
    </row>
    <row r="33" spans="1:19" s="529" customFormat="1" ht="23.25" customHeight="1" thickBot="1" x14ac:dyDescent="0.25">
      <c r="A33" s="556" t="s">
        <v>482</v>
      </c>
      <c r="B33" s="546"/>
      <c r="C33" s="547"/>
      <c r="D33" s="546"/>
      <c r="E33" s="551">
        <f>SUM(E30:E32)</f>
        <v>3222890.7800000003</v>
      </c>
      <c r="F33" s="546"/>
      <c r="G33" s="551">
        <f>SUM(G30:G32)</f>
        <v>0</v>
      </c>
      <c r="H33" s="546"/>
      <c r="I33" s="551">
        <f>SUM(I30:I32)</f>
        <v>0</v>
      </c>
      <c r="J33" s="546"/>
      <c r="K33" s="551">
        <f>SUM(K30:K32)</f>
        <v>0</v>
      </c>
      <c r="L33" s="546"/>
      <c r="M33" s="551">
        <f>SUM(M30:M32)</f>
        <v>0</v>
      </c>
      <c r="N33" s="546"/>
      <c r="O33" s="551">
        <f>SUM(O30:O32)</f>
        <v>0</v>
      </c>
      <c r="P33" s="546"/>
      <c r="Q33" s="547"/>
      <c r="R33" s="535"/>
      <c r="S33" s="551">
        <f>SUM(S30:S32)</f>
        <v>3222890.7800000003</v>
      </c>
    </row>
    <row r="34" spans="1:19" s="529" customFormat="1" ht="12.75" customHeight="1" thickTop="1" x14ac:dyDescent="0.2">
      <c r="A34" s="547"/>
      <c r="B34" s="546"/>
      <c r="C34" s="547"/>
      <c r="D34" s="546"/>
      <c r="E34" s="547"/>
      <c r="F34" s="546"/>
      <c r="G34" s="547"/>
      <c r="H34" s="546"/>
      <c r="I34" s="547"/>
      <c r="J34" s="546"/>
      <c r="K34" s="547"/>
      <c r="L34" s="546"/>
      <c r="M34" s="547"/>
      <c r="N34" s="546"/>
      <c r="O34" s="547"/>
      <c r="P34" s="546"/>
      <c r="Q34" s="547"/>
      <c r="R34" s="535"/>
      <c r="S34" s="547"/>
    </row>
    <row r="35" spans="1:19" ht="23.25" customHeight="1" thickBot="1" x14ac:dyDescent="0.25">
      <c r="A35" s="544" t="s">
        <v>483</v>
      </c>
      <c r="B35" s="545"/>
      <c r="C35" s="548" t="s">
        <v>484</v>
      </c>
      <c r="D35" s="545"/>
      <c r="E35" s="552">
        <v>-603319</v>
      </c>
      <c r="F35" s="545"/>
      <c r="G35" s="547"/>
      <c r="H35" s="546"/>
      <c r="I35" s="547"/>
      <c r="J35" s="546"/>
      <c r="K35" s="547"/>
      <c r="L35" s="546"/>
      <c r="M35" s="547"/>
      <c r="N35" s="546"/>
      <c r="O35" s="547"/>
      <c r="P35" s="546"/>
      <c r="Q35" s="547"/>
      <c r="R35" s="549"/>
      <c r="S35" s="520"/>
    </row>
    <row r="36" spans="1:19" s="529" customFormat="1" ht="12.75" customHeight="1" thickTop="1" x14ac:dyDescent="0.2">
      <c r="A36" s="547"/>
      <c r="B36" s="546"/>
      <c r="C36" s="547"/>
      <c r="D36" s="546"/>
      <c r="E36" s="547"/>
      <c r="F36" s="546"/>
      <c r="G36" s="547"/>
      <c r="H36" s="546"/>
      <c r="I36" s="547"/>
      <c r="J36" s="546"/>
      <c r="K36" s="547"/>
      <c r="L36" s="546"/>
      <c r="M36" s="547"/>
      <c r="N36" s="546"/>
      <c r="O36" s="547"/>
      <c r="P36" s="546"/>
      <c r="Q36" s="547"/>
      <c r="R36" s="535"/>
      <c r="S36" s="547"/>
    </row>
    <row r="37" spans="1:19" ht="23.25" customHeight="1" x14ac:dyDescent="0.2">
      <c r="A37" s="547" t="s">
        <v>485</v>
      </c>
      <c r="B37" s="545"/>
      <c r="C37" s="547"/>
      <c r="D37" s="545"/>
      <c r="E37" s="544">
        <f>+E23+E33</f>
        <v>-0.61999999964609742</v>
      </c>
      <c r="F37" s="545"/>
      <c r="G37" s="544">
        <f>+G23+G33</f>
        <v>0</v>
      </c>
      <c r="H37" s="545"/>
      <c r="I37" s="544">
        <f>+I23+I33</f>
        <v>-444127</v>
      </c>
      <c r="J37" s="545"/>
      <c r="K37" s="544">
        <f>+K23+K33</f>
        <v>0</v>
      </c>
      <c r="L37" s="545"/>
      <c r="M37" s="544">
        <f>+M23+M33</f>
        <v>0</v>
      </c>
      <c r="N37" s="545"/>
      <c r="O37" s="544">
        <f>+O23+O33</f>
        <v>0</v>
      </c>
      <c r="P37" s="545"/>
      <c r="Q37" s="547"/>
      <c r="R37" s="549"/>
      <c r="S37" s="544">
        <f>+S23+S33</f>
        <v>-444127.61999999965</v>
      </c>
    </row>
    <row r="38" spans="1:19" s="529" customFormat="1" ht="13.5" customHeight="1" x14ac:dyDescent="0.2">
      <c r="A38" s="547"/>
      <c r="B38" s="546"/>
      <c r="C38" s="547"/>
      <c r="D38" s="546"/>
      <c r="E38" s="547"/>
      <c r="F38" s="546"/>
      <c r="G38" s="547"/>
      <c r="H38" s="546"/>
      <c r="I38" s="547"/>
      <c r="J38" s="546"/>
      <c r="K38" s="547"/>
      <c r="L38" s="546"/>
      <c r="M38" s="547"/>
      <c r="N38" s="546"/>
      <c r="O38" s="547"/>
      <c r="P38" s="546"/>
      <c r="Q38" s="547"/>
      <c r="R38" s="535"/>
      <c r="S38" s="547"/>
    </row>
    <row r="39" spans="1:19" ht="23.25" customHeight="1" x14ac:dyDescent="0.2">
      <c r="A39" s="544" t="s">
        <v>486</v>
      </c>
      <c r="B39" s="545"/>
      <c r="C39" s="544"/>
      <c r="D39" s="545"/>
      <c r="E39" s="544"/>
      <c r="F39" s="545"/>
      <c r="G39" s="544"/>
      <c r="H39" s="545"/>
      <c r="I39" s="544"/>
      <c r="J39" s="545"/>
      <c r="K39" s="544"/>
      <c r="L39" s="545"/>
      <c r="M39" s="544"/>
      <c r="N39" s="545"/>
      <c r="O39" s="544"/>
      <c r="P39" s="545"/>
      <c r="Q39" s="544"/>
      <c r="R39" s="549"/>
      <c r="S39" s="550">
        <f>SUM(E39:Q39)</f>
        <v>0</v>
      </c>
    </row>
    <row r="40" spans="1:19" ht="23.25" customHeight="1" x14ac:dyDescent="0.2">
      <c r="A40" s="544" t="s">
        <v>469</v>
      </c>
      <c r="B40" s="545"/>
      <c r="C40" s="544"/>
      <c r="D40" s="545"/>
      <c r="E40" s="544"/>
      <c r="F40" s="545"/>
      <c r="G40" s="544"/>
      <c r="H40" s="545"/>
      <c r="I40" s="544">
        <v>-1</v>
      </c>
      <c r="J40" s="545"/>
      <c r="K40" s="544"/>
      <c r="L40" s="545"/>
      <c r="M40" s="544"/>
      <c r="N40" s="545"/>
      <c r="O40" s="544"/>
      <c r="P40" s="545"/>
      <c r="Q40" s="544"/>
      <c r="R40" s="549"/>
      <c r="S40" s="550">
        <f>SUM(E40:Q40)</f>
        <v>-1</v>
      </c>
    </row>
    <row r="41" spans="1:19" ht="23.25" customHeight="1" x14ac:dyDescent="0.2">
      <c r="A41" s="544" t="s">
        <v>489</v>
      </c>
      <c r="B41" s="545"/>
      <c r="C41" s="544"/>
      <c r="D41" s="545"/>
      <c r="E41" s="544"/>
      <c r="F41" s="545"/>
      <c r="G41" s="544"/>
      <c r="H41" s="545"/>
      <c r="I41" s="544">
        <f>I23</f>
        <v>-444127</v>
      </c>
      <c r="J41" s="545"/>
      <c r="K41" s="544"/>
      <c r="L41" s="545"/>
      <c r="M41" s="544"/>
      <c r="N41" s="545"/>
      <c r="O41" s="544"/>
      <c r="P41" s="545"/>
      <c r="Q41" s="544"/>
      <c r="R41" s="549"/>
      <c r="S41" s="550">
        <f>SUM(E41:Q41)</f>
        <v>-444127</v>
      </c>
    </row>
    <row r="42" spans="1:19" ht="23.25" customHeight="1" x14ac:dyDescent="0.2">
      <c r="A42" s="544"/>
      <c r="B42" s="545"/>
      <c r="C42" s="544"/>
      <c r="D42" s="545"/>
      <c r="E42" s="544"/>
      <c r="F42" s="545"/>
      <c r="G42" s="544"/>
      <c r="H42" s="545"/>
      <c r="I42" s="544"/>
      <c r="J42" s="545"/>
      <c r="K42" s="544"/>
      <c r="L42" s="545"/>
      <c r="M42" s="544"/>
      <c r="N42" s="545"/>
      <c r="O42" s="544"/>
      <c r="P42" s="545"/>
      <c r="Q42" s="544"/>
      <c r="R42" s="549"/>
      <c r="S42" s="550">
        <f>SUM(E42:Q42)</f>
        <v>0</v>
      </c>
    </row>
    <row r="43" spans="1:19" x14ac:dyDescent="0.2">
      <c r="A43" s="515"/>
      <c r="B43" s="515"/>
      <c r="C43" s="517"/>
      <c r="D43" s="515"/>
      <c r="E43" s="549"/>
      <c r="F43" s="543"/>
      <c r="G43" s="549"/>
      <c r="H43" s="543"/>
      <c r="I43" s="549"/>
      <c r="J43" s="543"/>
      <c r="K43" s="515"/>
      <c r="L43" s="543"/>
      <c r="M43" s="515"/>
      <c r="N43" s="543"/>
      <c r="O43" s="515"/>
      <c r="P43" s="543"/>
      <c r="Q43" s="515"/>
      <c r="R43" s="549"/>
      <c r="S43" s="549"/>
    </row>
    <row r="44" spans="1:19" x14ac:dyDescent="0.2">
      <c r="A44" s="515"/>
      <c r="B44" s="515"/>
      <c r="C44" s="517"/>
      <c r="D44" s="515"/>
      <c r="E44" s="519"/>
      <c r="F44" s="543"/>
      <c r="G44" s="519"/>
      <c r="H44" s="543"/>
      <c r="I44" s="519"/>
      <c r="J44" s="543"/>
      <c r="K44" s="515"/>
      <c r="L44" s="543"/>
      <c r="M44" s="515"/>
      <c r="N44" s="543"/>
      <c r="O44" s="515"/>
      <c r="P44" s="543"/>
      <c r="Q44" s="515"/>
      <c r="R44" s="549"/>
      <c r="S44" s="519"/>
    </row>
    <row r="45" spans="1:19" ht="13.5" thickBot="1" x14ac:dyDescent="0.25">
      <c r="A45" s="519"/>
      <c r="B45" s="515"/>
      <c r="C45" s="517"/>
      <c r="D45" s="515"/>
      <c r="E45" s="520"/>
      <c r="F45" s="557"/>
      <c r="G45" s="520"/>
      <c r="H45" s="557"/>
      <c r="I45" s="520"/>
      <c r="J45" s="557"/>
      <c r="K45" s="520"/>
      <c r="L45" s="557"/>
      <c r="M45" s="520"/>
      <c r="N45" s="557"/>
      <c r="O45" s="520"/>
      <c r="P45" s="557"/>
      <c r="Q45" s="520"/>
      <c r="R45" s="549"/>
      <c r="S45" s="520"/>
    </row>
    <row r="46" spans="1:19" ht="13.5" thickTop="1" x14ac:dyDescent="0.2">
      <c r="A46" s="558"/>
      <c r="B46" s="515"/>
      <c r="C46" s="517"/>
      <c r="D46" s="515"/>
      <c r="E46" s="515"/>
      <c r="F46" s="543"/>
      <c r="G46" s="515"/>
      <c r="H46" s="543"/>
      <c r="I46" s="515"/>
      <c r="J46" s="543"/>
      <c r="K46" s="515"/>
      <c r="L46" s="543"/>
      <c r="M46" s="515"/>
      <c r="N46" s="543"/>
      <c r="O46" s="515"/>
      <c r="P46" s="543"/>
      <c r="Q46" s="515"/>
      <c r="R46" s="549"/>
      <c r="S46" s="515"/>
    </row>
    <row r="47" spans="1:19" x14ac:dyDescent="0.2">
      <c r="A47" s="515"/>
      <c r="B47" s="515"/>
      <c r="C47" s="517"/>
      <c r="D47" s="515"/>
      <c r="E47" s="515"/>
      <c r="F47" s="515"/>
      <c r="G47" s="515"/>
      <c r="H47" s="515"/>
      <c r="I47" s="515"/>
      <c r="J47" s="515"/>
      <c r="K47" s="515"/>
      <c r="L47" s="515"/>
      <c r="M47" s="515"/>
      <c r="N47" s="515"/>
      <c r="O47" s="515"/>
      <c r="P47" s="515"/>
      <c r="Q47" s="515"/>
      <c r="R47" s="549"/>
      <c r="S47" s="515"/>
    </row>
    <row r="48" spans="1:19" x14ac:dyDescent="0.2">
      <c r="A48" s="521" t="s">
        <v>487</v>
      </c>
      <c r="B48" s="515"/>
      <c r="C48" s="517"/>
      <c r="D48" s="521"/>
      <c r="E48" s="515"/>
      <c r="F48" s="515"/>
      <c r="G48" s="515"/>
      <c r="H48" s="515"/>
      <c r="I48" s="515"/>
      <c r="J48" s="515"/>
      <c r="K48" s="515"/>
      <c r="L48" s="515"/>
      <c r="M48" s="515"/>
      <c r="N48" s="515"/>
      <c r="O48" s="515"/>
      <c r="P48" s="515"/>
      <c r="Q48" s="515"/>
      <c r="R48" s="549"/>
      <c r="S48" s="519" t="str">
        <f>+A2</f>
        <v>COMPANY # 032E</v>
      </c>
    </row>
    <row r="49" spans="1:19" x14ac:dyDescent="0.2">
      <c r="A49" s="559"/>
      <c r="B49" s="515"/>
      <c r="C49" s="517"/>
      <c r="D49" s="515"/>
      <c r="E49" s="515"/>
      <c r="F49" s="515"/>
      <c r="G49" s="515"/>
      <c r="H49" s="515"/>
      <c r="I49" s="515"/>
      <c r="J49" s="515"/>
      <c r="K49" s="515"/>
      <c r="L49" s="515"/>
      <c r="M49" s="515"/>
      <c r="N49" s="515"/>
      <c r="O49" s="515"/>
      <c r="P49" s="515"/>
      <c r="Q49" s="515"/>
      <c r="R49" s="549"/>
      <c r="S49" s="521" t="s">
        <v>435</v>
      </c>
    </row>
    <row r="50" spans="1:19" x14ac:dyDescent="0.2">
      <c r="A50" s="521"/>
      <c r="B50" s="515"/>
      <c r="C50" s="517"/>
      <c r="D50" s="521"/>
      <c r="E50" s="515"/>
      <c r="F50" s="515"/>
      <c r="G50" s="560"/>
      <c r="H50" s="515"/>
      <c r="I50" s="560"/>
      <c r="J50" s="515"/>
      <c r="K50" s="515"/>
      <c r="L50" s="515"/>
      <c r="M50" s="515"/>
      <c r="N50" s="515"/>
      <c r="O50" s="515"/>
      <c r="P50" s="515"/>
      <c r="Q50" s="515"/>
      <c r="R50" s="549"/>
      <c r="S50" s="515"/>
    </row>
    <row r="51" spans="1:19" x14ac:dyDescent="0.2">
      <c r="A51" s="515"/>
      <c r="B51" s="515"/>
      <c r="C51" s="517"/>
      <c r="D51" s="515"/>
      <c r="E51" s="515"/>
      <c r="F51" s="515"/>
      <c r="G51" s="560"/>
      <c r="H51" s="515"/>
      <c r="I51" s="560"/>
      <c r="J51" s="515"/>
      <c r="K51" s="515"/>
      <c r="L51" s="515"/>
      <c r="M51" s="515"/>
      <c r="N51" s="515"/>
      <c r="O51" s="515"/>
      <c r="P51" s="515"/>
      <c r="Q51" s="515"/>
      <c r="R51" s="549"/>
      <c r="S51" s="515"/>
    </row>
    <row r="52" spans="1:19" x14ac:dyDescent="0.2">
      <c r="A52" s="515"/>
      <c r="B52" s="515"/>
      <c r="C52" s="517"/>
      <c r="D52" s="515"/>
      <c r="E52" s="515"/>
      <c r="F52" s="515"/>
      <c r="G52" s="560"/>
      <c r="H52" s="515"/>
      <c r="I52" s="560"/>
      <c r="J52" s="515"/>
      <c r="K52" s="515"/>
      <c r="L52" s="515"/>
      <c r="M52" s="515"/>
      <c r="N52" s="515"/>
      <c r="O52" s="515"/>
      <c r="P52" s="515"/>
      <c r="Q52" s="515"/>
      <c r="R52" s="549"/>
      <c r="S52" s="515"/>
    </row>
    <row r="53" spans="1:19" x14ac:dyDescent="0.2">
      <c r="A53" s="515"/>
      <c r="B53" s="515"/>
      <c r="C53" s="517"/>
      <c r="D53" s="515"/>
      <c r="E53" s="515"/>
      <c r="F53" s="515"/>
      <c r="G53" s="515"/>
      <c r="H53" s="515"/>
      <c r="I53" s="515"/>
      <c r="J53" s="515"/>
      <c r="K53" s="515"/>
      <c r="L53" s="515"/>
      <c r="M53" s="515"/>
      <c r="N53" s="515"/>
      <c r="O53" s="515"/>
      <c r="P53" s="515"/>
      <c r="Q53" s="515"/>
      <c r="R53" s="549"/>
      <c r="S53" s="515"/>
    </row>
    <row r="54" spans="1:19" x14ac:dyDescent="0.2">
      <c r="A54" s="515"/>
      <c r="B54" s="515"/>
      <c r="C54" s="517"/>
      <c r="D54" s="515"/>
      <c r="E54" s="515"/>
      <c r="F54" s="515"/>
      <c r="G54" s="515"/>
      <c r="H54" s="515"/>
      <c r="I54" s="515"/>
      <c r="J54" s="515"/>
      <c r="K54" s="515"/>
      <c r="L54" s="515"/>
      <c r="M54" s="515"/>
      <c r="N54" s="515"/>
      <c r="O54" s="515"/>
      <c r="P54" s="515"/>
      <c r="Q54" s="515"/>
      <c r="R54" s="549"/>
      <c r="S54" s="515"/>
    </row>
    <row r="55" spans="1:19" x14ac:dyDescent="0.2">
      <c r="A55" s="515"/>
      <c r="B55" s="515"/>
      <c r="C55" s="517"/>
      <c r="D55" s="515"/>
      <c r="E55" s="515"/>
      <c r="F55" s="515"/>
      <c r="G55" s="515"/>
      <c r="H55" s="515"/>
      <c r="I55" s="515"/>
      <c r="J55" s="515"/>
      <c r="K55" s="515"/>
      <c r="L55" s="515"/>
      <c r="M55" s="515"/>
      <c r="N55" s="515"/>
      <c r="O55" s="515"/>
      <c r="P55" s="515"/>
      <c r="Q55" s="515"/>
      <c r="R55" s="549"/>
      <c r="S55" s="515"/>
    </row>
    <row r="56" spans="1:19" x14ac:dyDescent="0.2">
      <c r="A56" s="515"/>
      <c r="B56" s="515"/>
      <c r="C56" s="517"/>
      <c r="D56" s="515"/>
      <c r="E56" s="515"/>
      <c r="F56" s="515"/>
      <c r="G56" s="515"/>
      <c r="H56" s="515"/>
      <c r="I56" s="515"/>
      <c r="J56" s="515"/>
      <c r="K56" s="515"/>
      <c r="L56" s="515"/>
      <c r="M56" s="515"/>
      <c r="N56" s="515"/>
      <c r="O56" s="515"/>
      <c r="P56" s="515"/>
      <c r="Q56" s="515"/>
      <c r="R56" s="549"/>
      <c r="S56" s="515"/>
    </row>
    <row r="57" spans="1:19" x14ac:dyDescent="0.2">
      <c r="A57" s="515"/>
      <c r="B57" s="515"/>
      <c r="C57" s="517"/>
      <c r="D57" s="515"/>
      <c r="E57" s="515"/>
      <c r="F57" s="515"/>
      <c r="G57" s="515"/>
      <c r="H57" s="515"/>
      <c r="I57" s="515"/>
      <c r="J57" s="515"/>
      <c r="K57" s="515"/>
      <c r="L57" s="515"/>
      <c r="M57" s="515"/>
      <c r="N57" s="515"/>
      <c r="O57" s="515"/>
      <c r="P57" s="515"/>
      <c r="Q57" s="515"/>
      <c r="R57" s="549"/>
      <c r="S57" s="515"/>
    </row>
    <row r="58" spans="1:19" x14ac:dyDescent="0.2">
      <c r="A58" s="515"/>
      <c r="B58" s="515"/>
      <c r="C58" s="517"/>
      <c r="D58" s="515"/>
      <c r="E58" s="515"/>
      <c r="F58" s="515"/>
      <c r="G58" s="515"/>
      <c r="H58" s="515"/>
      <c r="I58" s="515"/>
      <c r="J58" s="515"/>
      <c r="K58" s="515"/>
      <c r="L58" s="515"/>
      <c r="M58" s="515"/>
      <c r="N58" s="515"/>
      <c r="O58" s="515"/>
      <c r="P58" s="515"/>
      <c r="Q58" s="515"/>
      <c r="R58" s="549"/>
      <c r="S58" s="515"/>
    </row>
    <row r="59" spans="1:19" x14ac:dyDescent="0.2">
      <c r="A59" s="515"/>
      <c r="B59" s="515"/>
      <c r="C59" s="517"/>
      <c r="D59" s="515"/>
      <c r="E59" s="515"/>
      <c r="F59" s="515"/>
      <c r="G59" s="515"/>
      <c r="H59" s="515"/>
      <c r="I59" s="515"/>
      <c r="J59" s="515"/>
      <c r="K59" s="515"/>
      <c r="L59" s="515"/>
      <c r="M59" s="515"/>
      <c r="N59" s="515"/>
      <c r="O59" s="515"/>
      <c r="P59" s="515"/>
      <c r="Q59" s="515"/>
      <c r="R59" s="549"/>
      <c r="S59" s="515"/>
    </row>
    <row r="60" spans="1:19" x14ac:dyDescent="0.2">
      <c r="R60" s="549"/>
    </row>
    <row r="61" spans="1:19" x14ac:dyDescent="0.2">
      <c r="R61" s="549"/>
    </row>
    <row r="62" spans="1:19" x14ac:dyDescent="0.2">
      <c r="R62" s="549"/>
    </row>
    <row r="63" spans="1:19" x14ac:dyDescent="0.2">
      <c r="R63" s="549"/>
    </row>
    <row r="64" spans="1:19" x14ac:dyDescent="0.2">
      <c r="R64" s="549"/>
    </row>
    <row r="65" spans="18:18" x14ac:dyDescent="0.2">
      <c r="R65" s="549"/>
    </row>
    <row r="66" spans="18:18" x14ac:dyDescent="0.2">
      <c r="R66" s="549"/>
    </row>
    <row r="67" spans="18:18" x14ac:dyDescent="0.2">
      <c r="R67" s="549"/>
    </row>
  </sheetData>
  <mergeCells count="2">
    <mergeCell ref="K9:M9"/>
    <mergeCell ref="O9:Q9"/>
  </mergeCells>
  <pageMargins left="0.19" right="0.18" top="0.4" bottom="0.59" header="0.19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424</v>
      </c>
      <c r="B2" s="27"/>
      <c r="C2" s="24"/>
      <c r="D2" s="24"/>
      <c r="E2" s="24"/>
    </row>
    <row r="3" spans="1:5" x14ac:dyDescent="0.2">
      <c r="A3" s="3" t="s">
        <v>425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431</v>
      </c>
      <c r="B5" s="29"/>
      <c r="C5" s="24"/>
      <c r="D5" s="24"/>
      <c r="E5" s="24"/>
    </row>
    <row r="7" spans="1:5" x14ac:dyDescent="0.2">
      <c r="A7" s="112" t="s">
        <v>426</v>
      </c>
      <c r="B7" s="29"/>
      <c r="C7" s="24"/>
      <c r="D7" s="24"/>
      <c r="E7" s="24"/>
    </row>
    <row r="8" spans="1:5" x14ac:dyDescent="0.2">
      <c r="A8" s="108" t="s">
        <v>430</v>
      </c>
      <c r="B8" s="23"/>
      <c r="C8" s="24"/>
      <c r="D8" s="24"/>
      <c r="E8" s="257" t="str">
        <f>A2</f>
        <v>COMPANY # 032E</v>
      </c>
    </row>
    <row r="9" spans="1:5" x14ac:dyDescent="0.2">
      <c r="A9" s="24"/>
      <c r="B9" s="24"/>
      <c r="C9" s="24"/>
      <c r="D9" s="24"/>
      <c r="E9" s="257" t="s">
        <v>220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0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69" t="s">
        <v>386</v>
      </c>
      <c r="B16" s="369"/>
    </row>
    <row r="17" spans="1:5" ht="8.1" customHeight="1" x14ac:dyDescent="0.2">
      <c r="A17" s="366"/>
      <c r="B17" s="366"/>
      <c r="C17" s="24"/>
      <c r="D17" s="24"/>
      <c r="E17" s="24"/>
    </row>
    <row r="18" spans="1:5" ht="14.1" customHeight="1" x14ac:dyDescent="0.25">
      <c r="A18" s="367" t="s">
        <v>161</v>
      </c>
      <c r="B18" s="367"/>
      <c r="C18" s="24"/>
      <c r="D18" s="24"/>
      <c r="E18" s="24"/>
    </row>
    <row r="19" spans="1:5" ht="14.1" customHeight="1" x14ac:dyDescent="0.25">
      <c r="A19" s="367" t="s">
        <v>162</v>
      </c>
      <c r="B19" s="367"/>
    </row>
    <row r="20" spans="1:5" ht="14.1" customHeight="1" x14ac:dyDescent="0.25">
      <c r="A20" s="367" t="s">
        <v>349</v>
      </c>
      <c r="B20" s="367"/>
    </row>
    <row r="21" spans="1:5" ht="14.1" customHeight="1" x14ac:dyDescent="0.25">
      <c r="A21" s="367" t="s">
        <v>350</v>
      </c>
      <c r="B21" s="367"/>
    </row>
    <row r="22" spans="1:5" ht="8.1" customHeight="1" x14ac:dyDescent="0.25">
      <c r="A22" s="367"/>
      <c r="B22" s="367"/>
    </row>
    <row r="23" spans="1:5" ht="14.1" customHeight="1" x14ac:dyDescent="0.25">
      <c r="A23" s="367" t="s">
        <v>351</v>
      </c>
      <c r="B23" s="367"/>
    </row>
    <row r="24" spans="1:5" ht="8.1" customHeight="1" x14ac:dyDescent="0.2"/>
    <row r="25" spans="1:5" ht="15.75" x14ac:dyDescent="0.25">
      <c r="A25" s="368" t="s">
        <v>155</v>
      </c>
      <c r="B25" s="368"/>
    </row>
    <row r="26" spans="1:5" ht="15.75" x14ac:dyDescent="0.25">
      <c r="A26" s="368" t="s">
        <v>163</v>
      </c>
      <c r="B26" s="368"/>
    </row>
    <row r="27" spans="1:5" x14ac:dyDescent="0.2">
      <c r="A27" s="365"/>
      <c r="B27" s="365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346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032E</v>
      </c>
    </row>
    <row r="81" spans="1:5" x14ac:dyDescent="0.2">
      <c r="A81" s="24"/>
      <c r="B81" s="24"/>
      <c r="C81" s="24"/>
      <c r="D81" s="24"/>
      <c r="E81" s="257" t="s">
        <v>220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41" sqref="D41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424</v>
      </c>
      <c r="B2" s="262"/>
      <c r="C2" s="263" t="s">
        <v>427</v>
      </c>
      <c r="D2" s="379" t="s">
        <v>428</v>
      </c>
    </row>
    <row r="3" spans="1:4" x14ac:dyDescent="0.2">
      <c r="A3" s="3" t="s">
        <v>425</v>
      </c>
      <c r="B3" s="262"/>
      <c r="C3" s="263"/>
      <c r="D3" s="385"/>
    </row>
    <row r="4" spans="1:4" x14ac:dyDescent="0.2">
      <c r="A4" s="260" t="s">
        <v>183</v>
      </c>
      <c r="B4" s="260"/>
    </row>
    <row r="5" spans="1:4" x14ac:dyDescent="0.2">
      <c r="A5" s="262" t="s">
        <v>432</v>
      </c>
      <c r="B5" s="262"/>
      <c r="C5" s="263" t="s">
        <v>184</v>
      </c>
      <c r="D5" s="380" t="s">
        <v>492</v>
      </c>
    </row>
    <row r="6" spans="1:4" x14ac:dyDescent="0.2">
      <c r="A6" s="262"/>
      <c r="B6" s="262"/>
      <c r="D6"/>
    </row>
    <row r="7" spans="1:4" x14ac:dyDescent="0.2">
      <c r="A7" s="261" t="s">
        <v>185</v>
      </c>
      <c r="B7" s="262"/>
      <c r="D7" s="320" t="str">
        <f>A2</f>
        <v>COMPANY # 032E</v>
      </c>
    </row>
    <row r="8" spans="1:4" x14ac:dyDescent="0.2">
      <c r="A8" s="265"/>
      <c r="B8" s="262"/>
      <c r="D8" s="264"/>
    </row>
    <row r="9" spans="1:4" x14ac:dyDescent="0.2">
      <c r="A9" s="266" t="s">
        <v>186</v>
      </c>
      <c r="B9" s="267" t="s">
        <v>187</v>
      </c>
      <c r="C9" s="268" t="s">
        <v>188</v>
      </c>
      <c r="D9" s="269" t="s">
        <v>189</v>
      </c>
    </row>
    <row r="10" spans="1:4" x14ac:dyDescent="0.2">
      <c r="C10" s="270"/>
      <c r="D10" s="270"/>
    </row>
    <row r="11" spans="1:4" x14ac:dyDescent="0.2">
      <c r="A11" s="260" t="s">
        <v>190</v>
      </c>
      <c r="B11" s="271" t="s">
        <v>191</v>
      </c>
      <c r="C11" s="260" t="s">
        <v>192</v>
      </c>
      <c r="D11" s="272" t="s">
        <v>429</v>
      </c>
    </row>
    <row r="12" spans="1:4" ht="6.75" customHeight="1" x14ac:dyDescent="0.2">
      <c r="C12" s="270"/>
      <c r="D12" s="270"/>
    </row>
    <row r="13" spans="1:4" x14ac:dyDescent="0.2">
      <c r="A13" s="260" t="s">
        <v>193</v>
      </c>
      <c r="B13" s="271" t="s">
        <v>194</v>
      </c>
      <c r="C13" s="260" t="s">
        <v>195</v>
      </c>
      <c r="D13" s="272" t="s">
        <v>429</v>
      </c>
    </row>
    <row r="14" spans="1:4" ht="7.5" customHeight="1" x14ac:dyDescent="0.2"/>
    <row r="15" spans="1:4" x14ac:dyDescent="0.2">
      <c r="A15" s="260" t="s">
        <v>196</v>
      </c>
      <c r="B15" s="261" t="s">
        <v>197</v>
      </c>
      <c r="C15" s="260" t="s">
        <v>198</v>
      </c>
    </row>
    <row r="16" spans="1:4" x14ac:dyDescent="0.2">
      <c r="A16"/>
      <c r="B16" s="260" t="s">
        <v>199</v>
      </c>
      <c r="C16" s="260" t="s">
        <v>387</v>
      </c>
      <c r="D16" s="272" t="s">
        <v>429</v>
      </c>
    </row>
    <row r="17" spans="1:4" ht="7.5" customHeight="1" x14ac:dyDescent="0.2">
      <c r="D17"/>
    </row>
    <row r="18" spans="1:4" x14ac:dyDescent="0.2">
      <c r="A18" s="260" t="s">
        <v>339</v>
      </c>
      <c r="B18" s="260" t="s">
        <v>359</v>
      </c>
      <c r="C18" s="260" t="s">
        <v>388</v>
      </c>
      <c r="D18" s="272" t="s">
        <v>429</v>
      </c>
    </row>
    <row r="19" spans="1:4" ht="7.5" customHeight="1" x14ac:dyDescent="0.2"/>
    <row r="20" spans="1:4" x14ac:dyDescent="0.2">
      <c r="A20" s="260" t="s">
        <v>239</v>
      </c>
      <c r="B20" s="260">
        <v>344</v>
      </c>
      <c r="C20" s="260" t="s">
        <v>254</v>
      </c>
      <c r="D20" s="272" t="s">
        <v>429</v>
      </c>
    </row>
    <row r="21" spans="1:4" ht="7.5" customHeight="1" x14ac:dyDescent="0.2"/>
    <row r="22" spans="1:4" x14ac:dyDescent="0.2">
      <c r="A22" s="260" t="s">
        <v>200</v>
      </c>
      <c r="B22" s="260" t="s">
        <v>50</v>
      </c>
      <c r="C22" s="260" t="s">
        <v>201</v>
      </c>
      <c r="D22" s="272" t="s">
        <v>429</v>
      </c>
    </row>
    <row r="23" spans="1:4" x14ac:dyDescent="0.2">
      <c r="A23" s="260"/>
      <c r="B23" s="260" t="s">
        <v>285</v>
      </c>
      <c r="C23" s="260" t="s">
        <v>202</v>
      </c>
      <c r="D23" s="273"/>
    </row>
    <row r="24" spans="1:4" ht="7.5" customHeight="1" x14ac:dyDescent="0.2"/>
    <row r="25" spans="1:4" x14ac:dyDescent="0.2">
      <c r="A25" s="260" t="s">
        <v>203</v>
      </c>
      <c r="B25" s="271" t="s">
        <v>255</v>
      </c>
      <c r="C25" s="260" t="s">
        <v>204</v>
      </c>
      <c r="D25" s="272" t="s">
        <v>429</v>
      </c>
    </row>
    <row r="26" spans="1:4" ht="7.5" customHeight="1" x14ac:dyDescent="0.2"/>
    <row r="27" spans="1:4" x14ac:dyDescent="0.2">
      <c r="A27" s="260" t="s">
        <v>205</v>
      </c>
      <c r="B27" s="271" t="s">
        <v>206</v>
      </c>
      <c r="C27" s="260" t="s">
        <v>389</v>
      </c>
      <c r="D27" s="272" t="s">
        <v>429</v>
      </c>
    </row>
    <row r="28" spans="1:4" ht="7.5" customHeight="1" x14ac:dyDescent="0.2"/>
    <row r="29" spans="1:4" x14ac:dyDescent="0.2">
      <c r="A29" s="260" t="s">
        <v>207</v>
      </c>
      <c r="B29" s="260" t="s">
        <v>358</v>
      </c>
      <c r="C29" s="260" t="s">
        <v>257</v>
      </c>
      <c r="D29" s="272" t="s">
        <v>429</v>
      </c>
    </row>
    <row r="30" spans="1:4" x14ac:dyDescent="0.2">
      <c r="A30" s="260"/>
      <c r="B30" s="260" t="s">
        <v>256</v>
      </c>
      <c r="C30" s="260"/>
      <c r="D30" s="273"/>
    </row>
    <row r="31" spans="1:4" ht="7.5" customHeight="1" x14ac:dyDescent="0.2"/>
    <row r="32" spans="1:4" x14ac:dyDescent="0.2">
      <c r="A32" s="260" t="s">
        <v>208</v>
      </c>
      <c r="B32" s="271" t="s">
        <v>209</v>
      </c>
      <c r="C32" s="260" t="s">
        <v>210</v>
      </c>
      <c r="D32" s="272" t="s">
        <v>429</v>
      </c>
    </row>
    <row r="33" spans="1:33" ht="7.5" customHeight="1" x14ac:dyDescent="0.2"/>
    <row r="34" spans="1:33" x14ac:dyDescent="0.2">
      <c r="A34" s="260" t="s">
        <v>248</v>
      </c>
      <c r="B34" s="271">
        <v>855</v>
      </c>
      <c r="C34" s="260" t="s">
        <v>258</v>
      </c>
      <c r="D34" s="272" t="s">
        <v>429</v>
      </c>
    </row>
    <row r="35" spans="1:33" ht="7.5" customHeight="1" x14ac:dyDescent="0.2"/>
    <row r="36" spans="1:33" x14ac:dyDescent="0.2">
      <c r="A36" s="260" t="s">
        <v>211</v>
      </c>
      <c r="B36" s="271" t="s">
        <v>212</v>
      </c>
      <c r="C36" s="260" t="s">
        <v>390</v>
      </c>
      <c r="D36" s="272" t="s">
        <v>429</v>
      </c>
    </row>
    <row r="37" spans="1:33" ht="7.5" customHeight="1" x14ac:dyDescent="0.2"/>
    <row r="38" spans="1:33" x14ac:dyDescent="0.2">
      <c r="A38" s="260" t="s">
        <v>213</v>
      </c>
      <c r="B38" s="271" t="s">
        <v>214</v>
      </c>
      <c r="C38" s="260" t="s">
        <v>215</v>
      </c>
      <c r="D38" s="272" t="s">
        <v>429</v>
      </c>
    </row>
    <row r="39" spans="1:33" ht="7.5" customHeight="1" x14ac:dyDescent="0.2"/>
    <row r="40" spans="1:33" x14ac:dyDescent="0.2">
      <c r="A40" s="260" t="s">
        <v>129</v>
      </c>
      <c r="B40" s="260"/>
      <c r="C40" s="260" t="s">
        <v>216</v>
      </c>
      <c r="D40" s="272" t="s">
        <v>491</v>
      </c>
    </row>
    <row r="41" spans="1:33" ht="7.5" customHeight="1" x14ac:dyDescent="0.2"/>
    <row r="42" spans="1:33" x14ac:dyDescent="0.2">
      <c r="A42" s="260" t="s">
        <v>435</v>
      </c>
      <c r="B42" s="260" t="s">
        <v>472</v>
      </c>
      <c r="C42" s="260" t="s">
        <v>490</v>
      </c>
      <c r="D42" s="272" t="s">
        <v>491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220</v>
      </c>
      <c r="B44" s="260" t="s">
        <v>197</v>
      </c>
      <c r="C44" s="260" t="s">
        <v>221</v>
      </c>
      <c r="D44" s="272" t="s">
        <v>429</v>
      </c>
      <c r="AG44"/>
    </row>
    <row r="45" spans="1:33" x14ac:dyDescent="0.2">
      <c r="B45" s="260" t="s">
        <v>199</v>
      </c>
      <c r="C45" s="261" t="s">
        <v>10</v>
      </c>
    </row>
    <row r="47" spans="1:33" x14ac:dyDescent="0.2">
      <c r="A47" s="274"/>
      <c r="B47" s="275"/>
      <c r="C47" s="268" t="s">
        <v>217</v>
      </c>
      <c r="D47" s="276"/>
    </row>
    <row r="48" spans="1:33" x14ac:dyDescent="0.2">
      <c r="C48" s="270"/>
    </row>
    <row r="49" spans="1:4" x14ac:dyDescent="0.2">
      <c r="A49" s="260" t="s">
        <v>218</v>
      </c>
      <c r="B49" s="271" t="s">
        <v>360</v>
      </c>
      <c r="C49" s="260" t="s">
        <v>219</v>
      </c>
      <c r="D49" s="272" t="s">
        <v>429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032E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424</v>
      </c>
      <c r="C2" s="4"/>
    </row>
    <row r="3" spans="1:19" ht="15" customHeight="1" x14ac:dyDescent="0.2">
      <c r="A3" s="3" t="s">
        <v>425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112" t="s">
        <v>431</v>
      </c>
    </row>
    <row r="6" spans="1:19" ht="15" customHeight="1" x14ac:dyDescent="0.2"/>
    <row r="7" spans="1:19" ht="15" customHeight="1" x14ac:dyDescent="0.2">
      <c r="A7" s="112" t="s">
        <v>426</v>
      </c>
      <c r="S7" s="20" t="str">
        <f>A2</f>
        <v>COMPANY # 032E</v>
      </c>
    </row>
    <row r="8" spans="1:19" ht="15" customHeight="1" thickBot="1" x14ac:dyDescent="0.25">
      <c r="A8" s="108" t="s">
        <v>430</v>
      </c>
      <c r="S8" s="6" t="s">
        <v>16</v>
      </c>
    </row>
    <row r="9" spans="1:19" ht="15" customHeight="1" thickTop="1" x14ac:dyDescent="0.2">
      <c r="A9" s="300"/>
      <c r="B9" s="7"/>
      <c r="C9" s="302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415</v>
      </c>
      <c r="H10" s="9"/>
      <c r="I10" s="10" t="s">
        <v>3</v>
      </c>
      <c r="J10" s="9"/>
      <c r="K10" s="298" t="s">
        <v>416</v>
      </c>
      <c r="L10" s="9"/>
      <c r="M10" s="10" t="s">
        <v>3</v>
      </c>
      <c r="N10" s="9"/>
      <c r="O10" s="298" t="s">
        <v>417</v>
      </c>
      <c r="P10" s="9"/>
      <c r="Q10" s="10" t="s">
        <v>3</v>
      </c>
      <c r="R10" s="9"/>
      <c r="S10" s="299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032E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431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">
        <v>426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032E</v>
      </c>
    </row>
    <row r="8" spans="1:21" ht="13.5" thickBot="1" x14ac:dyDescent="0.25">
      <c r="A8" s="108" t="s">
        <v>430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226</v>
      </c>
    </row>
    <row r="9" spans="1:21" ht="13.5" thickBot="1" x14ac:dyDescent="0.25">
      <c r="A9" s="421"/>
      <c r="B9" s="422"/>
      <c r="C9" s="423" t="s">
        <v>21</v>
      </c>
      <c r="D9" s="424"/>
      <c r="E9" s="425" t="s">
        <v>22</v>
      </c>
      <c r="F9" s="424"/>
      <c r="G9" s="425" t="s">
        <v>286</v>
      </c>
      <c r="H9" s="426"/>
      <c r="I9" s="427" t="s">
        <v>287</v>
      </c>
      <c r="J9" s="428"/>
      <c r="K9" s="428"/>
      <c r="L9" s="428"/>
      <c r="M9" s="429"/>
      <c r="N9" s="32"/>
      <c r="O9" s="427" t="s">
        <v>288</v>
      </c>
      <c r="P9" s="430"/>
      <c r="Q9" s="431"/>
      <c r="R9" s="32"/>
      <c r="S9" s="425" t="s">
        <v>24</v>
      </c>
      <c r="T9" s="32"/>
      <c r="U9" s="432"/>
    </row>
    <row r="10" spans="1:21" x14ac:dyDescent="0.2">
      <c r="A10" s="433" t="s">
        <v>227</v>
      </c>
      <c r="B10" s="422"/>
      <c r="C10" s="434" t="s">
        <v>289</v>
      </c>
      <c r="D10" s="424"/>
      <c r="E10" s="435" t="s">
        <v>383</v>
      </c>
      <c r="F10" s="424"/>
      <c r="G10" s="436" t="s">
        <v>290</v>
      </c>
      <c r="H10" s="32"/>
      <c r="I10" s="437"/>
      <c r="J10" s="32"/>
      <c r="K10" s="33"/>
      <c r="L10" s="32"/>
      <c r="M10" s="438" t="s">
        <v>10</v>
      </c>
      <c r="N10" s="32"/>
      <c r="O10" s="438"/>
      <c r="P10" s="33"/>
      <c r="Q10" s="439"/>
      <c r="R10" s="33"/>
      <c r="S10" s="435" t="s">
        <v>418</v>
      </c>
      <c r="T10" s="32"/>
      <c r="U10" s="440"/>
    </row>
    <row r="11" spans="1:21" ht="13.5" thickBot="1" x14ac:dyDescent="0.25">
      <c r="A11" s="441" t="s">
        <v>229</v>
      </c>
      <c r="B11" s="422"/>
      <c r="C11" s="442" t="s">
        <v>291</v>
      </c>
      <c r="D11" s="424"/>
      <c r="E11" s="443" t="s">
        <v>292</v>
      </c>
      <c r="F11" s="424"/>
      <c r="G11" s="443" t="s">
        <v>293</v>
      </c>
      <c r="H11" s="32"/>
      <c r="I11" s="443" t="s">
        <v>230</v>
      </c>
      <c r="J11" s="444"/>
      <c r="K11" s="445" t="s">
        <v>228</v>
      </c>
      <c r="L11" s="444"/>
      <c r="M11" s="443" t="s">
        <v>23</v>
      </c>
      <c r="N11" s="32"/>
      <c r="O11" s="443" t="s">
        <v>53</v>
      </c>
      <c r="P11" s="446"/>
      <c r="Q11" s="447" t="s">
        <v>4</v>
      </c>
      <c r="R11" s="33"/>
      <c r="S11" s="443" t="s">
        <v>292</v>
      </c>
      <c r="T11" s="32"/>
      <c r="U11" s="443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48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48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48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48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48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48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48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48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48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48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48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48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48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48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48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48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48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48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48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48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48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48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4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032E</v>
      </c>
    </row>
    <row r="44" spans="1:21" x14ac:dyDescent="0.2">
      <c r="A44" s="24"/>
      <c r="B44" s="24"/>
      <c r="C44" s="37"/>
      <c r="D44" s="24"/>
      <c r="E44" s="24"/>
      <c r="F44" s="24"/>
      <c r="G44" s="314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424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425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431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">
        <v>426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032E</v>
      </c>
    </row>
    <row r="8" spans="1:21" x14ac:dyDescent="0.2">
      <c r="A8" s="108" t="s">
        <v>430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3"/>
      <c r="P9" s="383"/>
      <c r="Q9" s="383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414</v>
      </c>
      <c r="D10" s="55"/>
      <c r="E10" s="622" t="s">
        <v>397</v>
      </c>
      <c r="F10" s="622"/>
      <c r="G10" s="622"/>
      <c r="H10" s="622"/>
      <c r="I10" s="622"/>
      <c r="J10" s="55"/>
      <c r="K10" s="622" t="s">
        <v>400</v>
      </c>
      <c r="L10" s="623"/>
      <c r="M10" s="623"/>
      <c r="N10" s="55"/>
      <c r="O10" s="622" t="s">
        <v>223</v>
      </c>
      <c r="P10" s="623"/>
      <c r="Q10" s="623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2"/>
      <c r="K11" s="60" t="s">
        <v>401</v>
      </c>
      <c r="L11" s="59"/>
      <c r="M11" s="60" t="s">
        <v>406</v>
      </c>
      <c r="N11" s="59"/>
      <c r="O11" s="60" t="s">
        <v>224</v>
      </c>
      <c r="P11" s="384"/>
      <c r="Q11" s="60" t="s">
        <v>233</v>
      </c>
      <c r="R11" s="382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225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232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2"/>
      <c r="G18" s="290" t="s">
        <v>10</v>
      </c>
      <c r="H18" s="372"/>
      <c r="I18" s="290" t="s">
        <v>10</v>
      </c>
      <c r="J18" s="372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2"/>
      <c r="G19" s="290"/>
      <c r="H19" s="372"/>
      <c r="I19" s="290"/>
      <c r="J19" s="372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2"/>
      <c r="G20" s="290"/>
      <c r="H20" s="372"/>
      <c r="I20" s="290"/>
      <c r="J20" s="372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2"/>
      <c r="G21" s="290"/>
      <c r="H21" s="372"/>
      <c r="I21" s="290"/>
      <c r="J21" s="372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2"/>
      <c r="G22" s="290"/>
      <c r="H22" s="372"/>
      <c r="I22" s="290"/>
      <c r="J22" s="372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2"/>
      <c r="G23" s="290"/>
      <c r="H23" s="372"/>
      <c r="I23" s="290"/>
      <c r="J23" s="372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2"/>
      <c r="G24" s="290"/>
      <c r="H24" s="372"/>
      <c r="I24" s="290"/>
      <c r="J24" s="372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2"/>
      <c r="G25" s="290"/>
      <c r="H25" s="372"/>
      <c r="I25" s="290"/>
      <c r="J25" s="372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2"/>
      <c r="G26" s="290"/>
      <c r="H26" s="372"/>
      <c r="I26" s="290"/>
      <c r="J26" s="372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2"/>
      <c r="G27" s="290"/>
      <c r="H27" s="372"/>
      <c r="I27" s="290"/>
      <c r="J27" s="372"/>
      <c r="K27" s="290"/>
      <c r="L27" s="66"/>
      <c r="M27" s="290"/>
      <c r="N27" s="292"/>
      <c r="O27" s="290"/>
      <c r="P27" s="292"/>
      <c r="Q27" s="392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1" t="s">
        <v>235</v>
      </c>
      <c r="B28" s="291"/>
      <c r="C28" s="378">
        <f>SUM(C18:C27)</f>
        <v>0</v>
      </c>
      <c r="D28" s="292"/>
      <c r="E28" s="378">
        <f>SUM(E18:E27)</f>
        <v>0</v>
      </c>
      <c r="F28" s="372"/>
      <c r="G28" s="378">
        <f>SUM(G18:G27)</f>
        <v>0</v>
      </c>
      <c r="H28" s="372"/>
      <c r="I28" s="378">
        <f>SUM(I18:I27)</f>
        <v>0</v>
      </c>
      <c r="J28" s="372"/>
      <c r="K28" s="378">
        <f>SUM(K18:K27)</f>
        <v>0</v>
      </c>
      <c r="L28" s="66"/>
      <c r="M28" s="378">
        <f>SUM(M18:M27)</f>
        <v>0</v>
      </c>
      <c r="N28" s="292"/>
      <c r="O28" s="378">
        <f>SUM(O18:O27)</f>
        <v>0</v>
      </c>
      <c r="P28" s="292"/>
      <c r="Q28" s="372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37</v>
      </c>
      <c r="B29" s="373"/>
      <c r="C29" s="372"/>
      <c r="D29" s="374"/>
      <c r="E29" s="372"/>
      <c r="F29" s="372"/>
      <c r="G29" s="372"/>
      <c r="H29" s="372"/>
      <c r="I29" s="372"/>
      <c r="J29" s="372"/>
      <c r="K29" s="372"/>
      <c r="L29" s="375"/>
      <c r="M29" s="372"/>
      <c r="N29" s="374"/>
      <c r="O29" s="372"/>
      <c r="P29" s="374"/>
      <c r="Q29" s="372"/>
      <c r="R29" s="374"/>
      <c r="S29" s="376"/>
      <c r="T29" s="376"/>
      <c r="U29" s="377"/>
    </row>
    <row r="30" spans="1:21" ht="12.75" customHeight="1" x14ac:dyDescent="0.2">
      <c r="A30" s="257"/>
      <c r="B30" s="373"/>
      <c r="C30" s="372"/>
      <c r="D30" s="374"/>
      <c r="E30" s="372"/>
      <c r="F30" s="372"/>
      <c r="G30" s="372"/>
      <c r="H30" s="372"/>
      <c r="I30" s="372"/>
      <c r="J30" s="372"/>
      <c r="K30" s="372"/>
      <c r="L30" s="375"/>
      <c r="M30" s="372"/>
      <c r="N30" s="374"/>
      <c r="O30" s="372"/>
      <c r="P30" s="374"/>
      <c r="Q30" s="372"/>
      <c r="R30" s="374"/>
      <c r="S30" s="376"/>
      <c r="T30" s="376"/>
      <c r="U30" s="377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2"/>
      <c r="G32" s="290" t="s">
        <v>10</v>
      </c>
      <c r="H32" s="372"/>
      <c r="I32" s="290" t="s">
        <v>10</v>
      </c>
      <c r="J32" s="372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2"/>
      <c r="G33" s="290"/>
      <c r="H33" s="372"/>
      <c r="I33" s="290"/>
      <c r="J33" s="372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2"/>
      <c r="G34" s="290"/>
      <c r="H34" s="372"/>
      <c r="I34" s="290"/>
      <c r="J34" s="372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2"/>
      <c r="G35" s="290"/>
      <c r="H35" s="372"/>
      <c r="I35" s="290"/>
      <c r="J35" s="372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2"/>
      <c r="G36" s="290"/>
      <c r="H36" s="372"/>
      <c r="I36" s="290"/>
      <c r="J36" s="372"/>
      <c r="K36" s="290"/>
      <c r="L36" s="66"/>
      <c r="M36" s="290"/>
      <c r="N36" s="292"/>
      <c r="O36" s="290"/>
      <c r="P36" s="292"/>
      <c r="Q36" s="392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1" t="s">
        <v>362</v>
      </c>
      <c r="B37" s="291"/>
      <c r="C37" s="378">
        <f>SUM(C32:C36)</f>
        <v>0</v>
      </c>
      <c r="D37" s="292"/>
      <c r="E37" s="378">
        <f>SUM(E32:E36)</f>
        <v>0</v>
      </c>
      <c r="F37" s="372"/>
      <c r="G37" s="378">
        <f>SUM(G32:G36)</f>
        <v>0</v>
      </c>
      <c r="H37" s="372"/>
      <c r="I37" s="378">
        <f>SUM(I32:I36)</f>
        <v>0</v>
      </c>
      <c r="J37" s="372"/>
      <c r="K37" s="378">
        <f>SUM(K32:K36)</f>
        <v>0</v>
      </c>
      <c r="L37" s="66"/>
      <c r="M37" s="378">
        <f>SUM(M32:M36)</f>
        <v>0</v>
      </c>
      <c r="N37" s="292"/>
      <c r="O37" s="378">
        <f>SUM(O32:O36)</f>
        <v>0</v>
      </c>
      <c r="P37" s="292"/>
      <c r="Q37" s="372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37</v>
      </c>
      <c r="B38" s="373"/>
      <c r="C38" s="372"/>
      <c r="D38" s="374"/>
      <c r="E38" s="372"/>
      <c r="F38" s="372"/>
      <c r="G38" s="372"/>
      <c r="H38" s="372"/>
      <c r="I38" s="372"/>
      <c r="J38" s="372"/>
      <c r="K38" s="372"/>
      <c r="L38" s="375"/>
      <c r="M38" s="372"/>
      <c r="N38" s="374"/>
      <c r="O38" s="372"/>
      <c r="P38" s="374"/>
      <c r="Q38" s="372"/>
      <c r="R38" s="374"/>
      <c r="S38" s="376"/>
      <c r="T38" s="376"/>
      <c r="U38" s="377"/>
    </row>
    <row r="39" spans="1:21" ht="12.75" customHeight="1" x14ac:dyDescent="0.2">
      <c r="B39" s="373"/>
      <c r="C39" s="372"/>
      <c r="D39" s="374"/>
      <c r="E39" s="372"/>
      <c r="F39" s="372"/>
      <c r="G39" s="372"/>
      <c r="H39" s="372"/>
      <c r="I39" s="372"/>
      <c r="J39" s="372"/>
      <c r="K39" s="372"/>
      <c r="L39" s="375"/>
      <c r="M39" s="372"/>
      <c r="N39" s="374"/>
      <c r="O39" s="372"/>
      <c r="P39" s="374"/>
      <c r="Q39" s="372"/>
      <c r="R39" s="374"/>
      <c r="S39" s="376"/>
      <c r="T39" s="376"/>
      <c r="U39" s="377"/>
    </row>
    <row r="40" spans="1:21" ht="21" customHeight="1" x14ac:dyDescent="0.2">
      <c r="A40" s="52" t="s">
        <v>395</v>
      </c>
      <c r="B40" s="373"/>
      <c r="C40" s="372"/>
      <c r="D40" s="374"/>
      <c r="E40" s="372"/>
      <c r="F40" s="372"/>
      <c r="G40" s="372"/>
      <c r="H40" s="372"/>
      <c r="I40" s="372"/>
      <c r="J40" s="372"/>
      <c r="K40" s="372"/>
      <c r="L40" s="375"/>
      <c r="M40" s="372"/>
      <c r="N40" s="374"/>
      <c r="O40" s="372"/>
      <c r="P40" s="374"/>
      <c r="Q40" s="372"/>
      <c r="R40" s="374"/>
      <c r="S40" s="376"/>
      <c r="T40" s="376"/>
      <c r="U40" s="377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2"/>
      <c r="G41" s="290" t="s">
        <v>10</v>
      </c>
      <c r="H41" s="372"/>
      <c r="I41" s="290" t="s">
        <v>10</v>
      </c>
      <c r="J41" s="372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2"/>
      <c r="G42" s="290"/>
      <c r="H42" s="372"/>
      <c r="I42" s="290"/>
      <c r="J42" s="372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2"/>
      <c r="G43" s="290"/>
      <c r="H43" s="372"/>
      <c r="I43" s="290"/>
      <c r="J43" s="372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2"/>
      <c r="G44" s="290"/>
      <c r="H44" s="372"/>
      <c r="I44" s="290"/>
      <c r="J44" s="372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2"/>
      <c r="G45" s="290"/>
      <c r="H45" s="372"/>
      <c r="I45" s="290"/>
      <c r="J45" s="372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2"/>
      <c r="G46" s="290"/>
      <c r="H46" s="372"/>
      <c r="I46" s="290"/>
      <c r="J46" s="372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2"/>
      <c r="G47" s="290"/>
      <c r="H47" s="372"/>
      <c r="I47" s="290"/>
      <c r="J47" s="372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0</v>
      </c>
      <c r="D50" s="375"/>
      <c r="E50" s="72">
        <f>SUM(E41:E49)</f>
        <v>0</v>
      </c>
      <c r="F50" s="376"/>
      <c r="G50" s="72">
        <f>SUM(G41:G49)</f>
        <v>0</v>
      </c>
      <c r="H50" s="376"/>
      <c r="I50" s="72">
        <f>SUM(I41:I49)</f>
        <v>0</v>
      </c>
      <c r="J50" s="376"/>
      <c r="K50" s="72">
        <f>SUM(K41:K49)</f>
        <v>0</v>
      </c>
      <c r="L50" s="375"/>
      <c r="M50" s="72">
        <f>SUM(M41:M49)</f>
        <v>0</v>
      </c>
      <c r="N50" s="375"/>
      <c r="O50" s="72">
        <f>SUM(O41:O49)</f>
        <v>0</v>
      </c>
      <c r="P50" s="375"/>
      <c r="Q50" s="376"/>
      <c r="R50" s="375"/>
      <c r="S50" s="72">
        <f>SUM(S41:S49)</f>
        <v>0</v>
      </c>
      <c r="T50" s="48"/>
      <c r="U50" s="48"/>
    </row>
    <row r="51" spans="1:21" ht="13.5" thickTop="1" x14ac:dyDescent="0.2">
      <c r="A51" s="257" t="s">
        <v>37</v>
      </c>
      <c r="B51" s="48"/>
      <c r="C51" s="376"/>
      <c r="D51" s="375"/>
      <c r="E51" s="376"/>
      <c r="F51" s="376"/>
      <c r="G51" s="376"/>
      <c r="H51" s="376"/>
      <c r="I51" s="376"/>
      <c r="J51" s="376"/>
      <c r="K51" s="376"/>
      <c r="L51" s="375"/>
      <c r="M51" s="376"/>
      <c r="N51" s="375"/>
      <c r="O51" s="376"/>
      <c r="P51" s="375"/>
      <c r="Q51" s="376"/>
      <c r="R51" s="375"/>
      <c r="S51" s="376"/>
      <c r="T51" s="48"/>
      <c r="U51" s="48"/>
    </row>
    <row r="52" spans="1:21" x14ac:dyDescent="0.2">
      <c r="A52" s="257" t="s">
        <v>10</v>
      </c>
      <c r="B52" s="48"/>
      <c r="C52" s="376"/>
      <c r="D52" s="375"/>
      <c r="E52" s="376"/>
      <c r="F52" s="376"/>
      <c r="G52" s="376"/>
      <c r="H52" s="376"/>
      <c r="I52" s="376"/>
      <c r="J52" s="376"/>
      <c r="K52" s="376"/>
      <c r="L52" s="375"/>
      <c r="M52" s="376"/>
      <c r="N52" s="375"/>
      <c r="O52" s="376"/>
      <c r="P52" s="375"/>
      <c r="Q52" s="376"/>
      <c r="R52" s="375"/>
      <c r="S52" s="376"/>
      <c r="T52" s="48"/>
      <c r="U52" s="48"/>
    </row>
    <row r="53" spans="1:21" x14ac:dyDescent="0.2">
      <c r="A53" s="257"/>
      <c r="B53" s="48"/>
      <c r="C53" s="376"/>
      <c r="D53" s="375"/>
      <c r="E53" s="376"/>
      <c r="F53" s="376"/>
      <c r="G53" s="376"/>
      <c r="H53" s="376"/>
      <c r="I53" s="376"/>
      <c r="J53" s="376"/>
      <c r="K53" s="376"/>
      <c r="L53" s="375"/>
      <c r="M53" s="376"/>
      <c r="N53" s="375"/>
      <c r="O53" s="376"/>
      <c r="P53" s="375"/>
      <c r="Q53" s="376"/>
      <c r="R53" s="375"/>
      <c r="S53" s="376"/>
      <c r="T53" s="48"/>
      <c r="U53" s="48"/>
    </row>
    <row r="54" spans="1:21" x14ac:dyDescent="0.2">
      <c r="A54" s="71"/>
      <c r="B54" s="48"/>
      <c r="C54" s="376"/>
      <c r="D54" s="375"/>
      <c r="E54" s="376"/>
      <c r="F54" s="376"/>
      <c r="G54" s="376"/>
      <c r="H54" s="376"/>
      <c r="I54" s="376"/>
      <c r="J54" s="376"/>
      <c r="K54" s="376"/>
      <c r="L54" s="375"/>
      <c r="M54" s="376"/>
      <c r="N54" s="375"/>
      <c r="O54" s="376"/>
      <c r="P54" s="375"/>
      <c r="Q54" s="376"/>
      <c r="R54" s="375"/>
      <c r="S54" s="376"/>
      <c r="T54" s="48"/>
      <c r="U54" s="48"/>
    </row>
    <row r="55" spans="1:21" x14ac:dyDescent="0.2">
      <c r="A55" s="30" t="s">
        <v>231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032E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424</v>
      </c>
      <c r="C2" s="4"/>
    </row>
    <row r="3" spans="1:15" ht="15" customHeight="1" x14ac:dyDescent="0.2">
      <c r="A3" s="3" t="s">
        <v>425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2" t="s">
        <v>431</v>
      </c>
    </row>
    <row r="6" spans="1:15" ht="15" customHeight="1" x14ac:dyDescent="0.2"/>
    <row r="7" spans="1:15" ht="15" customHeight="1" x14ac:dyDescent="0.2">
      <c r="A7" s="112" t="s">
        <v>426</v>
      </c>
      <c r="O7" s="20" t="str">
        <f>A2</f>
        <v>COMPANY # 032E</v>
      </c>
    </row>
    <row r="8" spans="1:15" ht="15" customHeight="1" thickBot="1" x14ac:dyDescent="0.25">
      <c r="A8" s="108" t="s">
        <v>430</v>
      </c>
      <c r="O8" s="6" t="s">
        <v>239</v>
      </c>
    </row>
    <row r="9" spans="1:15" ht="15" customHeight="1" thickTop="1" x14ac:dyDescent="0.2">
      <c r="A9" s="300"/>
      <c r="B9" s="7"/>
      <c r="C9" s="302"/>
      <c r="D9" s="7"/>
      <c r="E9" s="302" t="s">
        <v>414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148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6" t="s">
        <v>3</v>
      </c>
      <c r="L11" s="387"/>
      <c r="M11" s="387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88" t="s">
        <v>35</v>
      </c>
      <c r="H12" s="15"/>
      <c r="I12" s="16" t="s">
        <v>243</v>
      </c>
      <c r="J12" s="15"/>
      <c r="K12" s="16" t="s">
        <v>53</v>
      </c>
      <c r="L12" s="15"/>
      <c r="M12" s="388" t="s">
        <v>244</v>
      </c>
      <c r="N12" s="15"/>
      <c r="O12" s="17" t="s">
        <v>7</v>
      </c>
    </row>
    <row r="13" spans="1:15" ht="15" customHeight="1" thickTop="1" x14ac:dyDescent="0.2">
      <c r="A13" s="108" t="s">
        <v>232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89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0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246</v>
      </c>
      <c r="B36" s="319" t="s">
        <v>347</v>
      </c>
    </row>
    <row r="37" spans="1:16" ht="15.75" customHeight="1" x14ac:dyDescent="0.2">
      <c r="A37" s="22" t="s">
        <v>247</v>
      </c>
      <c r="B37" s="319" t="s">
        <v>345</v>
      </c>
      <c r="O37" s="20" t="str">
        <f>O7</f>
        <v>COMPANY # 032E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424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425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431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">
        <v>426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032E</v>
      </c>
      <c r="R7" s="100"/>
    </row>
    <row r="8" spans="1:18" ht="13.5" thickBot="1" x14ac:dyDescent="0.25">
      <c r="A8" s="108" t="s">
        <v>430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4" t="s">
        <v>414</v>
      </c>
      <c r="D9" s="81"/>
      <c r="E9" s="80"/>
      <c r="F9" s="81"/>
      <c r="G9" s="80"/>
      <c r="H9" s="81"/>
      <c r="I9" s="624" t="s">
        <v>259</v>
      </c>
      <c r="J9" s="624"/>
      <c r="K9" s="624"/>
      <c r="L9" s="624"/>
      <c r="M9" s="624"/>
      <c r="N9" s="393"/>
      <c r="O9" s="393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264</v>
      </c>
      <c r="F12" s="92"/>
      <c r="G12" s="91" t="s">
        <v>264</v>
      </c>
      <c r="H12" s="92"/>
      <c r="I12" s="394" t="s">
        <v>265</v>
      </c>
      <c r="J12" s="92"/>
      <c r="K12" s="394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395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395"/>
      <c r="O15" s="96"/>
      <c r="Q15" s="95">
        <f t="shared" si="0"/>
        <v>0</v>
      </c>
      <c r="R15" s="84"/>
    </row>
    <row r="16" spans="1:18" ht="18.75" customHeight="1" x14ac:dyDescent="0.2">
      <c r="A16" s="94" t="s">
        <v>409</v>
      </c>
      <c r="B16" s="94"/>
      <c r="C16" s="95"/>
      <c r="E16" s="96"/>
      <c r="G16" s="96"/>
      <c r="I16" s="96"/>
      <c r="K16" s="96"/>
      <c r="M16" s="96"/>
      <c r="N16" s="395"/>
      <c r="O16" s="96"/>
      <c r="Q16" s="95">
        <f t="shared" si="0"/>
        <v>0</v>
      </c>
      <c r="R16" s="84"/>
    </row>
    <row r="17" spans="1:18" ht="18.75" customHeight="1" x14ac:dyDescent="0.2">
      <c r="A17" s="94" t="s">
        <v>410</v>
      </c>
      <c r="B17" s="94"/>
      <c r="C17" s="95"/>
      <c r="E17" s="96"/>
      <c r="G17" s="96"/>
      <c r="I17" s="96"/>
      <c r="K17" s="96"/>
      <c r="M17" s="96"/>
      <c r="N17" s="395"/>
      <c r="O17" s="96"/>
      <c r="Q17" s="95">
        <f t="shared" si="0"/>
        <v>0</v>
      </c>
      <c r="R17" s="84"/>
    </row>
    <row r="18" spans="1:18" ht="18.75" customHeight="1" x14ac:dyDescent="0.2">
      <c r="A18" s="94" t="s">
        <v>411</v>
      </c>
      <c r="B18" s="94"/>
      <c r="C18" s="95"/>
      <c r="E18" s="96"/>
      <c r="G18" s="96"/>
      <c r="I18" s="96"/>
      <c r="K18" s="96"/>
      <c r="M18" s="96"/>
      <c r="N18" s="395"/>
      <c r="O18" s="96"/>
      <c r="Q18" s="95">
        <f t="shared" si="0"/>
        <v>0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5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270</v>
      </c>
      <c r="B20" s="94"/>
      <c r="C20" s="95"/>
      <c r="E20" s="96"/>
      <c r="G20" s="96"/>
      <c r="I20" s="96"/>
      <c r="K20" s="96"/>
      <c r="M20" s="96"/>
      <c r="N20" s="395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0</v>
      </c>
      <c r="D23" s="396" t="s">
        <v>18</v>
      </c>
      <c r="E23" s="90">
        <f>SUM(E19:E21)</f>
        <v>0</v>
      </c>
      <c r="F23" s="396" t="s">
        <v>26</v>
      </c>
      <c r="G23" s="90">
        <f>SUM(G19:G21)</f>
        <v>0</v>
      </c>
      <c r="H23" s="396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397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6" t="s">
        <v>363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25" t="s">
        <v>357</v>
      </c>
      <c r="I29" s="625"/>
      <c r="J29" s="625"/>
      <c r="K29" s="625"/>
      <c r="L29" s="625"/>
      <c r="M29" s="625"/>
      <c r="N29" s="625"/>
      <c r="O29" s="625"/>
      <c r="P29" s="625"/>
      <c r="Q29" s="625"/>
    </row>
    <row r="30" spans="1:18" ht="13.5" thickTop="1" x14ac:dyDescent="0.2">
      <c r="A30" s="75"/>
      <c r="B30" s="75"/>
      <c r="C30" s="74"/>
      <c r="E30" s="74"/>
      <c r="G30" s="74"/>
      <c r="H30" s="404"/>
      <c r="I30" s="80"/>
      <c r="J30" s="81"/>
      <c r="K30" s="81"/>
      <c r="L30" s="81"/>
      <c r="M30" s="405" t="s">
        <v>274</v>
      </c>
      <c r="N30" s="81"/>
      <c r="O30" s="405" t="s">
        <v>275</v>
      </c>
      <c r="P30" s="405"/>
      <c r="Q30" s="406" t="s">
        <v>276</v>
      </c>
      <c r="R30" s="74"/>
    </row>
    <row r="31" spans="1:18" ht="13.5" thickBot="1" x14ac:dyDescent="0.25">
      <c r="A31" s="625" t="s">
        <v>272</v>
      </c>
      <c r="B31" s="625"/>
      <c r="C31" s="625"/>
      <c r="D31" s="625"/>
      <c r="E31" s="625"/>
      <c r="G31" s="399"/>
      <c r="H31" s="407" t="s">
        <v>54</v>
      </c>
      <c r="I31" s="408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398"/>
      <c r="B32" s="398"/>
      <c r="C32" s="398"/>
      <c r="D32" s="398"/>
      <c r="E32" s="398"/>
      <c r="G32" s="399"/>
      <c r="H32" s="398"/>
      <c r="I32" s="398"/>
      <c r="J32" s="398"/>
      <c r="K32" s="398"/>
      <c r="L32" s="398"/>
      <c r="M32" s="398"/>
      <c r="N32" s="398"/>
      <c r="O32" s="398"/>
      <c r="P32" s="398"/>
      <c r="Q32" s="398"/>
    </row>
    <row r="33" spans="1:17" ht="16.5" customHeight="1" thickTop="1" thickBot="1" x14ac:dyDescent="0.25">
      <c r="A33" s="400" t="s">
        <v>4</v>
      </c>
      <c r="B33" s="401"/>
      <c r="C33" s="402" t="s">
        <v>273</v>
      </c>
      <c r="D33" s="401"/>
      <c r="E33" s="403" t="s">
        <v>264</v>
      </c>
      <c r="G33" s="84"/>
      <c r="H33" s="108" t="s">
        <v>232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09"/>
      <c r="I35" s="409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55</v>
      </c>
      <c r="I36" s="409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09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277</v>
      </c>
      <c r="I39" s="409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0"/>
      <c r="B40" s="75"/>
      <c r="C40" s="410"/>
      <c r="E40" s="410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0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1" t="s">
        <v>72</v>
      </c>
      <c r="E46" s="412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09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397"/>
      <c r="B50" s="86"/>
      <c r="C50" s="86"/>
      <c r="D50" s="86"/>
      <c r="E50" s="413"/>
      <c r="H50" s="73" t="s">
        <v>282</v>
      </c>
      <c r="I50" s="409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4"/>
      <c r="D51" s="86"/>
      <c r="E51" s="413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3"/>
      <c r="H52" s="73" t="s">
        <v>284</v>
      </c>
      <c r="I52" s="409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3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3"/>
      <c r="H54" s="73" t="s">
        <v>57</v>
      </c>
      <c r="I54" s="409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3"/>
      <c r="H55" s="415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6"/>
      <c r="B56" s="86"/>
      <c r="C56" s="416"/>
      <c r="D56" s="86"/>
      <c r="E56" s="413"/>
      <c r="H56" s="395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3"/>
      <c r="H57" s="415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6"/>
      <c r="B58" s="86"/>
      <c r="C58" s="84"/>
      <c r="D58" s="86"/>
      <c r="E58" s="413"/>
      <c r="H58" s="395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3"/>
      <c r="H59" s="415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3"/>
      <c r="H60" s="395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3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17"/>
      <c r="B62" s="86"/>
      <c r="C62" s="413"/>
      <c r="D62" s="86"/>
      <c r="E62" s="418"/>
      <c r="G62" s="86"/>
      <c r="H62" s="86"/>
      <c r="I62" s="86"/>
      <c r="J62" s="86"/>
      <c r="K62" s="419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3"/>
      <c r="H63" s="86"/>
      <c r="I63" s="84"/>
      <c r="K63" s="74"/>
      <c r="M63" s="420"/>
      <c r="N63" s="102"/>
      <c r="P63" s="101"/>
      <c r="Q63" s="420"/>
      <c r="R63" s="420"/>
    </row>
    <row r="64" spans="1:18" x14ac:dyDescent="0.2">
      <c r="A64" s="84"/>
      <c r="B64" s="86"/>
      <c r="C64" s="84"/>
      <c r="D64" s="86"/>
      <c r="E64" s="413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032E</v>
      </c>
      <c r="R65" s="100"/>
    </row>
    <row r="66" spans="1:18" x14ac:dyDescent="0.2">
      <c r="A66" s="413"/>
      <c r="B66" s="86"/>
      <c r="C66" s="413"/>
      <c r="D66" s="86"/>
      <c r="E66" s="413"/>
      <c r="H66" s="86"/>
      <c r="I66" s="413"/>
      <c r="Q66" s="100" t="s">
        <v>39</v>
      </c>
      <c r="R66" s="100"/>
    </row>
    <row r="67" spans="1:18" x14ac:dyDescent="0.2">
      <c r="A67" s="413"/>
      <c r="B67" s="86"/>
      <c r="C67" s="413"/>
      <c r="H67" s="86"/>
      <c r="I67" s="413"/>
    </row>
    <row r="68" spans="1:18" x14ac:dyDescent="0.2">
      <c r="A68" s="413"/>
      <c r="B68" s="86"/>
      <c r="C68" s="413"/>
      <c r="H68" s="86"/>
      <c r="I68" s="413"/>
    </row>
    <row r="69" spans="1:18" x14ac:dyDescent="0.2">
      <c r="B69" s="75"/>
      <c r="H69" s="86"/>
      <c r="I69" s="413"/>
    </row>
    <row r="70" spans="1:18" x14ac:dyDescent="0.2">
      <c r="D70" s="76"/>
      <c r="H70" s="86"/>
      <c r="I70" s="413"/>
    </row>
    <row r="71" spans="1:18" x14ac:dyDescent="0.2">
      <c r="B71" s="75"/>
      <c r="H71" s="86"/>
      <c r="I71" s="413"/>
    </row>
    <row r="72" spans="1:18" x14ac:dyDescent="0.2">
      <c r="B72" s="75"/>
      <c r="H72" s="86"/>
      <c r="I72" s="413"/>
    </row>
    <row r="73" spans="1:18" x14ac:dyDescent="0.2">
      <c r="B73" s="75"/>
      <c r="H73" s="86"/>
      <c r="I73" s="413"/>
      <c r="Q73" s="74"/>
      <c r="R73" s="74"/>
    </row>
    <row r="74" spans="1:18" x14ac:dyDescent="0.2">
      <c r="B74" s="75"/>
      <c r="H74" s="86"/>
      <c r="I74" s="413"/>
    </row>
    <row r="75" spans="1:18" x14ac:dyDescent="0.2">
      <c r="B75" s="75"/>
      <c r="H75" s="86"/>
      <c r="I75" s="413"/>
    </row>
    <row r="76" spans="1:18" x14ac:dyDescent="0.2">
      <c r="B76" s="75"/>
      <c r="H76" s="86"/>
      <c r="I76" s="413"/>
    </row>
    <row r="77" spans="1:18" x14ac:dyDescent="0.2">
      <c r="B77" s="75"/>
      <c r="H77" s="86"/>
      <c r="I77" s="413"/>
    </row>
    <row r="78" spans="1:18" x14ac:dyDescent="0.2">
      <c r="B78" s="75"/>
      <c r="H78" s="86"/>
      <c r="I78" s="413"/>
    </row>
    <row r="79" spans="1:18" x14ac:dyDescent="0.2">
      <c r="B79" s="75"/>
      <c r="H79" s="86"/>
      <c r="I79" s="413"/>
    </row>
    <row r="80" spans="1:18" x14ac:dyDescent="0.2">
      <c r="B80" s="75"/>
      <c r="H80" s="86"/>
      <c r="I80" s="413"/>
    </row>
    <row r="81" spans="2:9" x14ac:dyDescent="0.2">
      <c r="B81" s="75"/>
      <c r="H81" s="86"/>
      <c r="I81" s="413"/>
    </row>
    <row r="82" spans="2:9" x14ac:dyDescent="0.2">
      <c r="H82" s="86"/>
      <c r="I82" s="413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431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426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032E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430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3"/>
      <c r="J9" s="383"/>
      <c r="K9" s="383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414</v>
      </c>
      <c r="D10" s="55"/>
      <c r="E10" s="55"/>
      <c r="F10" s="55"/>
      <c r="G10" s="56" t="s">
        <v>356</v>
      </c>
      <c r="H10" s="55"/>
      <c r="I10" s="622" t="s">
        <v>223</v>
      </c>
      <c r="J10" s="623"/>
      <c r="K10" s="623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2" t="s">
        <v>367</v>
      </c>
      <c r="F11" s="59"/>
      <c r="G11" s="60" t="s">
        <v>222</v>
      </c>
      <c r="H11" s="59"/>
      <c r="I11" s="60" t="s">
        <v>224</v>
      </c>
      <c r="J11" s="384"/>
      <c r="K11" s="60" t="s">
        <v>233</v>
      </c>
      <c r="L11" s="382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232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2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1" t="s">
        <v>237</v>
      </c>
      <c r="B30" s="291"/>
      <c r="C30" s="378">
        <f>SUM(C18:C29)</f>
        <v>0</v>
      </c>
      <c r="D30" s="292"/>
      <c r="E30" s="378">
        <f>SUM(E18:E29)</f>
        <v>0</v>
      </c>
      <c r="F30" s="66"/>
      <c r="G30" s="378">
        <f>SUM(G18:G29)</f>
        <v>0</v>
      </c>
      <c r="H30" s="292"/>
      <c r="I30" s="378">
        <f>SUM(I18:I29)</f>
        <v>0</v>
      </c>
      <c r="J30" s="292"/>
      <c r="K30" s="372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37</v>
      </c>
      <c r="B31" s="373"/>
      <c r="C31" s="372"/>
      <c r="D31" s="374"/>
      <c r="E31" s="372"/>
      <c r="F31" s="375"/>
      <c r="G31" s="372"/>
      <c r="H31" s="374"/>
      <c r="I31" s="372"/>
      <c r="J31" s="374"/>
      <c r="K31" s="372"/>
      <c r="L31" s="374"/>
      <c r="M31" s="376"/>
      <c r="N31" s="376"/>
      <c r="O31" s="377"/>
    </row>
    <row r="32" spans="1:15" ht="14.25" customHeight="1" x14ac:dyDescent="0.2">
      <c r="A32" s="49"/>
      <c r="B32" s="373"/>
      <c r="C32" s="372"/>
      <c r="D32" s="374"/>
      <c r="E32" s="372"/>
      <c r="F32" s="375"/>
      <c r="G32" s="372"/>
      <c r="H32" s="374"/>
      <c r="I32" s="372"/>
      <c r="J32" s="374"/>
      <c r="K32" s="372"/>
      <c r="L32" s="374"/>
      <c r="M32" s="376"/>
      <c r="N32" s="376"/>
      <c r="O32" s="377"/>
    </row>
    <row r="33" spans="1:21" ht="14.25" customHeight="1" x14ac:dyDescent="0.2">
      <c r="A33" s="52" t="s">
        <v>63</v>
      </c>
      <c r="B33" s="373"/>
      <c r="C33" s="372"/>
      <c r="D33" s="374"/>
      <c r="E33" s="372"/>
      <c r="F33" s="375"/>
      <c r="G33" s="372"/>
      <c r="H33" s="374"/>
      <c r="I33" s="372"/>
      <c r="J33" s="374"/>
      <c r="K33" s="372"/>
      <c r="L33" s="374"/>
      <c r="M33" s="376"/>
      <c r="N33" s="376"/>
      <c r="O33" s="377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75"/>
      <c r="E47" s="72">
        <f>SUM(E34:E46)</f>
        <v>0</v>
      </c>
      <c r="F47" s="375"/>
      <c r="G47" s="72">
        <f>SUM(G34:G46)</f>
        <v>0</v>
      </c>
      <c r="H47" s="375"/>
      <c r="I47" s="72">
        <f>SUM(I34:I46)</f>
        <v>0</v>
      </c>
      <c r="J47" s="375"/>
      <c r="K47" s="376"/>
      <c r="L47" s="375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37</v>
      </c>
      <c r="B48" s="48"/>
      <c r="C48" s="376"/>
      <c r="D48" s="375"/>
      <c r="E48" s="376"/>
      <c r="F48" s="375"/>
      <c r="G48" s="376"/>
      <c r="H48" s="375"/>
      <c r="I48" s="376"/>
      <c r="J48" s="375"/>
      <c r="K48" s="376"/>
      <c r="L48" s="375"/>
      <c r="M48" s="376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032E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6" sqref="A6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424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425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431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">
        <v>426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032E</v>
      </c>
      <c r="T7" s="129"/>
    </row>
    <row r="8" spans="1:20" ht="15" customHeight="1" thickBot="1" x14ac:dyDescent="0.25">
      <c r="A8" s="108" t="s">
        <v>430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">
      <c r="A9" s="300"/>
      <c r="B9" s="7"/>
      <c r="C9" s="302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415</v>
      </c>
      <c r="H10" s="9"/>
      <c r="I10" s="10" t="s">
        <v>3</v>
      </c>
      <c r="J10" s="9"/>
      <c r="K10" s="298" t="s">
        <v>416</v>
      </c>
      <c r="L10" s="9"/>
      <c r="M10" s="10" t="s">
        <v>3</v>
      </c>
      <c r="N10" s="9"/>
      <c r="O10" s="298" t="s">
        <v>417</v>
      </c>
      <c r="P10" s="9"/>
      <c r="Q10" s="10" t="s">
        <v>3</v>
      </c>
      <c r="R10" s="9"/>
      <c r="S10" s="299" t="s">
        <v>148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232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5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032E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469" customWidth="1"/>
    <col min="6" max="6" width="1.625" style="467" customWidth="1"/>
    <col min="7" max="7" width="6.625" style="470" customWidth="1"/>
    <col min="8" max="8" width="1.625" style="467" customWidth="1"/>
    <col min="9" max="9" width="14.625" style="144"/>
    <col min="10" max="10" width="1.625" style="467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466"/>
      <c r="G1" s="468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424</v>
      </c>
      <c r="C2" s="143"/>
      <c r="E2" s="466"/>
      <c r="G2" s="468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425</v>
      </c>
      <c r="C3" s="143"/>
      <c r="E3" s="466"/>
      <c r="G3" s="468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68</v>
      </c>
      <c r="C4" s="143"/>
      <c r="E4" s="466"/>
      <c r="G4" s="468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431</v>
      </c>
      <c r="C5" s="143"/>
      <c r="E5" s="466"/>
      <c r="G5" s="468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">
        <v>426</v>
      </c>
      <c r="C7" s="143"/>
      <c r="E7" s="466"/>
      <c r="G7" s="468"/>
      <c r="I7" s="143"/>
      <c r="K7" s="143"/>
      <c r="M7" s="464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032E</v>
      </c>
    </row>
    <row r="8" spans="1:29" ht="16.5" thickBot="1" x14ac:dyDescent="0.3">
      <c r="A8" s="108" t="s">
        <v>430</v>
      </c>
      <c r="C8" s="143"/>
      <c r="E8" s="466"/>
      <c r="G8" s="468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5" thickTop="1" x14ac:dyDescent="0.25">
      <c r="A9" s="146"/>
      <c r="B9" s="453"/>
      <c r="C9" s="147"/>
      <c r="D9" s="453"/>
      <c r="E9" s="471"/>
      <c r="F9" s="472"/>
      <c r="G9" s="473"/>
      <c r="H9" s="472"/>
      <c r="I9" s="147" t="s">
        <v>310</v>
      </c>
      <c r="J9" s="472"/>
      <c r="K9" s="148" t="s">
        <v>22</v>
      </c>
      <c r="L9" s="454"/>
      <c r="M9" s="148"/>
      <c r="N9" s="454"/>
      <c r="O9" s="148"/>
      <c r="P9" s="453"/>
      <c r="Q9" s="147"/>
      <c r="R9" s="459"/>
      <c r="S9" s="147"/>
      <c r="T9" s="459"/>
      <c r="U9" s="148" t="s">
        <v>304</v>
      </c>
      <c r="V9" s="148"/>
      <c r="W9" s="148"/>
      <c r="X9" s="453"/>
      <c r="Y9" s="148" t="s">
        <v>24</v>
      </c>
      <c r="Z9" s="454"/>
      <c r="AA9" s="148"/>
      <c r="AB9" s="454"/>
      <c r="AC9" s="149"/>
    </row>
    <row r="10" spans="1:29" x14ac:dyDescent="0.25">
      <c r="A10" s="150" t="s">
        <v>70</v>
      </c>
      <c r="B10" s="455"/>
      <c r="C10" s="151" t="s">
        <v>296</v>
      </c>
      <c r="D10" s="455"/>
      <c r="E10" s="474" t="s">
        <v>311</v>
      </c>
      <c r="F10" s="475"/>
      <c r="G10" s="476" t="s">
        <v>312</v>
      </c>
      <c r="H10" s="475"/>
      <c r="I10" s="151" t="s">
        <v>53</v>
      </c>
      <c r="J10" s="475"/>
      <c r="K10" s="151" t="s">
        <v>21</v>
      </c>
      <c r="L10" s="455"/>
      <c r="M10" s="151" t="s">
        <v>71</v>
      </c>
      <c r="N10" s="455"/>
      <c r="O10" s="151"/>
      <c r="P10" s="455"/>
      <c r="Q10" s="151" t="s">
        <v>35</v>
      </c>
      <c r="R10" s="455"/>
      <c r="S10" s="151" t="s">
        <v>23</v>
      </c>
      <c r="T10" s="455"/>
      <c r="U10" s="151" t="s">
        <v>53</v>
      </c>
      <c r="V10" s="455"/>
      <c r="W10" s="151" t="s">
        <v>4</v>
      </c>
      <c r="X10" s="455"/>
      <c r="Y10" s="151" t="s">
        <v>21</v>
      </c>
      <c r="Z10" s="455"/>
      <c r="AA10" s="151" t="s">
        <v>71</v>
      </c>
      <c r="AB10" s="455"/>
      <c r="AC10" s="465"/>
    </row>
    <row r="11" spans="1:29" ht="16.5" thickBot="1" x14ac:dyDescent="0.3">
      <c r="A11" s="152"/>
      <c r="B11" s="456"/>
      <c r="C11" s="153" t="s">
        <v>297</v>
      </c>
      <c r="D11" s="456"/>
      <c r="E11" s="477" t="s">
        <v>73</v>
      </c>
      <c r="F11" s="478"/>
      <c r="G11" s="479" t="s">
        <v>313</v>
      </c>
      <c r="H11" s="478"/>
      <c r="I11" s="153" t="s">
        <v>314</v>
      </c>
      <c r="J11" s="478"/>
      <c r="K11" s="153" t="s">
        <v>74</v>
      </c>
      <c r="L11" s="456"/>
      <c r="M11" s="153" t="s">
        <v>74</v>
      </c>
      <c r="N11" s="456"/>
      <c r="O11" s="153" t="s">
        <v>72</v>
      </c>
      <c r="P11" s="456"/>
      <c r="Q11" s="153" t="s">
        <v>92</v>
      </c>
      <c r="R11" s="456"/>
      <c r="S11" s="153" t="s">
        <v>92</v>
      </c>
      <c r="T11" s="456"/>
      <c r="U11" s="153" t="s">
        <v>92</v>
      </c>
      <c r="V11" s="456"/>
      <c r="W11" s="153"/>
      <c r="X11" s="456"/>
      <c r="Y11" s="153" t="s">
        <v>74</v>
      </c>
      <c r="Z11" s="456"/>
      <c r="AA11" s="153" t="s">
        <v>74</v>
      </c>
      <c r="AB11" s="456"/>
      <c r="AC11" s="154" t="s">
        <v>72</v>
      </c>
    </row>
    <row r="12" spans="1:29" ht="16.5" thickTop="1" x14ac:dyDescent="0.25">
      <c r="A12" s="108" t="s">
        <v>232</v>
      </c>
      <c r="B12" s="455"/>
      <c r="C12" s="151"/>
      <c r="D12" s="455"/>
      <c r="E12" s="474"/>
      <c r="F12" s="475"/>
      <c r="G12" s="476"/>
      <c r="H12" s="475"/>
      <c r="I12" s="151"/>
      <c r="J12" s="475"/>
      <c r="K12" s="151"/>
      <c r="L12" s="455"/>
      <c r="M12" s="151"/>
      <c r="N12" s="455"/>
      <c r="O12" s="151"/>
      <c r="P12" s="455"/>
      <c r="Q12" s="151"/>
      <c r="R12" s="455"/>
      <c r="S12" s="151"/>
      <c r="T12" s="455"/>
      <c r="U12" s="151"/>
      <c r="V12" s="455"/>
      <c r="W12" s="151"/>
      <c r="X12" s="455"/>
      <c r="Y12" s="151"/>
      <c r="Z12" s="455"/>
      <c r="AA12" s="151"/>
      <c r="AB12" s="455"/>
      <c r="AC12" s="151"/>
    </row>
    <row r="13" spans="1:29" x14ac:dyDescent="0.25">
      <c r="A13" s="108" t="s">
        <v>376</v>
      </c>
      <c r="C13" s="143"/>
      <c r="E13" s="466"/>
      <c r="G13" s="468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462" t="s">
        <v>308</v>
      </c>
      <c r="C14" s="143"/>
      <c r="E14" s="466"/>
      <c r="G14" s="468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466"/>
      <c r="G15" s="468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51" t="s">
        <v>320</v>
      </c>
      <c r="C16" s="452" t="s">
        <v>298</v>
      </c>
      <c r="E16" s="480" t="s">
        <v>10</v>
      </c>
      <c r="G16" s="481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482"/>
      <c r="G17" s="483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299</v>
      </c>
      <c r="C18" s="452" t="s">
        <v>300</v>
      </c>
      <c r="E18" s="480"/>
      <c r="G18" s="481"/>
      <c r="I18" s="156"/>
      <c r="K18" s="461"/>
      <c r="M18" s="143"/>
      <c r="O18" s="461">
        <f>SUM(K18:M18)</f>
        <v>0</v>
      </c>
      <c r="Q18" s="461"/>
      <c r="S18" s="461"/>
      <c r="U18" s="461"/>
      <c r="W18" s="156"/>
      <c r="Y18" s="461">
        <f>SUM(O18:U18)</f>
        <v>0</v>
      </c>
      <c r="AA18" s="143"/>
      <c r="AC18" s="461">
        <f>+Y18+AA18</f>
        <v>0</v>
      </c>
    </row>
    <row r="19" spans="1:29" x14ac:dyDescent="0.25">
      <c r="A19" s="155"/>
      <c r="C19" s="155"/>
      <c r="E19" s="482"/>
      <c r="G19" s="483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462" t="s">
        <v>305</v>
      </c>
      <c r="C20" s="155"/>
      <c r="E20" s="483"/>
      <c r="F20" s="483"/>
      <c r="G20" s="483"/>
      <c r="H20" s="483"/>
      <c r="I20" s="483"/>
      <c r="K20" s="461">
        <f>SUM(K15:K19)</f>
        <v>0</v>
      </c>
      <c r="M20" s="143"/>
      <c r="O20" s="461">
        <f>SUM(O15:O19)</f>
        <v>0</v>
      </c>
      <c r="Q20" s="461">
        <f>SUM(Q15:Q19)</f>
        <v>0</v>
      </c>
      <c r="S20" s="461">
        <f>SUM(S15:S19)</f>
        <v>0</v>
      </c>
      <c r="U20" s="461">
        <f>SUM(U15:U19)</f>
        <v>0</v>
      </c>
      <c r="W20" s="156"/>
      <c r="Y20" s="461">
        <f>SUM(Y15:Y19)</f>
        <v>0</v>
      </c>
      <c r="AA20" s="143"/>
      <c r="AC20" s="461">
        <f>SUM(AC15:AC19)</f>
        <v>0</v>
      </c>
    </row>
    <row r="21" spans="1:29" x14ac:dyDescent="0.25">
      <c r="A21" s="155"/>
      <c r="C21" s="155"/>
      <c r="E21" s="482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462" t="s">
        <v>309</v>
      </c>
      <c r="E22" s="482"/>
      <c r="G22" s="155"/>
      <c r="H22" s="155"/>
      <c r="I22" s="155"/>
      <c r="AA22" s="143"/>
    </row>
    <row r="23" spans="1:29" x14ac:dyDescent="0.25">
      <c r="A23" s="462"/>
      <c r="E23" s="482"/>
      <c r="G23" s="155"/>
      <c r="H23" s="155"/>
      <c r="I23" s="155"/>
      <c r="AA23" s="143"/>
    </row>
    <row r="24" spans="1:29" x14ac:dyDescent="0.25">
      <c r="A24" s="462" t="s">
        <v>317</v>
      </c>
      <c r="C24" s="486"/>
      <c r="E24" s="482"/>
      <c r="G24" s="155"/>
      <c r="H24" s="155"/>
      <c r="I24" s="155"/>
      <c r="AA24" s="143"/>
    </row>
    <row r="25" spans="1:29" x14ac:dyDescent="0.25">
      <c r="A25" s="145" t="s">
        <v>319</v>
      </c>
      <c r="E25" s="482"/>
      <c r="G25" s="155"/>
      <c r="H25" s="155"/>
      <c r="I25" s="155"/>
      <c r="AA25" s="143"/>
    </row>
    <row r="26" spans="1:29" ht="24.75" customHeight="1" x14ac:dyDescent="0.25">
      <c r="A26" s="156"/>
      <c r="C26" s="452"/>
      <c r="E26" s="480"/>
      <c r="G26" s="481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52"/>
      <c r="E27" s="480"/>
      <c r="G27" s="481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52"/>
      <c r="E28" s="480"/>
      <c r="G28" s="481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52"/>
      <c r="E29" s="480"/>
      <c r="G29" s="481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52"/>
      <c r="E30" s="480"/>
      <c r="G30" s="481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52"/>
      <c r="E31" s="480"/>
      <c r="G31" s="481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52"/>
      <c r="E32" s="480"/>
      <c r="G32" s="481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52"/>
      <c r="E33" s="480"/>
      <c r="G33" s="481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52"/>
      <c r="E34" s="480"/>
      <c r="G34" s="481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52"/>
      <c r="E35" s="480"/>
      <c r="G35" s="481"/>
      <c r="I35" s="156"/>
      <c r="M35" s="461"/>
      <c r="O35" s="461">
        <f t="shared" si="2"/>
        <v>0</v>
      </c>
      <c r="Q35" s="461"/>
      <c r="S35" s="461"/>
      <c r="U35" s="461"/>
      <c r="W35" s="156"/>
      <c r="AA35" s="461">
        <f t="shared" si="0"/>
        <v>0</v>
      </c>
      <c r="AC35" s="461">
        <f t="shared" si="1"/>
        <v>0</v>
      </c>
    </row>
    <row r="36" spans="1:30" ht="33" customHeight="1" thickBot="1" x14ac:dyDescent="0.3">
      <c r="A36" s="487" t="s">
        <v>318</v>
      </c>
      <c r="E36" s="144"/>
      <c r="F36" s="144"/>
      <c r="G36" s="144"/>
      <c r="H36" s="144"/>
      <c r="M36" s="461">
        <f>SUM(M26:M35)</f>
        <v>0</v>
      </c>
      <c r="O36" s="461">
        <f>SUM(K36:M36)</f>
        <v>0</v>
      </c>
      <c r="Q36" s="461">
        <f>SUM(Q26:Q35)</f>
        <v>0</v>
      </c>
      <c r="S36" s="461">
        <f>SUM(S26:S35)</f>
        <v>0</v>
      </c>
      <c r="U36" s="461">
        <f>SUM(U26:U35)</f>
        <v>0</v>
      </c>
      <c r="AA36" s="461">
        <f>SUM(O36:U36)</f>
        <v>0</v>
      </c>
      <c r="AC36" s="461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51" t="s">
        <v>321</v>
      </c>
      <c r="C38" s="452" t="s">
        <v>301</v>
      </c>
      <c r="E38" s="466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463"/>
      <c r="E39" s="466"/>
      <c r="G39" s="155"/>
      <c r="I39" s="155"/>
    </row>
    <row r="40" spans="1:30" ht="27.95" customHeight="1" thickBot="1" x14ac:dyDescent="0.3">
      <c r="A40" s="156" t="s">
        <v>302</v>
      </c>
      <c r="C40" s="452" t="s">
        <v>303</v>
      </c>
      <c r="E40" s="466"/>
      <c r="G40" s="155"/>
      <c r="I40" s="467"/>
      <c r="M40" s="461"/>
      <c r="O40" s="461">
        <f>SUM(K40:M40)</f>
        <v>0</v>
      </c>
      <c r="Q40" s="461"/>
      <c r="S40" s="461"/>
      <c r="U40" s="461"/>
      <c r="W40" s="156"/>
      <c r="AA40" s="461">
        <f>SUM(O40:U40)</f>
        <v>0</v>
      </c>
      <c r="AC40" s="461">
        <f>+Y40+AA40</f>
        <v>0</v>
      </c>
    </row>
    <row r="41" spans="1:30" x14ac:dyDescent="0.25">
      <c r="E41" s="466"/>
      <c r="G41" s="155"/>
      <c r="I41" s="467"/>
    </row>
    <row r="42" spans="1:30" x14ac:dyDescent="0.25">
      <c r="E42" s="484"/>
      <c r="G42" s="467"/>
      <c r="I42" s="467"/>
    </row>
    <row r="43" spans="1:30" ht="16.5" thickBot="1" x14ac:dyDescent="0.3">
      <c r="A43" s="462" t="s">
        <v>306</v>
      </c>
      <c r="B43" s="145"/>
      <c r="D43" s="457"/>
      <c r="E43" s="484"/>
      <c r="G43" s="467"/>
      <c r="I43" s="467"/>
      <c r="L43" s="457"/>
      <c r="M43" s="158">
        <f>SUM(M36:M41)</f>
        <v>0</v>
      </c>
      <c r="N43" s="457"/>
      <c r="O43" s="158">
        <f>SUM(O36:O41)</f>
        <v>0</v>
      </c>
      <c r="P43" s="457"/>
      <c r="Q43" s="158">
        <f>SUM(Q36:Q41)</f>
        <v>0</v>
      </c>
      <c r="R43" s="457"/>
      <c r="S43" s="158">
        <f>SUM(S36:S41)</f>
        <v>0</v>
      </c>
      <c r="T43" s="457"/>
      <c r="U43" s="158">
        <f>SUM(U36:U41)</f>
        <v>0</v>
      </c>
      <c r="V43" s="457"/>
      <c r="X43" s="457"/>
      <c r="Z43" s="457"/>
      <c r="AA43" s="158">
        <f>SUM(AA36:AA41)</f>
        <v>0</v>
      </c>
      <c r="AB43" s="457"/>
      <c r="AC43" s="158">
        <f>SUM(AC36:AC41)</f>
        <v>0</v>
      </c>
      <c r="AD43" s="457"/>
    </row>
    <row r="44" spans="1:30" ht="16.5" thickTop="1" x14ac:dyDescent="0.25">
      <c r="A44" s="143"/>
      <c r="D44" s="457"/>
      <c r="E44" s="484"/>
      <c r="G44" s="467"/>
      <c r="H44" s="484"/>
      <c r="I44" s="467"/>
      <c r="K44" s="143"/>
      <c r="L44" s="457"/>
      <c r="M44" s="143"/>
      <c r="N44" s="457"/>
      <c r="O44" s="143"/>
      <c r="P44" s="457"/>
      <c r="Q44" s="143"/>
      <c r="R44" s="457"/>
      <c r="S44" s="143"/>
      <c r="T44" s="457"/>
      <c r="U44" s="143"/>
      <c r="V44" s="457"/>
      <c r="X44" s="457"/>
      <c r="Y44" s="143"/>
      <c r="Z44" s="457"/>
      <c r="AA44" s="143"/>
      <c r="AB44" s="457"/>
      <c r="AC44" s="143"/>
    </row>
    <row r="45" spans="1:30" x14ac:dyDescent="0.25">
      <c r="A45" s="317"/>
      <c r="B45" s="36"/>
      <c r="D45" s="457"/>
      <c r="E45" s="484"/>
      <c r="G45" s="467"/>
      <c r="H45" s="484"/>
      <c r="I45" s="467"/>
      <c r="K45" s="143"/>
      <c r="L45" s="457"/>
      <c r="M45" s="143"/>
      <c r="N45" s="457"/>
      <c r="O45" s="159"/>
      <c r="P45" s="457"/>
      <c r="Q45" s="143"/>
      <c r="R45" s="457"/>
      <c r="S45" s="143"/>
      <c r="T45" s="457"/>
      <c r="U45" s="143"/>
      <c r="V45" s="457"/>
      <c r="X45" s="457"/>
      <c r="Y45" s="159"/>
      <c r="Z45" s="457"/>
      <c r="AA45" s="159"/>
      <c r="AB45" s="457"/>
      <c r="AC45" s="143"/>
    </row>
    <row r="46" spans="1:30" ht="16.5" thickBot="1" x14ac:dyDescent="0.3">
      <c r="A46" s="462" t="s">
        <v>353</v>
      </c>
      <c r="B46" s="145"/>
      <c r="D46" s="457"/>
      <c r="E46" s="484"/>
      <c r="G46" s="467"/>
      <c r="H46" s="484"/>
      <c r="I46" s="467"/>
      <c r="K46" s="158">
        <f>K43+K20</f>
        <v>0</v>
      </c>
      <c r="L46" s="457"/>
      <c r="M46" s="158">
        <f>M43+M20</f>
        <v>0</v>
      </c>
      <c r="N46" s="457"/>
      <c r="O46" s="158">
        <f>O43+O20</f>
        <v>0</v>
      </c>
      <c r="P46" s="457"/>
      <c r="Q46" s="158">
        <f>Q43+Q20</f>
        <v>0</v>
      </c>
      <c r="R46" s="457"/>
      <c r="S46" s="158">
        <f>S43+S20</f>
        <v>0</v>
      </c>
      <c r="T46" s="457"/>
      <c r="U46" s="158">
        <f>U43+U20</f>
        <v>0</v>
      </c>
      <c r="V46" s="457"/>
      <c r="X46" s="457"/>
      <c r="Y46" s="158">
        <f>Y43+Y20</f>
        <v>0</v>
      </c>
      <c r="Z46" s="457"/>
      <c r="AA46" s="158">
        <f>AA43+AA20</f>
        <v>0</v>
      </c>
      <c r="AB46" s="457"/>
      <c r="AC46" s="158">
        <f>AC43+AC20</f>
        <v>0</v>
      </c>
      <c r="AD46" s="457"/>
    </row>
    <row r="47" spans="1:30" ht="16.5" thickTop="1" x14ac:dyDescent="0.25">
      <c r="D47" s="457"/>
      <c r="E47" s="484"/>
      <c r="G47" s="467"/>
      <c r="H47" s="484"/>
      <c r="I47" s="467"/>
      <c r="L47" s="457"/>
      <c r="N47" s="457"/>
      <c r="P47" s="457"/>
      <c r="R47" s="457"/>
      <c r="T47" s="457"/>
      <c r="V47" s="457"/>
      <c r="X47" s="457"/>
      <c r="Z47" s="457"/>
      <c r="AB47" s="457"/>
    </row>
    <row r="48" spans="1:30" x14ac:dyDescent="0.25">
      <c r="E48" s="484"/>
      <c r="G48" s="467"/>
      <c r="H48" s="484"/>
      <c r="I48" s="467"/>
      <c r="R48" s="457"/>
      <c r="T48" s="457"/>
      <c r="V48" s="457"/>
      <c r="X48" s="457"/>
      <c r="Z48" s="457"/>
      <c r="AA48" s="458"/>
      <c r="AB48" s="457"/>
    </row>
    <row r="49" spans="1:29" x14ac:dyDescent="0.25">
      <c r="A49" s="145" t="s">
        <v>75</v>
      </c>
      <c r="C49" s="145"/>
      <c r="E49" s="484"/>
      <c r="G49" s="467"/>
      <c r="H49" s="484"/>
      <c r="I49" s="467"/>
      <c r="K49" s="143"/>
      <c r="M49" s="143"/>
      <c r="O49" s="143"/>
      <c r="Q49" s="460"/>
      <c r="S49" s="143"/>
      <c r="U49" s="143"/>
      <c r="W49" s="143"/>
      <c r="Y49" s="143"/>
      <c r="AA49" s="143"/>
      <c r="AB49" s="457"/>
      <c r="AC49" s="457"/>
    </row>
    <row r="50" spans="1:29" ht="19.5" x14ac:dyDescent="0.35">
      <c r="A50" s="488" t="s">
        <v>322</v>
      </c>
      <c r="C50" s="145"/>
      <c r="E50" s="484"/>
      <c r="G50" s="467"/>
      <c r="H50" s="484"/>
      <c r="I50" s="467"/>
      <c r="K50" s="143"/>
      <c r="M50" s="143"/>
      <c r="O50" s="143"/>
      <c r="Q50" s="460" t="s">
        <v>10</v>
      </c>
      <c r="S50" s="143"/>
      <c r="U50" s="143"/>
      <c r="W50" s="143"/>
      <c r="Y50" s="143"/>
      <c r="AA50" s="143"/>
      <c r="AC50" s="159" t="str">
        <f>A2</f>
        <v>COMPANY # 032E</v>
      </c>
    </row>
    <row r="51" spans="1:29" x14ac:dyDescent="0.25">
      <c r="A51" s="145"/>
      <c r="C51" s="145"/>
      <c r="E51" s="484"/>
      <c r="G51" s="467"/>
      <c r="H51" s="484"/>
      <c r="I51" s="467"/>
      <c r="K51" s="143"/>
      <c r="M51" s="143"/>
      <c r="O51" s="143"/>
      <c r="Q51" s="460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25">
      <c r="A52" s="143"/>
      <c r="C52" s="143"/>
      <c r="E52" s="484"/>
      <c r="G52" s="467"/>
      <c r="H52" s="484"/>
      <c r="I52" s="467"/>
      <c r="K52" s="143"/>
      <c r="M52" s="143"/>
      <c r="O52" s="143"/>
      <c r="Q52" s="143"/>
      <c r="S52" s="143"/>
      <c r="U52" s="143"/>
      <c r="W52" s="143"/>
      <c r="Y52" s="143"/>
      <c r="AA52" s="143"/>
      <c r="AC52" s="458"/>
    </row>
    <row r="53" spans="1:29" x14ac:dyDescent="0.25">
      <c r="A53" s="143"/>
      <c r="C53" s="143"/>
      <c r="E53" s="484"/>
      <c r="G53" s="467"/>
      <c r="H53" s="484"/>
      <c r="I53" s="467"/>
      <c r="K53" s="143"/>
      <c r="M53" s="143"/>
      <c r="O53" s="143"/>
      <c r="Q53" s="143"/>
      <c r="S53" s="143"/>
      <c r="U53" s="143"/>
      <c r="W53" s="143"/>
      <c r="Y53" s="143"/>
      <c r="AA53" s="143"/>
      <c r="AC53" s="458"/>
    </row>
    <row r="54" spans="1:29" x14ac:dyDescent="0.25">
      <c r="E54" s="484"/>
      <c r="G54" s="467"/>
      <c r="H54" s="484"/>
      <c r="I54" s="467"/>
    </row>
    <row r="55" spans="1:29" x14ac:dyDescent="0.25">
      <c r="E55" s="484"/>
      <c r="G55" s="467"/>
      <c r="H55" s="484"/>
      <c r="I55" s="467"/>
    </row>
    <row r="56" spans="1:29" x14ac:dyDescent="0.25">
      <c r="E56" s="484"/>
      <c r="G56" s="467"/>
      <c r="H56" s="484"/>
      <c r="I56" s="467"/>
    </row>
    <row r="57" spans="1:29" x14ac:dyDescent="0.25">
      <c r="E57" s="484"/>
      <c r="G57" s="467"/>
      <c r="H57" s="484"/>
      <c r="I57" s="467"/>
    </row>
    <row r="58" spans="1:29" x14ac:dyDescent="0.25">
      <c r="E58" s="484"/>
      <c r="G58" s="467"/>
      <c r="H58" s="484"/>
      <c r="I58" s="467"/>
    </row>
    <row r="59" spans="1:29" x14ac:dyDescent="0.25">
      <c r="E59" s="484"/>
      <c r="G59" s="467"/>
      <c r="H59" s="484"/>
      <c r="I59" s="467"/>
    </row>
    <row r="60" spans="1:29" x14ac:dyDescent="0.25">
      <c r="E60" s="484"/>
      <c r="G60" s="467"/>
      <c r="H60" s="484"/>
      <c r="I60" s="467"/>
    </row>
    <row r="61" spans="1:29" x14ac:dyDescent="0.25">
      <c r="E61" s="484"/>
      <c r="G61" s="467"/>
      <c r="H61" s="484"/>
      <c r="I61" s="467"/>
    </row>
    <row r="62" spans="1:29" x14ac:dyDescent="0.25">
      <c r="E62" s="484"/>
      <c r="G62" s="467"/>
      <c r="H62" s="484"/>
      <c r="I62" s="467"/>
    </row>
    <row r="63" spans="1:29" x14ac:dyDescent="0.25">
      <c r="E63" s="484"/>
      <c r="G63" s="467"/>
      <c r="H63" s="484"/>
      <c r="I63" s="467"/>
    </row>
    <row r="64" spans="1:29" x14ac:dyDescent="0.25">
      <c r="E64" s="484"/>
      <c r="G64" s="467"/>
      <c r="H64" s="484"/>
      <c r="I64" s="467"/>
    </row>
    <row r="65" spans="5:10" x14ac:dyDescent="0.25">
      <c r="E65" s="484"/>
      <c r="G65" s="467"/>
      <c r="H65" s="484"/>
      <c r="I65" s="467"/>
    </row>
    <row r="66" spans="5:10" x14ac:dyDescent="0.25">
      <c r="E66" s="484"/>
      <c r="G66" s="467"/>
      <c r="H66" s="484"/>
      <c r="I66" s="467"/>
    </row>
    <row r="67" spans="5:10" x14ac:dyDescent="0.25">
      <c r="E67" s="484"/>
      <c r="G67" s="467"/>
      <c r="H67" s="484"/>
      <c r="I67" s="467"/>
    </row>
    <row r="68" spans="5:10" x14ac:dyDescent="0.25">
      <c r="E68" s="484"/>
      <c r="G68" s="467"/>
      <c r="H68" s="484"/>
      <c r="I68" s="467"/>
    </row>
    <row r="69" spans="5:10" x14ac:dyDescent="0.25">
      <c r="J69" s="485"/>
    </row>
    <row r="71" spans="5:10" x14ac:dyDescent="0.25">
      <c r="E71" s="466"/>
      <c r="G71" s="468"/>
      <c r="I71" s="145"/>
    </row>
    <row r="72" spans="5:10" x14ac:dyDescent="0.25">
      <c r="E72" s="30" t="s">
        <v>315</v>
      </c>
      <c r="G72" s="468"/>
      <c r="I72" s="145"/>
    </row>
    <row r="73" spans="5:10" x14ac:dyDescent="0.25">
      <c r="E73" s="466"/>
      <c r="G73" s="468"/>
      <c r="H73" s="30" t="s">
        <v>316</v>
      </c>
      <c r="I73" s="145"/>
    </row>
    <row r="74" spans="5:10" x14ac:dyDescent="0.25">
      <c r="E74" s="466"/>
      <c r="G74" s="468"/>
      <c r="I74" s="143"/>
    </row>
    <row r="75" spans="5:10" x14ac:dyDescent="0.25">
      <c r="E75" s="466"/>
      <c r="G75" s="468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2001-07-23T14:45:18Z</cp:lastPrinted>
  <dcterms:created xsi:type="dcterms:W3CDTF">1998-03-02T21:51:31Z</dcterms:created>
  <dcterms:modified xsi:type="dcterms:W3CDTF">2023-09-17T12:19:16Z</dcterms:modified>
</cp:coreProperties>
</file>