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1949D9-B7A3-490D-B63B-7E56CA0A0CC2}" xr6:coauthVersionLast="47" xr6:coauthVersionMax="47" xr10:uidLastSave="{00000000-0000-0000-0000-000000000000}"/>
  <bookViews>
    <workbookView xWindow="-120" yWindow="-120" windowWidth="38640" windowHeight="15720" tabRatio="948" activeTab="16"/>
  </bookViews>
  <sheets>
    <sheet name="E1.XLS " sheetId="1" r:id="rId1"/>
    <sheet name="E2.XLS" sheetId="2" r:id="rId2"/>
    <sheet name="E3.XLS" sheetId="22" r:id="rId3"/>
    <sheet name="E4.XLS" sheetId="4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" sheetId="26" r:id="rId17"/>
    <sheet name="E31.XLS" sheetId="25" r:id="rId18"/>
    <sheet name="ELIST.XLS" sheetId="17" r:id="rId19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6">'E21.XLS'!$A$1:$AE$43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8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6">'E21.XLS'!$A$1:$I$46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8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5" i="26"/>
  <c r="A7" i="26"/>
  <c r="AA7" i="26"/>
  <c r="A8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I32" i="26"/>
  <c r="AC32" i="26"/>
  <c r="I33" i="26"/>
  <c r="AC33" i="26"/>
  <c r="I36" i="26"/>
  <c r="AC36" i="26"/>
  <c r="E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A42" i="26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O17" i="25"/>
  <c r="S17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3" i="1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Does not tie to SAP (74,936)</t>
        </r>
      </text>
    </comment>
  </commentList>
</comments>
</file>

<file path=xl/sharedStrings.xml><?xml version="1.0" encoding="utf-8"?>
<sst xmlns="http://schemas.openxmlformats.org/spreadsheetml/2006/main" count="1021" uniqueCount="499">
  <si>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</si>
  <si>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</si>
  <si>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</si>
  <si>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</si>
  <si>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</si>
  <si>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</si>
  <si>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</si>
  <si>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</si>
  <si>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</si>
  <si>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</si>
  <si>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</si>
  <si>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</si>
  <si>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</si>
  <si>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</si>
  <si>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</si>
  <si>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</si>
  <si>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</si>
  <si>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</si>
  <si>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</si>
  <si>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</si>
  <si>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</si>
  <si>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</si>
  <si>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</si>
  <si>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</si>
  <si>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</si>
  <si>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</si>
  <si>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</si>
  <si>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</si>
  <si>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</si>
  <si>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</si>
  <si>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</si>
  <si>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</si>
  <si>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</si>
  <si>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</si>
  <si>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</si>
  <si>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</si>
  <si>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</si>
  <si>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</si>
  <si>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</si>
  <si>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</si>
  <si>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</si>
  <si>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</si>
  <si>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</si>
  <si>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</si>
  <si>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</si>
  <si>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</si>
  <si>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</si>
  <si>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</si>
  <si>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</si>
  <si>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</si>
  <si>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</si>
  <si>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</si>
  <si>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</si>
  <si>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</si>
  <si>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</si>
  <si>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</si>
  <si>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</si>
  <si>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</si>
  <si>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</si>
  <si>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</si>
  <si>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</si>
  <si>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</si>
  <si>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</si>
  <si>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</si>
  <si>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</si>
  <si>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</si>
  <si>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</si>
  <si>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</si>
  <si>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</si>
  <si>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</si>
  <si>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</si>
  <si>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</si>
  <si>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</si>
  <si>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</si>
  <si>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</si>
  <si>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</si>
  <si>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</si>
  <si>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</si>
  <si>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</si>
  <si>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</si>
  <si>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</si>
  <si>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</si>
  <si>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</si>
  <si>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</si>
  <si>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</si>
  <si>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</si>
  <si>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</si>
  <si>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</si>
  <si>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</si>
  <si>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</si>
  <si>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</si>
  <si>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</si>
  <si>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</si>
  <si>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</si>
  <si>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</si>
  <si>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</si>
  <si>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</si>
  <si>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</si>
  <si>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</si>
  <si>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</si>
  <si>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</si>
  <si>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</si>
  <si>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</si>
  <si>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</si>
  <si>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</si>
  <si>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</si>
  <si>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</si>
  <si>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</si>
  <si>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</si>
  <si>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</si>
  <si>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</si>
  <si>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</si>
  <si>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</si>
  <si>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</si>
  <si>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</si>
  <si>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</si>
  <si>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</si>
  <si>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</si>
  <si>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</si>
  <si>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</si>
  <si>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</si>
  <si>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</si>
  <si>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</si>
  <si>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</si>
  <si>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</si>
  <si>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</si>
  <si>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</si>
  <si>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</si>
  <si>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</si>
  <si>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</si>
  <si>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</si>
  <si>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</si>
  <si>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</si>
  <si>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</si>
  <si>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</si>
  <si>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</si>
  <si>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</si>
  <si>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</si>
  <si>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</si>
  <si>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</si>
  <si>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</si>
  <si>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</si>
  <si>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</si>
  <si>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</si>
  <si>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</si>
  <si>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</si>
  <si>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</si>
  <si>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</si>
  <si>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</si>
  <si>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</si>
  <si>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</si>
  <si>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</si>
  <si>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</si>
  <si>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</si>
  <si>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</si>
  <si>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</si>
  <si>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</si>
  <si>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</si>
  <si>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</si>
  <si>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</si>
  <si>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</si>
  <si>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</si>
  <si>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</si>
  <si>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</si>
  <si>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</si>
  <si>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</si>
  <si>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</si>
  <si>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</si>
  <si>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</si>
  <si>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</si>
  <si>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</si>
  <si>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</si>
  <si>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</si>
  <si>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</si>
  <si>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</si>
  <si>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</si>
  <si>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</si>
  <si>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</si>
  <si>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</si>
  <si>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</si>
  <si>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</si>
  <si>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</si>
  <si>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</si>
  <si>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</si>
  <si>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</si>
  <si>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</si>
  <si>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</si>
  <si>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</si>
  <si>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</si>
  <si>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</si>
  <si>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</si>
  <si>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</si>
  <si>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</si>
  <si>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</si>
  <si>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</si>
  <si>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</si>
  <si>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</si>
  <si>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</si>
  <si>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</si>
  <si>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</si>
  <si>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</si>
  <si>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</si>
  <si>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</si>
  <si>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</si>
  <si>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</si>
  <si>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</si>
  <si>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</si>
  <si>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</si>
  <si>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</si>
  <si>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</si>
  <si>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</si>
  <si>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</si>
  <si>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</si>
  <si>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</si>
  <si>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</si>
  <si>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</si>
  <si>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</si>
  <si>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</si>
  <si>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</si>
  <si>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</si>
  <si>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</si>
  <si>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</si>
  <si>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</si>
  <si>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</si>
  <si>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</si>
  <si>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</si>
  <si>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</si>
  <si>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</si>
  <si>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</si>
  <si>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</si>
  <si>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</si>
  <si>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</si>
  <si>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</si>
  <si>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</si>
  <si>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</si>
  <si>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</si>
  <si>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</si>
  <si>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</si>
  <si>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</si>
  <si>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</si>
  <si>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</si>
  <si>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</si>
  <si>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</si>
  <si>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</si>
  <si>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</si>
  <si>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</si>
  <si>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</si>
  <si>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</si>
  <si>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</si>
  <si>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</si>
  <si>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</si>
  <si>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</si>
  <si>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</si>
  <si>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</si>
  <si>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</si>
  <si>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</si>
  <si>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</si>
  <si>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</si>
  <si>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</si>
  <si>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</si>
  <si>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</si>
  <si>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</si>
  <si>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</si>
  <si>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</si>
  <si>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</si>
  <si>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</si>
  <si>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</si>
  <si>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</si>
  <si>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</si>
  <si>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</si>
  <si>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</si>
  <si>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</si>
  <si>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</si>
  <si>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</si>
  <si>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</si>
  <si>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</si>
  <si>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</si>
  <si>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</si>
  <si>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</si>
  <si>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</si>
  <si>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</si>
  <si>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</si>
  <si>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</si>
  <si>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</si>
  <si>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</si>
  <si>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</si>
  <si>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</si>
  <si>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</si>
  <si>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</si>
  <si>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</si>
  <si>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</si>
  <si>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</si>
  <si>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</si>
  <si>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</si>
  <si>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</si>
  <si>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</si>
  <si>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</si>
  <si>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</si>
  <si>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</si>
  <si>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</si>
  <si>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</si>
  <si>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</si>
  <si>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</si>
  <si>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</si>
  <si>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</si>
  <si>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</si>
  <si>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</si>
  <si>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</si>
  <si>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</si>
  <si>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</si>
  <si>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</si>
  <si>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</si>
  <si>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</si>
  <si>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</si>
  <si>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</si>
  <si>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</si>
  <si>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</si>
  <si>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</si>
  <si>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</si>
  <si>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</si>
  <si>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</si>
  <si>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</si>
  <si>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</si>
  <si>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</si>
  <si>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</si>
  <si>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</si>
  <si>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</si>
  <si>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</si>
  <si>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</si>
  <si>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</si>
  <si>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</si>
  <si>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</si>
  <si>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</si>
  <si>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</si>
  <si>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</si>
  <si>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</si>
  <si>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</si>
  <si>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</si>
  <si>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</si>
  <si>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</si>
  <si>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</si>
  <si>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</si>
  <si>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</si>
  <si>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</si>
  <si>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</si>
  <si>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</si>
  <si>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</si>
  <si>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</si>
  <si>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</si>
  <si>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</si>
  <si>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</si>
  <si>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</si>
  <si>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</si>
  <si>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</si>
  <si>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</si>
  <si>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</si>
  <si>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</si>
  <si>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</si>
  <si>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</si>
  <si>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</si>
  <si>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</si>
  <si>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</si>
  <si>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</si>
  <si>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</si>
  <si>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</si>
  <si>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</si>
  <si>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</si>
  <si>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</si>
  <si>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</si>
  <si>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</si>
  <si>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</si>
  <si>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</si>
  <si>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</si>
  <si>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</si>
  <si>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</si>
  <si>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</si>
  <si>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</si>
  <si>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</si>
  <si>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</si>
  <si>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</si>
  <si>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</si>
  <si>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</si>
  <si>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</si>
  <si>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</si>
  <si>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</si>
  <si>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</si>
  <si>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</si>
  <si>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</si>
  <si>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</si>
  <si>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</si>
  <si>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</si>
  <si>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</si>
  <si>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</si>
  <si>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</si>
  <si>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</si>
  <si>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</si>
  <si>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</si>
  <si>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</si>
  <si>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</si>
  <si>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</si>
  <si>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</si>
  <si>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</si>
  <si>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</si>
  <si>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</si>
  <si>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</si>
  <si>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</si>
  <si>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</si>
  <si>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</si>
  <si>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</si>
  <si>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</si>
  <si>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</si>
  <si>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</si>
  <si>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</si>
  <si>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</si>
  <si>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</si>
  <si>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</si>
  <si>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</si>
  <si>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</si>
  <si>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</si>
  <si>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</si>
  <si>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</si>
  <si>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</si>
  <si>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</si>
  <si>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</si>
  <si>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</si>
  <si>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</si>
  <si>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</si>
  <si>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</si>
  <si>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</si>
  <si>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 031Q</t>
  </si>
  <si>
    <t>COMPANY NAME    Limbach Constructors</t>
  </si>
  <si>
    <t>JV Gain/Loss</t>
  </si>
  <si>
    <t>N/A</t>
  </si>
  <si>
    <t>COMPLETED</t>
  </si>
  <si>
    <t>Felecia Fitzgerald</t>
  </si>
  <si>
    <t>For the period ending: 06/30/2001</t>
  </si>
  <si>
    <t>FOR THE 6 MONTHS ENDED 6-30-2001</t>
  </si>
  <si>
    <t>E-31</t>
  </si>
  <si>
    <t>Equity/Invmt Sub</t>
  </si>
  <si>
    <t>COMPANY 31Q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</si>
  <si>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</si>
  <si>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</si>
  <si>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</si>
  <si>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</si>
  <si>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</si>
  <si>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</si>
  <si>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</si>
  <si>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</si>
  <si>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</si>
  <si>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</si>
  <si>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</si>
  <si>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</si>
  <si>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</si>
  <si>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</si>
  <si>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</si>
  <si>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</si>
  <si>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</si>
  <si>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</si>
  <si>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</si>
  <si>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</si>
  <si>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</si>
  <si>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</si>
  <si>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</si>
  <si>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</si>
  <si>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</si>
  <si>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</si>
  <si>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</si>
  <si>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</si>
  <si>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</si>
  <si>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</si>
  <si>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</si>
  <si>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</si>
  <si>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</si>
  <si>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</si>
  <si>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</si>
  <si>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</si>
  <si>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</si>
  <si>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</si>
  <si>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</si>
  <si>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</si>
  <si>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</si>
  <si>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</si>
  <si>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</si>
  <si>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</si>
  <si>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</si>
  <si>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</si>
  <si>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</si>
  <si>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</si>
  <si>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</si>
  <si>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</si>
  <si>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</si>
  <si>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</si>
  <si>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</si>
  <si>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</si>
  <si>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Sonya City</t>
  </si>
  <si>
    <t>PREPARED BY: Sonya City</t>
  </si>
  <si>
    <t>EXTENSION: 3 9690</t>
  </si>
  <si>
    <t>VARIOUS ACCOUNTS</t>
  </si>
  <si>
    <t>Agrees to Hyperion Line 5380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</si>
</sst>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5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9" fillId="0" borderId="7" xfId="9" quotePrefix="1" applyNumberFormat="1" applyFont="1" applyBorder="1" applyAlignment="1" applyProtection="1">
      <alignment horizontal="left"/>
    </xf>
    <xf numFmtId="37" fontId="12" fillId="0" borderId="0" xfId="9" applyNumberFormat="1" applyFont="1" applyAlignment="1" applyProtection="1">
      <alignment horizontal="righ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>
      <selection activeCell="A3" sqref="A3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495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031Q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496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3</v>
      </c>
      <c r="D10" s="115"/>
      <c r="E10" s="116" t="s">
        <v>4</v>
      </c>
      <c r="F10" s="115"/>
      <c r="G10" s="306" t="s">
        <v>418</v>
      </c>
      <c r="H10" s="115"/>
      <c r="I10" s="116" t="s">
        <v>4</v>
      </c>
      <c r="J10" s="115"/>
      <c r="K10" s="306" t="s">
        <v>419</v>
      </c>
      <c r="L10" s="115"/>
      <c r="M10" s="116" t="s">
        <v>4</v>
      </c>
      <c r="N10" s="115"/>
      <c r="O10" s="306" t="s">
        <v>420</v>
      </c>
      <c r="P10" s="115"/>
      <c r="Q10" s="116" t="s">
        <v>4</v>
      </c>
      <c r="R10" s="115"/>
      <c r="S10" s="307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13</v>
      </c>
    </row>
    <row r="42" spans="1:19" x14ac:dyDescent="0.2">
      <c r="E42" s="110" t="s">
        <v>11</v>
      </c>
    </row>
    <row r="44" spans="1:19" x14ac:dyDescent="0.2">
      <c r="A44" s="374"/>
    </row>
    <row r="45" spans="1:19" x14ac:dyDescent="0.2">
      <c r="A45" s="22" t="s">
        <v>16</v>
      </c>
      <c r="Q45" s="124" t="str">
        <f>A2</f>
        <v>COMPANY #  031Q</v>
      </c>
      <c r="R45" s="109"/>
      <c r="S45"/>
    </row>
    <row r="46" spans="1:19" ht="15.75" x14ac:dyDescent="0.25">
      <c r="A46" s="145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429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430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77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416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 031Q</v>
      </c>
    </row>
    <row r="7" spans="1:15" s="283" customFormat="1" ht="10.5" customHeight="1" x14ac:dyDescent="0.2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78</v>
      </c>
    </row>
    <row r="8" spans="1:15" s="283" customFormat="1" ht="10.5" customHeight="1" x14ac:dyDescent="0.2">
      <c r="A8" s="112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79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80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11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11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81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38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32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 031Q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78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0" sqref="A19:A20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429</v>
      </c>
      <c r="C2" s="4"/>
    </row>
    <row r="3" spans="1:13" ht="15" customHeight="1" x14ac:dyDescent="0.2">
      <c r="A3" s="3" t="s">
        <v>430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416</v>
      </c>
    </row>
    <row r="6" spans="1:13" ht="15" customHeight="1" x14ac:dyDescent="0.2"/>
    <row r="7" spans="1:13" ht="15" customHeight="1" x14ac:dyDescent="0.2">
      <c r="A7" s="112" t="str">
        <f>'E1.XLS '!A7</f>
        <v>PREPARED BY: Sonya City</v>
      </c>
      <c r="M7" s="20" t="str">
        <f>A2</f>
        <v>COMPANY #  031Q</v>
      </c>
    </row>
    <row r="8" spans="1:13" ht="15" customHeight="1" thickBot="1" x14ac:dyDescent="0.25">
      <c r="A8" s="112" t="str">
        <f>'E1.XLS '!A8</f>
        <v>EXTENSION: 3 9690</v>
      </c>
      <c r="M8" s="6" t="s">
        <v>250</v>
      </c>
    </row>
    <row r="9" spans="1:13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9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89" t="s">
        <v>4</v>
      </c>
      <c r="J11" s="390"/>
      <c r="K11" s="390"/>
      <c r="L11" s="12"/>
      <c r="M11" s="13" t="s">
        <v>6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8</v>
      </c>
      <c r="F12" s="15"/>
      <c r="G12" s="391" t="s">
        <v>254</v>
      </c>
      <c r="H12" s="15"/>
      <c r="I12" s="16" t="s">
        <v>54</v>
      </c>
      <c r="J12" s="15"/>
      <c r="K12" s="391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 031Q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0" sqref="A19:A20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429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430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12" t="str">
        <f>'E1.XLS '!A8</f>
        <v>EXTENSION: 3 9690</v>
      </c>
    </row>
    <row r="9" spans="1:25" x14ac:dyDescent="0.2">
      <c r="A9" s="171"/>
    </row>
    <row r="10" spans="1:25" x14ac:dyDescent="0.2">
      <c r="A10" s="172" t="s">
        <v>82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031Q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83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45</v>
      </c>
      <c r="F14" s="533" t="s">
        <v>90</v>
      </c>
      <c r="G14" s="532" t="s">
        <v>46</v>
      </c>
      <c r="H14" s="534" t="s">
        <v>90</v>
      </c>
      <c r="I14" s="532" t="s">
        <v>326</v>
      </c>
      <c r="J14" s="178"/>
      <c r="K14" s="178"/>
      <c r="L14" s="534" t="s">
        <v>90</v>
      </c>
      <c r="M14" s="535" t="s">
        <v>327</v>
      </c>
      <c r="N14" s="533" t="s">
        <v>90</v>
      </c>
      <c r="O14" s="532" t="s">
        <v>328</v>
      </c>
      <c r="P14" s="534" t="s">
        <v>90</v>
      </c>
      <c r="Q14" s="180" t="s">
        <v>329</v>
      </c>
      <c r="R14" s="536" t="s">
        <v>90</v>
      </c>
      <c r="S14" s="537" t="s">
        <v>330</v>
      </c>
      <c r="T14" s="175"/>
      <c r="U14" s="175"/>
      <c r="V14" s="534" t="s">
        <v>91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84</v>
      </c>
      <c r="F15" s="178"/>
      <c r="G15" s="177"/>
      <c r="H15" s="175"/>
      <c r="I15" s="177" t="s">
        <v>85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74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86</v>
      </c>
      <c r="R16" s="183"/>
      <c r="S16" s="186" t="s">
        <v>54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87</v>
      </c>
      <c r="B17" s="189"/>
      <c r="C17" s="190" t="s">
        <v>88</v>
      </c>
      <c r="D17" s="189"/>
      <c r="E17" s="191" t="s">
        <v>89</v>
      </c>
      <c r="F17" s="540" t="s">
        <v>90</v>
      </c>
      <c r="G17" s="191" t="s">
        <v>334</v>
      </c>
      <c r="H17" s="541" t="s">
        <v>90</v>
      </c>
      <c r="I17" s="191" t="s">
        <v>54</v>
      </c>
      <c r="J17" s="189"/>
      <c r="K17" s="553" t="s">
        <v>335</v>
      </c>
      <c r="L17" s="541" t="s">
        <v>90</v>
      </c>
      <c r="M17" s="191" t="s">
        <v>336</v>
      </c>
      <c r="N17" s="542" t="s">
        <v>90</v>
      </c>
      <c r="O17" s="191" t="s">
        <v>59</v>
      </c>
      <c r="P17" s="542" t="s">
        <v>90</v>
      </c>
      <c r="Q17" s="191" t="s">
        <v>92</v>
      </c>
      <c r="R17" s="540" t="s">
        <v>90</v>
      </c>
      <c r="S17" s="191" t="s">
        <v>93</v>
      </c>
      <c r="T17" s="189"/>
      <c r="U17" s="191" t="s">
        <v>337</v>
      </c>
      <c r="V17" s="542" t="s">
        <v>91</v>
      </c>
      <c r="W17" s="191" t="s">
        <v>94</v>
      </c>
      <c r="X17" s="189"/>
      <c r="Y17" s="192" t="s">
        <v>26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95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11</v>
      </c>
      <c r="Z40" s="163"/>
      <c r="AA40" s="198"/>
    </row>
    <row r="41" spans="1:27" x14ac:dyDescent="0.2">
      <c r="A41" s="167"/>
      <c r="C41" s="195"/>
      <c r="E41" s="165"/>
      <c r="G41" s="549" t="s">
        <v>46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96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44</v>
      </c>
      <c r="C47" s="547" t="s">
        <v>11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97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98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99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11</v>
      </c>
      <c r="Y51" s="165"/>
    </row>
    <row r="52" spans="1:25" x14ac:dyDescent="0.2">
      <c r="A52" s="165"/>
      <c r="C52" s="207" t="s">
        <v>100</v>
      </c>
      <c r="E52" s="165"/>
      <c r="G52" s="165"/>
      <c r="I52" s="165"/>
      <c r="O52" s="165"/>
      <c r="P52" s="318" t="s">
        <v>11</v>
      </c>
      <c r="Q52" s="165" t="s">
        <v>11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11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101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 031Q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83</v>
      </c>
      <c r="Y63" s="163"/>
    </row>
    <row r="64" spans="1:25" ht="13.5" thickTop="1" x14ac:dyDescent="0.2">
      <c r="C64" s="164"/>
      <c r="E64" s="165"/>
      <c r="G64" s="549" t="s">
        <v>46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0" sqref="A19:A20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102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429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430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103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12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031Q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104</v>
      </c>
    </row>
    <row r="10" spans="1:15" ht="13.5" thickTop="1" x14ac:dyDescent="0.2">
      <c r="A10" s="217"/>
      <c r="B10" s="218"/>
      <c r="C10" s="311" t="s">
        <v>417</v>
      </c>
      <c r="D10" s="219"/>
      <c r="E10" s="220" t="s">
        <v>105</v>
      </c>
      <c r="F10" s="220"/>
      <c r="G10" s="220"/>
      <c r="H10" s="221"/>
      <c r="I10" s="220" t="s">
        <v>106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107</v>
      </c>
      <c r="D11" s="226"/>
      <c r="E11" s="225" t="s">
        <v>108</v>
      </c>
      <c r="F11" s="225"/>
      <c r="G11" s="225" t="s">
        <v>108</v>
      </c>
      <c r="H11" s="225"/>
      <c r="I11" s="225" t="s">
        <v>108</v>
      </c>
      <c r="J11" s="225"/>
      <c r="K11" s="225" t="s">
        <v>108</v>
      </c>
      <c r="L11" s="225"/>
      <c r="M11" s="225" t="s">
        <v>107</v>
      </c>
      <c r="N11" s="226"/>
      <c r="O11" s="227"/>
    </row>
    <row r="12" spans="1:15" ht="13.5" thickBot="1" x14ac:dyDescent="0.25">
      <c r="A12" s="228" t="s">
        <v>5</v>
      </c>
      <c r="B12" s="229"/>
      <c r="C12" s="229" t="s">
        <v>23</v>
      </c>
      <c r="D12" s="230"/>
      <c r="E12" s="229" t="s">
        <v>109</v>
      </c>
      <c r="F12" s="229"/>
      <c r="G12" s="229" t="s">
        <v>60</v>
      </c>
      <c r="H12" s="229"/>
      <c r="I12" s="229" t="s">
        <v>109</v>
      </c>
      <c r="J12" s="229"/>
      <c r="K12" s="229" t="s">
        <v>60</v>
      </c>
      <c r="L12" s="229"/>
      <c r="M12" s="229" t="s">
        <v>25</v>
      </c>
      <c r="N12" s="230"/>
      <c r="O12" s="231" t="s">
        <v>110</v>
      </c>
    </row>
    <row r="13" spans="1:15" ht="13.5" thickTop="1" x14ac:dyDescent="0.2"/>
    <row r="14" spans="1:15" x14ac:dyDescent="0.2">
      <c r="A14" s="216" t="s">
        <v>111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112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113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114</v>
      </c>
      <c r="B25" s="216"/>
      <c r="C25" s="234"/>
      <c r="E25" s="234" t="s">
        <v>11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235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11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031Q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104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3" sqref="A3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429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tr">
        <f>'E1.XLS '!A3</f>
        <v>COMPANY NAME    Limbach Constructors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436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112" t="str">
        <f>'E1.XLS '!A7</f>
        <v>PREPARED BY: Sonya City</v>
      </c>
    </row>
    <row r="8" spans="1:11" x14ac:dyDescent="0.2">
      <c r="A8" s="112" t="str">
        <f>'E1.XLS '!A8</f>
        <v>EXTENSION: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031Q</v>
      </c>
    </row>
    <row r="9" spans="1:11" x14ac:dyDescent="0.2">
      <c r="A9" s="239" t="s">
        <v>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115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5</v>
      </c>
      <c r="B11" s="245"/>
      <c r="C11" s="246" t="s">
        <v>116</v>
      </c>
      <c r="D11" s="245"/>
      <c r="E11" s="246" t="s">
        <v>117</v>
      </c>
      <c r="F11" s="245"/>
      <c r="G11" s="246" t="s">
        <v>118</v>
      </c>
      <c r="H11" s="245"/>
      <c r="I11" s="246" t="s">
        <v>119</v>
      </c>
      <c r="J11" s="245"/>
      <c r="K11" s="247" t="s">
        <v>120</v>
      </c>
    </row>
    <row r="12" spans="1:11" x14ac:dyDescent="0.2">
      <c r="A12" s="242" t="s">
        <v>121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235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 t="s">
        <v>431</v>
      </c>
      <c r="B16" s="251"/>
      <c r="C16" s="253">
        <v>-23315</v>
      </c>
      <c r="D16" s="240"/>
      <c r="E16" s="253">
        <v>-23315</v>
      </c>
      <c r="F16" s="240" t="s">
        <v>11</v>
      </c>
      <c r="G16" s="253"/>
      <c r="H16" s="240"/>
      <c r="I16" s="253"/>
      <c r="J16" s="240"/>
      <c r="K16" s="253">
        <f>SUM(C16:I16)</f>
        <v>-46630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11</v>
      </c>
      <c r="F18" s="240" t="s">
        <v>11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11</v>
      </c>
      <c r="F20" s="240" t="s">
        <v>11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11</v>
      </c>
      <c r="F22" s="240" t="s">
        <v>11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11</v>
      </c>
      <c r="F24" s="240" t="s">
        <v>11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11</v>
      </c>
      <c r="F26" s="240" t="s">
        <v>11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11</v>
      </c>
      <c r="F28" s="240" t="s">
        <v>11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11</v>
      </c>
      <c r="F30" s="240" t="s">
        <v>11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11</v>
      </c>
      <c r="F32" s="240" t="s">
        <v>11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11</v>
      </c>
      <c r="F34" s="240" t="s">
        <v>11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122</v>
      </c>
      <c r="B36" s="251"/>
      <c r="C36" s="253"/>
      <c r="D36" s="240"/>
      <c r="E36" s="253" t="s">
        <v>11</v>
      </c>
      <c r="F36" s="240" t="s">
        <v>11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11</v>
      </c>
      <c r="B38" s="251"/>
      <c r="C38" s="253" t="s">
        <v>11</v>
      </c>
      <c r="D38" s="240"/>
      <c r="E38" s="253" t="s">
        <v>11</v>
      </c>
      <c r="F38" s="240" t="s">
        <v>11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123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124</v>
      </c>
      <c r="B41" s="240"/>
      <c r="C41" s="256">
        <f>SUM(C15:C38)</f>
        <v>-23315</v>
      </c>
      <c r="D41" s="248"/>
      <c r="E41" s="256">
        <f>SUM(E15:E38)</f>
        <v>-23315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-46630</v>
      </c>
    </row>
    <row r="42" spans="1:11" ht="13.5" thickTop="1" x14ac:dyDescent="0.2">
      <c r="A42" s="42" t="s">
        <v>348</v>
      </c>
    </row>
    <row r="43" spans="1:11" x14ac:dyDescent="0.2">
      <c r="A43" s="319" t="s">
        <v>347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5</v>
      </c>
      <c r="B46" s="245"/>
      <c r="C46" s="246" t="s">
        <v>116</v>
      </c>
      <c r="D46" s="245"/>
      <c r="E46" s="246" t="s">
        <v>117</v>
      </c>
      <c r="F46" s="245"/>
      <c r="G46" s="246" t="s">
        <v>118</v>
      </c>
      <c r="H46" s="245"/>
      <c r="I46" s="246" t="s">
        <v>119</v>
      </c>
      <c r="J46" s="245"/>
      <c r="K46" s="247" t="s">
        <v>120</v>
      </c>
    </row>
    <row r="47" spans="1:11" x14ac:dyDescent="0.2">
      <c r="A47" s="242" t="s">
        <v>125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235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11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11</v>
      </c>
      <c r="F53" s="240" t="s">
        <v>11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11</v>
      </c>
      <c r="B55" s="251"/>
      <c r="C55" s="253" t="s">
        <v>11</v>
      </c>
      <c r="D55" s="240"/>
      <c r="E55" s="253" t="s">
        <v>11</v>
      </c>
      <c r="F55" s="240" t="s">
        <v>11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11</v>
      </c>
      <c r="B57" s="251"/>
      <c r="C57" s="253" t="s">
        <v>11</v>
      </c>
      <c r="D57" s="240"/>
      <c r="E57" s="253" t="s">
        <v>11</v>
      </c>
      <c r="F57" s="240" t="s">
        <v>11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11</v>
      </c>
      <c r="B59" s="251"/>
      <c r="C59" s="253" t="s">
        <v>11</v>
      </c>
      <c r="D59" s="240"/>
      <c r="E59" s="253" t="s">
        <v>11</v>
      </c>
      <c r="F59" s="240" t="s">
        <v>11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11</v>
      </c>
      <c r="B61" s="251"/>
      <c r="C61" s="253" t="s">
        <v>11</v>
      </c>
      <c r="D61" s="240"/>
      <c r="E61" s="253" t="s">
        <v>11</v>
      </c>
      <c r="F61" s="240" t="s">
        <v>11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11</v>
      </c>
      <c r="B63" s="251"/>
      <c r="C63" s="253" t="s">
        <v>11</v>
      </c>
      <c r="D63" s="240"/>
      <c r="E63" s="253" t="s">
        <v>11</v>
      </c>
      <c r="F63" s="240" t="s">
        <v>11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11</v>
      </c>
      <c r="B65" s="251"/>
      <c r="C65" s="253" t="s">
        <v>11</v>
      </c>
      <c r="D65" s="240"/>
      <c r="E65" s="253" t="s">
        <v>11</v>
      </c>
      <c r="F65" s="240" t="s">
        <v>11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126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127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9" t="s">
        <v>349</v>
      </c>
    </row>
    <row r="71" spans="1:11" ht="13.5" customHeight="1" x14ac:dyDescent="0.2">
      <c r="A71" s="42"/>
    </row>
    <row r="72" spans="1:11" x14ac:dyDescent="0.2">
      <c r="K72" s="255" t="str">
        <f>A2</f>
        <v>COMPANY #  031Q</v>
      </c>
    </row>
    <row r="73" spans="1:11" x14ac:dyDescent="0.2">
      <c r="K73" s="242" t="s">
        <v>115</v>
      </c>
    </row>
  </sheetData>
  <printOptions gridLinesSet="0"/>
  <pageMargins left="0" right="0" top="0.33" bottom="0" header="0.31" footer="0.5"/>
  <pageSetup scale="77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0" sqref="A19:A20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25">
      <c r="A5" s="112" t="s">
        <v>416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25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154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44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0" sqref="A19:A20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429</v>
      </c>
      <c r="B2" s="27"/>
      <c r="C2" s="24"/>
      <c r="D2" s="24"/>
      <c r="E2" s="24"/>
    </row>
    <row r="3" spans="1:5" x14ac:dyDescent="0.2">
      <c r="A3" s="3" t="s">
        <v>430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29" t="s">
        <v>416</v>
      </c>
      <c r="B5" s="29"/>
      <c r="C5" s="24"/>
      <c r="D5" s="24"/>
      <c r="E5" s="24"/>
    </row>
    <row r="7" spans="1:5" x14ac:dyDescent="0.2">
      <c r="A7" s="112" t="str">
        <f>'E1.XLS '!A7</f>
        <v>PREPARED BY: Sonya City</v>
      </c>
      <c r="B7" s="29"/>
      <c r="C7" s="24"/>
      <c r="D7" s="24"/>
      <c r="E7" s="24"/>
    </row>
    <row r="8" spans="1:5" x14ac:dyDescent="0.2">
      <c r="A8" s="112" t="str">
        <f>'E1.XLS '!A8</f>
        <v>EXTENSION: 3 9690</v>
      </c>
      <c r="B8" s="23"/>
      <c r="C8" s="24"/>
      <c r="D8" s="24"/>
      <c r="E8" s="257" t="str">
        <f>A2</f>
        <v>COMPANY #  031Q</v>
      </c>
    </row>
    <row r="9" spans="1:5" x14ac:dyDescent="0.2">
      <c r="A9" s="24"/>
      <c r="B9" s="24"/>
      <c r="C9" s="24"/>
      <c r="D9" s="24"/>
      <c r="E9" s="257" t="s">
        <v>223</v>
      </c>
    </row>
    <row r="11" spans="1:5" x14ac:dyDescent="0.2">
      <c r="A11" s="258" t="s">
        <v>156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162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163</v>
      </c>
      <c r="B18" s="370"/>
      <c r="C18" s="24"/>
      <c r="D18" s="24"/>
      <c r="E18" s="24"/>
    </row>
    <row r="19" spans="1:5" ht="14.1" customHeight="1" x14ac:dyDescent="0.25">
      <c r="A19" s="370" t="s">
        <v>164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157</v>
      </c>
      <c r="B25" s="371"/>
    </row>
    <row r="26" spans="1:5" ht="15.75" x14ac:dyDescent="0.25">
      <c r="A26" s="371" t="s">
        <v>165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9" t="s">
        <v>167</v>
      </c>
      <c r="B29" s="33"/>
      <c r="C29" s="24"/>
      <c r="D29" s="24"/>
      <c r="E29" s="259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3" t="s">
        <v>13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9" t="s">
        <v>158</v>
      </c>
      <c r="B56" s="33"/>
      <c r="C56" s="24"/>
      <c r="D56" s="24"/>
      <c r="E56" s="259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3" t="s">
        <v>348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 031Q</v>
      </c>
    </row>
    <row r="81" spans="1:5" x14ac:dyDescent="0.2">
      <c r="A81" s="24"/>
      <c r="B81" s="24"/>
      <c r="C81" s="24"/>
      <c r="D81" s="24"/>
      <c r="E81" s="257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tabSelected="1" zoomScale="50" workbookViewId="0"/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128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429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430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129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11</v>
      </c>
      <c r="X4" s="327"/>
    </row>
    <row r="5" spans="1:31" ht="20.100000000000001" customHeight="1" x14ac:dyDescent="0.25">
      <c r="A5" s="112" t="str">
        <f>'E1.XLS '!A5</f>
        <v>FOR THE 6 MONTHS ENDED 6-30-2001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 031Q</v>
      </c>
      <c r="AB7" s="332"/>
    </row>
    <row r="8" spans="1:31" ht="20.100000000000001" customHeight="1" x14ac:dyDescent="0.25">
      <c r="A8" s="112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130</v>
      </c>
      <c r="AB8" s="332"/>
    </row>
    <row r="10" spans="1:31" s="359" customFormat="1" ht="20.100000000000001" customHeight="1" x14ac:dyDescent="0.35">
      <c r="A10" s="367" t="s">
        <v>131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132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133</v>
      </c>
      <c r="B15" s="453"/>
      <c r="C15" s="454"/>
      <c r="D15" s="455"/>
      <c r="E15" s="456" t="s">
        <v>134</v>
      </c>
      <c r="F15" s="457"/>
      <c r="G15" s="458"/>
      <c r="H15" s="458"/>
      <c r="I15" s="459"/>
      <c r="J15" s="457"/>
      <c r="K15" s="460" t="s">
        <v>135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136</v>
      </c>
      <c r="B16" s="464"/>
      <c r="C16" s="465" t="s">
        <v>137</v>
      </c>
      <c r="D16" s="466"/>
      <c r="E16" s="467" t="s">
        <v>138</v>
      </c>
      <c r="F16" s="468"/>
      <c r="G16" s="469" t="s">
        <v>139</v>
      </c>
      <c r="H16" s="468"/>
      <c r="I16" s="469" t="s">
        <v>140</v>
      </c>
      <c r="J16" s="470"/>
      <c r="K16" s="471" t="s">
        <v>141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142</v>
      </c>
      <c r="V16" s="472"/>
      <c r="W16" s="472"/>
      <c r="X16" s="472"/>
      <c r="Y16" s="473"/>
      <c r="Z16" s="473"/>
      <c r="AA16" s="474" t="s">
        <v>143</v>
      </c>
      <c r="AB16" s="475"/>
      <c r="AC16" s="476" t="s">
        <v>44</v>
      </c>
      <c r="AE16" s="477" t="s">
        <v>297</v>
      </c>
    </row>
    <row r="17" spans="1:31" s="359" customFormat="1" ht="20.100000000000001" customHeight="1" thickBot="1" x14ac:dyDescent="0.4">
      <c r="A17" s="478" t="s">
        <v>144</v>
      </c>
      <c r="B17" s="479"/>
      <c r="C17" s="480" t="s">
        <v>145</v>
      </c>
      <c r="D17" s="481"/>
      <c r="E17" s="482" t="s">
        <v>146</v>
      </c>
      <c r="F17" s="483"/>
      <c r="G17" s="484" t="s">
        <v>147</v>
      </c>
      <c r="H17" s="483"/>
      <c r="I17" s="484" t="s">
        <v>148</v>
      </c>
      <c r="J17" s="483"/>
      <c r="K17" s="485" t="s">
        <v>150</v>
      </c>
      <c r="L17" s="486"/>
      <c r="M17" s="485" t="s">
        <v>151</v>
      </c>
      <c r="N17" s="486"/>
      <c r="O17" s="485" t="s">
        <v>367</v>
      </c>
      <c r="P17" s="486"/>
      <c r="Q17" s="485" t="s">
        <v>387</v>
      </c>
      <c r="R17" s="486"/>
      <c r="S17" s="485" t="s">
        <v>423</v>
      </c>
      <c r="T17" s="486"/>
      <c r="U17" s="485" t="s">
        <v>424</v>
      </c>
      <c r="V17" s="486"/>
      <c r="W17" s="485" t="s">
        <v>425</v>
      </c>
      <c r="X17" s="486"/>
      <c r="Y17" s="485" t="s">
        <v>426</v>
      </c>
      <c r="Z17" s="487"/>
      <c r="AA17" s="488" t="s">
        <v>427</v>
      </c>
      <c r="AB17" s="489"/>
      <c r="AC17" s="490" t="s">
        <v>152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153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608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154</v>
      </c>
      <c r="B36" s="351"/>
      <c r="C36" s="334"/>
      <c r="D36" s="334"/>
      <c r="E36" s="347">
        <v>70000</v>
      </c>
      <c r="F36" s="348"/>
      <c r="G36" s="347">
        <v>0</v>
      </c>
      <c r="H36" s="348"/>
      <c r="I36" s="336">
        <f>+E36+G36</f>
        <v>70000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70000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609" t="s">
        <v>498</v>
      </c>
      <c r="B38" s="352"/>
      <c r="C38" s="353"/>
      <c r="D38" s="353"/>
      <c r="E38" s="354">
        <f>SUM(E20:E37)</f>
        <v>70000</v>
      </c>
      <c r="F38" s="354"/>
      <c r="G38" s="354">
        <f>SUM(G20:G37)</f>
        <v>0</v>
      </c>
      <c r="H38" s="354"/>
      <c r="I38" s="354">
        <f>SUM(I20:I37)</f>
        <v>70000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70000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 031Q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130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2" bottom="0" header="0.5" footer="0.5"/>
  <pageSetup scale="54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zoomScale="65" workbookViewId="0"/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3.125" style="562" customWidth="1"/>
    <col min="12" max="12" width="1.625" style="562" customWidth="1"/>
    <col min="13" max="13" width="12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563" t="s">
        <v>439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563" t="str">
        <f>'E1.XLS '!A3</f>
        <v>COMPANY NAME    Limbach Constructors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607" t="s">
        <v>440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557" t="s">
        <v>436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3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31Q</v>
      </c>
    </row>
    <row r="8" spans="1:21" ht="13.5" thickBot="1" x14ac:dyDescent="0.25">
      <c r="A8" s="3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437</v>
      </c>
    </row>
    <row r="9" spans="1:21" ht="13.5" thickTop="1" x14ac:dyDescent="0.2">
      <c r="A9" s="568"/>
      <c r="B9" s="569"/>
      <c r="C9" s="569"/>
      <c r="D9" s="570"/>
      <c r="E9" s="571" t="s">
        <v>441</v>
      </c>
      <c r="F9" s="572"/>
      <c r="G9" s="573"/>
      <c r="H9" s="572"/>
      <c r="I9" s="573" t="s">
        <v>442</v>
      </c>
      <c r="J9" s="573"/>
      <c r="K9" s="614" t="s">
        <v>443</v>
      </c>
      <c r="L9" s="614"/>
      <c r="M9" s="614"/>
      <c r="N9" s="573"/>
      <c r="O9" s="614" t="s">
        <v>444</v>
      </c>
      <c r="P9" s="614"/>
      <c r="Q9" s="614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445</v>
      </c>
      <c r="F10" s="572"/>
      <c r="G10" s="580" t="s">
        <v>446</v>
      </c>
      <c r="H10" s="572"/>
      <c r="I10" s="579" t="s">
        <v>447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445</v>
      </c>
      <c r="U10" s="579"/>
    </row>
    <row r="11" spans="1:21" ht="13.5" thickBot="1" x14ac:dyDescent="0.25">
      <c r="A11" s="583"/>
      <c r="B11" s="584"/>
      <c r="C11" s="585" t="s">
        <v>448</v>
      </c>
      <c r="D11" s="566"/>
      <c r="E11" s="586" t="s">
        <v>449</v>
      </c>
      <c r="F11" s="566"/>
      <c r="G11" s="586" t="s">
        <v>450</v>
      </c>
      <c r="H11" s="566"/>
      <c r="I11" s="586" t="s">
        <v>451</v>
      </c>
      <c r="J11" s="566"/>
      <c r="K11" s="586" t="s">
        <v>452</v>
      </c>
      <c r="L11" s="566"/>
      <c r="M11" s="586" t="s">
        <v>453</v>
      </c>
      <c r="N11" s="566"/>
      <c r="O11" s="586" t="s">
        <v>93</v>
      </c>
      <c r="P11" s="566"/>
      <c r="Q11" s="586" t="s">
        <v>454</v>
      </c>
      <c r="R11" s="586"/>
      <c r="S11" s="587" t="s">
        <v>455</v>
      </c>
      <c r="U11" s="579"/>
    </row>
    <row r="12" spans="1:21" ht="12.75" customHeight="1" thickTop="1" x14ac:dyDescent="0.2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2">
      <c r="A13" s="590" t="s">
        <v>456</v>
      </c>
      <c r="B13" s="591"/>
      <c r="C13" s="319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457</v>
      </c>
      <c r="B14" s="591"/>
      <c r="C14" s="594" t="s">
        <v>458</v>
      </c>
      <c r="D14" s="591"/>
      <c r="E14" s="590">
        <v>-1100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-1100</v>
      </c>
      <c r="U14" s="575"/>
    </row>
    <row r="15" spans="1:21" ht="23.25" customHeight="1" x14ac:dyDescent="0.2">
      <c r="A15" s="590" t="s">
        <v>459</v>
      </c>
      <c r="B15" s="591"/>
      <c r="C15" s="594" t="s">
        <v>460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461</v>
      </c>
      <c r="B16" s="591"/>
      <c r="C16" s="594" t="s">
        <v>462</v>
      </c>
      <c r="D16" s="591"/>
      <c r="E16" s="590">
        <v>-39325234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-39325234</v>
      </c>
      <c r="U16" s="575"/>
    </row>
    <row r="17" spans="1:21" ht="23.25" customHeight="1" x14ac:dyDescent="0.2">
      <c r="A17" s="590" t="s">
        <v>463</v>
      </c>
      <c r="B17" s="591"/>
      <c r="C17" s="594" t="s">
        <v>464</v>
      </c>
      <c r="D17" s="591"/>
      <c r="E17" s="590">
        <v>-14050819</v>
      </c>
      <c r="F17" s="591"/>
      <c r="G17" s="590">
        <v>453</v>
      </c>
      <c r="H17" s="591"/>
      <c r="I17" s="590"/>
      <c r="J17" s="591"/>
      <c r="K17" s="590"/>
      <c r="L17" s="591"/>
      <c r="M17" s="590"/>
      <c r="N17" s="591"/>
      <c r="O17" s="590">
        <f>-13303799-453</f>
        <v>-13304252</v>
      </c>
      <c r="P17" s="591"/>
      <c r="Q17" s="590" t="s">
        <v>465</v>
      </c>
      <c r="R17" s="595"/>
      <c r="S17" s="596">
        <f t="shared" si="0"/>
        <v>-27354618</v>
      </c>
      <c r="U17" s="575"/>
    </row>
    <row r="18" spans="1:21" ht="23.25" customHeight="1" x14ac:dyDescent="0.2">
      <c r="A18" s="590" t="s">
        <v>466</v>
      </c>
      <c r="B18" s="591"/>
      <c r="C18" s="594" t="s">
        <v>467</v>
      </c>
      <c r="D18" s="591"/>
      <c r="E18" s="590">
        <v>453</v>
      </c>
      <c r="F18" s="591"/>
      <c r="G18" s="590"/>
      <c r="H18" s="591"/>
      <c r="I18" s="590">
        <f>-74936-453</f>
        <v>-75389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-74936</v>
      </c>
    </row>
    <row r="19" spans="1:21" ht="23.25" customHeight="1" x14ac:dyDescent="0.2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>SUM(E19:Q19)</f>
        <v>0</v>
      </c>
    </row>
    <row r="20" spans="1:21" ht="23.25" customHeight="1" x14ac:dyDescent="0.2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>SUM(E20:Q20)</f>
        <v>0</v>
      </c>
    </row>
    <row r="21" spans="1:21" ht="23.25" customHeight="1" x14ac:dyDescent="0.2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>SUM(E21:Q21)</f>
        <v>0</v>
      </c>
    </row>
    <row r="22" spans="1:21" ht="23.25" customHeight="1" x14ac:dyDescent="0.2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476</v>
      </c>
      <c r="B23" s="591"/>
      <c r="C23" s="590" t="s">
        <v>477</v>
      </c>
      <c r="D23" s="591"/>
      <c r="E23" s="597">
        <f>SUM(E14:E22)</f>
        <v>-53376700</v>
      </c>
      <c r="F23" s="591"/>
      <c r="G23" s="597">
        <f>SUM(G14:G22)</f>
        <v>453</v>
      </c>
      <c r="H23" s="591"/>
      <c r="I23" s="597">
        <f>SUM(I14:I22)</f>
        <v>-75389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-13304252</v>
      </c>
      <c r="P23" s="591"/>
      <c r="Q23" s="593"/>
      <c r="R23" s="595"/>
      <c r="S23" s="597">
        <f>SUM(S14:S22)</f>
        <v>-66755888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1" t="s">
        <v>480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2">
      <c r="A29" s="600" t="s">
        <v>481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491</v>
      </c>
      <c r="B37" s="591"/>
      <c r="C37" s="593"/>
      <c r="D37" s="591"/>
      <c r="E37" s="590">
        <f>+E23+E33</f>
        <v>-53376700</v>
      </c>
      <c r="F37" s="591"/>
      <c r="G37" s="590">
        <f>+G23+G33</f>
        <v>453</v>
      </c>
      <c r="H37" s="591"/>
      <c r="I37" s="590">
        <f>+I23+I33</f>
        <v>-75389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-13304252</v>
      </c>
      <c r="P37" s="591"/>
      <c r="Q37" s="593"/>
      <c r="R37" s="595"/>
      <c r="S37" s="590">
        <f>+S23+S33</f>
        <v>-66755888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x14ac:dyDescent="0.2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3.5" thickBot="1" x14ac:dyDescent="0.2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x14ac:dyDescent="0.2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x14ac:dyDescent="0.2">
      <c r="A48" s="567" t="s">
        <v>493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31Q</v>
      </c>
    </row>
    <row r="49" spans="1:19" x14ac:dyDescent="0.2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437</v>
      </c>
    </row>
    <row r="50" spans="1:19" x14ac:dyDescent="0.2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x14ac:dyDescent="0.2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x14ac:dyDescent="0.2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x14ac:dyDescent="0.2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x14ac:dyDescent="0.2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x14ac:dyDescent="0.2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x14ac:dyDescent="0.2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x14ac:dyDescent="0.2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x14ac:dyDescent="0.2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x14ac:dyDescent="0.2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2" right="0.22" top="0.41" bottom="0.32" header="0.36" footer="0.27"/>
  <pageSetup scale="65" orientation="landscape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5" sqref="D15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429</v>
      </c>
      <c r="B2" s="262"/>
      <c r="C2" s="263" t="s">
        <v>185</v>
      </c>
      <c r="D2" s="382" t="s">
        <v>494</v>
      </c>
    </row>
    <row r="3" spans="1:4" x14ac:dyDescent="0.2">
      <c r="A3" s="3" t="str">
        <f>'E1.XLS '!A3</f>
        <v>COMPANY NAME    Limbach Constructors</v>
      </c>
      <c r="B3" s="262"/>
      <c r="C3" s="263"/>
      <c r="D3" s="388"/>
    </row>
    <row r="4" spans="1:4" x14ac:dyDescent="0.2">
      <c r="A4" s="260" t="s">
        <v>186</v>
      </c>
      <c r="B4" s="260"/>
    </row>
    <row r="5" spans="1:4" x14ac:dyDescent="0.2">
      <c r="A5" s="559" t="s">
        <v>435</v>
      </c>
      <c r="B5" s="262"/>
      <c r="C5" s="263" t="s">
        <v>187</v>
      </c>
      <c r="D5" s="383" t="s">
        <v>434</v>
      </c>
    </row>
    <row r="6" spans="1:4" x14ac:dyDescent="0.2">
      <c r="A6" s="262"/>
      <c r="B6" s="262"/>
      <c r="D6"/>
    </row>
    <row r="7" spans="1:4" x14ac:dyDescent="0.2">
      <c r="A7" s="261" t="s">
        <v>188</v>
      </c>
      <c r="B7" s="262"/>
      <c r="D7" s="320" t="str">
        <f>A2</f>
        <v>COMPANY #  031Q</v>
      </c>
    </row>
    <row r="8" spans="1:4" x14ac:dyDescent="0.2">
      <c r="A8" s="265"/>
      <c r="B8" s="262"/>
      <c r="D8" s="264"/>
    </row>
    <row r="9" spans="1:4" x14ac:dyDescent="0.2">
      <c r="A9" s="266" t="s">
        <v>189</v>
      </c>
      <c r="B9" s="267" t="s">
        <v>190</v>
      </c>
      <c r="C9" s="268" t="s">
        <v>191</v>
      </c>
      <c r="D9" s="269" t="s">
        <v>192</v>
      </c>
    </row>
    <row r="10" spans="1:4" x14ac:dyDescent="0.2">
      <c r="C10" s="270"/>
      <c r="D10" s="270"/>
    </row>
    <row r="11" spans="1:4" x14ac:dyDescent="0.2">
      <c r="A11" s="260" t="s">
        <v>193</v>
      </c>
      <c r="B11" s="271" t="s">
        <v>194</v>
      </c>
      <c r="C11" s="260" t="s">
        <v>195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196</v>
      </c>
      <c r="B13" s="271" t="s">
        <v>197</v>
      </c>
      <c r="C13" s="260" t="s">
        <v>198</v>
      </c>
      <c r="D13" s="272" t="s">
        <v>432</v>
      </c>
    </row>
    <row r="14" spans="1:4" ht="7.5" customHeight="1" x14ac:dyDescent="0.2"/>
    <row r="15" spans="1:4" x14ac:dyDescent="0.2">
      <c r="A15" s="260" t="s">
        <v>199</v>
      </c>
      <c r="B15" s="261" t="s">
        <v>200</v>
      </c>
      <c r="C15" s="260" t="s">
        <v>201</v>
      </c>
    </row>
    <row r="16" spans="1:4" x14ac:dyDescent="0.2">
      <c r="A16"/>
      <c r="B16" s="260" t="s">
        <v>202</v>
      </c>
      <c r="C16" s="260" t="s">
        <v>389</v>
      </c>
      <c r="D16" s="272" t="s">
        <v>432</v>
      </c>
    </row>
    <row r="17" spans="1:4" ht="7.5" customHeight="1" x14ac:dyDescent="0.2">
      <c r="D17"/>
    </row>
    <row r="18" spans="1:4" x14ac:dyDescent="0.2">
      <c r="A18" s="260" t="s">
        <v>341</v>
      </c>
      <c r="B18" s="260" t="s">
        <v>361</v>
      </c>
      <c r="C18" s="260" t="s">
        <v>390</v>
      </c>
      <c r="D18" s="272" t="s">
        <v>432</v>
      </c>
    </row>
    <row r="19" spans="1:4" ht="7.5" customHeight="1" x14ac:dyDescent="0.2"/>
    <row r="20" spans="1:4" x14ac:dyDescent="0.2">
      <c r="A20" s="260" t="s">
        <v>241</v>
      </c>
      <c r="B20" s="260">
        <v>344</v>
      </c>
      <c r="C20" s="260" t="s">
        <v>256</v>
      </c>
      <c r="D20" s="272" t="s">
        <v>432</v>
      </c>
    </row>
    <row r="21" spans="1:4" ht="7.5" customHeight="1" x14ac:dyDescent="0.2"/>
    <row r="22" spans="1:4" x14ac:dyDescent="0.2">
      <c r="A22" s="260" t="s">
        <v>203</v>
      </c>
      <c r="B22" s="260" t="s">
        <v>51</v>
      </c>
      <c r="C22" s="260" t="s">
        <v>204</v>
      </c>
      <c r="D22" s="272" t="s">
        <v>432</v>
      </c>
    </row>
    <row r="23" spans="1:4" x14ac:dyDescent="0.2">
      <c r="A23" s="260"/>
      <c r="B23" s="260" t="s">
        <v>287</v>
      </c>
      <c r="C23" s="260" t="s">
        <v>205</v>
      </c>
      <c r="D23" s="273"/>
    </row>
    <row r="24" spans="1:4" ht="7.5" customHeight="1" x14ac:dyDescent="0.2"/>
    <row r="25" spans="1:4" x14ac:dyDescent="0.2">
      <c r="A25" s="260" t="s">
        <v>206</v>
      </c>
      <c r="B25" s="271" t="s">
        <v>257</v>
      </c>
      <c r="C25" s="260" t="s">
        <v>207</v>
      </c>
      <c r="D25" s="272" t="s">
        <v>432</v>
      </c>
    </row>
    <row r="26" spans="1:4" ht="7.5" customHeight="1" x14ac:dyDescent="0.2"/>
    <row r="27" spans="1:4" x14ac:dyDescent="0.2">
      <c r="A27" s="260" t="s">
        <v>208</v>
      </c>
      <c r="B27" s="271" t="s">
        <v>209</v>
      </c>
      <c r="C27" s="260" t="s">
        <v>391</v>
      </c>
      <c r="D27" s="272" t="s">
        <v>432</v>
      </c>
    </row>
    <row r="28" spans="1:4" ht="7.5" customHeight="1" x14ac:dyDescent="0.2"/>
    <row r="29" spans="1:4" x14ac:dyDescent="0.2">
      <c r="A29" s="260" t="s">
        <v>210</v>
      </c>
      <c r="B29" s="260" t="s">
        <v>360</v>
      </c>
      <c r="C29" s="260" t="s">
        <v>259</v>
      </c>
      <c r="D29" s="272" t="s">
        <v>432</v>
      </c>
    </row>
    <row r="30" spans="1:4" x14ac:dyDescent="0.2">
      <c r="A30" s="260"/>
      <c r="B30" s="260" t="s">
        <v>258</v>
      </c>
      <c r="C30" s="260"/>
      <c r="D30" s="273"/>
    </row>
    <row r="31" spans="1:4" ht="7.5" customHeight="1" x14ac:dyDescent="0.2"/>
    <row r="32" spans="1:4" x14ac:dyDescent="0.2">
      <c r="A32" s="260" t="s">
        <v>211</v>
      </c>
      <c r="B32" s="271" t="s">
        <v>212</v>
      </c>
      <c r="C32" s="260" t="s">
        <v>213</v>
      </c>
      <c r="D32" s="272" t="s">
        <v>432</v>
      </c>
    </row>
    <row r="33" spans="1:33" ht="7.5" customHeight="1" x14ac:dyDescent="0.2"/>
    <row r="34" spans="1:33" x14ac:dyDescent="0.2">
      <c r="A34" s="260" t="s">
        <v>250</v>
      </c>
      <c r="B34" s="271">
        <v>855</v>
      </c>
      <c r="C34" s="260" t="s">
        <v>260</v>
      </c>
      <c r="D34" s="272" t="s">
        <v>432</v>
      </c>
    </row>
    <row r="35" spans="1:33" ht="7.5" customHeight="1" x14ac:dyDescent="0.2"/>
    <row r="36" spans="1:33" x14ac:dyDescent="0.2">
      <c r="A36" s="260" t="s">
        <v>214</v>
      </c>
      <c r="B36" s="271" t="s">
        <v>215</v>
      </c>
      <c r="C36" s="260" t="s">
        <v>392</v>
      </c>
      <c r="D36" s="272" t="s">
        <v>432</v>
      </c>
    </row>
    <row r="37" spans="1:33" ht="7.5" customHeight="1" x14ac:dyDescent="0.2"/>
    <row r="38" spans="1:33" x14ac:dyDescent="0.2">
      <c r="A38" s="260" t="s">
        <v>216</v>
      </c>
      <c r="B38" s="271" t="s">
        <v>217</v>
      </c>
      <c r="C38" s="260" t="s">
        <v>218</v>
      </c>
      <c r="D38" s="272" t="s">
        <v>433</v>
      </c>
    </row>
    <row r="39" spans="1:33" ht="7.5" customHeight="1" x14ac:dyDescent="0.2"/>
    <row r="40" spans="1:33" x14ac:dyDescent="0.2">
      <c r="A40" s="260" t="s">
        <v>130</v>
      </c>
      <c r="B40" s="260"/>
      <c r="C40" s="260" t="s">
        <v>219</v>
      </c>
      <c r="D40" s="272" t="s">
        <v>433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437</v>
      </c>
      <c r="B42" s="260" t="s">
        <v>497</v>
      </c>
      <c r="C42" s="260" t="s">
        <v>438</v>
      </c>
      <c r="D42" s="272" t="s">
        <v>433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223</v>
      </c>
      <c r="B44" s="260" t="s">
        <v>200</v>
      </c>
      <c r="C44" s="260" t="s">
        <v>224</v>
      </c>
      <c r="D44" s="272" t="s">
        <v>432</v>
      </c>
      <c r="AG44"/>
    </row>
    <row r="45" spans="1:33" x14ac:dyDescent="0.2">
      <c r="B45" s="260" t="s">
        <v>202</v>
      </c>
      <c r="C45" s="261" t="s">
        <v>11</v>
      </c>
    </row>
    <row r="47" spans="1:33" x14ac:dyDescent="0.2">
      <c r="A47" s="274"/>
      <c r="B47" s="275"/>
      <c r="C47" s="268" t="s">
        <v>220</v>
      </c>
      <c r="D47" s="276"/>
    </row>
    <row r="48" spans="1:33" x14ac:dyDescent="0.2">
      <c r="C48" s="270"/>
    </row>
    <row r="49" spans="1:4" x14ac:dyDescent="0.2">
      <c r="A49" s="260" t="s">
        <v>221</v>
      </c>
      <c r="B49" s="271" t="s">
        <v>362</v>
      </c>
      <c r="C49" s="260" t="s">
        <v>222</v>
      </c>
      <c r="D49" s="272" t="s">
        <v>432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 031Q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3" sqref="A3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429</v>
      </c>
      <c r="C2" s="4"/>
    </row>
    <row r="3" spans="1:19" ht="15" customHeight="1" x14ac:dyDescent="0.2">
      <c r="A3" s="3" t="str">
        <f>'E1.XLS '!A3</f>
        <v>COMPANY NAME    Limbach Constructors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416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 031Q</v>
      </c>
    </row>
    <row r="8" spans="1:19" ht="15" customHeight="1" thickBot="1" x14ac:dyDescent="0.25">
      <c r="A8" s="112" t="str">
        <f>'E1.XLS '!A8</f>
        <v>EXTENSION: 3 9690</v>
      </c>
      <c r="S8" s="6" t="s">
        <v>17</v>
      </c>
    </row>
    <row r="9" spans="1:19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 031Q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429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Limbach Constructors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031Q</v>
      </c>
    </row>
    <row r="8" spans="1:21" ht="13.5" thickBot="1" x14ac:dyDescent="0.25">
      <c r="A8" s="112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4"/>
      <c r="B9" s="425"/>
      <c r="C9" s="426" t="s">
        <v>22</v>
      </c>
      <c r="D9" s="427"/>
      <c r="E9" s="428" t="s">
        <v>23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25</v>
      </c>
      <c r="T9" s="32"/>
      <c r="U9" s="435"/>
    </row>
    <row r="10" spans="1:21" x14ac:dyDescent="0.2">
      <c r="A10" s="436" t="s">
        <v>230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11</v>
      </c>
      <c r="N10" s="32"/>
      <c r="O10" s="441"/>
      <c r="P10" s="33"/>
      <c r="Q10" s="442"/>
      <c r="R10" s="33"/>
      <c r="S10" s="438" t="s">
        <v>421</v>
      </c>
      <c r="T10" s="32"/>
      <c r="U10" s="443"/>
    </row>
    <row r="11" spans="1:21" ht="13.5" thickBot="1" x14ac:dyDescent="0.25">
      <c r="A11" s="444" t="s">
        <v>232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233</v>
      </c>
      <c r="J11" s="447"/>
      <c r="K11" s="448" t="s">
        <v>231</v>
      </c>
      <c r="L11" s="447"/>
      <c r="M11" s="446" t="s">
        <v>24</v>
      </c>
      <c r="N11" s="32"/>
      <c r="O11" s="446" t="s">
        <v>54</v>
      </c>
      <c r="P11" s="449"/>
      <c r="Q11" s="450" t="s">
        <v>5</v>
      </c>
      <c r="R11" s="33"/>
      <c r="S11" s="446" t="s">
        <v>294</v>
      </c>
      <c r="T11" s="32"/>
      <c r="U11" s="446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4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031Q</v>
      </c>
    </row>
    <row r="44" spans="1:21" x14ac:dyDescent="0.2">
      <c r="A44" s="24"/>
      <c r="B44" s="24"/>
      <c r="C44" s="37"/>
      <c r="D44" s="24"/>
      <c r="E44" s="24"/>
      <c r="F44" s="24"/>
      <c r="G44" s="314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3" sqref="A3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429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Limbach Constructors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031Q</v>
      </c>
    </row>
    <row r="8" spans="1:21" x14ac:dyDescent="0.2">
      <c r="A8" s="112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417</v>
      </c>
      <c r="D10" s="55"/>
      <c r="E10" s="610" t="s">
        <v>399</v>
      </c>
      <c r="F10" s="610"/>
      <c r="G10" s="610"/>
      <c r="H10" s="610"/>
      <c r="I10" s="610"/>
      <c r="J10" s="55"/>
      <c r="K10" s="610" t="s">
        <v>402</v>
      </c>
      <c r="L10" s="611"/>
      <c r="M10" s="611"/>
      <c r="N10" s="55"/>
      <c r="O10" s="610" t="s">
        <v>226</v>
      </c>
      <c r="P10" s="611"/>
      <c r="Q10" s="611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227</v>
      </c>
      <c r="P11" s="387"/>
      <c r="Q11" s="60" t="s">
        <v>236</v>
      </c>
      <c r="R11" s="385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11</v>
      </c>
      <c r="B18" s="291"/>
      <c r="C18" s="290">
        <v>0</v>
      </c>
      <c r="D18" s="292"/>
      <c r="E18" s="290" t="s">
        <v>11</v>
      </c>
      <c r="F18" s="375"/>
      <c r="G18" s="290" t="s">
        <v>11</v>
      </c>
      <c r="H18" s="375"/>
      <c r="I18" s="290" t="s">
        <v>11</v>
      </c>
      <c r="J18" s="375"/>
      <c r="K18" s="290" t="s">
        <v>11</v>
      </c>
      <c r="L18" s="66"/>
      <c r="M18" s="290" t="s">
        <v>11</v>
      </c>
      <c r="N18" s="292"/>
      <c r="O18" s="290" t="s">
        <v>11</v>
      </c>
      <c r="P18" s="292"/>
      <c r="Q18" s="290" t="s">
        <v>11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38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11</v>
      </c>
      <c r="B32" s="291"/>
      <c r="C32" s="290">
        <v>0</v>
      </c>
      <c r="D32" s="292"/>
      <c r="E32" s="290" t="s">
        <v>11</v>
      </c>
      <c r="F32" s="375"/>
      <c r="G32" s="290" t="s">
        <v>11</v>
      </c>
      <c r="H32" s="375"/>
      <c r="I32" s="290" t="s">
        <v>11</v>
      </c>
      <c r="J32" s="375"/>
      <c r="K32" s="290" t="s">
        <v>11</v>
      </c>
      <c r="L32" s="66"/>
      <c r="M32" s="290" t="s">
        <v>11</v>
      </c>
      <c r="N32" s="292"/>
      <c r="O32" s="290" t="s">
        <v>11</v>
      </c>
      <c r="P32" s="292"/>
      <c r="Q32" s="290" t="s">
        <v>11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38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11</v>
      </c>
      <c r="F41" s="375"/>
      <c r="G41" s="290" t="s">
        <v>11</v>
      </c>
      <c r="H41" s="375"/>
      <c r="I41" s="290" t="s">
        <v>11</v>
      </c>
      <c r="J41" s="375"/>
      <c r="K41" s="290" t="s">
        <v>11</v>
      </c>
      <c r="L41" s="66"/>
      <c r="M41" s="290" t="s">
        <v>11</v>
      </c>
      <c r="N41" s="292"/>
      <c r="O41" s="290" t="s">
        <v>11</v>
      </c>
      <c r="P41" s="292"/>
      <c r="Q41" s="290" t="s">
        <v>11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38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11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 031Q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10" sqref="A10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429</v>
      </c>
      <c r="C2" s="4"/>
    </row>
    <row r="3" spans="1:15" ht="15" customHeight="1" x14ac:dyDescent="0.2">
      <c r="A3" s="3" t="s">
        <v>430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416</v>
      </c>
    </row>
    <row r="6" spans="1:15" ht="15" customHeight="1" x14ac:dyDescent="0.2"/>
    <row r="7" spans="1:15" ht="15" customHeight="1" x14ac:dyDescent="0.2">
      <c r="A7" s="112" t="str">
        <f>'E1.XLS '!A7</f>
        <v>PREPARED BY: Sonya City</v>
      </c>
      <c r="O7" s="20" t="str">
        <f>A2</f>
        <v>COMPANY #  031Q</v>
      </c>
    </row>
    <row r="8" spans="1:15" ht="15" customHeight="1" thickBot="1" x14ac:dyDescent="0.25">
      <c r="A8" s="112" t="str">
        <f>'E1.XLS '!A8</f>
        <v>EXTENSION: 3 9690</v>
      </c>
      <c r="O8" s="6" t="s">
        <v>241</v>
      </c>
    </row>
    <row r="9" spans="1:15" ht="15" customHeight="1" thickTop="1" x14ac:dyDescent="0.2">
      <c r="A9" s="300"/>
      <c r="B9" s="7"/>
      <c r="C9" s="302"/>
      <c r="D9" s="7"/>
      <c r="E9" s="302" t="s">
        <v>417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89" t="s">
        <v>4</v>
      </c>
      <c r="L11" s="390"/>
      <c r="M11" s="390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1" t="s">
        <v>36</v>
      </c>
      <c r="H12" s="15"/>
      <c r="I12" s="16" t="s">
        <v>245</v>
      </c>
      <c r="J12" s="15"/>
      <c r="K12" s="16" t="s">
        <v>54</v>
      </c>
      <c r="L12" s="15"/>
      <c r="M12" s="391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19" t="s">
        <v>349</v>
      </c>
    </row>
    <row r="37" spans="1:16" ht="15.75" customHeight="1" x14ac:dyDescent="0.2">
      <c r="A37" s="22" t="s">
        <v>249</v>
      </c>
      <c r="B37" s="319" t="s">
        <v>347</v>
      </c>
      <c r="O37" s="20" t="str">
        <f>O7</f>
        <v>COMPANY #  031Q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20" sqref="A19:A20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430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428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031Q</v>
      </c>
      <c r="R7" s="100"/>
    </row>
    <row r="8" spans="1:18" ht="13.5" thickBot="1" x14ac:dyDescent="0.25">
      <c r="A8" s="112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4" t="s">
        <v>417</v>
      </c>
      <c r="D9" s="81"/>
      <c r="E9" s="80"/>
      <c r="F9" s="81"/>
      <c r="G9" s="80"/>
      <c r="H9" s="81"/>
      <c r="I9" s="612" t="s">
        <v>261</v>
      </c>
      <c r="J9" s="612"/>
      <c r="K9" s="612"/>
      <c r="L9" s="612"/>
      <c r="M9" s="612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399" t="s">
        <v>19</v>
      </c>
      <c r="E23" s="90">
        <f>SUM(E19:E21)</f>
        <v>0</v>
      </c>
      <c r="F23" s="399" t="s">
        <v>27</v>
      </c>
      <c r="G23" s="90">
        <f>SUM(G19:G21)</f>
        <v>0</v>
      </c>
      <c r="H23" s="399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3" t="s">
        <v>359</v>
      </c>
      <c r="I29" s="613"/>
      <c r="J29" s="613"/>
      <c r="K29" s="613"/>
      <c r="L29" s="613"/>
      <c r="M29" s="613"/>
      <c r="N29" s="613"/>
      <c r="O29" s="613"/>
      <c r="P29" s="613"/>
      <c r="Q29" s="613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3.5" thickBot="1" x14ac:dyDescent="0.25">
      <c r="A31" s="613" t="s">
        <v>274</v>
      </c>
      <c r="B31" s="613"/>
      <c r="C31" s="613"/>
      <c r="D31" s="613"/>
      <c r="E31" s="613"/>
      <c r="G31" s="402"/>
      <c r="H31" s="410" t="s">
        <v>55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5</v>
      </c>
      <c r="B33" s="404"/>
      <c r="C33" s="405" t="s">
        <v>275</v>
      </c>
      <c r="D33" s="404"/>
      <c r="E33" s="406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73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58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031Q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40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6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57" t="s">
        <v>436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031Q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417</v>
      </c>
      <c r="D10" s="55"/>
      <c r="E10" s="55"/>
      <c r="F10" s="55"/>
      <c r="G10" s="56" t="s">
        <v>358</v>
      </c>
      <c r="H10" s="55"/>
      <c r="I10" s="610" t="s">
        <v>226</v>
      </c>
      <c r="J10" s="611"/>
      <c r="K10" s="611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5" t="s">
        <v>369</v>
      </c>
      <c r="F11" s="59"/>
      <c r="G11" s="60" t="s">
        <v>225</v>
      </c>
      <c r="H11" s="59"/>
      <c r="I11" s="60" t="s">
        <v>227</v>
      </c>
      <c r="J11" s="387"/>
      <c r="K11" s="60" t="s">
        <v>236</v>
      </c>
      <c r="L11" s="385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11</v>
      </c>
      <c r="B18" s="291"/>
      <c r="C18" s="290">
        <v>0</v>
      </c>
      <c r="D18" s="292"/>
      <c r="E18" s="290" t="s">
        <v>11</v>
      </c>
      <c r="F18" s="66"/>
      <c r="G18" s="290" t="s">
        <v>11</v>
      </c>
      <c r="H18" s="292"/>
      <c r="I18" s="290" t="s">
        <v>11</v>
      </c>
      <c r="J18" s="292"/>
      <c r="K18" s="290" t="s">
        <v>11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11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38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64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/>
      <c r="D34" s="292"/>
      <c r="E34" s="290" t="s">
        <v>11</v>
      </c>
      <c r="F34" s="66"/>
      <c r="G34" s="290" t="s">
        <v>11</v>
      </c>
      <c r="H34" s="292"/>
      <c r="I34" s="290"/>
      <c r="J34" s="292"/>
      <c r="K34" s="290" t="s">
        <v>11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11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38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031Q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0" sqref="A19:A20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429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430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416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031Q</v>
      </c>
      <c r="T7" s="129"/>
    </row>
    <row r="8" spans="1:20" ht="15" customHeight="1" thickBot="1" x14ac:dyDescent="0.25">
      <c r="A8" s="11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66</v>
      </c>
      <c r="T8" s="129"/>
    </row>
    <row r="9" spans="1:20" ht="15" customHeight="1" thickTop="1" x14ac:dyDescent="0.2">
      <c r="A9" s="300"/>
      <c r="B9" s="7"/>
      <c r="C9" s="302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3</v>
      </c>
      <c r="D10" s="9"/>
      <c r="E10" s="10" t="s">
        <v>4</v>
      </c>
      <c r="F10" s="9"/>
      <c r="G10" s="298" t="s">
        <v>418</v>
      </c>
      <c r="H10" s="9"/>
      <c r="I10" s="10" t="s">
        <v>4</v>
      </c>
      <c r="J10" s="9"/>
      <c r="K10" s="298" t="s">
        <v>419</v>
      </c>
      <c r="L10" s="9"/>
      <c r="M10" s="10" t="s">
        <v>4</v>
      </c>
      <c r="N10" s="9"/>
      <c r="O10" s="298" t="s">
        <v>420</v>
      </c>
      <c r="P10" s="9"/>
      <c r="Q10" s="10" t="s">
        <v>4</v>
      </c>
      <c r="R10" s="9"/>
      <c r="S10" s="299" t="s">
        <v>149</v>
      </c>
      <c r="T10" s="133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3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3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11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68</v>
      </c>
      <c r="B31" s="139" t="s">
        <v>19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5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11</v>
      </c>
    </row>
    <row r="35" spans="1:20" ht="14.25" customHeight="1" x14ac:dyDescent="0.2">
      <c r="A35" s="315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031Q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0" sqref="A19:A20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429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430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69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416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 031Q</v>
      </c>
    </row>
    <row r="8" spans="1:29" ht="16.5" thickBot="1" x14ac:dyDescent="0.3">
      <c r="A8" s="112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70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23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25</v>
      </c>
      <c r="Z9" s="497"/>
      <c r="AA9" s="148"/>
      <c r="AB9" s="497"/>
      <c r="AC9" s="149"/>
    </row>
    <row r="10" spans="1:29" x14ac:dyDescent="0.25">
      <c r="A10" s="150" t="s">
        <v>71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54</v>
      </c>
      <c r="J10" s="518"/>
      <c r="K10" s="151" t="s">
        <v>22</v>
      </c>
      <c r="L10" s="498"/>
      <c r="M10" s="151" t="s">
        <v>72</v>
      </c>
      <c r="N10" s="498"/>
      <c r="O10" s="151"/>
      <c r="P10" s="498"/>
      <c r="Q10" s="151" t="s">
        <v>36</v>
      </c>
      <c r="R10" s="498"/>
      <c r="S10" s="151" t="s">
        <v>24</v>
      </c>
      <c r="T10" s="498"/>
      <c r="U10" s="151" t="s">
        <v>54</v>
      </c>
      <c r="V10" s="498"/>
      <c r="W10" s="151" t="s">
        <v>5</v>
      </c>
      <c r="X10" s="498"/>
      <c r="Y10" s="151" t="s">
        <v>22</v>
      </c>
      <c r="Z10" s="498"/>
      <c r="AA10" s="151" t="s">
        <v>72</v>
      </c>
      <c r="AB10" s="498"/>
      <c r="AC10" s="508"/>
    </row>
    <row r="11" spans="1:29" ht="16.5" thickBot="1" x14ac:dyDescent="0.3">
      <c r="A11" s="152"/>
      <c r="B11" s="499"/>
      <c r="C11" s="153" t="s">
        <v>299</v>
      </c>
      <c r="D11" s="499"/>
      <c r="E11" s="520" t="s">
        <v>74</v>
      </c>
      <c r="F11" s="521"/>
      <c r="G11" s="522" t="s">
        <v>315</v>
      </c>
      <c r="H11" s="521"/>
      <c r="I11" s="153" t="s">
        <v>316</v>
      </c>
      <c r="J11" s="521"/>
      <c r="K11" s="153" t="s">
        <v>75</v>
      </c>
      <c r="L11" s="499"/>
      <c r="M11" s="153" t="s">
        <v>75</v>
      </c>
      <c r="N11" s="499"/>
      <c r="O11" s="153" t="s">
        <v>73</v>
      </c>
      <c r="P11" s="499"/>
      <c r="Q11" s="153" t="s">
        <v>93</v>
      </c>
      <c r="R11" s="499"/>
      <c r="S11" s="153" t="s">
        <v>93</v>
      </c>
      <c r="T11" s="499"/>
      <c r="U11" s="153" t="s">
        <v>93</v>
      </c>
      <c r="V11" s="499"/>
      <c r="W11" s="153"/>
      <c r="X11" s="499"/>
      <c r="Y11" s="153" t="s">
        <v>75</v>
      </c>
      <c r="Z11" s="499"/>
      <c r="AA11" s="153" t="s">
        <v>75</v>
      </c>
      <c r="AB11" s="499"/>
      <c r="AC11" s="154" t="s">
        <v>73</v>
      </c>
    </row>
    <row r="12" spans="1:29" ht="16.5" thickTop="1" x14ac:dyDescent="0.25">
      <c r="A12" s="108" t="s">
        <v>235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322</v>
      </c>
      <c r="C16" s="495" t="s">
        <v>300</v>
      </c>
      <c r="E16" s="523" t="s">
        <v>11</v>
      </c>
      <c r="G16" s="524">
        <v>0</v>
      </c>
      <c r="I16" s="156" t="s">
        <v>11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311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76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11</v>
      </c>
      <c r="S50" s="143"/>
      <c r="U50" s="143"/>
      <c r="W50" s="143"/>
      <c r="Y50" s="143"/>
      <c r="AA50" s="143"/>
      <c r="AC50" s="159" t="str">
        <f>A2</f>
        <v>COMPANY #  031Q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11</v>
      </c>
      <c r="S51" s="143"/>
      <c r="U51" s="143"/>
      <c r="W51" s="143"/>
      <c r="Y51" s="143"/>
      <c r="AA51" s="143"/>
      <c r="AC51" s="145" t="s">
        <v>70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317</v>
      </c>
      <c r="G72" s="511"/>
      <c r="I72" s="145"/>
    </row>
    <row r="73" spans="5:10" x14ac:dyDescent="0.25">
      <c r="E73" s="509"/>
      <c r="G73" s="511"/>
      <c r="H73" s="30" t="s">
        <v>318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33</vt:i4>
      </vt:variant>
    </vt:vector>
  </HeadingPairs>
  <TitlesOfParts>
    <vt:vector size="52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E21.XLS!Print_Area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E21.XLS!Print_Area_MI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2001-07-18T20:45:33Z</cp:lastPrinted>
  <dcterms:created xsi:type="dcterms:W3CDTF">1998-03-02T21:51:31Z</dcterms:created>
  <dcterms:modified xsi:type="dcterms:W3CDTF">2023-09-17T12:20:07Z</dcterms:modified>
</cp:coreProperties>
</file>