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4F04EB-ECBF-41A9-96D5-102B047200BB}" xr6:coauthVersionLast="47" xr6:coauthVersionMax="47" xr10:uidLastSave="{00000000-0000-0000-0000-000000000000}"/>
  <bookViews>
    <workbookView xWindow="-120" yWindow="-120" windowWidth="38640" windowHeight="15720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Broker Data" sheetId="2" r:id="rId5"/>
  </sheets>
  <definedNames>
    <definedName name="_xlnm._FilterDatabase" localSheetId="2" hidden="1">'Deal Detail'!$A$5:$AF$149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<sst xmlns="http://schemas.openxmlformats.org/spreadsheetml/2006/main" count="2929" uniqueCount="395">
  <si>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</si>
  <si>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</si>
  <si>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</si>
  <si>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</si>
  <si>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</si>
  <si>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</si>
  <si>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</si>
  <si>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</si>
  <si>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</si>
  <si>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</si>
  <si>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</si>
  <si>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</si>
  <si>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</si>
  <si>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</si>
  <si>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</si>
  <si>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</si>
  <si>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</si>
  <si>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</si>
  <si>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</si>
  <si>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</si>
  <si>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</si>
  <si>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</si>
  <si>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</si>
  <si>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</si>
  <si>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</si>
  <si>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</si>
  <si>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</si>
  <si>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</si>
  <si>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</si>
  <si>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</si>
  <si>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</si>
  <si>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</si>
  <si>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</si>
  <si>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</si>
  <si>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</si>
  <si>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</si>
  <si>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</si>
  <si>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</si>
  <si>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</si>
  <si>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</si>
  <si>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</si>
  <si>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</si>
  <si>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</si>
  <si>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</si>
  <si>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</si>
  <si>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</si>
  <si>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</si>
  <si>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</si>
  <si>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</si>
  <si>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</si>
  <si>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</si>
  <si>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</si>
  <si>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</si>
  <si>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</si>
  <si>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</si>
  <si>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</si>
  <si>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</si>
  <si>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</si>
  <si>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</si>
  <si>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</si>
  <si>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</si>
  <si>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</si>
  <si>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</si>
  <si>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</si>
  <si>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</si>
  <si>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</si>
  <si>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</si>
  <si>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</si>
  <si>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</si>
  <si>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</si>
  <si>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</si>
  <si>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</si>
  <si>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</si>
  <si>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</si>
  <si>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</si>
  <si>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</si>
  <si>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</si>
  <si>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</si>
  <si>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</si>
  <si>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</si>
  <si>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</si>
  <si>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</si>
  <si>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</si>
  <si>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</si>
  <si>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</si>
  <si>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</si>
  <si>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</si>
  <si>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</si>
  <si>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</si>
  <si>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</si>
  <si>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</si>
  <si>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</si>
  <si>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</si>
  <si>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</si>
  <si>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</si>
  <si>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</si>
  <si>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</si>
  <si>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</si>
  <si>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</si>
  <si>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</si>
  <si>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</si>
  <si>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</si>
  <si>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</si>
  <si>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</si>
  <si>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</si>
  <si>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</si>
  <si>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</si>
  <si>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</si>
  <si>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</si>
  <si>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</si>
  <si>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</si>
  <si>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</si>
  <si>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</si>
  <si>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</si>
  <si>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</si>
  <si>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</si>
  <si>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</si>
  <si>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</si>
  <si>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</si>
  <si>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</si>
  <si>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</si>
  <si>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</si>
  <si>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</si>
  <si>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</si>
  <si>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</si>
  <si>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</si>
  <si>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</si>
  <si>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</si>
  <si>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</si>
  <si>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</si>
  <si>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</si>
  <si>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</si>
  <si>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</si>
  <si>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</si>
  <si>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</si>
  <si>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</si>
  <si>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</si>
  <si>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</si>
  <si>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</si>
  <si>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</si>
  <si>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</si>
  <si>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</si>
  <si>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</si>
  <si>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</si>
  <si>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</si>
  <si>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</si>
  <si>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</si>
  <si>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</si>
  <si>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</si>
  <si>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</si>
  <si>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</si>
  <si>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</si>
  <si>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</si>
  <si>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</si>
  <si>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</si>
  <si>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</si>
  <si>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</si>
  <si>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</si>
  <si>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</si>
  <si>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</si>
  <si>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</si>
  <si>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</si>
  <si>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</si>
  <si>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</si>
  <si>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</si>
  <si>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</si>
  <si>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</si>
  <si>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</si>
  <si>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</si>
  <si>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</si>
  <si>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</si>
  <si>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</si>
  <si>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</si>
  <si>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</si>
  <si>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</si>
  <si>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</si>
  <si>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</si>
  <si>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</si>
  <si>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</si>
  <si>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</si>
  <si>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</si>
  <si>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</si>
  <si>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</si>
  <si>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</si>
  <si>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</si>
  <si>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</si>
  <si>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</si>
  <si>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</si>
  <si>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</si>
  <si>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</si>
  <si>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</si>
  <si>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</si>
  <si>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</si>
  <si>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</si>
  <si>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</si>
  <si>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</si>
  <si>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</si>
  <si>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</si>
  <si>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</si>
  <si>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</si>
  <si>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</si>
  <si>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</si>
  <si>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</si>
  <si>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</si>
  <si>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</si>
  <si>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</si>
  <si>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</si>
  <si>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</si>
  <si>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</si>
  <si>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</si>
  <si>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</si>
  <si>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</si>
  <si>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</si>
  <si>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</si>
  <si>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</si>
  <si>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</si>
  <si>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</si>
  <si>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</si>
  <si>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</si>
  <si>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</si>
  <si>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</si>
  <si>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</si>
  <si>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</si>
  <si>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</si>
  <si>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</si>
  <si>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</si>
  <si>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</si>
  <si>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</si>
  <si>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</si>
  <si>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</si>
  <si>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</si>
  <si>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Subtotal</t>
  </si>
  <si>
    <t>Total</t>
  </si>
  <si>
    <t>Grand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</si>
  <si>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</si>
  <si>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</si>
  <si>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</si>
  <si>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</si>
  <si>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</si>
  <si>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</si>
  <si>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</si>
  <si>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</si>
  <si>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</si>
  <si>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</si>
  <si>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</si>
  <si>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</si>
  <si>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</si>
  <si>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</si>
  <si>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</si>
  <si>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</si>
  <si>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</si>
  <si>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</si>
  <si>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</si>
  <si>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</si>
  <si>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</si>
  <si>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</si>
  <si>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</si>
  <si>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</si>
  <si>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</si>
  <si>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</si>
  <si>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</si>
  <si>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</si>
  <si>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</si>
  <si>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</si>
  <si>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</si>
  <si>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</si>
  <si>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</si>
  <si>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</si>
  <si>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</si>
  <si>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</si>
  <si>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</si>
  <si>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</si>
  <si>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</si>
  <si>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</si>
  <si>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</si>
  <si>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</si>
  <si>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</si>
  <si>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</si>
  <si>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</si>
  <si>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</si>
  <si>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</si>
  <si>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</si>
  <si>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</si>
  <si>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</si>
  <si>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</si>
  <si>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</si>
  <si>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</si>
  <si>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</si>
  <si>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</si>
  <si>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</si>
  <si>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</si>
  <si>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</si>
  <si>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</si>
  <si>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</si>
  <si>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</si>
  <si>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</si>
  <si>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</si>
  <si>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</si>
  <si>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</si>
  <si>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</si>
  <si>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</si>
  <si>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</si>
  <si>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</si>
  <si>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</si>
  <si>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</si>
  <si>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</si>
  <si>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</si>
  <si>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</si>
  <si>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</si>
  <si>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</si>
  <si>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</si>
  <si>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</si>
  <si>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</si>
  <si>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</si>
  <si>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</si>
  <si>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</si>
  <si>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</si>
  <si>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</si>
  <si>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</si>
  <si>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Broker Detail for 4/26/2001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</si>
  <si>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</si>
  <si>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</si>
  <si>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</si>
  <si>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</si>
  <si>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</si>
  <si>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</si>
  <si>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</si>
  <si>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</si>
  <si>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</si>
  <si>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</si>
  <si>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</si>
  <si>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</si>
  <si>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</si>
  <si>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</si>
  <si>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</si>
  <si>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</si>
  <si>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</si>
  <si>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</si>
  <si>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</si>
  <si>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</si>
  <si>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</si>
  <si>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</si>
  <si>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</si>
  <si>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</si>
  <si>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</si>
  <si>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</si>
  <si>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</si>
  <si>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</si>
  <si>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</si>
  <si>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</si>
  <si>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</si>
  <si>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</si>
  <si>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</si>
  <si>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</si>
  <si>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</si>
  <si>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</si>
  <si>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</si>
  <si>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</si>
  <si>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</si>
  <si>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</si>
  <si>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</si>
  <si>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</si>
  <si>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</si>
  <si>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</si>
  <si>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</si>
  <si>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</si>
  <si>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</si>
  <si>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</si>
  <si>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</si>
  <si>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</si>
  <si>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</si>
  <si>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</si>
  <si>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</si>
  <si>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</si>
  <si>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</si>
  <si>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</si>
  <si>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</si>
  <si>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</si>
  <si>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</si>
  <si>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</si>
  <si>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</si>
  <si>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</si>
  <si>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</si>
  <si>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</si>
  <si>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</si>
  <si>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</si>
  <si>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</si>
  <si>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</si>
  <si>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</si>
  <si>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</si>
  <si>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</si>
  <si>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Broker Detail for 4/27/2001</t>
  </si>
  <si>
    <t>APB Energy, Inc. Total</t>
  </si>
  <si>
    <t>Natsource LLC Total</t>
  </si>
  <si>
    <t>Power Merchants Group,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</si>
</sst>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14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2" borderId="5" xfId="0" applyFill="1" applyBorder="1"/>
    <xf numFmtId="0" fontId="0" fillId="2" borderId="6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2" borderId="5" xfId="0" applyNumberFormat="1" applyFill="1" applyBorder="1"/>
    <xf numFmtId="0" fontId="0" fillId="2" borderId="10" xfId="0" applyNumberFormat="1" applyFill="1" applyBorder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9" fillId="0" borderId="0" xfId="0" applyFont="1"/>
    <xf numFmtId="0" fontId="8" fillId="2" borderId="5" xfId="0" applyFont="1" applyFill="1" applyBorder="1"/>
    <xf numFmtId="0" fontId="8" fillId="2" borderId="5" xfId="0" applyNumberFormat="1" applyFont="1" applyFill="1" applyBorder="1"/>
    <xf numFmtId="0" fontId="8" fillId="2" borderId="10" xfId="0" applyNumberFormat="1" applyFont="1" applyFill="1" applyBorder="1"/>
    <xf numFmtId="0" fontId="8" fillId="2" borderId="6" xfId="0" applyNumberFormat="1" applyFont="1" applyFill="1" applyBorder="1"/>
    <xf numFmtId="169" fontId="10" fillId="0" borderId="0" xfId="0" applyNumberFormat="1" applyFont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2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2" fillId="0" borderId="13" xfId="0" applyFont="1" applyBorder="1"/>
    <xf numFmtId="0" fontId="11" fillId="0" borderId="0" xfId="0" applyFont="1"/>
    <xf numFmtId="0" fontId="12" fillId="0" borderId="0" xfId="0" applyFont="1"/>
    <xf numFmtId="0" fontId="8" fillId="0" borderId="14" xfId="0" applyFont="1" applyFill="1" applyBorder="1"/>
    <xf numFmtId="0" fontId="8" fillId="3" borderId="15" xfId="0" applyFont="1" applyFill="1" applyBorder="1"/>
    <xf numFmtId="0" fontId="8" fillId="0" borderId="16" xfId="0" pivotButton="1" applyFont="1" applyBorder="1"/>
    <xf numFmtId="169" fontId="0" fillId="0" borderId="17" xfId="0" applyNumberFormat="1" applyBorder="1" applyAlignment="1">
      <alignment horizontal="left"/>
    </xf>
    <xf numFmtId="169" fontId="0" fillId="0" borderId="18" xfId="0" applyNumberFormat="1" applyBorder="1" applyAlignment="1">
      <alignment horizontal="left"/>
    </xf>
    <xf numFmtId="0" fontId="0" fillId="0" borderId="22" xfId="0" applyBorder="1"/>
    <xf numFmtId="0" fontId="0" fillId="4" borderId="1" xfId="0" applyFill="1" applyBorder="1"/>
    <xf numFmtId="0" fontId="0" fillId="4" borderId="4" xfId="0" applyFill="1" applyBorder="1"/>
    <xf numFmtId="0" fontId="0" fillId="4" borderId="1" xfId="0" applyNumberFormat="1" applyFill="1" applyBorder="1"/>
    <xf numFmtId="0" fontId="0" fillId="4" borderId="7" xfId="0" applyNumberFormat="1" applyFill="1" applyBorder="1"/>
    <xf numFmtId="0" fontId="0" fillId="4" borderId="2" xfId="0" applyNumberFormat="1" applyFill="1" applyBorder="1"/>
    <xf numFmtId="0" fontId="0" fillId="2" borderId="23" xfId="0" applyFill="1" applyBorder="1"/>
    <xf numFmtId="0" fontId="8" fillId="3" borderId="16" xfId="0" applyFont="1" applyFill="1" applyBorder="1"/>
    <xf numFmtId="0" fontId="0" fillId="0" borderId="24" xfId="0" applyBorder="1"/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693847222225" createdVersion="1" recordCount="48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693003356479" createdVersion="1" recordCount="165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693206944445" createdVersion="1" recordCount="165">
  <cacheSource type="worksheet">
    <worksheetSource ref="A5:AB170" sheet="Deal Detail"/>
  </cacheSource>
  <cacheFields count="28">
    <cacheField name="Date" numFmtId="0">
      <sharedItems containsSemiMixedTypes="0" containsNonDate="0" containsDate="1" containsString="0" minDate="2001-03-28T00:00:00" maxDate="2001-04-28T00:00:00" count="19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ID" numFmtId="0">
      <sharedItems containsSemiMixedTypes="0" containsString="0" containsNumber="1" containsInteger="1" minValue="1056585" maxValue="1182202"/>
    </cacheField>
    <cacheField name="Transaction Time" numFmtId="0">
      <sharedItems containsSemiMixedTypes="0" containsNonDate="0" containsDate="1" containsString="0" minDate="2001-03-28T15:10:10" maxDate="2001-04-27T13:27:10"/>
    </cacheField>
    <cacheField name="Counterparty Name" numFmtId="0">
      <sharedItems/>
    </cacheField>
    <cacheField name="External Party" numFmtId="0">
      <sharedItems count="6">
        <s v="Natsource LLC"/>
        <s v="APB Energy, Inc."/>
        <s v="Power Merchants Group, LLC"/>
        <s v="Power Merchants Groupting &amp; Trading Company" u="1"/>
        <s v="Power Merchants Grouporp." u="1"/>
        <s v="Power Merchants Group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9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</sharedItems>
    </cacheField>
    <cacheField name="Product ID" numFmtId="0">
      <sharedItems containsSemiMixedTypes="0" containsString="0" containsNumber="1" containsInteger="1" minValue="3749" maxValue="49365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9">
        <n v="25"/>
        <m/>
        <n v="5000"/>
        <n v="50"/>
        <n v="10000"/>
        <n v="100"/>
        <n v="150"/>
        <n v="20000"/>
        <n v="100000"/>
      </sharedItems>
    </cacheField>
    <cacheField name="Sell Volume" numFmtId="0">
      <sharedItems containsString="0" containsBlank="1" containsNumber="1" containsInteger="1" minValue="25" maxValue="30000" count="9">
        <m/>
        <n v="25"/>
        <n v="5000"/>
        <n v="50"/>
        <n v="10000"/>
        <n v="100"/>
        <n v="30000"/>
        <n v="20000"/>
        <n v="15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7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</sharedItems>
    </cacheField>
    <cacheField name="Trader ID" numFmtId="0">
      <sharedItems/>
    </cacheField>
    <cacheField name="Risk Book" numFmtId="0">
      <sharedItems count="28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  <s v="FT-East"/>
        <s v="G-DAILY-EST"/>
        <s v="West-SJ"/>
        <s v="HEDGECDN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533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693716087961" createdVersion="1" recordCount="48">
  <cacheSource type="worksheet">
    <worksheetSource ref="A5:S53" sheet="Failed Transaction Detail"/>
  </cacheSource>
  <cacheFields count="19">
    <cacheField name="Date" numFmtId="0">
      <sharedItems containsSemiMixedTypes="0" containsNonDate="0" containsDate="1" containsString="0" minDate="2001-03-28T00:00:00" maxDate="2001-04-28T00:00:00" count="1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</sharedItems>
    </cacheField>
    <cacheField name="Transaction Time" numFmtId="0">
      <sharedItems containsSemiMixedTypes="0" containsNonDate="0" containsDate="1" containsString="0" minDate="2001-03-28T15:01:32" maxDate="2001-04-27T11:45:00"/>
    </cacheField>
    <cacheField name="Counterparty Name" numFmtId="0">
      <sharedItems containsBlank="1" count="20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  <s v="Smith Barney AAA Energy Fund L.P."/>
        <s v="PG&amp;E Energy Trading-Gas Corporation"/>
        <s v="Duke Energy Trading and Marketing, L.L.C."/>
        <s v="Coral Energy Holding L.P."/>
        <s v="Barrett Resources Corporation"/>
        <s v="Bridgeline Gas Marketing LLC"/>
        <s v="Virginia Electric and Power Company"/>
        <s v="Central Vermont Public Service Corporation"/>
        <s v="Dynegy Power Marketing, Inc."/>
      </sharedItems>
    </cacheField>
    <cacheField name="External Party" numFmtId="0">
      <sharedItems count="13">
        <s v="Natsource LLC"/>
        <s v="APB Energy, Inc."/>
        <s v="Power Merchants Group, LLC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</sharedItems>
    </cacheField>
    <cacheField name="Product ID" numFmtId="0">
      <sharedItems containsSemiMixedTypes="0" containsString="0" containsNumber="1" containsInteger="1" minValue="3751" maxValue="49345" count="26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  <n v="41970"/>
        <n v="32953"/>
        <n v="38573"/>
        <n v="49335"/>
        <n v="49119"/>
        <n v="49345"/>
      </sharedItems>
    </cacheField>
    <cacheField name="Product Name" numFmtId="0">
      <sharedItems count="26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  <s v="US Gas Swap      Nymex                   May01           USD/MM"/>
        <s v="CAN Gas Basis    AECO                    Nov01-Mar02     USD/MM"/>
        <s v="US Pwr Phy CAISO SP15 OffPk              Jun01           USD/MWh"/>
        <s v="US Gas Swap      IF HHub                 May01           USD/MM"/>
        <s v="US Pwr Phy Firm  PJM-W Peak              30Apr01         USD/MWh"/>
        <s v="US Pwr Fin Swap  ISO NY Z-A Peak         01-04May01      USD/MWh"/>
      </sharedItems>
    </cacheField>
    <cacheField name="Offer Volume" numFmtId="0">
      <sharedItems containsString="0" containsBlank="1" containsNumber="1" containsInteger="1" minValue="25" maxValue="20000" count="7">
        <m/>
        <n v="25"/>
        <n v="50"/>
        <n v="10000"/>
        <n v="5000"/>
        <n v="2500"/>
        <n v="2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/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755000" count="22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  <n v="155000"/>
        <n v="77500"/>
        <n v="755000"/>
        <n v="620000"/>
        <n v="310000"/>
        <n v="571"/>
        <n v="2284.91"/>
      </sharedItems>
    </cacheField>
    <cacheField name="Begin Date" numFmtId="0">
      <sharedItems containsSemiMixedTypes="0" containsDate="1" containsString="0" containsMixedTypes="1" minDate="2001-04-24T00:00:00" maxDate="2001-11-02T00:00:00" count="13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</sharedItems>
    </cacheField>
    <cacheField name="End Date" numFmtId="0">
      <sharedItems containsSemiMixedTypes="0" containsDate="1" containsString="0" containsMixedTypes="1" minDate="2001-04-24T00:00:00" maxDate="2002-04-01T00:00:00" count="14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5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x v="8"/>
    <x v="0"/>
    <x v="0"/>
    <x v="0"/>
    <m/>
    <n v="592492.1"/>
    <n v="3246"/>
    <d v="2001-04-27T21:00:00"/>
    <d v="2001-04-27T21:00:00"/>
  </r>
  <r>
    <x v="17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x v="8"/>
    <x v="0"/>
    <x v="0"/>
    <x v="0"/>
    <m/>
    <n v="592854.1"/>
    <n v="3246"/>
    <d v="2001-04-30T21:00:00"/>
    <d v="2001-05-04T21:00:00"/>
  </r>
  <r>
    <x v="17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x v="8"/>
    <x v="0"/>
    <x v="0"/>
    <x v="0"/>
    <n v="96020991"/>
    <n v="592972.1"/>
    <n v="66682"/>
    <d v="2001-04-30T21:00:00"/>
    <d v="2001-04-30T21:00:00"/>
  </r>
  <r>
    <x v="17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x v="8"/>
    <x v="0"/>
    <x v="0"/>
    <x v="0"/>
    <n v="96057479"/>
    <n v="592973.1"/>
    <n v="55134"/>
    <d v="2001-04-30T21:00:00"/>
    <d v="2001-04-30T21:00:00"/>
  </r>
  <r>
    <x v="17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m/>
    <n v="593015.1"/>
    <n v="3246"/>
    <d v="2001-04-27T21:00:00"/>
    <d v="2001-04-27T21:00:00"/>
  </r>
  <r>
    <x v="17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x v="8"/>
    <x v="0"/>
    <x v="0"/>
    <x v="0"/>
    <n v="96057479"/>
    <n v="593016.1"/>
    <n v="55134"/>
    <d v="2001-04-27T21:00:00"/>
    <d v="2001-04-27T21:00:00"/>
  </r>
  <r>
    <x v="17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x v="7"/>
    <x v="0"/>
    <x v="0"/>
    <x v="0"/>
    <n v="96006417"/>
    <n v="593030.1"/>
    <n v="56264"/>
    <d v="2001-04-27T21:00:00"/>
    <d v="2001-04-27T21:00:00"/>
  </r>
  <r>
    <x v="17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x v="8"/>
    <x v="0"/>
    <x v="0"/>
    <x v="0"/>
    <m/>
    <n v="593039.1"/>
    <n v="3246"/>
    <d v="2001-04-27T21:00:00"/>
    <d v="2001-04-27T21:00:00"/>
  </r>
  <r>
    <x v="17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x v="8"/>
    <x v="0"/>
    <x v="0"/>
    <x v="0"/>
    <m/>
    <n v="593054.1"/>
    <n v="3246"/>
    <d v="2001-04-27T21:00:00"/>
    <d v="2001-04-27T21:00:00"/>
  </r>
  <r>
    <x v="17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x v="7"/>
    <x v="0"/>
    <x v="0"/>
    <x v="1"/>
    <n v="96057022"/>
    <n v="593057.1"/>
    <n v="91219"/>
    <d v="2001-04-27T21:00:00"/>
    <d v="2001-04-27T21:00:00"/>
  </r>
  <r>
    <x v="17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x v="7"/>
    <x v="0"/>
    <x v="0"/>
    <x v="0"/>
    <n v="96020991"/>
    <n v="593104.1"/>
    <n v="66682"/>
    <d v="2001-04-27T21:00:00"/>
    <d v="2001-04-27T21:00:00"/>
  </r>
  <r>
    <x v="17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x v="7"/>
    <x v="0"/>
    <x v="0"/>
    <x v="1"/>
    <m/>
    <n v="593122.1"/>
    <n v="69121"/>
    <d v="2001-04-27T21:00:00"/>
    <d v="2001-04-27T21:00:00"/>
  </r>
  <r>
    <x v="17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x v="24"/>
    <x v="1"/>
    <x v="0"/>
    <x v="1"/>
    <n v="95000242"/>
    <s v="V58131.1"/>
    <n v="232"/>
    <d v="2001-05-01T21:00:00"/>
    <d v="2001-05-31T21:00:00"/>
  </r>
  <r>
    <x v="17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x v="3"/>
    <x v="0"/>
    <x v="0"/>
    <x v="0"/>
    <n v="96004381"/>
    <n v="593278.1"/>
    <n v="12"/>
    <d v="2001-04-27T21:00:00"/>
    <d v="2001-04-28T21:00:00"/>
  </r>
  <r>
    <x v="17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x v="25"/>
    <x v="1"/>
    <x v="0"/>
    <x v="1"/>
    <n v="96016709"/>
    <s v="V58339.1"/>
    <n v="55265"/>
    <d v="2001-05-01T21:00:00"/>
    <d v="2001-05-31T21:00:00"/>
  </r>
  <r>
    <x v="17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x v="16"/>
    <x v="1"/>
    <x v="0"/>
    <x v="2"/>
    <n v="96000103"/>
    <s v="V58373.1"/>
    <n v="65268"/>
    <d v="2001-11-01T00:00:00"/>
    <d v="2002-03-31T00:00:00"/>
  </r>
  <r>
    <x v="17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x v="24"/>
    <x v="1"/>
    <x v="0"/>
    <x v="1"/>
    <n v="96021110"/>
    <s v="V58386.1"/>
    <n v="57399"/>
    <d v="2001-05-01T21:00:00"/>
    <d v="2001-05-31T21:00:00"/>
  </r>
  <r>
    <x v="17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x v="25"/>
    <x v="1"/>
    <x v="0"/>
    <x v="1"/>
    <n v="95000281"/>
    <s v="V58410.1"/>
    <n v="56264"/>
    <d v="2001-05-01T21:00:00"/>
    <d v="2001-05-31T21:00:00"/>
  </r>
  <r>
    <x v="17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x v="16"/>
    <x v="1"/>
    <x v="0"/>
    <x v="2"/>
    <n v="96043931"/>
    <s v="V58678.1"/>
    <n v="120"/>
    <d v="2001-06-01T00:00:00"/>
    <d v="2001-10-31T00:00:00"/>
  </r>
  <r>
    <x v="17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x v="5"/>
    <x v="0"/>
    <x v="0"/>
    <x v="1"/>
    <n v="95000281"/>
    <n v="593453.1"/>
    <n v="56264"/>
    <d v="2001-05-01T00:00:00"/>
    <d v="2001-05-31T00:00:00"/>
  </r>
  <r>
    <x v="17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x v="25"/>
    <x v="1"/>
    <x v="0"/>
    <x v="1"/>
    <n v="96038419"/>
    <s v="V58914.1"/>
    <n v="69034"/>
    <d v="2001-05-01T21:00:00"/>
    <d v="2001-05-31T21:00:00"/>
  </r>
  <r>
    <x v="17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x v="25"/>
    <x v="1"/>
    <x v="0"/>
    <x v="1"/>
    <n v="96038419"/>
    <s v="V58918.1"/>
    <n v="69034"/>
    <d v="2001-05-01T21:00:00"/>
    <d v="2001-05-31T21:00:00"/>
  </r>
  <r>
    <x v="17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x v="7"/>
    <x v="0"/>
    <x v="0"/>
    <x v="0"/>
    <n v="96009016"/>
    <n v="593530.1"/>
    <n v="18"/>
    <d v="2001-04-27T21:00:00"/>
    <d v="2001-04-27T21:00:00"/>
  </r>
  <r>
    <x v="17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x v="2"/>
    <x v="0"/>
    <x v="0"/>
    <x v="0"/>
    <n v="96006417"/>
    <n v="593584.1"/>
    <n v="56264"/>
    <d v="2001-05-01T21:00:00"/>
    <d v="2001-05-31T21:00:00"/>
  </r>
  <r>
    <x v="17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x v="14"/>
    <x v="1"/>
    <x v="0"/>
    <x v="1"/>
    <m/>
    <s v="V59706.1"/>
    <n v="69121"/>
    <d v="2001-07-01T21:00:00"/>
    <d v="2001-07-31T21:00:00"/>
  </r>
  <r>
    <x v="17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x v="24"/>
    <x v="1"/>
    <x v="0"/>
    <x v="1"/>
    <m/>
    <s v="V59722.1"/>
    <n v="3022"/>
    <d v="2001-05-01T21:00:00"/>
    <d v="2001-05-31T21:00:00"/>
  </r>
  <r>
    <x v="17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x v="25"/>
    <x v="1"/>
    <x v="0"/>
    <x v="1"/>
    <n v="96009194"/>
    <s v="V60081.1"/>
    <n v="3497"/>
    <d v="2001-05-01T21:00:00"/>
    <d v="2001-05-31T21:00:00"/>
  </r>
  <r>
    <x v="17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x v="0"/>
    <x v="0"/>
    <x v="0"/>
    <x v="0"/>
    <n v="96057469"/>
    <n v="593842.1"/>
    <n v="53350"/>
    <d v="2001-05-01T21:00:00"/>
    <d v="2001-05-31T21:00:00"/>
  </r>
  <r>
    <x v="17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x v="8"/>
    <x v="0"/>
    <x v="0"/>
    <x v="0"/>
    <m/>
    <n v="593924.1"/>
    <n v="3246"/>
    <d v="2001-04-30T21:00:00"/>
    <d v="2001-04-30T21:00:00"/>
  </r>
  <r>
    <x v="17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x v="14"/>
    <x v="1"/>
    <x v="0"/>
    <x v="1"/>
    <n v="95000226"/>
    <s v="V61229.1"/>
    <n v="64245"/>
    <d v="2001-06-01T21:00:00"/>
    <d v="2001-06-30T21:00:00"/>
  </r>
  <r>
    <x v="17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x v="10"/>
    <x v="0"/>
    <x v="0"/>
    <x v="0"/>
    <n v="96004381"/>
    <n v="594186.1"/>
    <n v="12"/>
    <d v="2001-05-01T14:12:00"/>
    <d v="2001-05-31T14:12:00"/>
  </r>
  <r>
    <x v="17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x v="8"/>
    <x v="0"/>
    <x v="0"/>
    <x v="0"/>
    <n v="96018786"/>
    <n v="594239.1"/>
    <n v="59207"/>
    <d v="2001-04-30T21:00:00"/>
    <d v="2001-05-04T21:00:00"/>
  </r>
  <r>
    <x v="18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x v="8"/>
    <x v="0"/>
    <x v="0"/>
    <x v="0"/>
    <m/>
    <n v="594393.1"/>
    <n v="3246"/>
    <d v="2001-05-01T21:00:00"/>
    <d v="2001-05-04T21:00:00"/>
  </r>
  <r>
    <x v="18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x v="8"/>
    <x v="0"/>
    <x v="0"/>
    <x v="0"/>
    <m/>
    <n v="594401.1"/>
    <n v="3246"/>
    <d v="2001-05-01T21:00:00"/>
    <d v="2001-05-04T21:00:00"/>
  </r>
  <r>
    <x v="18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20.1"/>
    <n v="3246"/>
    <d v="2001-05-01T21:00:00"/>
    <d v="2001-05-04T21:00:00"/>
  </r>
  <r>
    <x v="18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x v="8"/>
    <x v="0"/>
    <x v="0"/>
    <x v="0"/>
    <m/>
    <n v="594449.1"/>
    <n v="3246"/>
    <d v="2001-05-01T21:00:00"/>
    <d v="2001-05-04T21:00:00"/>
  </r>
  <r>
    <x v="18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x v="8"/>
    <x v="0"/>
    <x v="0"/>
    <x v="0"/>
    <m/>
    <n v="594527.1"/>
    <n v="3246"/>
    <d v="2001-04-30T21:00:00"/>
    <d v="2001-04-30T21:00:00"/>
  </r>
  <r>
    <x v="18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x v="8"/>
    <x v="0"/>
    <x v="0"/>
    <x v="0"/>
    <m/>
    <n v="594533.1"/>
    <n v="3246"/>
    <d v="2001-05-01T21:00:00"/>
    <d v="2001-05-04T21:00:00"/>
  </r>
  <r>
    <x v="18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x v="3"/>
    <x v="0"/>
    <x v="0"/>
    <x v="0"/>
    <n v="96004381"/>
    <n v="594731.1"/>
    <n v="12"/>
    <d v="2001-04-30T21:00:00"/>
    <d v="2001-04-30T21:00:00"/>
  </r>
  <r>
    <x v="18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x v="8"/>
    <x v="0"/>
    <x v="0"/>
    <x v="0"/>
    <m/>
    <n v="594744.1"/>
    <n v="3246"/>
    <d v="2001-05-01T21:00:00"/>
    <d v="2001-05-04T21:00:00"/>
  </r>
  <r>
    <x v="18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x v="3"/>
    <x v="0"/>
    <x v="0"/>
    <x v="0"/>
    <n v="96004381"/>
    <n v="594763.1"/>
    <n v="12"/>
    <d v="2001-04-30T21:00:00"/>
    <d v="2001-04-30T21:00:00"/>
  </r>
  <r>
    <x v="18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x v="17"/>
    <x v="1"/>
    <x v="0"/>
    <x v="1"/>
    <n v="96045266"/>
    <s v="V62493.1"/>
    <n v="53350"/>
    <d v="2001-05-01T14:35:00"/>
    <d v="2001-05-31T14:35:00"/>
  </r>
  <r>
    <x v="18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x v="17"/>
    <x v="1"/>
    <x v="0"/>
    <x v="1"/>
    <n v="96045266"/>
    <s v="V62494.1"/>
    <n v="53350"/>
    <d v="2001-05-01T14:35:00"/>
    <d v="2001-05-31T14:35:00"/>
  </r>
  <r>
    <x v="18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x v="8"/>
    <x v="0"/>
    <x v="0"/>
    <x v="0"/>
    <m/>
    <n v="594816.1"/>
    <n v="3246"/>
    <d v="2001-04-30T21:00:00"/>
    <d v="2001-04-30T21:00:00"/>
  </r>
  <r>
    <x v="18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x v="26"/>
    <x v="1"/>
    <x v="0"/>
    <x v="1"/>
    <n v="96011840"/>
    <s v="V62781.1"/>
    <n v="57508"/>
    <d v="2001-05-01T21:00:00"/>
    <d v="2001-05-31T21:00:00"/>
  </r>
  <r>
    <x v="18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x v="17"/>
    <x v="1"/>
    <x v="0"/>
    <x v="1"/>
    <n v="96021110"/>
    <s v="V62890.1"/>
    <n v="57399"/>
    <d v="2001-07-01T00:00:00"/>
    <d v="2001-07-31T00:00:00"/>
  </r>
  <r>
    <x v="1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x v="5"/>
    <x v="0"/>
    <x v="0"/>
    <x v="0"/>
    <n v="96004396"/>
    <n v="594969.1"/>
    <n v="64245"/>
    <d v="2001-10-01T17:11:00"/>
    <d v="2001-12-31T17:11:00"/>
  </r>
  <r>
    <x v="18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x v="8"/>
    <x v="0"/>
    <x v="0"/>
    <x v="0"/>
    <m/>
    <n v="594975.1"/>
    <n v="3246"/>
    <d v="2001-05-07T21:00:00"/>
    <d v="2001-05-31T21:00:00"/>
  </r>
  <r>
    <x v="18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x v="27"/>
    <x v="0"/>
    <x v="0"/>
    <x v="2"/>
    <n v="96001822"/>
    <n v="594978.1"/>
    <n v="48528"/>
    <d v="2001-05-01T00:00:00"/>
    <d v="2001-05-31T00:00:00"/>
  </r>
  <r>
    <x v="18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x v="7"/>
    <x v="0"/>
    <x v="0"/>
    <x v="1"/>
    <m/>
    <n v="595121.1"/>
    <n v="69121"/>
    <d v="2001-05-01T21:00:00"/>
    <d v="2001-05-04T21:00:00"/>
  </r>
  <r>
    <x v="18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x v="3"/>
    <x v="0"/>
    <x v="0"/>
    <x v="0"/>
    <n v="96019669"/>
    <n v="595180.1"/>
    <n v="9409"/>
    <d v="2001-05-01T21:00:00"/>
    <d v="2001-05-31T21:00:00"/>
  </r>
  <r>
    <x v="18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x v="7"/>
    <x v="0"/>
    <x v="0"/>
    <x v="1"/>
    <n v="96051537"/>
    <n v="595315.1"/>
    <n v="66682"/>
    <d v="2001-04-30T21:00:00"/>
    <d v="2001-04-30T21:00:00"/>
  </r>
  <r>
    <x v="18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x v="7"/>
    <x v="0"/>
    <x v="0"/>
    <x v="1"/>
    <n v="96051537"/>
    <n v="595332.1"/>
    <n v="66682"/>
    <d v="2001-04-30T21:00:00"/>
    <d v="2001-04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d v="2001-03-28T15:01:32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n v="286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n v="303.5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n v="335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n v="100.5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n v="76.75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n v="311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n v="-0.62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n v="5.35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n v="0.24249999999999999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n v="225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n v="321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n v="73.75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n v="50.75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n v="-2.5000000000000001E-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n v="-7.4999999999999997E-2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n v="60.7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n v="56.75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n v="4.8000000000000001E-2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n v="4.8000000000000001E-2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n v="61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n v="50.5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n v="-2.5000000000000001E-2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n v="44.75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n v="62"/>
    <x v="4"/>
    <x v="10"/>
    <x v="8"/>
    <x v="8"/>
  </r>
  <r>
    <x v="10"/>
    <d v="2001-04-26T08:49:00"/>
    <x v="11"/>
    <x v="2"/>
    <x v="0"/>
    <x v="0"/>
    <x v="1"/>
    <x v="3"/>
    <x v="20"/>
    <x v="20"/>
    <x v="4"/>
    <x v="1"/>
    <x v="1"/>
    <x v="0"/>
    <n v="4.99"/>
    <x v="0"/>
    <x v="15"/>
    <x v="7"/>
    <x v="7"/>
  </r>
  <r>
    <x v="10"/>
    <d v="2001-04-26T08:55:00"/>
    <x v="12"/>
    <x v="2"/>
    <x v="0"/>
    <x v="0"/>
    <x v="1"/>
    <x v="3"/>
    <x v="20"/>
    <x v="20"/>
    <x v="5"/>
    <x v="1"/>
    <x v="1"/>
    <x v="0"/>
    <n v="4.9450000000000003"/>
    <x v="1"/>
    <x v="16"/>
    <x v="7"/>
    <x v="7"/>
  </r>
  <r>
    <x v="10"/>
    <d v="2001-04-26T09:00:00"/>
    <x v="13"/>
    <x v="0"/>
    <x v="0"/>
    <x v="0"/>
    <x v="1"/>
    <x v="7"/>
    <x v="21"/>
    <x v="21"/>
    <x v="0"/>
    <x v="2"/>
    <x v="1"/>
    <x v="0"/>
    <n v="-0.2"/>
    <x v="2"/>
    <x v="17"/>
    <x v="12"/>
    <x v="12"/>
  </r>
  <r>
    <x v="10"/>
    <d v="2001-04-26T09:58:00"/>
    <x v="13"/>
    <x v="1"/>
    <x v="0"/>
    <x v="0"/>
    <x v="0"/>
    <x v="4"/>
    <x v="22"/>
    <x v="22"/>
    <x v="0"/>
    <x v="0"/>
    <x v="0"/>
    <x v="0"/>
    <n v="170"/>
    <x v="4"/>
    <x v="6"/>
    <x v="5"/>
    <x v="5"/>
  </r>
  <r>
    <x v="10"/>
    <d v="2001-04-26T13:43:00"/>
    <x v="14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3:59:00"/>
    <x v="15"/>
    <x v="2"/>
    <x v="0"/>
    <x v="0"/>
    <x v="1"/>
    <x v="3"/>
    <x v="20"/>
    <x v="20"/>
    <x v="6"/>
    <x v="1"/>
    <x v="1"/>
    <x v="0"/>
    <n v="4.88"/>
    <x v="4"/>
    <x v="18"/>
    <x v="7"/>
    <x v="7"/>
  </r>
  <r>
    <x v="10"/>
    <d v="2001-04-26T14:04:00"/>
    <x v="15"/>
    <x v="2"/>
    <x v="0"/>
    <x v="0"/>
    <x v="1"/>
    <x v="3"/>
    <x v="20"/>
    <x v="20"/>
    <x v="6"/>
    <x v="1"/>
    <x v="1"/>
    <x v="0"/>
    <n v="4.8849999999999998"/>
    <x v="4"/>
    <x v="18"/>
    <x v="7"/>
    <x v="7"/>
  </r>
  <r>
    <x v="10"/>
    <d v="2001-04-26T14:06:00"/>
    <x v="15"/>
    <x v="2"/>
    <x v="0"/>
    <x v="0"/>
    <x v="1"/>
    <x v="3"/>
    <x v="20"/>
    <x v="20"/>
    <x v="6"/>
    <x v="1"/>
    <x v="1"/>
    <x v="0"/>
    <n v="4.8875000000000002"/>
    <x v="4"/>
    <x v="18"/>
    <x v="7"/>
    <x v="7"/>
  </r>
  <r>
    <x v="10"/>
    <d v="2001-04-26T14:53:00"/>
    <x v="16"/>
    <x v="1"/>
    <x v="0"/>
    <x v="0"/>
    <x v="1"/>
    <x v="3"/>
    <x v="23"/>
    <x v="23"/>
    <x v="3"/>
    <x v="1"/>
    <x v="1"/>
    <x v="0"/>
    <n v="4.8849999999999998"/>
    <x v="1"/>
    <x v="19"/>
    <x v="7"/>
    <x v="7"/>
  </r>
  <r>
    <x v="10"/>
    <d v="2001-04-26T15:52:00"/>
    <x v="16"/>
    <x v="0"/>
    <x v="0"/>
    <x v="0"/>
    <x v="1"/>
    <x v="3"/>
    <x v="23"/>
    <x v="23"/>
    <x v="3"/>
    <x v="1"/>
    <x v="1"/>
    <x v="0"/>
    <n v="4.8825000000000003"/>
    <x v="1"/>
    <x v="19"/>
    <x v="7"/>
    <x v="7"/>
  </r>
  <r>
    <x v="11"/>
    <d v="2001-04-27T07:24:00"/>
    <x v="17"/>
    <x v="0"/>
    <x v="0"/>
    <x v="0"/>
    <x v="0"/>
    <x v="1"/>
    <x v="24"/>
    <x v="24"/>
    <x v="0"/>
    <x v="5"/>
    <x v="0"/>
    <x v="0"/>
    <n v="60.5"/>
    <x v="4"/>
    <x v="20"/>
    <x v="8"/>
    <x v="13"/>
  </r>
  <r>
    <x v="11"/>
    <d v="2001-04-27T08:33:00"/>
    <x v="6"/>
    <x v="0"/>
    <x v="0"/>
    <x v="0"/>
    <x v="0"/>
    <x v="1"/>
    <x v="3"/>
    <x v="3"/>
    <x v="2"/>
    <x v="1"/>
    <x v="0"/>
    <x v="0"/>
    <n v="77.5"/>
    <x v="1"/>
    <x v="2"/>
    <x v="5"/>
    <x v="5"/>
  </r>
  <r>
    <x v="11"/>
    <d v="2001-04-27T09:57:00"/>
    <x v="18"/>
    <x v="0"/>
    <x v="0"/>
    <x v="0"/>
    <x v="0"/>
    <x v="1"/>
    <x v="13"/>
    <x v="13"/>
    <x v="0"/>
    <x v="5"/>
    <x v="0"/>
    <x v="0"/>
    <n v="57"/>
    <x v="3"/>
    <x v="11"/>
    <x v="9"/>
    <x v="9"/>
  </r>
  <r>
    <x v="11"/>
    <d v="2001-04-27T11:44:00"/>
    <x v="19"/>
    <x v="1"/>
    <x v="0"/>
    <x v="0"/>
    <x v="0"/>
    <x v="5"/>
    <x v="25"/>
    <x v="25"/>
    <x v="0"/>
    <x v="5"/>
    <x v="0"/>
    <x v="0"/>
    <n v="57"/>
    <x v="2"/>
    <x v="21"/>
    <x v="7"/>
    <x v="8"/>
  </r>
  <r>
    <x v="11"/>
    <d v="2001-04-27T11:45:00"/>
    <x v="19"/>
    <x v="1"/>
    <x v="0"/>
    <x v="0"/>
    <x v="0"/>
    <x v="5"/>
    <x v="25"/>
    <x v="25"/>
    <x v="0"/>
    <x v="5"/>
    <x v="0"/>
    <x v="0"/>
    <n v="57"/>
    <x v="2"/>
    <x v="21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D3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1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grandRow="1" outline="0" fieldPosition="0"/>
    </format>
    <format dxfId="13">
      <pivotArea type="origin" dataOnly="0" labelOnly="1" outline="0" offset="A1" fieldPosition="0"/>
    </format>
    <format dxfId="12">
      <pivotArea type="origin" dataOnly="0" labelOnly="1" outline="0" offset="A1" fieldPosition="0"/>
    </format>
    <format dxfId="11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27:L31" firstHeaderRow="1" firstDataRow="2" firstDataCol="1" rowPageCount="1" colPageCount="1"/>
  <pivotFields count="19">
    <pivotField axis="axisPage" compact="0" numFmtId="169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11" hier="0"/>
  </pageFields>
  <dataFields count="1">
    <dataField name="FAILED TRANSACTION COUNT" fld="6" subtotal="count" baseField="0" baseItem="0"/>
  </dataFields>
  <formats count="15">
    <format dxfId="3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offset="A1" fieldPosition="0"/>
    </format>
    <format dxfId="27">
      <pivotArea type="origin" dataOnly="0" labelOnly="1" outline="0" offset="A1" fieldPosition="0"/>
    </format>
    <format dxfId="2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field="0" type="button" dataOnly="0" labelOnly="1" outline="0" axis="axisPage" fieldPosition="0"/>
    </format>
    <format dxfId="24">
      <pivotArea dataOnly="0" labelOnly="1" outline="0" fieldPosition="0">
        <references count="1">
          <reference field="0" count="1">
            <x v="10"/>
          </reference>
        </references>
      </pivotArea>
    </format>
    <format dxfId="23">
      <pivotArea dataOnly="0" labelOnly="1" outline="0" fieldPosition="0">
        <references count="1">
          <reference field="0" count="1">
            <x v="10"/>
          </reference>
        </references>
      </pivotArea>
    </format>
    <format dxfId="22">
      <pivotArea dataOnly="0" labelOnly="1" outline="0" fieldPosition="0">
        <references count="1">
          <reference field="0" count="1">
            <x v="10"/>
          </reference>
        </references>
      </pivotArea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axis="axisPage" fieldPosition="0"/>
    </format>
    <format dxfId="18">
      <pivotArea field="0" type="button" dataOnly="0" labelOnly="1" outline="0" axis="axisPage" fieldPosition="0"/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9:M13" firstHeaderRow="1" firstDataRow="2" firstDataCol="1" rowPageCount="1" colPageCount="1"/>
  <pivotFields count="28">
    <pivotField axis="axisPage"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item="18" hier="0"/>
  </pageFields>
  <dataFields count="1">
    <dataField name="DAILY DEAL COUNT" fld="7" subtotal="count" baseField="0" baseItem="0"/>
  </dataFields>
  <formats count="14">
    <format dxfId="44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offset="A1" fieldPosition="0"/>
    </format>
    <format dxfId="41">
      <pivotArea type="origin" dataOnly="0" labelOnly="1" outline="0" offset="A1" fieldPosition="0"/>
    </format>
    <format dxfId="40">
      <pivotArea type="origin" dataOnly="0" labelOnly="1" outline="0" offset="A1" fieldPosition="0"/>
    </format>
    <format dxfId="39">
      <pivotArea dataOnly="0" grandRow="1" outline="0" fieldPosition="0"/>
    </format>
    <format dxfId="38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0" count="1">
            <x v="17"/>
          </reference>
        </references>
      </pivotArea>
    </format>
    <format dxfId="36">
      <pivotArea field="0" type="button" dataOnly="0" labelOnly="1" outline="0" axis="axisPage" fieldPosition="0"/>
    </format>
    <format dxfId="35">
      <pivotArea dataOnly="0" labelOnly="1" outline="0" fieldPosition="0">
        <references count="1">
          <reference field="0" count="1">
            <x v="17"/>
          </reference>
        </references>
      </pivotArea>
    </format>
    <format dxfId="34">
      <pivotArea type="origin" dataOnly="0" labelOnly="1" outline="0" fieldPosition="0"/>
    </format>
    <format dxfId="33">
      <pivotArea field="0" type="button" dataOnly="0" labelOnly="1" outline="0" axis="axisPage" fieldPosition="0"/>
    </format>
    <format dxfId="32">
      <pivotArea field="0" type="button" dataOnly="0" labelOnly="1" outline="0" axis="axisPage" fieldPosition="0"/>
    </format>
    <format dxfId="31">
      <pivotArea dataOnly="0" labelOnly="1" outline="0" fieldPosition="0">
        <references count="1">
          <reference field="0" count="1">
            <x v="1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1"/>
  <pivotFields count="28">
    <pivotField compact="0" numFmtId="169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7">
        <item sd="0" x="1"/>
        <item sd="0" x="0"/>
        <item m="1" x="3"/>
        <item m="1" x="4"/>
        <item m="1" x="5"/>
        <item sd="0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4">
    <i>
      <x/>
    </i>
    <i>
      <x v="1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9">
    <format dxfId="53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2">
      <pivotArea dataOnly="0" grandRow="1" outline="0" fieldPosition="0"/>
    </format>
    <format dxfId="51">
      <pivotArea type="origin" dataOnly="0" labelOnly="1" outline="0" offset="A1" fieldPosition="0"/>
    </format>
    <format dxfId="50">
      <pivotArea type="origin" dataOnly="0" labelOnly="1" outline="0" offset="A1" fieldPosition="0"/>
    </format>
    <format dxfId="49">
      <pivotArea type="origin" dataOnly="0" labelOnly="1" outline="0" offset="A1" fieldPosition="0"/>
    </format>
    <format dxfId="48">
      <pivotArea dataOnly="0" grandRow="1" outline="0" fieldPosition="0"/>
    </format>
    <format dxfId="47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6">
      <pivotArea type="origin" dataOnly="0" labelOnly="1" outline="0" fieldPosition="0"/>
    </format>
    <format dxfId="45">
      <pivotArea field="0" type="butto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2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0"/>
        <item x="2"/>
        <item x="5"/>
        <item x="4"/>
        <item x="3"/>
        <item x="1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18">
    <i>
      <x/>
      <x/>
    </i>
    <i r="1">
      <x v="1"/>
    </i>
    <i r="1">
      <x v="3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12"/>
      <x/>
    </i>
    <i r="1">
      <x v="3"/>
    </i>
    <i r="1">
      <x v="5"/>
    </i>
    <i t="default"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offset="A1" fieldPosition="0"/>
    </format>
    <format dxfId="4">
      <pivotArea type="origin" dataOnly="0" labelOnly="1" outline="0" offset="A1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M32"/>
  <sheetViews>
    <sheetView tabSelected="1" zoomScale="80" workbookViewId="0">
      <selection activeCell="D22" sqref="D22"/>
    </sheetView>
  </sheetViews>
  <sheetFormatPr defaultRowHeight="12.75" x14ac:dyDescent="0.2"/>
  <cols>
    <col min="1" max="1" width="30" customWidth="1"/>
    <col min="2" max="3" width="12.85546875" customWidth="1"/>
    <col min="4" max="4" width="11.28515625" customWidth="1"/>
    <col min="5" max="5" width="3.28515625" customWidth="1"/>
    <col min="6" max="6" width="4.42578125" hidden="1" customWidth="1"/>
    <col min="7" max="7" width="4.140625" hidden="1" customWidth="1"/>
    <col min="8" max="8" width="4.85546875" hidden="1" customWidth="1"/>
    <col min="9" max="9" width="4" hidden="1" customWidth="1"/>
    <col min="10" max="10" width="30" customWidth="1"/>
    <col min="11" max="11" width="12.85546875" customWidth="1"/>
    <col min="12" max="13" width="11.28515625" customWidth="1"/>
    <col min="14" max="30" width="8.7109375" customWidth="1"/>
    <col min="31" max="32" width="11.28515625" bestFit="1" customWidth="1"/>
    <col min="49" max="49" width="9.85546875" bestFit="1" customWidth="1"/>
  </cols>
  <sheetData>
    <row r="1" spans="1:13" ht="18" x14ac:dyDescent="0.25">
      <c r="A1" s="42" t="s">
        <v>294</v>
      </c>
      <c r="B1" s="47">
        <v>37007</v>
      </c>
    </row>
    <row r="2" spans="1:13" ht="18" x14ac:dyDescent="0.25">
      <c r="A2" s="42" t="s">
        <v>391</v>
      </c>
    </row>
    <row r="4" spans="1:13" ht="18" x14ac:dyDescent="0.25">
      <c r="A4" s="57" t="s">
        <v>272</v>
      </c>
    </row>
    <row r="5" spans="1:13" ht="13.5" thickBot="1" x14ac:dyDescent="0.25">
      <c r="A5" s="19"/>
    </row>
    <row r="6" spans="1:13" ht="13.5" thickBot="1" x14ac:dyDescent="0.25">
      <c r="A6" s="75" t="s">
        <v>366</v>
      </c>
      <c r="B6" s="76"/>
      <c r="C6" s="76"/>
      <c r="D6" s="77"/>
      <c r="E6" s="51"/>
      <c r="J6" s="72" t="s">
        <v>367</v>
      </c>
      <c r="K6" s="73"/>
      <c r="L6" s="73"/>
      <c r="M6" s="74"/>
    </row>
    <row r="7" spans="1:13" ht="13.5" thickBot="1" x14ac:dyDescent="0.25">
      <c r="J7" s="60" t="s">
        <v>236</v>
      </c>
      <c r="K7" s="61">
        <v>37008</v>
      </c>
      <c r="L7" s="54"/>
      <c r="M7" s="55"/>
    </row>
    <row r="8" spans="1:13" ht="13.5" thickBot="1" x14ac:dyDescent="0.25">
      <c r="A8" s="50"/>
      <c r="B8" s="50"/>
      <c r="C8" s="50"/>
      <c r="D8" s="50"/>
      <c r="E8" s="48"/>
    </row>
    <row r="9" spans="1:13" ht="13.5" thickBot="1" x14ac:dyDescent="0.25">
      <c r="A9" s="58" t="s">
        <v>237</v>
      </c>
      <c r="B9" s="21" t="s">
        <v>234</v>
      </c>
      <c r="C9" s="25"/>
      <c r="D9" s="29"/>
      <c r="E9" s="49"/>
      <c r="J9" s="58" t="s">
        <v>237</v>
      </c>
      <c r="K9" s="21" t="s">
        <v>234</v>
      </c>
      <c r="L9" s="25"/>
      <c r="M9" s="29"/>
    </row>
    <row r="10" spans="1:13" x14ac:dyDescent="0.2">
      <c r="A10" s="21" t="s">
        <v>33</v>
      </c>
      <c r="B10" s="20" t="s">
        <v>63</v>
      </c>
      <c r="C10" s="28" t="s">
        <v>34</v>
      </c>
      <c r="D10" s="22" t="s">
        <v>233</v>
      </c>
      <c r="J10" s="21" t="s">
        <v>33</v>
      </c>
      <c r="K10" s="20" t="s">
        <v>63</v>
      </c>
      <c r="L10" s="28" t="s">
        <v>34</v>
      </c>
      <c r="M10" s="22" t="s">
        <v>233</v>
      </c>
    </row>
    <row r="11" spans="1:13" x14ac:dyDescent="0.2">
      <c r="A11" s="20" t="s">
        <v>118</v>
      </c>
      <c r="B11" s="30">
        <v>19</v>
      </c>
      <c r="C11" s="31">
        <v>23</v>
      </c>
      <c r="D11" s="23">
        <v>42</v>
      </c>
      <c r="J11" s="20" t="s">
        <v>118</v>
      </c>
      <c r="K11" s="30">
        <v>3</v>
      </c>
      <c r="L11" s="31">
        <v>3</v>
      </c>
      <c r="M11" s="23">
        <v>6</v>
      </c>
    </row>
    <row r="12" spans="1:13" x14ac:dyDescent="0.2">
      <c r="A12" s="49" t="s">
        <v>32</v>
      </c>
      <c r="B12" s="32">
        <v>23</v>
      </c>
      <c r="C12" s="33">
        <v>95</v>
      </c>
      <c r="D12" s="24">
        <v>118</v>
      </c>
      <c r="J12" s="49" t="s">
        <v>32</v>
      </c>
      <c r="K12" s="32">
        <v>1</v>
      </c>
      <c r="L12" s="33">
        <v>14</v>
      </c>
      <c r="M12" s="24">
        <v>15</v>
      </c>
    </row>
    <row r="13" spans="1:13" x14ac:dyDescent="0.2">
      <c r="A13" s="49" t="s">
        <v>365</v>
      </c>
      <c r="B13" s="32">
        <v>5</v>
      </c>
      <c r="C13" s="33"/>
      <c r="D13" s="24">
        <v>5</v>
      </c>
      <c r="J13" s="43" t="s">
        <v>233</v>
      </c>
      <c r="K13" s="44">
        <v>4</v>
      </c>
      <c r="L13" s="45">
        <v>17</v>
      </c>
      <c r="M13" s="46">
        <v>21</v>
      </c>
    </row>
    <row r="14" spans="1:13" x14ac:dyDescent="0.2">
      <c r="A14" s="43" t="s">
        <v>233</v>
      </c>
      <c r="B14" s="44">
        <v>47</v>
      </c>
      <c r="C14" s="45">
        <v>118</v>
      </c>
      <c r="D14" s="46">
        <v>165</v>
      </c>
    </row>
    <row r="22" spans="1:13" ht="18" x14ac:dyDescent="0.25">
      <c r="A22" s="56" t="s">
        <v>273</v>
      </c>
    </row>
    <row r="23" spans="1:13" ht="13.5" thickBot="1" x14ac:dyDescent="0.25">
      <c r="E23" s="51"/>
    </row>
    <row r="24" spans="1:13" ht="13.5" thickBot="1" x14ac:dyDescent="0.25">
      <c r="A24" s="75" t="s">
        <v>366</v>
      </c>
      <c r="B24" s="76"/>
      <c r="C24" s="76"/>
      <c r="D24" s="77"/>
      <c r="J24" s="72" t="s">
        <v>367</v>
      </c>
      <c r="K24" s="73"/>
      <c r="L24" s="73"/>
      <c r="M24" s="74"/>
    </row>
    <row r="25" spans="1:13" ht="13.5" thickBot="1" x14ac:dyDescent="0.25">
      <c r="J25" s="60" t="s">
        <v>236</v>
      </c>
      <c r="K25" s="62">
        <v>37008</v>
      </c>
      <c r="L25" s="52"/>
      <c r="M25" s="53"/>
    </row>
    <row r="26" spans="1:13" ht="13.5" thickBot="1" x14ac:dyDescent="0.25"/>
    <row r="27" spans="1:13" ht="13.5" thickBot="1" x14ac:dyDescent="0.25">
      <c r="A27" s="59" t="s">
        <v>238</v>
      </c>
      <c r="B27" s="21" t="s">
        <v>235</v>
      </c>
      <c r="C27" s="25"/>
      <c r="D27" s="29"/>
      <c r="J27" s="59" t="s">
        <v>238</v>
      </c>
      <c r="K27" s="21" t="s">
        <v>235</v>
      </c>
      <c r="L27" s="29"/>
    </row>
    <row r="28" spans="1:13" x14ac:dyDescent="0.2">
      <c r="A28" s="21" t="s">
        <v>33</v>
      </c>
      <c r="B28" s="20" t="s">
        <v>63</v>
      </c>
      <c r="C28" s="28" t="s">
        <v>34</v>
      </c>
      <c r="D28" s="22" t="s">
        <v>233</v>
      </c>
      <c r="J28" s="21" t="s">
        <v>33</v>
      </c>
      <c r="K28" s="20" t="s">
        <v>34</v>
      </c>
      <c r="L28" s="22" t="s">
        <v>233</v>
      </c>
    </row>
    <row r="29" spans="1:13" x14ac:dyDescent="0.2">
      <c r="A29" s="20" t="s">
        <v>118</v>
      </c>
      <c r="B29" s="30">
        <v>8</v>
      </c>
      <c r="C29" s="31">
        <v>9</v>
      </c>
      <c r="D29" s="23">
        <v>17</v>
      </c>
      <c r="J29" s="20" t="s">
        <v>118</v>
      </c>
      <c r="K29" s="30">
        <v>2</v>
      </c>
      <c r="L29" s="23">
        <v>2</v>
      </c>
    </row>
    <row r="30" spans="1:13" x14ac:dyDescent="0.2">
      <c r="A30" s="49" t="s">
        <v>32</v>
      </c>
      <c r="B30" s="32">
        <v>2</v>
      </c>
      <c r="C30" s="33">
        <v>17</v>
      </c>
      <c r="D30" s="24">
        <v>19</v>
      </c>
      <c r="J30" s="49" t="s">
        <v>32</v>
      </c>
      <c r="K30" s="32">
        <v>3</v>
      </c>
      <c r="L30" s="24">
        <v>3</v>
      </c>
    </row>
    <row r="31" spans="1:13" x14ac:dyDescent="0.2">
      <c r="A31" s="49" t="s">
        <v>365</v>
      </c>
      <c r="B31" s="32">
        <v>12</v>
      </c>
      <c r="C31" s="33"/>
      <c r="D31" s="24">
        <v>12</v>
      </c>
      <c r="J31" s="26" t="s">
        <v>233</v>
      </c>
      <c r="K31" s="34">
        <v>5</v>
      </c>
      <c r="L31" s="27">
        <v>5</v>
      </c>
    </row>
    <row r="32" spans="1:13" x14ac:dyDescent="0.2">
      <c r="A32" s="26" t="s">
        <v>233</v>
      </c>
      <c r="B32" s="34">
        <v>22</v>
      </c>
      <c r="C32" s="35">
        <v>26</v>
      </c>
      <c r="D32" s="27">
        <v>48</v>
      </c>
    </row>
  </sheetData>
  <mergeCells count="4">
    <mergeCell ref="J6:M6"/>
    <mergeCell ref="A6:D6"/>
    <mergeCell ref="A24:D24"/>
    <mergeCell ref="J24:M24"/>
  </mergeCells>
  <phoneticPr fontId="0" type="noConversion"/>
  <conditionalFormatting sqref="B2:B5 K9:K14 B9:B21 B33:B65536">
    <cfRule type="cellIs" dxfId="9" priority="1" stopIfTrue="1" operator="equal">
      <formula>$B$1</formula>
    </cfRule>
  </conditionalFormatting>
  <conditionalFormatting sqref="B27:B32 K27:K32">
    <cfRule type="cellIs" dxfId="8" priority="2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5" workbookViewId="0">
      <selection activeCell="B25" sqref="B25"/>
    </sheetView>
  </sheetViews>
  <sheetFormatPr defaultRowHeight="12.75" x14ac:dyDescent="0.2"/>
  <cols>
    <col min="1" max="1" width="29.28515625" customWidth="1"/>
    <col min="2" max="2" width="62.28515625" bestFit="1" customWidth="1"/>
    <col min="3" max="4" width="12.2851562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42" t="s">
        <v>294</v>
      </c>
    </row>
    <row r="2" spans="1:5" ht="18" x14ac:dyDescent="0.25">
      <c r="A2" s="42" t="s">
        <v>319</v>
      </c>
    </row>
    <row r="4" spans="1:5" ht="18" x14ac:dyDescent="0.25">
      <c r="A4" s="56" t="s">
        <v>273</v>
      </c>
    </row>
    <row r="5" spans="1:5" ht="13.5" thickBot="1" x14ac:dyDescent="0.25"/>
    <row r="6" spans="1:5" ht="13.5" thickBot="1" x14ac:dyDescent="0.25">
      <c r="A6" s="75" t="s">
        <v>366</v>
      </c>
      <c r="B6" s="76"/>
      <c r="C6" s="76"/>
      <c r="D6" s="76"/>
      <c r="E6" s="77"/>
    </row>
    <row r="7" spans="1:5" ht="13.5" thickBot="1" x14ac:dyDescent="0.25"/>
    <row r="8" spans="1:5" ht="13.5" thickBot="1" x14ac:dyDescent="0.25">
      <c r="A8" s="70" t="s">
        <v>238</v>
      </c>
      <c r="B8" s="71"/>
      <c r="C8" s="21" t="s">
        <v>235</v>
      </c>
      <c r="D8" s="25"/>
      <c r="E8" s="29"/>
    </row>
    <row r="9" spans="1:5" x14ac:dyDescent="0.2">
      <c r="A9" s="21" t="s">
        <v>33</v>
      </c>
      <c r="B9" s="21" t="s">
        <v>217</v>
      </c>
      <c r="C9" s="20" t="s">
        <v>63</v>
      </c>
      <c r="D9" s="28" t="s">
        <v>34</v>
      </c>
      <c r="E9" s="22" t="s">
        <v>233</v>
      </c>
    </row>
    <row r="10" spans="1:5" x14ac:dyDescent="0.2">
      <c r="A10" s="20" t="s">
        <v>118</v>
      </c>
      <c r="B10" s="20" t="s">
        <v>224</v>
      </c>
      <c r="C10" s="30">
        <v>1</v>
      </c>
      <c r="D10" s="31"/>
      <c r="E10" s="23">
        <v>1</v>
      </c>
    </row>
    <row r="11" spans="1:5" x14ac:dyDescent="0.2">
      <c r="A11" s="63"/>
      <c r="B11" s="49" t="s">
        <v>221</v>
      </c>
      <c r="C11" s="32">
        <v>1</v>
      </c>
      <c r="D11" s="33">
        <v>5</v>
      </c>
      <c r="E11" s="24">
        <v>6</v>
      </c>
    </row>
    <row r="12" spans="1:5" x14ac:dyDescent="0.2">
      <c r="A12" s="63"/>
      <c r="B12" s="49" t="s">
        <v>219</v>
      </c>
      <c r="C12" s="32"/>
      <c r="D12" s="33">
        <v>4</v>
      </c>
      <c r="E12" s="24">
        <v>4</v>
      </c>
    </row>
    <row r="13" spans="1:5" x14ac:dyDescent="0.2">
      <c r="A13" s="63"/>
      <c r="B13" s="49" t="s">
        <v>223</v>
      </c>
      <c r="C13" s="32">
        <v>5</v>
      </c>
      <c r="D13" s="33"/>
      <c r="E13" s="24">
        <v>5</v>
      </c>
    </row>
    <row r="14" spans="1:5" x14ac:dyDescent="0.2">
      <c r="A14" s="63"/>
      <c r="B14" s="49" t="s">
        <v>301</v>
      </c>
      <c r="C14" s="32">
        <v>1</v>
      </c>
      <c r="D14" s="33"/>
      <c r="E14" s="24">
        <v>1</v>
      </c>
    </row>
    <row r="15" spans="1:5" x14ac:dyDescent="0.2">
      <c r="A15" s="64" t="s">
        <v>392</v>
      </c>
      <c r="B15" s="65"/>
      <c r="C15" s="66">
        <v>8</v>
      </c>
      <c r="D15" s="67">
        <v>9</v>
      </c>
      <c r="E15" s="68">
        <v>17</v>
      </c>
    </row>
    <row r="16" spans="1:5" x14ac:dyDescent="0.2">
      <c r="A16" s="20" t="s">
        <v>32</v>
      </c>
      <c r="B16" s="20" t="s">
        <v>224</v>
      </c>
      <c r="C16" s="30"/>
      <c r="D16" s="31">
        <v>4</v>
      </c>
      <c r="E16" s="23">
        <v>4</v>
      </c>
    </row>
    <row r="17" spans="1:5" x14ac:dyDescent="0.2">
      <c r="A17" s="63"/>
      <c r="B17" s="49" t="s">
        <v>221</v>
      </c>
      <c r="C17" s="32">
        <v>1</v>
      </c>
      <c r="D17" s="33">
        <v>1</v>
      </c>
      <c r="E17" s="24">
        <v>2</v>
      </c>
    </row>
    <row r="18" spans="1:5" x14ac:dyDescent="0.2">
      <c r="A18" s="63"/>
      <c r="B18" s="49" t="s">
        <v>229</v>
      </c>
      <c r="C18" s="32"/>
      <c r="D18" s="33">
        <v>3</v>
      </c>
      <c r="E18" s="24">
        <v>3</v>
      </c>
    </row>
    <row r="19" spans="1:5" x14ac:dyDescent="0.2">
      <c r="A19" s="63"/>
      <c r="B19" s="49" t="s">
        <v>219</v>
      </c>
      <c r="C19" s="32"/>
      <c r="D19" s="33">
        <v>1</v>
      </c>
      <c r="E19" s="24">
        <v>1</v>
      </c>
    </row>
    <row r="20" spans="1:5" x14ac:dyDescent="0.2">
      <c r="A20" s="63"/>
      <c r="B20" s="49" t="s">
        <v>226</v>
      </c>
      <c r="C20" s="32"/>
      <c r="D20" s="33">
        <v>2</v>
      </c>
      <c r="E20" s="24">
        <v>2</v>
      </c>
    </row>
    <row r="21" spans="1:5" x14ac:dyDescent="0.2">
      <c r="A21" s="63"/>
      <c r="B21" s="49" t="s">
        <v>223</v>
      </c>
      <c r="C21" s="32">
        <v>1</v>
      </c>
      <c r="D21" s="33">
        <v>6</v>
      </c>
      <c r="E21" s="24">
        <v>7</v>
      </c>
    </row>
    <row r="22" spans="1:5" x14ac:dyDescent="0.2">
      <c r="A22" s="64" t="s">
        <v>393</v>
      </c>
      <c r="B22" s="65"/>
      <c r="C22" s="66">
        <v>2</v>
      </c>
      <c r="D22" s="67">
        <v>17</v>
      </c>
      <c r="E22" s="68">
        <v>19</v>
      </c>
    </row>
    <row r="23" spans="1:5" x14ac:dyDescent="0.2">
      <c r="A23" s="20" t="s">
        <v>365</v>
      </c>
      <c r="B23" s="20" t="s">
        <v>224</v>
      </c>
      <c r="C23" s="30">
        <v>1</v>
      </c>
      <c r="D23" s="31"/>
      <c r="E23" s="23">
        <v>1</v>
      </c>
    </row>
    <row r="24" spans="1:5" x14ac:dyDescent="0.2">
      <c r="A24" s="63"/>
      <c r="B24" s="49" t="s">
        <v>219</v>
      </c>
      <c r="C24" s="32">
        <v>10</v>
      </c>
      <c r="D24" s="33"/>
      <c r="E24" s="24">
        <v>10</v>
      </c>
    </row>
    <row r="25" spans="1:5" x14ac:dyDescent="0.2">
      <c r="A25" s="63"/>
      <c r="B25" s="49" t="s">
        <v>223</v>
      </c>
      <c r="C25" s="32">
        <v>1</v>
      </c>
      <c r="D25" s="33"/>
      <c r="E25" s="24">
        <v>1</v>
      </c>
    </row>
    <row r="26" spans="1:5" x14ac:dyDescent="0.2">
      <c r="A26" s="64" t="s">
        <v>394</v>
      </c>
      <c r="B26" s="65"/>
      <c r="C26" s="66">
        <v>12</v>
      </c>
      <c r="D26" s="67"/>
      <c r="E26" s="68">
        <v>12</v>
      </c>
    </row>
    <row r="27" spans="1:5" x14ac:dyDescent="0.2">
      <c r="A27" s="26" t="s">
        <v>233</v>
      </c>
      <c r="B27" s="69"/>
      <c r="C27" s="34">
        <v>22</v>
      </c>
      <c r="D27" s="35">
        <v>26</v>
      </c>
      <c r="E27" s="27">
        <v>48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18:B33 B8:B13">
    <cfRule type="cellIs" dxfId="0" priority="2" stopIfTrue="1" operator="equal">
      <formula>$B$1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70"/>
  <sheetViews>
    <sheetView topLeftCell="W144" workbookViewId="0">
      <pane xSplit="14895" topLeftCell="W1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203</v>
      </c>
    </row>
    <row r="2" spans="1:252" ht="18" x14ac:dyDescent="0.25">
      <c r="B2" s="36"/>
      <c r="C2" s="13" t="s">
        <v>204</v>
      </c>
    </row>
    <row r="3" spans="1:252" ht="15.75" x14ac:dyDescent="0.25">
      <c r="C3" s="14"/>
    </row>
    <row r="5" spans="1:252" x14ac:dyDescent="0.2">
      <c r="A5" t="s">
        <v>236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36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36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36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36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36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36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36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36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36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36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36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36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36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36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36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36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36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36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36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36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36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36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36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36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36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36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36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36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36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36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36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36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36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36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36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36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36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365</v>
      </c>
      <c r="F42" t="s">
        <v>33</v>
      </c>
      <c r="H42" t="s">
        <v>63</v>
      </c>
      <c r="I42" t="s">
        <v>80</v>
      </c>
      <c r="J42">
        <v>35353</v>
      </c>
      <c r="K42" t="s">
        <v>136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137</v>
      </c>
      <c r="S42" t="s">
        <v>138</v>
      </c>
      <c r="T42" t="s">
        <v>139</v>
      </c>
      <c r="U42" t="s">
        <v>70</v>
      </c>
      <c r="V42" t="s">
        <v>43</v>
      </c>
      <c r="W42" t="s">
        <v>71</v>
      </c>
      <c r="X42">
        <v>95000226</v>
      </c>
      <c r="Y42" t="s">
        <v>140</v>
      </c>
      <c r="Z42">
        <v>64245</v>
      </c>
      <c r="AA42" s="5">
        <v>37196</v>
      </c>
      <c r="AB42" s="5">
        <v>37346</v>
      </c>
    </row>
    <row r="43" spans="1:252" x14ac:dyDescent="0.2">
      <c r="A43" s="36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141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36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36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36">
        <f>DATEVALUE(TEXT(C46, "mm/dd/yy"))</f>
        <v>36999</v>
      </c>
      <c r="B46" s="3">
        <v>1137973</v>
      </c>
      <c r="C46" s="5">
        <v>36999.43482638889</v>
      </c>
      <c r="D46" t="s">
        <v>142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143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144</v>
      </c>
      <c r="S46" t="s">
        <v>145</v>
      </c>
      <c r="T46" t="s">
        <v>146</v>
      </c>
      <c r="U46" t="s">
        <v>70</v>
      </c>
      <c r="V46" t="s">
        <v>43</v>
      </c>
      <c r="W46" t="s">
        <v>71</v>
      </c>
      <c r="X46">
        <v>96043502</v>
      </c>
      <c r="Y46" t="s">
        <v>147</v>
      </c>
      <c r="Z46">
        <v>57543</v>
      </c>
      <c r="AA46" s="5">
        <v>37012.875</v>
      </c>
      <c r="AB46" s="5">
        <v>37042.875</v>
      </c>
    </row>
    <row r="47" spans="1:252" x14ac:dyDescent="0.2">
      <c r="A47" s="36">
        <f t="shared" si="0"/>
        <v>36999</v>
      </c>
      <c r="B47" s="3">
        <v>1138260</v>
      </c>
      <c r="C47" s="5">
        <v>36999.470567129632</v>
      </c>
      <c r="D47" t="s">
        <v>148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149</v>
      </c>
      <c r="M47" s="7">
        <v>50</v>
      </c>
      <c r="O47" t="s">
        <v>37</v>
      </c>
      <c r="P47" t="s">
        <v>38</v>
      </c>
      <c r="Q47" s="11">
        <v>50</v>
      </c>
      <c r="R47" t="s">
        <v>150</v>
      </c>
      <c r="S47" t="s">
        <v>151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36">
        <f t="shared" si="0"/>
        <v>36999</v>
      </c>
      <c r="B48" s="3">
        <v>1138383</v>
      </c>
      <c r="C48" s="5">
        <v>36999.495081018518</v>
      </c>
      <c r="D48" t="s">
        <v>152</v>
      </c>
      <c r="E48" t="s">
        <v>32</v>
      </c>
      <c r="F48" t="s">
        <v>33</v>
      </c>
      <c r="H48" t="s">
        <v>63</v>
      </c>
      <c r="I48" t="s">
        <v>153</v>
      </c>
      <c r="J48">
        <v>36511</v>
      </c>
      <c r="K48" t="s">
        <v>154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155</v>
      </c>
      <c r="T48" t="s">
        <v>156</v>
      </c>
      <c r="U48" t="s">
        <v>70</v>
      </c>
      <c r="V48" t="s">
        <v>43</v>
      </c>
      <c r="W48" t="s">
        <v>157</v>
      </c>
      <c r="X48">
        <v>96011840</v>
      </c>
      <c r="Y48" t="s">
        <v>158</v>
      </c>
      <c r="Z48">
        <v>57508</v>
      </c>
      <c r="AA48" s="5">
        <v>37043.875</v>
      </c>
      <c r="AB48" s="5">
        <v>37072.875</v>
      </c>
    </row>
    <row r="49" spans="1:28" x14ac:dyDescent="0.2">
      <c r="A49" s="36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159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144</v>
      </c>
      <c r="S49" t="s">
        <v>160</v>
      </c>
      <c r="T49" t="s">
        <v>161</v>
      </c>
      <c r="U49" t="s">
        <v>70</v>
      </c>
      <c r="V49" t="s">
        <v>43</v>
      </c>
      <c r="W49" t="s">
        <v>71</v>
      </c>
      <c r="X49">
        <v>96021110</v>
      </c>
      <c r="Y49" t="s">
        <v>162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36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163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160</v>
      </c>
      <c r="T50" t="s">
        <v>161</v>
      </c>
      <c r="U50" t="s">
        <v>70</v>
      </c>
      <c r="V50" t="s">
        <v>43</v>
      </c>
      <c r="W50" t="s">
        <v>71</v>
      </c>
      <c r="X50">
        <v>96021110</v>
      </c>
      <c r="Y50" t="s">
        <v>164</v>
      </c>
      <c r="Z50">
        <v>57399</v>
      </c>
      <c r="AA50" s="5">
        <v>37196</v>
      </c>
      <c r="AB50" s="5">
        <v>37346</v>
      </c>
    </row>
    <row r="51" spans="1:28" x14ac:dyDescent="0.2">
      <c r="A51" s="36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165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36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36">
        <f t="shared" si="0"/>
        <v>37000</v>
      </c>
      <c r="B53" s="3">
        <v>1140640</v>
      </c>
      <c r="C53" s="5">
        <v>37000.278148148151</v>
      </c>
      <c r="D53" t="s">
        <v>166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167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36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168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36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169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36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169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36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170</v>
      </c>
      <c r="J57">
        <v>32198</v>
      </c>
      <c r="K57" t="s">
        <v>171</v>
      </c>
      <c r="L57" s="7">
        <v>50</v>
      </c>
      <c r="O57" t="s">
        <v>37</v>
      </c>
      <c r="P57" t="s">
        <v>38</v>
      </c>
      <c r="Q57" s="11">
        <v>50.25</v>
      </c>
      <c r="R57" t="s">
        <v>172</v>
      </c>
      <c r="S57" t="s">
        <v>173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36">
        <f t="shared" si="0"/>
        <v>37000</v>
      </c>
      <c r="B58" s="3">
        <v>1140799</v>
      </c>
      <c r="C58" s="5">
        <v>37000.304722222223</v>
      </c>
      <c r="D58" t="s">
        <v>174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36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167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36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167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36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36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175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160</v>
      </c>
      <c r="T62" t="s">
        <v>161</v>
      </c>
      <c r="U62" t="s">
        <v>70</v>
      </c>
      <c r="V62" t="s">
        <v>43</v>
      </c>
      <c r="W62" t="s">
        <v>71</v>
      </c>
      <c r="X62">
        <v>96021110</v>
      </c>
      <c r="Y62" t="s">
        <v>176</v>
      </c>
      <c r="Z62">
        <v>57399</v>
      </c>
      <c r="AA62" s="5">
        <v>37012.875</v>
      </c>
      <c r="AB62" s="5">
        <v>37042.875</v>
      </c>
    </row>
    <row r="63" spans="1:28" x14ac:dyDescent="0.2">
      <c r="A63" s="36">
        <f t="shared" si="0"/>
        <v>37000</v>
      </c>
      <c r="B63" s="3">
        <v>1141394</v>
      </c>
      <c r="C63" s="5">
        <v>37000.343391203707</v>
      </c>
      <c r="D63" t="s">
        <v>177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178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36">
        <f t="shared" si="0"/>
        <v>37000</v>
      </c>
      <c r="B64" s="3">
        <v>1141663</v>
      </c>
      <c r="C64" s="5">
        <v>37000.353495370371</v>
      </c>
      <c r="D64" t="s">
        <v>177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178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36">
        <f t="shared" si="0"/>
        <v>37000</v>
      </c>
      <c r="B65" s="3">
        <v>1143171</v>
      </c>
      <c r="C65" s="5">
        <v>37000.386956018519</v>
      </c>
      <c r="D65" t="s">
        <v>179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180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181</v>
      </c>
      <c r="T65" t="s">
        <v>182</v>
      </c>
      <c r="U65" t="s">
        <v>70</v>
      </c>
      <c r="V65" t="s">
        <v>43</v>
      </c>
      <c r="W65" t="s">
        <v>71</v>
      </c>
      <c r="X65">
        <v>96053796</v>
      </c>
      <c r="Y65" t="s">
        <v>183</v>
      </c>
      <c r="Z65">
        <v>61839</v>
      </c>
      <c r="AA65" s="5">
        <v>37012.875</v>
      </c>
      <c r="AB65" s="5">
        <v>37042.875</v>
      </c>
    </row>
    <row r="66" spans="1:28" x14ac:dyDescent="0.2">
      <c r="A66" s="36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184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160</v>
      </c>
      <c r="T66" t="s">
        <v>161</v>
      </c>
      <c r="U66" t="s">
        <v>70</v>
      </c>
      <c r="V66" t="s">
        <v>43</v>
      </c>
      <c r="W66" t="s">
        <v>71</v>
      </c>
      <c r="X66">
        <v>96013559</v>
      </c>
      <c r="Y66" t="s">
        <v>185</v>
      </c>
      <c r="Z66">
        <v>54979</v>
      </c>
      <c r="AA66" s="5">
        <v>37043.875</v>
      </c>
      <c r="AB66" s="5">
        <v>37072.875</v>
      </c>
    </row>
    <row r="67" spans="1:28" x14ac:dyDescent="0.2">
      <c r="A67" s="36">
        <f t="shared" si="0"/>
        <v>37000</v>
      </c>
      <c r="B67" s="3">
        <v>1143323</v>
      </c>
      <c r="C67" s="5">
        <v>37000.390740740739</v>
      </c>
      <c r="D67" t="s">
        <v>186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187</v>
      </c>
      <c r="L67" s="7">
        <v>10000</v>
      </c>
      <c r="O67" t="s">
        <v>66</v>
      </c>
      <c r="P67" t="s">
        <v>38</v>
      </c>
      <c r="Q67" s="11">
        <v>0.01</v>
      </c>
      <c r="R67" t="s">
        <v>144</v>
      </c>
      <c r="S67" t="s">
        <v>160</v>
      </c>
      <c r="T67" t="s">
        <v>161</v>
      </c>
      <c r="U67" t="s">
        <v>70</v>
      </c>
      <c r="V67" t="s">
        <v>43</v>
      </c>
      <c r="W67" t="s">
        <v>71</v>
      </c>
      <c r="X67">
        <v>95001227</v>
      </c>
      <c r="Y67" t="s">
        <v>188</v>
      </c>
      <c r="Z67">
        <v>208</v>
      </c>
      <c r="AA67" s="5">
        <v>37012</v>
      </c>
      <c r="AB67" s="5">
        <v>37042</v>
      </c>
    </row>
    <row r="68" spans="1:28" x14ac:dyDescent="0.2">
      <c r="A68" s="36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189</v>
      </c>
      <c r="M68" s="7">
        <v>10000</v>
      </c>
      <c r="O68" t="s">
        <v>66</v>
      </c>
      <c r="P68" t="s">
        <v>38</v>
      </c>
      <c r="Q68" s="11">
        <v>0.125</v>
      </c>
      <c r="R68" t="s">
        <v>144</v>
      </c>
      <c r="S68" t="s">
        <v>190</v>
      </c>
      <c r="T68" t="s">
        <v>191</v>
      </c>
      <c r="U68" t="s">
        <v>70</v>
      </c>
      <c r="V68" t="s">
        <v>43</v>
      </c>
      <c r="W68" t="s">
        <v>71</v>
      </c>
      <c r="X68">
        <v>96057022</v>
      </c>
      <c r="Y68" t="s">
        <v>192</v>
      </c>
      <c r="Z68">
        <v>91219</v>
      </c>
      <c r="AA68" s="5">
        <v>37012.875</v>
      </c>
      <c r="AB68" s="5">
        <v>37042.875</v>
      </c>
    </row>
    <row r="69" spans="1:28" x14ac:dyDescent="0.2">
      <c r="A69" s="36">
        <f t="shared" si="0"/>
        <v>37000</v>
      </c>
      <c r="B69" s="3">
        <v>1144999</v>
      </c>
      <c r="C69" s="5">
        <v>37000.535613425927</v>
      </c>
      <c r="D69" t="s">
        <v>193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194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36">
        <f t="shared" si="0"/>
        <v>37000</v>
      </c>
      <c r="B70" s="3">
        <v>1145056</v>
      </c>
      <c r="C70" s="5">
        <v>37000.541886574072</v>
      </c>
      <c r="D70" t="s">
        <v>195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196</v>
      </c>
      <c r="M70" s="7">
        <v>10000</v>
      </c>
      <c r="O70" t="s">
        <v>66</v>
      </c>
      <c r="P70" t="s">
        <v>38</v>
      </c>
      <c r="Q70" s="11">
        <v>0.15</v>
      </c>
      <c r="R70" t="s">
        <v>144</v>
      </c>
      <c r="S70" t="s">
        <v>160</v>
      </c>
      <c r="T70" t="s">
        <v>161</v>
      </c>
      <c r="U70" t="s">
        <v>70</v>
      </c>
      <c r="V70" t="s">
        <v>43</v>
      </c>
      <c r="W70" t="s">
        <v>71</v>
      </c>
      <c r="X70">
        <v>96041878</v>
      </c>
      <c r="Y70" t="s">
        <v>197</v>
      </c>
      <c r="Z70">
        <v>11135</v>
      </c>
      <c r="AA70" s="5">
        <v>37073.875</v>
      </c>
      <c r="AB70" s="5">
        <v>37164.875</v>
      </c>
    </row>
    <row r="71" spans="1:28" x14ac:dyDescent="0.2">
      <c r="A71" s="36">
        <f t="shared" ref="A71:A134" si="1">DATEVALUE(TEXT(C71, "mm/dd/yy"))</f>
        <v>37000</v>
      </c>
      <c r="B71" s="3">
        <v>1145454</v>
      </c>
      <c r="C71" s="5">
        <v>37000.606365740743</v>
      </c>
      <c r="D71" t="s">
        <v>198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199</v>
      </c>
      <c r="M71" s="7">
        <v>50</v>
      </c>
      <c r="O71" t="s">
        <v>37</v>
      </c>
      <c r="P71" t="s">
        <v>38</v>
      </c>
      <c r="Q71" s="11">
        <v>50.75</v>
      </c>
      <c r="R71" t="s">
        <v>165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36">
        <f t="shared" si="1"/>
        <v>37000</v>
      </c>
      <c r="B72" s="3">
        <v>1145492</v>
      </c>
      <c r="C72" s="5">
        <v>37000.619641203702</v>
      </c>
      <c r="D72" t="s">
        <v>200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201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144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202</v>
      </c>
      <c r="Z72">
        <v>68856</v>
      </c>
      <c r="AA72" s="5">
        <v>37012</v>
      </c>
      <c r="AB72" s="5">
        <v>37195</v>
      </c>
    </row>
    <row r="73" spans="1:28" x14ac:dyDescent="0.2">
      <c r="A73" s="36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239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36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240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144</v>
      </c>
      <c r="S74" t="s">
        <v>241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242</v>
      </c>
      <c r="Z74">
        <v>53350</v>
      </c>
      <c r="AA74" s="5">
        <v>37196</v>
      </c>
      <c r="AB74" s="5">
        <v>37346</v>
      </c>
    </row>
    <row r="75" spans="1:28" x14ac:dyDescent="0.2">
      <c r="A75" s="36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243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244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36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170</v>
      </c>
      <c r="J76">
        <v>30594</v>
      </c>
      <c r="K76" t="s">
        <v>245</v>
      </c>
      <c r="M76" s="7">
        <v>50</v>
      </c>
      <c r="O76" t="s">
        <v>37</v>
      </c>
      <c r="P76" t="s">
        <v>38</v>
      </c>
      <c r="Q76" s="11">
        <v>43.75</v>
      </c>
      <c r="R76" t="s">
        <v>165</v>
      </c>
      <c r="S76" t="s">
        <v>173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36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36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246</v>
      </c>
      <c r="M78" s="7">
        <v>50</v>
      </c>
      <c r="O78" t="s">
        <v>37</v>
      </c>
      <c r="P78" t="s">
        <v>38</v>
      </c>
      <c r="Q78" s="11">
        <v>72.25</v>
      </c>
      <c r="R78" t="s">
        <v>150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36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36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222</v>
      </c>
      <c r="L80" s="7">
        <v>10000</v>
      </c>
      <c r="O80" t="s">
        <v>66</v>
      </c>
      <c r="P80" t="s">
        <v>38</v>
      </c>
      <c r="Q80" s="11">
        <v>0.25</v>
      </c>
      <c r="R80" t="s">
        <v>144</v>
      </c>
      <c r="S80" t="s">
        <v>190</v>
      </c>
      <c r="T80" t="s">
        <v>247</v>
      </c>
      <c r="U80" t="s">
        <v>70</v>
      </c>
      <c r="V80" t="s">
        <v>43</v>
      </c>
      <c r="W80" t="s">
        <v>71</v>
      </c>
      <c r="X80">
        <v>96045266</v>
      </c>
      <c r="Y80" t="s">
        <v>248</v>
      </c>
      <c r="Z80">
        <v>53350</v>
      </c>
      <c r="AA80" s="5">
        <v>37012.875</v>
      </c>
      <c r="AB80" s="5">
        <v>37042.875</v>
      </c>
    </row>
    <row r="81" spans="1:28" x14ac:dyDescent="0.2">
      <c r="A81" s="36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249</v>
      </c>
      <c r="J81">
        <v>48412</v>
      </c>
      <c r="K81" t="s">
        <v>250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144</v>
      </c>
      <c r="S81" t="s">
        <v>251</v>
      </c>
      <c r="T81" t="s">
        <v>252</v>
      </c>
      <c r="U81" t="s">
        <v>253</v>
      </c>
      <c r="V81" t="s">
        <v>43</v>
      </c>
      <c r="W81" t="s">
        <v>71</v>
      </c>
      <c r="X81">
        <v>96000574</v>
      </c>
      <c r="Y81" t="s">
        <v>254</v>
      </c>
      <c r="Z81">
        <v>18</v>
      </c>
      <c r="AA81" s="5">
        <v>37012.875</v>
      </c>
      <c r="AB81" s="5">
        <v>37042.875</v>
      </c>
    </row>
    <row r="82" spans="1:28" x14ac:dyDescent="0.2">
      <c r="A82" s="36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255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244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36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255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244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36">
        <f t="shared" si="1"/>
        <v>37004</v>
      </c>
      <c r="B84" s="3">
        <v>1155400</v>
      </c>
      <c r="C84" s="5">
        <v>37004.517083333303</v>
      </c>
      <c r="D84" t="s">
        <v>198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256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36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249</v>
      </c>
      <c r="J85">
        <v>37186</v>
      </c>
      <c r="K85" t="s">
        <v>257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144</v>
      </c>
      <c r="S85" t="s">
        <v>258</v>
      </c>
      <c r="T85" t="s">
        <v>191</v>
      </c>
      <c r="U85" t="s">
        <v>253</v>
      </c>
      <c r="V85" t="s">
        <v>43</v>
      </c>
      <c r="W85" t="s">
        <v>71</v>
      </c>
      <c r="X85">
        <v>96038539</v>
      </c>
      <c r="Y85" t="s">
        <v>259</v>
      </c>
      <c r="Z85">
        <v>91219</v>
      </c>
      <c r="AA85" s="5">
        <v>37012.875</v>
      </c>
      <c r="AB85" s="5">
        <v>37042.875</v>
      </c>
    </row>
    <row r="86" spans="1:28" x14ac:dyDescent="0.2">
      <c r="A86" s="36">
        <f t="shared" si="1"/>
        <v>37004</v>
      </c>
      <c r="B86" s="3">
        <v>1155477</v>
      </c>
      <c r="C86" s="5">
        <v>37004.528032407397</v>
      </c>
      <c r="D86" t="s">
        <v>260</v>
      </c>
      <c r="E86" t="s">
        <v>118</v>
      </c>
      <c r="F86" t="s">
        <v>33</v>
      </c>
      <c r="H86" t="s">
        <v>63</v>
      </c>
      <c r="I86" t="s">
        <v>153</v>
      </c>
      <c r="J86">
        <v>36400</v>
      </c>
      <c r="K86" t="s">
        <v>261</v>
      </c>
      <c r="M86" s="7">
        <v>5000</v>
      </c>
      <c r="O86" t="s">
        <v>66</v>
      </c>
      <c r="P86" t="s">
        <v>38</v>
      </c>
      <c r="Q86" s="11">
        <v>0.13</v>
      </c>
      <c r="R86" t="s">
        <v>144</v>
      </c>
      <c r="S86" t="s">
        <v>262</v>
      </c>
      <c r="T86" t="s">
        <v>263</v>
      </c>
      <c r="U86" t="s">
        <v>70</v>
      </c>
      <c r="V86" t="s">
        <v>43</v>
      </c>
      <c r="W86" t="s">
        <v>157</v>
      </c>
      <c r="X86">
        <v>96038383</v>
      </c>
      <c r="Y86" t="s">
        <v>264</v>
      </c>
      <c r="Z86">
        <v>65291</v>
      </c>
      <c r="AA86" s="5">
        <v>37012.875</v>
      </c>
      <c r="AB86" s="5">
        <v>37042.875</v>
      </c>
    </row>
    <row r="87" spans="1:28" x14ac:dyDescent="0.2">
      <c r="A87" s="36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243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244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36">
        <f t="shared" si="1"/>
        <v>37004</v>
      </c>
      <c r="B88" s="3">
        <v>1156141</v>
      </c>
      <c r="C88" s="5">
        <v>37004.627152777801</v>
      </c>
      <c r="D88" t="s">
        <v>265</v>
      </c>
      <c r="E88" t="s">
        <v>118</v>
      </c>
      <c r="F88" t="s">
        <v>33</v>
      </c>
      <c r="H88" t="s">
        <v>34</v>
      </c>
      <c r="I88" t="s">
        <v>170</v>
      </c>
      <c r="J88">
        <v>30600</v>
      </c>
      <c r="K88" t="s">
        <v>266</v>
      </c>
      <c r="L88" s="7">
        <v>50</v>
      </c>
      <c r="O88" t="s">
        <v>37</v>
      </c>
      <c r="P88" t="s">
        <v>38</v>
      </c>
      <c r="Q88" s="11">
        <v>48.5</v>
      </c>
      <c r="R88" t="s">
        <v>165</v>
      </c>
      <c r="S88" t="s">
        <v>173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36">
        <f t="shared" si="1"/>
        <v>37005</v>
      </c>
      <c r="B89" s="3">
        <v>1156825</v>
      </c>
      <c r="C89" s="5">
        <v>37005.286446759303</v>
      </c>
      <c r="D89" t="s">
        <v>174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36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274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36">
        <f t="shared" si="1"/>
        <v>37005</v>
      </c>
      <c r="B91" s="3">
        <v>1157329</v>
      </c>
      <c r="C91" s="5">
        <v>37005.334594907399</v>
      </c>
      <c r="D91" t="s">
        <v>195</v>
      </c>
      <c r="E91" t="s">
        <v>118</v>
      </c>
      <c r="F91" t="s">
        <v>33</v>
      </c>
      <c r="H91" t="s">
        <v>34</v>
      </c>
      <c r="I91" t="s">
        <v>170</v>
      </c>
      <c r="J91">
        <v>30184</v>
      </c>
      <c r="K91" t="s">
        <v>275</v>
      </c>
      <c r="L91" s="7">
        <v>50</v>
      </c>
      <c r="O91" t="s">
        <v>37</v>
      </c>
      <c r="P91" t="s">
        <v>38</v>
      </c>
      <c r="Q91" s="11">
        <v>56.5</v>
      </c>
      <c r="R91" t="s">
        <v>165</v>
      </c>
      <c r="S91" t="s">
        <v>244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36">
        <f t="shared" si="1"/>
        <v>37005</v>
      </c>
      <c r="B92" s="3">
        <v>1159714</v>
      </c>
      <c r="C92" s="5">
        <v>37005.396585648101</v>
      </c>
      <c r="D92" t="s">
        <v>186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276</v>
      </c>
      <c r="M92" s="7">
        <v>10000</v>
      </c>
      <c r="O92" t="s">
        <v>66</v>
      </c>
      <c r="P92" t="s">
        <v>38</v>
      </c>
      <c r="Q92" s="11">
        <v>-0.02</v>
      </c>
      <c r="R92" t="s">
        <v>144</v>
      </c>
      <c r="S92" t="s">
        <v>145</v>
      </c>
      <c r="T92" t="s">
        <v>146</v>
      </c>
      <c r="U92" t="s">
        <v>70</v>
      </c>
      <c r="V92" t="s">
        <v>43</v>
      </c>
      <c r="W92" t="s">
        <v>71</v>
      </c>
      <c r="X92">
        <v>95001227</v>
      </c>
      <c r="Y92" t="s">
        <v>277</v>
      </c>
      <c r="Z92">
        <v>208</v>
      </c>
      <c r="AA92" s="5">
        <v>37012.875</v>
      </c>
      <c r="AB92" s="5">
        <v>37042.875</v>
      </c>
    </row>
    <row r="93" spans="1:28" x14ac:dyDescent="0.2">
      <c r="A93" s="36">
        <f t="shared" si="1"/>
        <v>37005</v>
      </c>
      <c r="B93" s="3">
        <v>1160819</v>
      </c>
      <c r="C93" s="5">
        <v>37005.454675925903</v>
      </c>
      <c r="D93" t="s">
        <v>278</v>
      </c>
      <c r="E93" t="s">
        <v>365</v>
      </c>
      <c r="F93" t="s">
        <v>33</v>
      </c>
      <c r="H93" t="s">
        <v>63</v>
      </c>
      <c r="I93" t="s">
        <v>80</v>
      </c>
      <c r="J93">
        <v>44142</v>
      </c>
      <c r="K93" t="s">
        <v>279</v>
      </c>
      <c r="M93" s="7">
        <v>100</v>
      </c>
      <c r="O93" t="s">
        <v>280</v>
      </c>
      <c r="P93" t="s">
        <v>38</v>
      </c>
      <c r="Q93" s="11">
        <v>5.07</v>
      </c>
      <c r="R93" t="s">
        <v>137</v>
      </c>
      <c r="S93" t="s">
        <v>138</v>
      </c>
      <c r="T93" t="s">
        <v>139</v>
      </c>
      <c r="U93" t="s">
        <v>70</v>
      </c>
      <c r="V93" t="s">
        <v>43</v>
      </c>
      <c r="W93" t="s">
        <v>71</v>
      </c>
      <c r="X93">
        <v>96043931</v>
      </c>
      <c r="Y93" t="s">
        <v>281</v>
      </c>
      <c r="Z93">
        <v>120</v>
      </c>
      <c r="AA93" s="5">
        <v>37012.875</v>
      </c>
      <c r="AB93" s="5">
        <v>37042.875</v>
      </c>
    </row>
    <row r="94" spans="1:28" x14ac:dyDescent="0.2">
      <c r="A94" s="36">
        <f t="shared" si="1"/>
        <v>37005</v>
      </c>
      <c r="B94" s="3">
        <v>1160820</v>
      </c>
      <c r="C94" s="5">
        <v>37005.454675925903</v>
      </c>
      <c r="D94" t="s">
        <v>278</v>
      </c>
      <c r="E94" t="s">
        <v>365</v>
      </c>
      <c r="F94" t="s">
        <v>33</v>
      </c>
      <c r="H94" t="s">
        <v>63</v>
      </c>
      <c r="I94" t="s">
        <v>80</v>
      </c>
      <c r="J94">
        <v>44283</v>
      </c>
      <c r="K94" t="s">
        <v>282</v>
      </c>
      <c r="L94" s="7">
        <v>100</v>
      </c>
      <c r="O94" t="s">
        <v>280</v>
      </c>
      <c r="P94" t="s">
        <v>38</v>
      </c>
      <c r="Q94" s="11">
        <v>5.1180000000000003</v>
      </c>
      <c r="R94" t="s">
        <v>137</v>
      </c>
      <c r="S94" t="s">
        <v>138</v>
      </c>
      <c r="T94" t="s">
        <v>139</v>
      </c>
      <c r="U94" t="s">
        <v>70</v>
      </c>
      <c r="V94" t="s">
        <v>43</v>
      </c>
      <c r="W94" t="s">
        <v>71</v>
      </c>
      <c r="X94">
        <v>96043931</v>
      </c>
      <c r="Y94" t="s">
        <v>283</v>
      </c>
      <c r="Z94">
        <v>120</v>
      </c>
      <c r="AA94" s="5">
        <v>37043.875</v>
      </c>
      <c r="AB94" s="5">
        <v>37072.875</v>
      </c>
    </row>
    <row r="95" spans="1:28" x14ac:dyDescent="0.2">
      <c r="A95" s="36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284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36">
        <f t="shared" si="1"/>
        <v>37005</v>
      </c>
      <c r="B96" s="3">
        <v>1161911</v>
      </c>
      <c r="C96" s="5">
        <v>37005.588726851798</v>
      </c>
      <c r="D96" t="s">
        <v>285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286</v>
      </c>
      <c r="M96" s="7">
        <v>10000</v>
      </c>
      <c r="O96" t="s">
        <v>66</v>
      </c>
      <c r="P96" t="s">
        <v>38</v>
      </c>
      <c r="Q96" s="11">
        <v>-0.09</v>
      </c>
      <c r="R96" t="s">
        <v>144</v>
      </c>
      <c r="S96" t="s">
        <v>145</v>
      </c>
      <c r="T96" t="s">
        <v>146</v>
      </c>
      <c r="U96" t="s">
        <v>70</v>
      </c>
      <c r="V96" t="s">
        <v>43</v>
      </c>
      <c r="W96" t="s">
        <v>71</v>
      </c>
      <c r="X96">
        <v>96014540</v>
      </c>
      <c r="Y96" t="s">
        <v>287</v>
      </c>
      <c r="Z96">
        <v>53295</v>
      </c>
      <c r="AA96" s="5">
        <v>37012.875</v>
      </c>
      <c r="AB96" s="5">
        <v>37042.875</v>
      </c>
    </row>
    <row r="97" spans="1:28" x14ac:dyDescent="0.2">
      <c r="A97" s="36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284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36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284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36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227</v>
      </c>
      <c r="M99" s="7">
        <v>50</v>
      </c>
      <c r="O99" t="s">
        <v>37</v>
      </c>
      <c r="P99" t="s">
        <v>38</v>
      </c>
      <c r="Q99" s="11">
        <v>74</v>
      </c>
      <c r="R99" t="s">
        <v>165</v>
      </c>
      <c r="S99" t="s">
        <v>244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36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299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36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299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36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274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36">
        <f t="shared" si="1"/>
        <v>37006</v>
      </c>
      <c r="B103" s="3">
        <v>1162828</v>
      </c>
      <c r="C103" s="5">
        <v>37006.286122685196</v>
      </c>
      <c r="D103" t="s">
        <v>166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299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36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256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36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243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244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36">
        <f t="shared" si="1"/>
        <v>37006</v>
      </c>
      <c r="B106" s="3">
        <v>1163761</v>
      </c>
      <c r="C106" s="5">
        <v>37006.354664351798</v>
      </c>
      <c r="D106" t="s">
        <v>300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303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304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36">
        <f t="shared" si="1"/>
        <v>37006</v>
      </c>
      <c r="B107" s="3">
        <v>1163964</v>
      </c>
      <c r="C107" s="5">
        <v>37006.3606365741</v>
      </c>
      <c r="D107" t="s">
        <v>297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305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306</v>
      </c>
      <c r="T107" t="s">
        <v>307</v>
      </c>
      <c r="U107" t="s">
        <v>70</v>
      </c>
      <c r="V107" t="s">
        <v>43</v>
      </c>
      <c r="W107" t="s">
        <v>71</v>
      </c>
      <c r="X107">
        <v>95000199</v>
      </c>
      <c r="Y107" t="s">
        <v>308</v>
      </c>
      <c r="Z107">
        <v>61981</v>
      </c>
      <c r="AA107" s="5">
        <v>37012.875</v>
      </c>
      <c r="AB107" s="5">
        <v>37042.875</v>
      </c>
    </row>
    <row r="108" spans="1:28" x14ac:dyDescent="0.2">
      <c r="A108" s="36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36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309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36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310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145</v>
      </c>
      <c r="T110" t="s">
        <v>146</v>
      </c>
      <c r="U110" t="s">
        <v>70</v>
      </c>
      <c r="V110" t="s">
        <v>43</v>
      </c>
      <c r="W110" t="s">
        <v>71</v>
      </c>
      <c r="X110">
        <v>96021110</v>
      </c>
      <c r="Y110" t="s">
        <v>311</v>
      </c>
      <c r="Z110">
        <v>57399</v>
      </c>
      <c r="AA110" s="5">
        <v>37012.875</v>
      </c>
      <c r="AB110" s="5">
        <v>37042.875</v>
      </c>
    </row>
    <row r="111" spans="1:28" x14ac:dyDescent="0.2">
      <c r="A111" s="36">
        <f t="shared" si="1"/>
        <v>37006</v>
      </c>
      <c r="B111" s="3">
        <v>1165794</v>
      </c>
      <c r="C111" s="5">
        <v>37006.401539351798</v>
      </c>
      <c r="D111" t="s">
        <v>312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313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160</v>
      </c>
      <c r="T111" t="s">
        <v>161</v>
      </c>
      <c r="U111" t="s">
        <v>70</v>
      </c>
      <c r="V111" t="s">
        <v>43</v>
      </c>
      <c r="W111" t="s">
        <v>71</v>
      </c>
      <c r="X111">
        <v>95000242</v>
      </c>
      <c r="Y111" t="s">
        <v>314</v>
      </c>
      <c r="Z111">
        <v>232</v>
      </c>
      <c r="AA111" s="5">
        <v>37012.875</v>
      </c>
      <c r="AB111" s="5">
        <v>37042.875</v>
      </c>
    </row>
    <row r="112" spans="1:28" x14ac:dyDescent="0.2">
      <c r="A112" s="36">
        <f t="shared" si="1"/>
        <v>37006</v>
      </c>
      <c r="B112" s="3">
        <v>1165878</v>
      </c>
      <c r="C112" s="5">
        <v>37006.403275463003</v>
      </c>
      <c r="D112" t="s">
        <v>142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276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144</v>
      </c>
      <c r="S112" t="s">
        <v>145</v>
      </c>
      <c r="T112" t="s">
        <v>146</v>
      </c>
      <c r="U112" t="s">
        <v>70</v>
      </c>
      <c r="V112" t="s">
        <v>43</v>
      </c>
      <c r="W112" t="s">
        <v>71</v>
      </c>
      <c r="X112">
        <v>96043502</v>
      </c>
      <c r="Y112" t="s">
        <v>315</v>
      </c>
      <c r="Z112">
        <v>57543</v>
      </c>
      <c r="AA112" s="5">
        <v>37012.875</v>
      </c>
      <c r="AB112" s="5">
        <v>37042.875</v>
      </c>
    </row>
    <row r="113" spans="1:28" x14ac:dyDescent="0.2">
      <c r="A113" s="36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256</v>
      </c>
      <c r="M113" s="7">
        <v>50</v>
      </c>
      <c r="O113" t="s">
        <v>37</v>
      </c>
      <c r="P113" t="s">
        <v>38</v>
      </c>
      <c r="Q113" s="11">
        <v>53</v>
      </c>
      <c r="R113" t="s">
        <v>150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36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274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36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316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36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317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36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274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36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318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  <row r="119" spans="1:28" x14ac:dyDescent="0.2">
      <c r="A119" s="36">
        <f t="shared" si="1"/>
        <v>37007</v>
      </c>
      <c r="B119" s="3">
        <v>1169481</v>
      </c>
      <c r="C119" s="5">
        <v>37007.274097222202</v>
      </c>
      <c r="D119" t="s">
        <v>111</v>
      </c>
      <c r="E119" t="s">
        <v>32</v>
      </c>
      <c r="F119" t="s">
        <v>33</v>
      </c>
      <c r="H119" t="s">
        <v>34</v>
      </c>
      <c r="I119" t="s">
        <v>74</v>
      </c>
      <c r="J119">
        <v>29089</v>
      </c>
      <c r="K119" t="s">
        <v>274</v>
      </c>
      <c r="L119" s="7">
        <v>50</v>
      </c>
      <c r="O119" t="s">
        <v>37</v>
      </c>
      <c r="P119" t="s">
        <v>38</v>
      </c>
      <c r="Q119" s="11">
        <v>63.25</v>
      </c>
      <c r="R119" t="s">
        <v>93</v>
      </c>
      <c r="S119" t="s">
        <v>94</v>
      </c>
      <c r="T119" t="s">
        <v>95</v>
      </c>
      <c r="U119" t="s">
        <v>42</v>
      </c>
      <c r="V119" t="s">
        <v>43</v>
      </c>
      <c r="W119" t="s">
        <v>44</v>
      </c>
      <c r="Y119">
        <v>592854.1</v>
      </c>
      <c r="Z119">
        <v>3246</v>
      </c>
      <c r="AA119" s="5">
        <v>37011.875</v>
      </c>
      <c r="AB119" s="5">
        <v>37015.875</v>
      </c>
    </row>
    <row r="120" spans="1:28" x14ac:dyDescent="0.2">
      <c r="A120" s="36">
        <f t="shared" si="1"/>
        <v>37007</v>
      </c>
      <c r="B120" s="3">
        <v>1169636</v>
      </c>
      <c r="C120" s="5">
        <v>37007.295462962997</v>
      </c>
      <c r="D120" t="s">
        <v>73</v>
      </c>
      <c r="E120" t="s">
        <v>32</v>
      </c>
      <c r="F120" t="s">
        <v>33</v>
      </c>
      <c r="H120" t="s">
        <v>34</v>
      </c>
      <c r="I120" t="s">
        <v>74</v>
      </c>
      <c r="J120">
        <v>49119</v>
      </c>
      <c r="K120" t="s">
        <v>284</v>
      </c>
      <c r="L120" s="7">
        <v>50</v>
      </c>
      <c r="O120" t="s">
        <v>37</v>
      </c>
      <c r="P120" t="s">
        <v>38</v>
      </c>
      <c r="Q120" s="11">
        <v>60</v>
      </c>
      <c r="R120" t="s">
        <v>93</v>
      </c>
      <c r="S120" t="s">
        <v>94</v>
      </c>
      <c r="T120" t="s">
        <v>95</v>
      </c>
      <c r="U120" t="s">
        <v>42</v>
      </c>
      <c r="V120" t="s">
        <v>43</v>
      </c>
      <c r="W120" t="s">
        <v>44</v>
      </c>
      <c r="X120">
        <v>96020991</v>
      </c>
      <c r="Y120">
        <v>592972.1</v>
      </c>
      <c r="Z120">
        <v>66682</v>
      </c>
      <c r="AA120" s="5">
        <v>37011.875</v>
      </c>
      <c r="AB120" s="5">
        <v>37011.875</v>
      </c>
    </row>
    <row r="121" spans="1:28" x14ac:dyDescent="0.2">
      <c r="A121" s="36">
        <f t="shared" si="1"/>
        <v>37007</v>
      </c>
      <c r="B121" s="3">
        <v>1169638</v>
      </c>
      <c r="C121" s="5">
        <v>37007.295937499999</v>
      </c>
      <c r="D121" t="s">
        <v>198</v>
      </c>
      <c r="E121" t="s">
        <v>32</v>
      </c>
      <c r="F121" t="s">
        <v>33</v>
      </c>
      <c r="H121" t="s">
        <v>34</v>
      </c>
      <c r="I121" t="s">
        <v>74</v>
      </c>
      <c r="J121">
        <v>49119</v>
      </c>
      <c r="K121" t="s">
        <v>284</v>
      </c>
      <c r="L121" s="7">
        <v>50</v>
      </c>
      <c r="O121" t="s">
        <v>37</v>
      </c>
      <c r="P121" t="s">
        <v>38</v>
      </c>
      <c r="Q121" s="11">
        <v>59.75</v>
      </c>
      <c r="R121" t="s">
        <v>93</v>
      </c>
      <c r="S121" t="s">
        <v>94</v>
      </c>
      <c r="T121" t="s">
        <v>95</v>
      </c>
      <c r="U121" t="s">
        <v>42</v>
      </c>
      <c r="V121" t="s">
        <v>43</v>
      </c>
      <c r="W121" t="s">
        <v>44</v>
      </c>
      <c r="X121">
        <v>96057479</v>
      </c>
      <c r="Y121">
        <v>592973.1</v>
      </c>
      <c r="Z121">
        <v>55134</v>
      </c>
      <c r="AA121" s="5">
        <v>37011.875</v>
      </c>
      <c r="AB121" s="5">
        <v>37011.875</v>
      </c>
    </row>
    <row r="122" spans="1:28" x14ac:dyDescent="0.2">
      <c r="A122" s="36">
        <f t="shared" si="1"/>
        <v>37007</v>
      </c>
      <c r="B122" s="3">
        <v>1169759</v>
      </c>
      <c r="C122" s="5">
        <v>37007.308680555601</v>
      </c>
      <c r="D122" t="s">
        <v>111</v>
      </c>
      <c r="E122" t="s">
        <v>32</v>
      </c>
      <c r="F122" t="s">
        <v>33</v>
      </c>
      <c r="H122" t="s">
        <v>34</v>
      </c>
      <c r="I122" t="s">
        <v>74</v>
      </c>
      <c r="J122">
        <v>29088</v>
      </c>
      <c r="K122" t="s">
        <v>318</v>
      </c>
      <c r="L122" s="7">
        <v>50</v>
      </c>
      <c r="O122" t="s">
        <v>37</v>
      </c>
      <c r="P122" t="s">
        <v>38</v>
      </c>
      <c r="Q122" s="11">
        <v>40.049999999999997</v>
      </c>
      <c r="R122" t="s">
        <v>93</v>
      </c>
      <c r="S122" t="s">
        <v>94</v>
      </c>
      <c r="T122" t="s">
        <v>95</v>
      </c>
      <c r="U122" t="s">
        <v>42</v>
      </c>
      <c r="V122" t="s">
        <v>43</v>
      </c>
      <c r="W122" t="s">
        <v>44</v>
      </c>
      <c r="Y122">
        <v>593015.1</v>
      </c>
      <c r="Z122">
        <v>3246</v>
      </c>
      <c r="AA122" s="5">
        <v>37008.875</v>
      </c>
      <c r="AB122" s="5">
        <v>37008.875</v>
      </c>
    </row>
    <row r="123" spans="1:28" x14ac:dyDescent="0.2">
      <c r="A123" s="36">
        <f t="shared" si="1"/>
        <v>37007</v>
      </c>
      <c r="B123" s="3">
        <v>1169761</v>
      </c>
      <c r="C123" s="5">
        <v>37007.308923611097</v>
      </c>
      <c r="D123" t="s">
        <v>198</v>
      </c>
      <c r="E123" t="s">
        <v>32</v>
      </c>
      <c r="F123" t="s">
        <v>33</v>
      </c>
      <c r="H123" t="s">
        <v>34</v>
      </c>
      <c r="I123" t="s">
        <v>74</v>
      </c>
      <c r="J123">
        <v>29088</v>
      </c>
      <c r="K123" t="s">
        <v>318</v>
      </c>
      <c r="L123" s="7">
        <v>50</v>
      </c>
      <c r="O123" t="s">
        <v>37</v>
      </c>
      <c r="P123" t="s">
        <v>38</v>
      </c>
      <c r="Q123" s="11">
        <v>40.049999999999997</v>
      </c>
      <c r="R123" t="s">
        <v>93</v>
      </c>
      <c r="S123" t="s">
        <v>94</v>
      </c>
      <c r="T123" t="s">
        <v>95</v>
      </c>
      <c r="U123" t="s">
        <v>42</v>
      </c>
      <c r="V123" t="s">
        <v>43</v>
      </c>
      <c r="W123" t="s">
        <v>44</v>
      </c>
      <c r="X123">
        <v>96057479</v>
      </c>
      <c r="Y123">
        <v>593016.1</v>
      </c>
      <c r="Z123">
        <v>55134</v>
      </c>
      <c r="AA123" s="5">
        <v>37008.875</v>
      </c>
      <c r="AB123" s="5">
        <v>37008.875</v>
      </c>
    </row>
    <row r="124" spans="1:28" x14ac:dyDescent="0.2">
      <c r="A124" s="36">
        <f t="shared" si="1"/>
        <v>37007</v>
      </c>
      <c r="B124" s="3">
        <v>1169783</v>
      </c>
      <c r="C124" s="5">
        <v>37007.312175925901</v>
      </c>
      <c r="D124" t="s">
        <v>101</v>
      </c>
      <c r="E124" t="s">
        <v>32</v>
      </c>
      <c r="F124" t="s">
        <v>33</v>
      </c>
      <c r="H124" t="s">
        <v>34</v>
      </c>
      <c r="I124" t="s">
        <v>74</v>
      </c>
      <c r="J124">
        <v>29082</v>
      </c>
      <c r="K124" t="s">
        <v>320</v>
      </c>
      <c r="L124" s="7">
        <v>50</v>
      </c>
      <c r="O124" t="s">
        <v>37</v>
      </c>
      <c r="P124" t="s">
        <v>38</v>
      </c>
      <c r="Q124" s="11">
        <v>48</v>
      </c>
      <c r="R124" t="s">
        <v>76</v>
      </c>
      <c r="S124" t="s">
        <v>77</v>
      </c>
      <c r="T124" t="s">
        <v>90</v>
      </c>
      <c r="U124" t="s">
        <v>42</v>
      </c>
      <c r="V124" t="s">
        <v>43</v>
      </c>
      <c r="W124" t="s">
        <v>44</v>
      </c>
      <c r="X124">
        <v>96006417</v>
      </c>
      <c r="Y124">
        <v>593030.1</v>
      </c>
      <c r="Z124">
        <v>56264</v>
      </c>
      <c r="AA124" s="5">
        <v>37008.875</v>
      </c>
      <c r="AB124" s="5">
        <v>37008.875</v>
      </c>
    </row>
    <row r="125" spans="1:28" x14ac:dyDescent="0.2">
      <c r="A125" s="36">
        <f t="shared" si="1"/>
        <v>37007</v>
      </c>
      <c r="B125" s="3">
        <v>1169802</v>
      </c>
      <c r="C125" s="5">
        <v>37007.314236111102</v>
      </c>
      <c r="D125" t="s">
        <v>111</v>
      </c>
      <c r="E125" t="s">
        <v>32</v>
      </c>
      <c r="F125" t="s">
        <v>33</v>
      </c>
      <c r="H125" t="s">
        <v>34</v>
      </c>
      <c r="I125" t="s">
        <v>74</v>
      </c>
      <c r="J125">
        <v>29088</v>
      </c>
      <c r="K125" t="s">
        <v>318</v>
      </c>
      <c r="L125" s="7">
        <v>50</v>
      </c>
      <c r="O125" t="s">
        <v>37</v>
      </c>
      <c r="P125" t="s">
        <v>38</v>
      </c>
      <c r="Q125" s="11">
        <v>39.9</v>
      </c>
      <c r="R125" t="s">
        <v>93</v>
      </c>
      <c r="S125" t="s">
        <v>94</v>
      </c>
      <c r="T125" t="s">
        <v>95</v>
      </c>
      <c r="U125" t="s">
        <v>42</v>
      </c>
      <c r="V125" t="s">
        <v>43</v>
      </c>
      <c r="W125" t="s">
        <v>44</v>
      </c>
      <c r="Y125">
        <v>593039.1</v>
      </c>
      <c r="Z125">
        <v>3246</v>
      </c>
      <c r="AA125" s="5">
        <v>37008.875</v>
      </c>
      <c r="AB125" s="5">
        <v>37008.875</v>
      </c>
    </row>
    <row r="126" spans="1:28" x14ac:dyDescent="0.2">
      <c r="A126" s="36">
        <f t="shared" si="1"/>
        <v>37007</v>
      </c>
      <c r="B126" s="3">
        <v>1169838</v>
      </c>
      <c r="C126" s="5">
        <v>37007.317199074103</v>
      </c>
      <c r="D126" t="s">
        <v>111</v>
      </c>
      <c r="E126" t="s">
        <v>32</v>
      </c>
      <c r="F126" t="s">
        <v>33</v>
      </c>
      <c r="H126" t="s">
        <v>34</v>
      </c>
      <c r="I126" t="s">
        <v>74</v>
      </c>
      <c r="J126">
        <v>29088</v>
      </c>
      <c r="K126" t="s">
        <v>318</v>
      </c>
      <c r="L126" s="7">
        <v>50</v>
      </c>
      <c r="O126" t="s">
        <v>37</v>
      </c>
      <c r="P126" t="s">
        <v>38</v>
      </c>
      <c r="Q126" s="11">
        <v>39.799999999999997</v>
      </c>
      <c r="R126" t="s">
        <v>93</v>
      </c>
      <c r="S126" t="s">
        <v>94</v>
      </c>
      <c r="T126" t="s">
        <v>95</v>
      </c>
      <c r="U126" t="s">
        <v>42</v>
      </c>
      <c r="V126" t="s">
        <v>43</v>
      </c>
      <c r="W126" t="s">
        <v>44</v>
      </c>
      <c r="Y126">
        <v>593054.1</v>
      </c>
      <c r="Z126">
        <v>3246</v>
      </c>
      <c r="AA126" s="5">
        <v>37008.875</v>
      </c>
      <c r="AB126" s="5">
        <v>37008.875</v>
      </c>
    </row>
    <row r="127" spans="1:28" x14ac:dyDescent="0.2">
      <c r="A127" s="36">
        <f t="shared" si="1"/>
        <v>37007</v>
      </c>
      <c r="B127" s="3">
        <v>1169851</v>
      </c>
      <c r="C127" s="5">
        <v>37007.317962963003</v>
      </c>
      <c r="D127" t="s">
        <v>130</v>
      </c>
      <c r="E127" t="s">
        <v>118</v>
      </c>
      <c r="F127" t="s">
        <v>33</v>
      </c>
      <c r="H127" t="s">
        <v>34</v>
      </c>
      <c r="I127" t="s">
        <v>170</v>
      </c>
      <c r="J127">
        <v>32198</v>
      </c>
      <c r="K127" t="s">
        <v>321</v>
      </c>
      <c r="M127" s="7">
        <v>50</v>
      </c>
      <c r="O127" t="s">
        <v>37</v>
      </c>
      <c r="P127" t="s">
        <v>38</v>
      </c>
      <c r="Q127" s="11">
        <v>47.5</v>
      </c>
      <c r="R127" t="s">
        <v>165</v>
      </c>
      <c r="S127" t="s">
        <v>173</v>
      </c>
      <c r="T127" t="s">
        <v>90</v>
      </c>
      <c r="U127" t="s">
        <v>42</v>
      </c>
      <c r="V127" t="s">
        <v>43</v>
      </c>
      <c r="W127" t="s">
        <v>71</v>
      </c>
      <c r="X127">
        <v>96057022</v>
      </c>
      <c r="Y127">
        <v>593057.1</v>
      </c>
      <c r="Z127">
        <v>91219</v>
      </c>
      <c r="AA127" s="5">
        <v>37008.875</v>
      </c>
      <c r="AB127" s="5">
        <v>37008.875</v>
      </c>
    </row>
    <row r="128" spans="1:28" x14ac:dyDescent="0.2">
      <c r="A128" s="36">
        <f t="shared" si="1"/>
        <v>37007</v>
      </c>
      <c r="B128" s="3">
        <v>1170056</v>
      </c>
      <c r="C128" s="5">
        <v>37007.332372685203</v>
      </c>
      <c r="D128" t="s">
        <v>73</v>
      </c>
      <c r="E128" t="s">
        <v>32</v>
      </c>
      <c r="F128" t="s">
        <v>33</v>
      </c>
      <c r="H128" t="s">
        <v>34</v>
      </c>
      <c r="I128" t="s">
        <v>74</v>
      </c>
      <c r="J128">
        <v>29082</v>
      </c>
      <c r="K128" t="s">
        <v>320</v>
      </c>
      <c r="L128" s="7">
        <v>50</v>
      </c>
      <c r="O128" t="s">
        <v>37</v>
      </c>
      <c r="P128" t="s">
        <v>38</v>
      </c>
      <c r="Q128" s="11">
        <v>47.5</v>
      </c>
      <c r="R128" t="s">
        <v>76</v>
      </c>
      <c r="S128" t="s">
        <v>77</v>
      </c>
      <c r="T128" t="s">
        <v>90</v>
      </c>
      <c r="U128" t="s">
        <v>42</v>
      </c>
      <c r="V128" t="s">
        <v>43</v>
      </c>
      <c r="W128" t="s">
        <v>44</v>
      </c>
      <c r="X128">
        <v>96020991</v>
      </c>
      <c r="Y128">
        <v>593104.1</v>
      </c>
      <c r="Z128">
        <v>66682</v>
      </c>
      <c r="AA128" s="5">
        <v>37008.875</v>
      </c>
      <c r="AB128" s="5">
        <v>37008.875</v>
      </c>
    </row>
    <row r="129" spans="1:28" x14ac:dyDescent="0.2">
      <c r="A129" s="36">
        <f t="shared" si="1"/>
        <v>37007</v>
      </c>
      <c r="B129" s="3">
        <v>1170127</v>
      </c>
      <c r="C129" s="5">
        <v>37007.334594907399</v>
      </c>
      <c r="D129" t="s">
        <v>265</v>
      </c>
      <c r="E129" t="s">
        <v>118</v>
      </c>
      <c r="F129" t="s">
        <v>33</v>
      </c>
      <c r="H129" t="s">
        <v>34</v>
      </c>
      <c r="I129" t="s">
        <v>170</v>
      </c>
      <c r="J129">
        <v>30594</v>
      </c>
      <c r="K129" t="s">
        <v>322</v>
      </c>
      <c r="L129" s="7">
        <v>50</v>
      </c>
      <c r="O129" t="s">
        <v>37</v>
      </c>
      <c r="P129" t="s">
        <v>38</v>
      </c>
      <c r="Q129" s="11">
        <v>39</v>
      </c>
      <c r="R129" t="s">
        <v>165</v>
      </c>
      <c r="S129" t="s">
        <v>173</v>
      </c>
      <c r="T129" t="s">
        <v>90</v>
      </c>
      <c r="U129" t="s">
        <v>42</v>
      </c>
      <c r="V129" t="s">
        <v>43</v>
      </c>
      <c r="W129" t="s">
        <v>71</v>
      </c>
      <c r="Y129">
        <v>593122.1</v>
      </c>
      <c r="Z129">
        <v>69121</v>
      </c>
      <c r="AA129" s="5">
        <v>37008.875</v>
      </c>
      <c r="AB129" s="5">
        <v>37008.875</v>
      </c>
    </row>
    <row r="130" spans="1:28" x14ac:dyDescent="0.2">
      <c r="A130" s="36">
        <f t="shared" si="1"/>
        <v>37007</v>
      </c>
      <c r="B130" s="3">
        <v>1170548</v>
      </c>
      <c r="C130" s="5">
        <v>37007.347662036998</v>
      </c>
      <c r="D130" t="s">
        <v>312</v>
      </c>
      <c r="E130" t="s">
        <v>118</v>
      </c>
      <c r="F130" t="s">
        <v>33</v>
      </c>
      <c r="H130" t="s">
        <v>63</v>
      </c>
      <c r="I130" t="s">
        <v>64</v>
      </c>
      <c r="J130">
        <v>36165</v>
      </c>
      <c r="K130" t="s">
        <v>323</v>
      </c>
      <c r="M130" s="7">
        <v>5000</v>
      </c>
      <c r="O130" t="s">
        <v>66</v>
      </c>
      <c r="P130" t="s">
        <v>38</v>
      </c>
      <c r="Q130" s="11">
        <v>-0.08</v>
      </c>
      <c r="R130" t="s">
        <v>324</v>
      </c>
      <c r="S130" t="s">
        <v>325</v>
      </c>
      <c r="T130" t="s">
        <v>326</v>
      </c>
      <c r="U130" t="s">
        <v>70</v>
      </c>
      <c r="V130" t="s">
        <v>43</v>
      </c>
      <c r="W130" t="s">
        <v>71</v>
      </c>
      <c r="X130">
        <v>95000242</v>
      </c>
      <c r="Y130" t="s">
        <v>327</v>
      </c>
      <c r="Z130">
        <v>232</v>
      </c>
      <c r="AA130" s="5">
        <v>37012.875</v>
      </c>
      <c r="AB130" s="5">
        <v>37042.875</v>
      </c>
    </row>
    <row r="131" spans="1:28" x14ac:dyDescent="0.2">
      <c r="A131" s="36">
        <f t="shared" si="1"/>
        <v>37007</v>
      </c>
      <c r="B131" s="3">
        <v>1170623</v>
      </c>
      <c r="C131" s="5">
        <v>37007.350636574098</v>
      </c>
      <c r="D131" t="s">
        <v>300</v>
      </c>
      <c r="E131" t="s">
        <v>118</v>
      </c>
      <c r="F131" t="s">
        <v>33</v>
      </c>
      <c r="H131" t="s">
        <v>34</v>
      </c>
      <c r="I131" t="s">
        <v>46</v>
      </c>
      <c r="J131">
        <v>29487</v>
      </c>
      <c r="K131" t="s">
        <v>328</v>
      </c>
      <c r="M131" s="7">
        <v>25</v>
      </c>
      <c r="O131" t="s">
        <v>37</v>
      </c>
      <c r="P131" t="s">
        <v>38</v>
      </c>
      <c r="Q131" s="11">
        <v>310</v>
      </c>
      <c r="R131" t="s">
        <v>119</v>
      </c>
      <c r="S131" t="s">
        <v>329</v>
      </c>
      <c r="T131" t="s">
        <v>55</v>
      </c>
      <c r="U131" t="s">
        <v>42</v>
      </c>
      <c r="V131" t="s">
        <v>43</v>
      </c>
      <c r="W131" t="s">
        <v>44</v>
      </c>
      <c r="X131">
        <v>96004381</v>
      </c>
      <c r="Y131">
        <v>593278.1</v>
      </c>
      <c r="Z131">
        <v>12</v>
      </c>
      <c r="AA131" s="5">
        <v>37008.875</v>
      </c>
      <c r="AB131" s="5">
        <v>37009.875</v>
      </c>
    </row>
    <row r="132" spans="1:28" x14ac:dyDescent="0.2">
      <c r="A132" s="36">
        <f t="shared" si="1"/>
        <v>37007</v>
      </c>
      <c r="B132" s="3">
        <v>1171415</v>
      </c>
      <c r="C132" s="5">
        <v>37007.368171296301</v>
      </c>
      <c r="D132" t="s">
        <v>117</v>
      </c>
      <c r="E132" t="s">
        <v>32</v>
      </c>
      <c r="F132" t="s">
        <v>33</v>
      </c>
      <c r="H132" t="s">
        <v>63</v>
      </c>
      <c r="I132" t="s">
        <v>80</v>
      </c>
      <c r="J132">
        <v>36228</v>
      </c>
      <c r="K132" t="s">
        <v>330</v>
      </c>
      <c r="M132" s="7">
        <v>30000</v>
      </c>
      <c r="O132" t="s">
        <v>66</v>
      </c>
      <c r="P132" t="s">
        <v>38</v>
      </c>
      <c r="Q132" s="11">
        <v>-5.0000000000000001E-3</v>
      </c>
      <c r="R132" t="s">
        <v>82</v>
      </c>
      <c r="S132" t="s">
        <v>331</v>
      </c>
      <c r="T132" t="s">
        <v>332</v>
      </c>
      <c r="U132" t="s">
        <v>70</v>
      </c>
      <c r="V132" t="s">
        <v>43</v>
      </c>
      <c r="W132" t="s">
        <v>71</v>
      </c>
      <c r="X132">
        <v>96016709</v>
      </c>
      <c r="Y132" t="s">
        <v>333</v>
      </c>
      <c r="Z132">
        <v>55265</v>
      </c>
      <c r="AA132" s="5">
        <v>37012.875</v>
      </c>
      <c r="AB132" s="5">
        <v>37042.875</v>
      </c>
    </row>
    <row r="133" spans="1:28" x14ac:dyDescent="0.2">
      <c r="A133" s="36">
        <f t="shared" si="1"/>
        <v>37007</v>
      </c>
      <c r="B133" s="3">
        <v>1171501</v>
      </c>
      <c r="C133" s="5">
        <v>37007.369641203702</v>
      </c>
      <c r="D133" t="s">
        <v>112</v>
      </c>
      <c r="E133" t="s">
        <v>32</v>
      </c>
      <c r="F133" t="s">
        <v>33</v>
      </c>
      <c r="H133" t="s">
        <v>63</v>
      </c>
      <c r="I133" t="s">
        <v>153</v>
      </c>
      <c r="J133">
        <v>32953</v>
      </c>
      <c r="K133" t="s">
        <v>334</v>
      </c>
      <c r="L133" s="7">
        <v>5000</v>
      </c>
      <c r="O133" t="s">
        <v>66</v>
      </c>
      <c r="P133" t="s">
        <v>38</v>
      </c>
      <c r="Q133" s="11">
        <v>-0.19500000000000001</v>
      </c>
      <c r="R133" t="s">
        <v>67</v>
      </c>
      <c r="S133" t="s">
        <v>155</v>
      </c>
      <c r="T133" t="s">
        <v>156</v>
      </c>
      <c r="U133" t="s">
        <v>70</v>
      </c>
      <c r="V133" t="s">
        <v>43</v>
      </c>
      <c r="W133" t="s">
        <v>157</v>
      </c>
      <c r="X133">
        <v>96000103</v>
      </c>
      <c r="Y133" t="s">
        <v>335</v>
      </c>
      <c r="Z133">
        <v>65268</v>
      </c>
      <c r="AA133" s="5">
        <v>37196</v>
      </c>
      <c r="AB133" s="5">
        <v>37346</v>
      </c>
    </row>
    <row r="134" spans="1:28" x14ac:dyDescent="0.2">
      <c r="A134" s="36">
        <f t="shared" si="1"/>
        <v>37007</v>
      </c>
      <c r="B134" s="3">
        <v>1171583</v>
      </c>
      <c r="C134" s="5">
        <v>37007.370983796303</v>
      </c>
      <c r="D134" t="s">
        <v>79</v>
      </c>
      <c r="E134" t="s">
        <v>32</v>
      </c>
      <c r="F134" t="s">
        <v>33</v>
      </c>
      <c r="H134" t="s">
        <v>63</v>
      </c>
      <c r="I134" t="s">
        <v>64</v>
      </c>
      <c r="J134">
        <v>36167</v>
      </c>
      <c r="K134" t="s">
        <v>336</v>
      </c>
      <c r="M134" s="7">
        <v>5000</v>
      </c>
      <c r="O134" t="s">
        <v>66</v>
      </c>
      <c r="P134" t="s">
        <v>38</v>
      </c>
      <c r="Q134" s="11">
        <v>1.7500000000000002E-2</v>
      </c>
      <c r="R134" t="s">
        <v>82</v>
      </c>
      <c r="S134" t="s">
        <v>325</v>
      </c>
      <c r="T134" t="s">
        <v>326</v>
      </c>
      <c r="U134" t="s">
        <v>70</v>
      </c>
      <c r="V134" t="s">
        <v>43</v>
      </c>
      <c r="W134" t="s">
        <v>71</v>
      </c>
      <c r="X134">
        <v>96021110</v>
      </c>
      <c r="Y134" t="s">
        <v>337</v>
      </c>
      <c r="Z134">
        <v>57399</v>
      </c>
      <c r="AA134" s="5">
        <v>37012.875</v>
      </c>
      <c r="AB134" s="5">
        <v>37042.875</v>
      </c>
    </row>
    <row r="135" spans="1:28" x14ac:dyDescent="0.2">
      <c r="A135" s="36">
        <f t="shared" ref="A135:A170" si="2">DATEVALUE(TEXT(C135, "mm/dd/yy"))</f>
        <v>37007</v>
      </c>
      <c r="B135" s="3">
        <v>1171685</v>
      </c>
      <c r="C135" s="5">
        <v>37007.373043981497</v>
      </c>
      <c r="D135" t="s">
        <v>101</v>
      </c>
      <c r="E135" t="s">
        <v>32</v>
      </c>
      <c r="F135" t="s">
        <v>33</v>
      </c>
      <c r="H135" t="s">
        <v>63</v>
      </c>
      <c r="I135" t="s">
        <v>80</v>
      </c>
      <c r="J135">
        <v>36228</v>
      </c>
      <c r="K135" t="s">
        <v>330</v>
      </c>
      <c r="L135" s="7">
        <v>10000</v>
      </c>
      <c r="O135" t="s">
        <v>66</v>
      </c>
      <c r="P135" t="s">
        <v>38</v>
      </c>
      <c r="Q135" s="11">
        <v>-5.0000000000000001E-3</v>
      </c>
      <c r="R135" t="s">
        <v>338</v>
      </c>
      <c r="S135" t="s">
        <v>331</v>
      </c>
      <c r="T135" t="s">
        <v>332</v>
      </c>
      <c r="U135" t="s">
        <v>70</v>
      </c>
      <c r="V135" t="s">
        <v>43</v>
      </c>
      <c r="W135" t="s">
        <v>71</v>
      </c>
      <c r="X135">
        <v>95000281</v>
      </c>
      <c r="Y135" t="s">
        <v>339</v>
      </c>
      <c r="Z135">
        <v>56264</v>
      </c>
      <c r="AA135" s="5">
        <v>37012.875</v>
      </c>
      <c r="AB135" s="5">
        <v>37042.875</v>
      </c>
    </row>
    <row r="136" spans="1:28" x14ac:dyDescent="0.2">
      <c r="A136" s="36">
        <f t="shared" si="2"/>
        <v>37007</v>
      </c>
      <c r="B136" s="3">
        <v>1172638</v>
      </c>
      <c r="C136" s="5">
        <v>37007.389178240701</v>
      </c>
      <c r="D136" t="s">
        <v>278</v>
      </c>
      <c r="E136" t="s">
        <v>32</v>
      </c>
      <c r="F136" t="s">
        <v>33</v>
      </c>
      <c r="H136" t="s">
        <v>63</v>
      </c>
      <c r="I136" t="s">
        <v>153</v>
      </c>
      <c r="J136">
        <v>48544</v>
      </c>
      <c r="K136" t="s">
        <v>340</v>
      </c>
      <c r="M136" s="7">
        <v>5000</v>
      </c>
      <c r="O136" t="s">
        <v>66</v>
      </c>
      <c r="P136" t="s">
        <v>38</v>
      </c>
      <c r="Q136" s="11">
        <v>-0.28999999999999998</v>
      </c>
      <c r="R136" t="s">
        <v>67</v>
      </c>
      <c r="S136" t="s">
        <v>155</v>
      </c>
      <c r="T136" t="s">
        <v>156</v>
      </c>
      <c r="U136" t="s">
        <v>70</v>
      </c>
      <c r="V136" t="s">
        <v>43</v>
      </c>
      <c r="W136" t="s">
        <v>157</v>
      </c>
      <c r="X136">
        <v>96043931</v>
      </c>
      <c r="Y136" t="s">
        <v>341</v>
      </c>
      <c r="Z136">
        <v>120</v>
      </c>
      <c r="AA136" s="5">
        <v>37043</v>
      </c>
      <c r="AB136" s="5">
        <v>37195</v>
      </c>
    </row>
    <row r="137" spans="1:28" x14ac:dyDescent="0.2">
      <c r="A137" s="36">
        <f t="shared" si="2"/>
        <v>37007</v>
      </c>
      <c r="B137" s="3">
        <v>1172709</v>
      </c>
      <c r="C137" s="5">
        <v>37007.390636574099</v>
      </c>
      <c r="D137" t="s">
        <v>101</v>
      </c>
      <c r="E137" t="s">
        <v>118</v>
      </c>
      <c r="F137" t="s">
        <v>33</v>
      </c>
      <c r="H137" t="s">
        <v>34</v>
      </c>
      <c r="I137" t="s">
        <v>170</v>
      </c>
      <c r="J137">
        <v>30183</v>
      </c>
      <c r="K137" t="s">
        <v>342</v>
      </c>
      <c r="M137" s="7">
        <v>50</v>
      </c>
      <c r="O137" t="s">
        <v>37</v>
      </c>
      <c r="P137" t="s">
        <v>38</v>
      </c>
      <c r="Q137" s="11">
        <v>50.5</v>
      </c>
      <c r="R137" t="s">
        <v>165</v>
      </c>
      <c r="S137" t="s">
        <v>244</v>
      </c>
      <c r="T137" t="s">
        <v>78</v>
      </c>
      <c r="U137" t="s">
        <v>42</v>
      </c>
      <c r="V137" t="s">
        <v>43</v>
      </c>
      <c r="W137" t="s">
        <v>71</v>
      </c>
      <c r="X137">
        <v>95000281</v>
      </c>
      <c r="Y137">
        <v>593453.1</v>
      </c>
      <c r="Z137">
        <v>56264</v>
      </c>
      <c r="AA137" s="5">
        <v>37012</v>
      </c>
      <c r="AB137" s="5">
        <v>37042</v>
      </c>
    </row>
    <row r="138" spans="1:28" x14ac:dyDescent="0.2">
      <c r="A138" s="36">
        <f t="shared" si="2"/>
        <v>37007</v>
      </c>
      <c r="B138" s="3">
        <v>1173300</v>
      </c>
      <c r="C138" s="5">
        <v>37007.404143518499</v>
      </c>
      <c r="D138" t="s">
        <v>343</v>
      </c>
      <c r="E138" t="s">
        <v>32</v>
      </c>
      <c r="F138" t="s">
        <v>33</v>
      </c>
      <c r="H138" t="s">
        <v>63</v>
      </c>
      <c r="I138" t="s">
        <v>80</v>
      </c>
      <c r="J138">
        <v>36241</v>
      </c>
      <c r="K138" t="s">
        <v>344</v>
      </c>
      <c r="M138" s="7">
        <v>20000</v>
      </c>
      <c r="O138" t="s">
        <v>66</v>
      </c>
      <c r="P138" t="s">
        <v>38</v>
      </c>
      <c r="Q138" s="11">
        <v>5.0000000000000001E-3</v>
      </c>
      <c r="R138" t="s">
        <v>82</v>
      </c>
      <c r="S138" t="s">
        <v>331</v>
      </c>
      <c r="T138" t="s">
        <v>332</v>
      </c>
      <c r="U138" t="s">
        <v>70</v>
      </c>
      <c r="V138" t="s">
        <v>43</v>
      </c>
      <c r="W138" t="s">
        <v>71</v>
      </c>
      <c r="X138">
        <v>96038419</v>
      </c>
      <c r="Y138" t="s">
        <v>345</v>
      </c>
      <c r="Z138">
        <v>69034</v>
      </c>
      <c r="AA138" s="5">
        <v>37012.875</v>
      </c>
      <c r="AB138" s="5">
        <v>37042.875</v>
      </c>
    </row>
    <row r="139" spans="1:28" x14ac:dyDescent="0.2">
      <c r="A139" s="36">
        <f t="shared" si="2"/>
        <v>37007</v>
      </c>
      <c r="B139" s="3">
        <v>1173304</v>
      </c>
      <c r="C139" s="5">
        <v>37007.404282407399</v>
      </c>
      <c r="D139" t="s">
        <v>343</v>
      </c>
      <c r="E139" t="s">
        <v>32</v>
      </c>
      <c r="F139" t="s">
        <v>33</v>
      </c>
      <c r="H139" t="s">
        <v>63</v>
      </c>
      <c r="I139" t="s">
        <v>80</v>
      </c>
      <c r="J139">
        <v>42165</v>
      </c>
      <c r="K139" t="s">
        <v>346</v>
      </c>
      <c r="L139" s="7">
        <v>20000</v>
      </c>
      <c r="O139" t="s">
        <v>66</v>
      </c>
      <c r="P139" t="s">
        <v>38</v>
      </c>
      <c r="Q139" s="11">
        <v>0</v>
      </c>
      <c r="R139" t="s">
        <v>338</v>
      </c>
      <c r="S139" t="s">
        <v>331</v>
      </c>
      <c r="T139" t="s">
        <v>332</v>
      </c>
      <c r="U139" t="s">
        <v>70</v>
      </c>
      <c r="V139" t="s">
        <v>43</v>
      </c>
      <c r="W139" t="s">
        <v>71</v>
      </c>
      <c r="X139">
        <v>96038419</v>
      </c>
      <c r="Y139" t="s">
        <v>347</v>
      </c>
      <c r="Z139">
        <v>69034</v>
      </c>
      <c r="AA139" s="5">
        <v>37012.875</v>
      </c>
      <c r="AB139" s="5">
        <v>37042.875</v>
      </c>
    </row>
    <row r="140" spans="1:28" x14ac:dyDescent="0.2">
      <c r="A140" s="36">
        <f t="shared" si="2"/>
        <v>37007</v>
      </c>
      <c r="B140" s="3">
        <v>1173447</v>
      </c>
      <c r="C140" s="5">
        <v>37007.406585648103</v>
      </c>
      <c r="D140" t="s">
        <v>91</v>
      </c>
      <c r="E140" t="s">
        <v>118</v>
      </c>
      <c r="F140" t="s">
        <v>33</v>
      </c>
      <c r="H140" t="s">
        <v>34</v>
      </c>
      <c r="I140" t="s">
        <v>74</v>
      </c>
      <c r="J140">
        <v>29082</v>
      </c>
      <c r="K140" t="s">
        <v>320</v>
      </c>
      <c r="M140" s="7">
        <v>50</v>
      </c>
      <c r="O140" t="s">
        <v>37</v>
      </c>
      <c r="P140" t="s">
        <v>38</v>
      </c>
      <c r="Q140" s="11">
        <v>47.75</v>
      </c>
      <c r="R140" t="s">
        <v>165</v>
      </c>
      <c r="S140" t="s">
        <v>77</v>
      </c>
      <c r="T140" t="s">
        <v>90</v>
      </c>
      <c r="U140" t="s">
        <v>42</v>
      </c>
      <c r="V140" t="s">
        <v>43</v>
      </c>
      <c r="W140" t="s">
        <v>44</v>
      </c>
      <c r="X140">
        <v>96009016</v>
      </c>
      <c r="Y140">
        <v>593530.1</v>
      </c>
      <c r="Z140">
        <v>18</v>
      </c>
      <c r="AA140" s="5">
        <v>37008.875</v>
      </c>
      <c r="AB140" s="5">
        <v>37008.875</v>
      </c>
    </row>
    <row r="141" spans="1:28" x14ac:dyDescent="0.2">
      <c r="A141" s="36">
        <f t="shared" si="2"/>
        <v>37007</v>
      </c>
      <c r="B141" s="3">
        <v>1173866</v>
      </c>
      <c r="C141" s="5">
        <v>37007.422361111101</v>
      </c>
      <c r="D141" t="s">
        <v>101</v>
      </c>
      <c r="E141" t="s">
        <v>118</v>
      </c>
      <c r="F141" t="s">
        <v>33</v>
      </c>
      <c r="H141" t="s">
        <v>34</v>
      </c>
      <c r="I141" t="s">
        <v>35</v>
      </c>
      <c r="J141">
        <v>36468</v>
      </c>
      <c r="K141" t="s">
        <v>50</v>
      </c>
      <c r="L141" s="7">
        <v>25</v>
      </c>
      <c r="O141" t="s">
        <v>37</v>
      </c>
      <c r="P141" t="s">
        <v>38</v>
      </c>
      <c r="Q141" s="11">
        <v>314</v>
      </c>
      <c r="R141" t="s">
        <v>119</v>
      </c>
      <c r="S141" t="s">
        <v>51</v>
      </c>
      <c r="T141" t="s">
        <v>52</v>
      </c>
      <c r="U141" t="s">
        <v>42</v>
      </c>
      <c r="V141" t="s">
        <v>43</v>
      </c>
      <c r="W141" t="s">
        <v>44</v>
      </c>
      <c r="X141">
        <v>96006417</v>
      </c>
      <c r="Y141">
        <v>593584.1</v>
      </c>
      <c r="Z141">
        <v>56264</v>
      </c>
      <c r="AA141" s="5">
        <v>37012.875</v>
      </c>
      <c r="AB141" s="5">
        <v>37042.875</v>
      </c>
    </row>
    <row r="142" spans="1:28" x14ac:dyDescent="0.2">
      <c r="A142" s="36">
        <f t="shared" si="2"/>
        <v>37007</v>
      </c>
      <c r="B142" s="3">
        <v>1174563</v>
      </c>
      <c r="C142" s="5">
        <v>37007.450439814798</v>
      </c>
      <c r="D142" t="s">
        <v>265</v>
      </c>
      <c r="E142" t="s">
        <v>365</v>
      </c>
      <c r="F142" t="s">
        <v>33</v>
      </c>
      <c r="H142" t="s">
        <v>63</v>
      </c>
      <c r="I142" t="s">
        <v>80</v>
      </c>
      <c r="J142">
        <v>43462</v>
      </c>
      <c r="K142" t="s">
        <v>348</v>
      </c>
      <c r="M142" s="7">
        <v>5000</v>
      </c>
      <c r="O142" t="s">
        <v>66</v>
      </c>
      <c r="P142" t="s">
        <v>38</v>
      </c>
      <c r="Q142" s="11">
        <v>5.05</v>
      </c>
      <c r="R142" t="s">
        <v>349</v>
      </c>
      <c r="S142" t="s">
        <v>138</v>
      </c>
      <c r="T142" t="s">
        <v>139</v>
      </c>
      <c r="U142" t="s">
        <v>70</v>
      </c>
      <c r="V142" t="s">
        <v>43</v>
      </c>
      <c r="W142" t="s">
        <v>71</v>
      </c>
      <c r="Y142" t="s">
        <v>350</v>
      </c>
      <c r="Z142">
        <v>69121</v>
      </c>
      <c r="AA142" s="5">
        <v>37073.875</v>
      </c>
      <c r="AB142" s="5">
        <v>37103.875</v>
      </c>
    </row>
    <row r="143" spans="1:28" x14ac:dyDescent="0.2">
      <c r="A143" s="36">
        <f t="shared" si="2"/>
        <v>37007</v>
      </c>
      <c r="B143" s="3">
        <v>1174586</v>
      </c>
      <c r="C143" s="5">
        <v>37007.4510532407</v>
      </c>
      <c r="D143" t="s">
        <v>351</v>
      </c>
      <c r="E143" t="s">
        <v>32</v>
      </c>
      <c r="F143" t="s">
        <v>33</v>
      </c>
      <c r="H143" t="s">
        <v>63</v>
      </c>
      <c r="I143" t="s">
        <v>64</v>
      </c>
      <c r="J143">
        <v>37101</v>
      </c>
      <c r="K143" t="s">
        <v>352</v>
      </c>
      <c r="L143" s="7">
        <v>5000</v>
      </c>
      <c r="O143" t="s">
        <v>66</v>
      </c>
      <c r="P143" t="s">
        <v>38</v>
      </c>
      <c r="Q143" s="11">
        <v>-0.12</v>
      </c>
      <c r="R143" t="s">
        <v>82</v>
      </c>
      <c r="S143" t="s">
        <v>325</v>
      </c>
      <c r="T143" t="s">
        <v>326</v>
      </c>
      <c r="U143" t="s">
        <v>70</v>
      </c>
      <c r="V143" t="s">
        <v>43</v>
      </c>
      <c r="W143" t="s">
        <v>71</v>
      </c>
      <c r="Y143" t="s">
        <v>353</v>
      </c>
      <c r="Z143">
        <v>3022</v>
      </c>
      <c r="AA143" s="5">
        <v>37012.875</v>
      </c>
      <c r="AB143" s="5">
        <v>37042.875</v>
      </c>
    </row>
    <row r="144" spans="1:28" x14ac:dyDescent="0.2">
      <c r="A144" s="36">
        <f t="shared" si="2"/>
        <v>37007</v>
      </c>
      <c r="B144" s="3">
        <v>1175025</v>
      </c>
      <c r="C144" s="5">
        <v>37007.497905092598</v>
      </c>
      <c r="D144" t="s">
        <v>354</v>
      </c>
      <c r="E144" t="s">
        <v>118</v>
      </c>
      <c r="F144" t="s">
        <v>33</v>
      </c>
      <c r="H144" t="s">
        <v>63</v>
      </c>
      <c r="I144" t="s">
        <v>80</v>
      </c>
      <c r="J144">
        <v>36228</v>
      </c>
      <c r="K144" t="s">
        <v>330</v>
      </c>
      <c r="L144" s="7">
        <v>10000</v>
      </c>
      <c r="O144" t="s">
        <v>66</v>
      </c>
      <c r="P144" t="s">
        <v>38</v>
      </c>
      <c r="Q144" s="11">
        <v>-5.0000000000000001E-3</v>
      </c>
      <c r="R144" t="s">
        <v>144</v>
      </c>
      <c r="S144" t="s">
        <v>331</v>
      </c>
      <c r="T144" t="s">
        <v>332</v>
      </c>
      <c r="U144" t="s">
        <v>70</v>
      </c>
      <c r="V144" t="s">
        <v>43</v>
      </c>
      <c r="W144" t="s">
        <v>71</v>
      </c>
      <c r="X144">
        <v>96009194</v>
      </c>
      <c r="Y144" t="s">
        <v>355</v>
      </c>
      <c r="Z144">
        <v>3497</v>
      </c>
      <c r="AA144" s="5">
        <v>37012.875</v>
      </c>
      <c r="AB144" s="5">
        <v>37042.875</v>
      </c>
    </row>
    <row r="145" spans="1:28" x14ac:dyDescent="0.2">
      <c r="A145" s="36">
        <f t="shared" si="2"/>
        <v>37007</v>
      </c>
      <c r="B145" s="3">
        <v>1175261</v>
      </c>
      <c r="C145" s="5">
        <v>37007.520497685196</v>
      </c>
      <c r="D145" t="s">
        <v>103</v>
      </c>
      <c r="E145" t="s">
        <v>32</v>
      </c>
      <c r="F145" t="s">
        <v>33</v>
      </c>
      <c r="H145" t="s">
        <v>34</v>
      </c>
      <c r="I145" t="s">
        <v>35</v>
      </c>
      <c r="J145">
        <v>49075</v>
      </c>
      <c r="K145" t="s">
        <v>36</v>
      </c>
      <c r="M145" s="7">
        <v>25</v>
      </c>
      <c r="O145" t="s">
        <v>37</v>
      </c>
      <c r="P145" t="s">
        <v>38</v>
      </c>
      <c r="Q145" s="11">
        <v>295</v>
      </c>
      <c r="R145" t="s">
        <v>58</v>
      </c>
      <c r="S145" t="s">
        <v>61</v>
      </c>
      <c r="T145" t="s">
        <v>41</v>
      </c>
      <c r="U145" t="s">
        <v>42</v>
      </c>
      <c r="V145" t="s">
        <v>43</v>
      </c>
      <c r="W145" t="s">
        <v>44</v>
      </c>
      <c r="X145">
        <v>96057469</v>
      </c>
      <c r="Y145">
        <v>593842.1</v>
      </c>
      <c r="Z145">
        <v>53350</v>
      </c>
      <c r="AA145" s="5">
        <v>37012.875</v>
      </c>
      <c r="AB145" s="5">
        <v>37042.875</v>
      </c>
    </row>
    <row r="146" spans="1:28" x14ac:dyDescent="0.2">
      <c r="A146" s="36">
        <f t="shared" si="2"/>
        <v>37007</v>
      </c>
      <c r="B146" s="3">
        <v>1175439</v>
      </c>
      <c r="C146" s="5">
        <v>37007.533067129603</v>
      </c>
      <c r="D146" t="s">
        <v>111</v>
      </c>
      <c r="E146" t="s">
        <v>32</v>
      </c>
      <c r="F146" t="s">
        <v>33</v>
      </c>
      <c r="H146" t="s">
        <v>34</v>
      </c>
      <c r="I146" t="s">
        <v>74</v>
      </c>
      <c r="J146">
        <v>49119</v>
      </c>
      <c r="K146" t="s">
        <v>284</v>
      </c>
      <c r="L146" s="7">
        <v>50</v>
      </c>
      <c r="O146" t="s">
        <v>37</v>
      </c>
      <c r="P146" t="s">
        <v>38</v>
      </c>
      <c r="Q146" s="11">
        <v>61.75</v>
      </c>
      <c r="R146" t="s">
        <v>93</v>
      </c>
      <c r="S146" t="s">
        <v>94</v>
      </c>
      <c r="T146" t="s">
        <v>95</v>
      </c>
      <c r="U146" t="s">
        <v>42</v>
      </c>
      <c r="V146" t="s">
        <v>43</v>
      </c>
      <c r="W146" t="s">
        <v>44</v>
      </c>
      <c r="Y146">
        <v>593924.1</v>
      </c>
      <c r="Z146">
        <v>3246</v>
      </c>
      <c r="AA146" s="5">
        <v>37011.875</v>
      </c>
      <c r="AB146" s="5">
        <v>37011.875</v>
      </c>
    </row>
    <row r="147" spans="1:28" x14ac:dyDescent="0.2">
      <c r="A147" s="36">
        <f t="shared" si="2"/>
        <v>37007</v>
      </c>
      <c r="B147" s="3">
        <v>1176451</v>
      </c>
      <c r="C147" s="5">
        <v>37007.592824074098</v>
      </c>
      <c r="D147" t="s">
        <v>120</v>
      </c>
      <c r="E147" t="s">
        <v>365</v>
      </c>
      <c r="F147" t="s">
        <v>33</v>
      </c>
      <c r="H147" t="s">
        <v>63</v>
      </c>
      <c r="I147" t="s">
        <v>80</v>
      </c>
      <c r="J147">
        <v>43378</v>
      </c>
      <c r="K147" t="s">
        <v>230</v>
      </c>
      <c r="M147" s="7">
        <v>15000</v>
      </c>
      <c r="O147" t="s">
        <v>66</v>
      </c>
      <c r="P147" t="s">
        <v>38</v>
      </c>
      <c r="Q147" s="11">
        <v>4.96</v>
      </c>
      <c r="R147" t="s">
        <v>349</v>
      </c>
      <c r="S147" t="s">
        <v>138</v>
      </c>
      <c r="T147" t="s">
        <v>139</v>
      </c>
      <c r="U147" t="s">
        <v>70</v>
      </c>
      <c r="V147" t="s">
        <v>43</v>
      </c>
      <c r="W147" t="s">
        <v>71</v>
      </c>
      <c r="X147">
        <v>95000226</v>
      </c>
      <c r="Y147" t="s">
        <v>356</v>
      </c>
      <c r="Z147">
        <v>64245</v>
      </c>
      <c r="AA147" s="5">
        <v>37043.875</v>
      </c>
      <c r="AB147" s="5">
        <v>37072.875</v>
      </c>
    </row>
    <row r="148" spans="1:28" x14ac:dyDescent="0.2">
      <c r="A148" s="36">
        <f t="shared" si="2"/>
        <v>37007</v>
      </c>
      <c r="B148" s="3">
        <v>1176647</v>
      </c>
      <c r="C148" s="5">
        <v>37007.617650462998</v>
      </c>
      <c r="D148" t="s">
        <v>300</v>
      </c>
      <c r="E148" t="s">
        <v>32</v>
      </c>
      <c r="F148" t="s">
        <v>33</v>
      </c>
      <c r="H148" t="s">
        <v>34</v>
      </c>
      <c r="I148" t="s">
        <v>74</v>
      </c>
      <c r="J148">
        <v>32889</v>
      </c>
      <c r="K148" t="s">
        <v>256</v>
      </c>
      <c r="M148" s="7">
        <v>50</v>
      </c>
      <c r="O148" t="s">
        <v>37</v>
      </c>
      <c r="P148" t="s">
        <v>38</v>
      </c>
      <c r="Q148" s="11">
        <v>56</v>
      </c>
      <c r="R148" t="s">
        <v>93</v>
      </c>
      <c r="S148" t="s">
        <v>94</v>
      </c>
      <c r="T148" t="s">
        <v>115</v>
      </c>
      <c r="U148" t="s">
        <v>42</v>
      </c>
      <c r="V148" t="s">
        <v>43</v>
      </c>
      <c r="W148" t="s">
        <v>44</v>
      </c>
      <c r="X148">
        <v>96004381</v>
      </c>
      <c r="Y148">
        <v>594186.1</v>
      </c>
      <c r="Z148">
        <v>12</v>
      </c>
      <c r="AA148" s="5">
        <v>37012.591666666704</v>
      </c>
      <c r="AB148" s="5">
        <v>37042.591666666704</v>
      </c>
    </row>
    <row r="149" spans="1:28" x14ac:dyDescent="0.2">
      <c r="A149" s="36">
        <f t="shared" si="2"/>
        <v>37007</v>
      </c>
      <c r="B149" s="3">
        <v>1176809</v>
      </c>
      <c r="C149" s="5">
        <v>37007.649849537003</v>
      </c>
      <c r="D149" t="s">
        <v>357</v>
      </c>
      <c r="E149" t="s">
        <v>32</v>
      </c>
      <c r="F149" t="s">
        <v>33</v>
      </c>
      <c r="H149" t="s">
        <v>34</v>
      </c>
      <c r="I149" t="s">
        <v>74</v>
      </c>
      <c r="J149">
        <v>29089</v>
      </c>
      <c r="K149" t="s">
        <v>274</v>
      </c>
      <c r="L149" s="7">
        <v>50</v>
      </c>
      <c r="O149" t="s">
        <v>37</v>
      </c>
      <c r="P149" t="s">
        <v>38</v>
      </c>
      <c r="Q149" s="11">
        <v>67.75</v>
      </c>
      <c r="R149" t="s">
        <v>93</v>
      </c>
      <c r="S149" t="s">
        <v>94</v>
      </c>
      <c r="T149" t="s">
        <v>95</v>
      </c>
      <c r="U149" t="s">
        <v>42</v>
      </c>
      <c r="V149" t="s">
        <v>43</v>
      </c>
      <c r="W149" t="s">
        <v>44</v>
      </c>
      <c r="X149">
        <v>96018786</v>
      </c>
      <c r="Y149">
        <v>594239.1</v>
      </c>
      <c r="Z149">
        <v>59207</v>
      </c>
      <c r="AA149" s="5">
        <v>37011.875</v>
      </c>
      <c r="AB149" s="5">
        <v>37015.875</v>
      </c>
    </row>
    <row r="150" spans="1:28" x14ac:dyDescent="0.2">
      <c r="A150" s="36">
        <f t="shared" si="2"/>
        <v>37008</v>
      </c>
      <c r="B150" s="3">
        <v>1177331</v>
      </c>
      <c r="C150" s="5">
        <v>37008.283611111103</v>
      </c>
      <c r="D150" t="s">
        <v>111</v>
      </c>
      <c r="E150" t="s">
        <v>32</v>
      </c>
      <c r="F150" t="s">
        <v>33</v>
      </c>
      <c r="H150" t="s">
        <v>34</v>
      </c>
      <c r="I150" t="s">
        <v>74</v>
      </c>
      <c r="J150">
        <v>49213</v>
      </c>
      <c r="K150" t="s">
        <v>316</v>
      </c>
      <c r="L150" s="7">
        <v>50</v>
      </c>
      <c r="O150" t="s">
        <v>37</v>
      </c>
      <c r="P150" t="s">
        <v>38</v>
      </c>
      <c r="Q150" s="11">
        <v>81</v>
      </c>
      <c r="R150" t="s">
        <v>93</v>
      </c>
      <c r="S150" t="s">
        <v>94</v>
      </c>
      <c r="T150" t="s">
        <v>95</v>
      </c>
      <c r="U150" t="s">
        <v>42</v>
      </c>
      <c r="V150" t="s">
        <v>43</v>
      </c>
      <c r="W150" t="s">
        <v>44</v>
      </c>
      <c r="Y150">
        <v>594393.1</v>
      </c>
      <c r="Z150">
        <v>3246</v>
      </c>
      <c r="AA150" s="5">
        <v>37012.875</v>
      </c>
      <c r="AB150" s="5">
        <v>37015.875</v>
      </c>
    </row>
    <row r="151" spans="1:28" x14ac:dyDescent="0.2">
      <c r="A151" s="36">
        <f t="shared" si="2"/>
        <v>37008</v>
      </c>
      <c r="B151" s="3">
        <v>1177341</v>
      </c>
      <c r="C151" s="5">
        <v>37008.284745370402</v>
      </c>
      <c r="D151" t="s">
        <v>111</v>
      </c>
      <c r="E151" t="s">
        <v>32</v>
      </c>
      <c r="F151" t="s">
        <v>33</v>
      </c>
      <c r="H151" t="s">
        <v>34</v>
      </c>
      <c r="I151" t="s">
        <v>74</v>
      </c>
      <c r="J151">
        <v>49213</v>
      </c>
      <c r="K151" t="s">
        <v>316</v>
      </c>
      <c r="L151" s="7">
        <v>50</v>
      </c>
      <c r="O151" t="s">
        <v>37</v>
      </c>
      <c r="P151" t="s">
        <v>38</v>
      </c>
      <c r="Q151" s="11">
        <v>80</v>
      </c>
      <c r="R151" t="s">
        <v>93</v>
      </c>
      <c r="S151" t="s">
        <v>94</v>
      </c>
      <c r="T151" t="s">
        <v>95</v>
      </c>
      <c r="U151" t="s">
        <v>42</v>
      </c>
      <c r="V151" t="s">
        <v>43</v>
      </c>
      <c r="W151" t="s">
        <v>44</v>
      </c>
      <c r="Y151">
        <v>594401.1</v>
      </c>
      <c r="Z151">
        <v>3246</v>
      </c>
      <c r="AA151" s="5">
        <v>37012.875</v>
      </c>
      <c r="AB151" s="5">
        <v>37015.875</v>
      </c>
    </row>
    <row r="152" spans="1:28" x14ac:dyDescent="0.2">
      <c r="A152" s="36">
        <f t="shared" si="2"/>
        <v>37008</v>
      </c>
      <c r="B152" s="3">
        <v>1177368</v>
      </c>
      <c r="C152" s="5">
        <v>37008.287708333301</v>
      </c>
      <c r="D152" t="s">
        <v>111</v>
      </c>
      <c r="E152" t="s">
        <v>32</v>
      </c>
      <c r="F152" t="s">
        <v>33</v>
      </c>
      <c r="H152" t="s">
        <v>34</v>
      </c>
      <c r="I152" t="s">
        <v>74</v>
      </c>
      <c r="J152">
        <v>49213</v>
      </c>
      <c r="K152" t="s">
        <v>316</v>
      </c>
      <c r="L152" s="7">
        <v>50</v>
      </c>
      <c r="O152" t="s">
        <v>37</v>
      </c>
      <c r="P152" t="s">
        <v>38</v>
      </c>
      <c r="Q152" s="11">
        <v>79</v>
      </c>
      <c r="R152" t="s">
        <v>93</v>
      </c>
      <c r="S152" t="s">
        <v>94</v>
      </c>
      <c r="T152" t="s">
        <v>95</v>
      </c>
      <c r="U152" t="s">
        <v>42</v>
      </c>
      <c r="V152" t="s">
        <v>43</v>
      </c>
      <c r="W152" t="s">
        <v>44</v>
      </c>
      <c r="Y152">
        <v>594420.1</v>
      </c>
      <c r="Z152">
        <v>3246</v>
      </c>
      <c r="AA152" s="5">
        <v>37012.875</v>
      </c>
      <c r="AB152" s="5">
        <v>37015.875</v>
      </c>
    </row>
    <row r="153" spans="1:28" x14ac:dyDescent="0.2">
      <c r="A153" s="36">
        <f t="shared" si="2"/>
        <v>37008</v>
      </c>
      <c r="B153" s="3">
        <v>1177396</v>
      </c>
      <c r="C153" s="5">
        <v>37008.291724536997</v>
      </c>
      <c r="D153" t="s">
        <v>111</v>
      </c>
      <c r="E153" t="s">
        <v>32</v>
      </c>
      <c r="F153" t="s">
        <v>33</v>
      </c>
      <c r="H153" t="s">
        <v>34</v>
      </c>
      <c r="I153" t="s">
        <v>74</v>
      </c>
      <c r="J153">
        <v>49213</v>
      </c>
      <c r="K153" t="s">
        <v>316</v>
      </c>
      <c r="L153" s="7">
        <v>50</v>
      </c>
      <c r="O153" t="s">
        <v>37</v>
      </c>
      <c r="P153" t="s">
        <v>38</v>
      </c>
      <c r="Q153" s="11">
        <v>79</v>
      </c>
      <c r="R153" t="s">
        <v>93</v>
      </c>
      <c r="S153" t="s">
        <v>94</v>
      </c>
      <c r="T153" t="s">
        <v>95</v>
      </c>
      <c r="U153" t="s">
        <v>42</v>
      </c>
      <c r="V153" t="s">
        <v>43</v>
      </c>
      <c r="W153" t="s">
        <v>44</v>
      </c>
      <c r="Y153">
        <v>594449.1</v>
      </c>
      <c r="Z153">
        <v>3246</v>
      </c>
      <c r="AA153" s="5">
        <v>37012.875</v>
      </c>
      <c r="AB153" s="5">
        <v>37015.875</v>
      </c>
    </row>
    <row r="154" spans="1:28" x14ac:dyDescent="0.2">
      <c r="A154" s="36">
        <f t="shared" si="2"/>
        <v>37008</v>
      </c>
      <c r="B154" s="3">
        <v>1177532</v>
      </c>
      <c r="C154" s="5">
        <v>37008.308298611097</v>
      </c>
      <c r="D154" t="s">
        <v>111</v>
      </c>
      <c r="E154" t="s">
        <v>32</v>
      </c>
      <c r="F154" t="s">
        <v>33</v>
      </c>
      <c r="H154" t="s">
        <v>34</v>
      </c>
      <c r="I154" t="s">
        <v>74</v>
      </c>
      <c r="J154">
        <v>49119</v>
      </c>
      <c r="K154" t="s">
        <v>284</v>
      </c>
      <c r="L154" s="7">
        <v>50</v>
      </c>
      <c r="O154" t="s">
        <v>37</v>
      </c>
      <c r="P154" t="s">
        <v>38</v>
      </c>
      <c r="Q154" s="11">
        <v>60.6</v>
      </c>
      <c r="R154" t="s">
        <v>93</v>
      </c>
      <c r="S154" t="s">
        <v>94</v>
      </c>
      <c r="T154" t="s">
        <v>95</v>
      </c>
      <c r="U154" t="s">
        <v>42</v>
      </c>
      <c r="V154" t="s">
        <v>43</v>
      </c>
      <c r="W154" t="s">
        <v>44</v>
      </c>
      <c r="Y154">
        <v>594527.1</v>
      </c>
      <c r="Z154">
        <v>3246</v>
      </c>
      <c r="AA154" s="5">
        <v>37011.875</v>
      </c>
      <c r="AB154" s="5">
        <v>37011.875</v>
      </c>
    </row>
    <row r="155" spans="1:28" x14ac:dyDescent="0.2">
      <c r="A155" s="36">
        <f t="shared" si="2"/>
        <v>37008</v>
      </c>
      <c r="B155" s="3">
        <v>1177544</v>
      </c>
      <c r="C155" s="5">
        <v>37008.309525463003</v>
      </c>
      <c r="D155" t="s">
        <v>111</v>
      </c>
      <c r="E155" t="s">
        <v>32</v>
      </c>
      <c r="F155" t="s">
        <v>33</v>
      </c>
      <c r="H155" t="s">
        <v>34</v>
      </c>
      <c r="I155" t="s">
        <v>74</v>
      </c>
      <c r="J155">
        <v>49213</v>
      </c>
      <c r="K155" t="s">
        <v>316</v>
      </c>
      <c r="L155" s="7">
        <v>50</v>
      </c>
      <c r="O155" t="s">
        <v>37</v>
      </c>
      <c r="P155" t="s">
        <v>38</v>
      </c>
      <c r="Q155" s="11">
        <v>76</v>
      </c>
      <c r="R155" t="s">
        <v>93</v>
      </c>
      <c r="S155" t="s">
        <v>94</v>
      </c>
      <c r="T155" t="s">
        <v>95</v>
      </c>
      <c r="U155" t="s">
        <v>42</v>
      </c>
      <c r="V155" t="s">
        <v>43</v>
      </c>
      <c r="W155" t="s">
        <v>44</v>
      </c>
      <c r="Y155">
        <v>594533.1</v>
      </c>
      <c r="Z155">
        <v>3246</v>
      </c>
      <c r="AA155" s="5">
        <v>37012.875</v>
      </c>
      <c r="AB155" s="5">
        <v>37015.875</v>
      </c>
    </row>
    <row r="156" spans="1:28" x14ac:dyDescent="0.2">
      <c r="A156" s="36">
        <f t="shared" si="2"/>
        <v>37008</v>
      </c>
      <c r="B156" s="3">
        <v>1178476</v>
      </c>
      <c r="C156" s="5">
        <v>37008.349074074104</v>
      </c>
      <c r="D156" t="s">
        <v>300</v>
      </c>
      <c r="E156" t="s">
        <v>118</v>
      </c>
      <c r="F156" t="s">
        <v>33</v>
      </c>
      <c r="H156" t="s">
        <v>34</v>
      </c>
      <c r="I156" t="s">
        <v>46</v>
      </c>
      <c r="J156">
        <v>29487</v>
      </c>
      <c r="K156" t="s">
        <v>368</v>
      </c>
      <c r="M156" s="7">
        <v>25</v>
      </c>
      <c r="O156" t="s">
        <v>37</v>
      </c>
      <c r="P156" t="s">
        <v>38</v>
      </c>
      <c r="Q156" s="11">
        <v>340</v>
      </c>
      <c r="R156" t="s">
        <v>119</v>
      </c>
      <c r="S156" t="s">
        <v>329</v>
      </c>
      <c r="T156" t="s">
        <v>55</v>
      </c>
      <c r="U156" t="s">
        <v>42</v>
      </c>
      <c r="V156" t="s">
        <v>43</v>
      </c>
      <c r="W156" t="s">
        <v>44</v>
      </c>
      <c r="X156">
        <v>96004381</v>
      </c>
      <c r="Y156">
        <v>594731.1</v>
      </c>
      <c r="Z156">
        <v>12</v>
      </c>
      <c r="AA156" s="5">
        <v>37011.875</v>
      </c>
      <c r="AB156" s="5">
        <v>37011.875</v>
      </c>
    </row>
    <row r="157" spans="1:28" x14ac:dyDescent="0.2">
      <c r="A157" s="36">
        <f t="shared" si="2"/>
        <v>37008</v>
      </c>
      <c r="B157" s="3">
        <v>1178556</v>
      </c>
      <c r="C157" s="5">
        <v>37008.3514699074</v>
      </c>
      <c r="D157" t="s">
        <v>111</v>
      </c>
      <c r="E157" t="s">
        <v>32</v>
      </c>
      <c r="F157" t="s">
        <v>33</v>
      </c>
      <c r="H157" t="s">
        <v>34</v>
      </c>
      <c r="I157" t="s">
        <v>74</v>
      </c>
      <c r="J157">
        <v>49213</v>
      </c>
      <c r="K157" t="s">
        <v>316</v>
      </c>
      <c r="L157" s="7">
        <v>50</v>
      </c>
      <c r="O157" t="s">
        <v>37</v>
      </c>
      <c r="P157" t="s">
        <v>38</v>
      </c>
      <c r="Q157" s="11">
        <v>80.5</v>
      </c>
      <c r="R157" t="s">
        <v>93</v>
      </c>
      <c r="S157" t="s">
        <v>94</v>
      </c>
      <c r="T157" t="s">
        <v>95</v>
      </c>
      <c r="U157" t="s">
        <v>42</v>
      </c>
      <c r="V157" t="s">
        <v>43</v>
      </c>
      <c r="W157" t="s">
        <v>44</v>
      </c>
      <c r="Y157">
        <v>594744.1</v>
      </c>
      <c r="Z157">
        <v>3246</v>
      </c>
      <c r="AA157" s="5">
        <v>37012.875</v>
      </c>
      <c r="AB157" s="5">
        <v>37015.875</v>
      </c>
    </row>
    <row r="158" spans="1:28" x14ac:dyDescent="0.2">
      <c r="A158" s="36">
        <f t="shared" si="2"/>
        <v>37008</v>
      </c>
      <c r="B158" s="3">
        <v>1178721</v>
      </c>
      <c r="C158" s="5">
        <v>37008.355798611097</v>
      </c>
      <c r="D158" t="s">
        <v>300</v>
      </c>
      <c r="E158" t="s">
        <v>118</v>
      </c>
      <c r="F158" t="s">
        <v>33</v>
      </c>
      <c r="H158" t="s">
        <v>34</v>
      </c>
      <c r="I158" t="s">
        <v>46</v>
      </c>
      <c r="J158">
        <v>29487</v>
      </c>
      <c r="K158" t="s">
        <v>368</v>
      </c>
      <c r="M158" s="7">
        <v>25</v>
      </c>
      <c r="O158" t="s">
        <v>37</v>
      </c>
      <c r="P158" t="s">
        <v>38</v>
      </c>
      <c r="Q158" s="11">
        <v>353</v>
      </c>
      <c r="R158" t="s">
        <v>119</v>
      </c>
      <c r="S158" t="s">
        <v>329</v>
      </c>
      <c r="T158" t="s">
        <v>55</v>
      </c>
      <c r="U158" t="s">
        <v>42</v>
      </c>
      <c r="V158" t="s">
        <v>43</v>
      </c>
      <c r="W158" t="s">
        <v>44</v>
      </c>
      <c r="X158">
        <v>96004381</v>
      </c>
      <c r="Y158">
        <v>594763.1</v>
      </c>
      <c r="Z158">
        <v>12</v>
      </c>
      <c r="AA158" s="5">
        <v>37011.875</v>
      </c>
      <c r="AB158" s="5">
        <v>37011.875</v>
      </c>
    </row>
    <row r="159" spans="1:28" x14ac:dyDescent="0.2">
      <c r="A159" s="36">
        <f t="shared" si="2"/>
        <v>37008</v>
      </c>
      <c r="B159" s="3">
        <v>1178858</v>
      </c>
      <c r="C159" s="5">
        <v>37008.3590162037</v>
      </c>
      <c r="D159" t="s">
        <v>103</v>
      </c>
      <c r="E159" t="s">
        <v>118</v>
      </c>
      <c r="F159" t="s">
        <v>33</v>
      </c>
      <c r="H159" t="s">
        <v>63</v>
      </c>
      <c r="I159" t="s">
        <v>80</v>
      </c>
      <c r="J159">
        <v>49365</v>
      </c>
      <c r="K159" t="s">
        <v>369</v>
      </c>
      <c r="L159" s="7">
        <v>20000</v>
      </c>
      <c r="O159" t="s">
        <v>66</v>
      </c>
      <c r="P159" t="s">
        <v>38</v>
      </c>
      <c r="Q159" s="11">
        <v>4.8849999999999998</v>
      </c>
      <c r="R159" t="s">
        <v>324</v>
      </c>
      <c r="S159" t="s">
        <v>160</v>
      </c>
      <c r="T159" t="s">
        <v>161</v>
      </c>
      <c r="U159" t="s">
        <v>70</v>
      </c>
      <c r="V159" t="s">
        <v>43</v>
      </c>
      <c r="W159" t="s">
        <v>71</v>
      </c>
      <c r="X159">
        <v>96045266</v>
      </c>
      <c r="Y159" t="s">
        <v>370</v>
      </c>
      <c r="Z159">
        <v>53350</v>
      </c>
      <c r="AA159" s="5">
        <v>37012.607638888898</v>
      </c>
      <c r="AB159" s="5">
        <v>37042.607638888898</v>
      </c>
    </row>
    <row r="160" spans="1:28" x14ac:dyDescent="0.2">
      <c r="A160" s="36">
        <f t="shared" si="2"/>
        <v>37008</v>
      </c>
      <c r="B160" s="3">
        <v>1178868</v>
      </c>
      <c r="C160" s="5">
        <v>37008.359456018501</v>
      </c>
      <c r="D160" t="s">
        <v>103</v>
      </c>
      <c r="E160" t="s">
        <v>118</v>
      </c>
      <c r="F160" t="s">
        <v>33</v>
      </c>
      <c r="H160" t="s">
        <v>63</v>
      </c>
      <c r="I160" t="s">
        <v>80</v>
      </c>
      <c r="J160">
        <v>49365</v>
      </c>
      <c r="K160" t="s">
        <v>369</v>
      </c>
      <c r="L160" s="7">
        <v>100000</v>
      </c>
      <c r="O160" t="s">
        <v>66</v>
      </c>
      <c r="P160" t="s">
        <v>38</v>
      </c>
      <c r="Q160" s="11">
        <v>4.8849999999999998</v>
      </c>
      <c r="R160" t="s">
        <v>324</v>
      </c>
      <c r="S160" t="s">
        <v>160</v>
      </c>
      <c r="T160" t="s">
        <v>161</v>
      </c>
      <c r="U160" t="s">
        <v>70</v>
      </c>
      <c r="V160" t="s">
        <v>43</v>
      </c>
      <c r="W160" t="s">
        <v>71</v>
      </c>
      <c r="X160">
        <v>96045266</v>
      </c>
      <c r="Y160" t="s">
        <v>371</v>
      </c>
      <c r="Z160">
        <v>53350</v>
      </c>
      <c r="AA160" s="5">
        <v>37012.607638888898</v>
      </c>
      <c r="AB160" s="5">
        <v>37042.607638888898</v>
      </c>
    </row>
    <row r="161" spans="1:28" x14ac:dyDescent="0.2">
      <c r="A161" s="36">
        <f t="shared" si="2"/>
        <v>37008</v>
      </c>
      <c r="B161" s="3">
        <v>1179176</v>
      </c>
      <c r="C161" s="5">
        <v>37008.365532407399</v>
      </c>
      <c r="D161" t="s">
        <v>111</v>
      </c>
      <c r="E161" t="s">
        <v>32</v>
      </c>
      <c r="F161" t="s">
        <v>33</v>
      </c>
      <c r="H161" t="s">
        <v>34</v>
      </c>
      <c r="I161" t="s">
        <v>74</v>
      </c>
      <c r="J161">
        <v>49119</v>
      </c>
      <c r="K161" t="s">
        <v>284</v>
      </c>
      <c r="L161" s="7">
        <v>50</v>
      </c>
      <c r="O161" t="s">
        <v>37</v>
      </c>
      <c r="P161" t="s">
        <v>38</v>
      </c>
      <c r="Q161" s="11">
        <v>59.8</v>
      </c>
      <c r="R161" t="s">
        <v>93</v>
      </c>
      <c r="S161" t="s">
        <v>94</v>
      </c>
      <c r="T161" t="s">
        <v>95</v>
      </c>
      <c r="U161" t="s">
        <v>42</v>
      </c>
      <c r="V161" t="s">
        <v>43</v>
      </c>
      <c r="W161" t="s">
        <v>44</v>
      </c>
      <c r="Y161">
        <v>594816.1</v>
      </c>
      <c r="Z161">
        <v>3246</v>
      </c>
      <c r="AA161" s="5">
        <v>37011.875</v>
      </c>
      <c r="AB161" s="5">
        <v>37011.875</v>
      </c>
    </row>
    <row r="162" spans="1:28" x14ac:dyDescent="0.2">
      <c r="A162" s="36">
        <f t="shared" si="2"/>
        <v>37008</v>
      </c>
      <c r="B162" s="3">
        <v>1179917</v>
      </c>
      <c r="C162" s="5">
        <v>37008.383009259298</v>
      </c>
      <c r="D162" t="s">
        <v>152</v>
      </c>
      <c r="E162" t="s">
        <v>32</v>
      </c>
      <c r="F162" t="s">
        <v>33</v>
      </c>
      <c r="H162" t="s">
        <v>63</v>
      </c>
      <c r="I162" t="s">
        <v>80</v>
      </c>
      <c r="J162">
        <v>28311</v>
      </c>
      <c r="K162" t="s">
        <v>372</v>
      </c>
      <c r="M162" s="7">
        <v>10000</v>
      </c>
      <c r="O162" t="s">
        <v>66</v>
      </c>
      <c r="P162" t="s">
        <v>38</v>
      </c>
      <c r="Q162" s="11">
        <v>4.4000000000000004</v>
      </c>
      <c r="R162" t="s">
        <v>67</v>
      </c>
      <c r="S162" t="s">
        <v>373</v>
      </c>
      <c r="T162" t="s">
        <v>374</v>
      </c>
      <c r="U162" t="s">
        <v>70</v>
      </c>
      <c r="V162" t="s">
        <v>43</v>
      </c>
      <c r="W162" t="s">
        <v>71</v>
      </c>
      <c r="X162">
        <v>96011840</v>
      </c>
      <c r="Y162" t="s">
        <v>375</v>
      </c>
      <c r="Z162">
        <v>57508</v>
      </c>
      <c r="AA162" s="5">
        <v>37012.875</v>
      </c>
      <c r="AB162" s="5">
        <v>37042.875</v>
      </c>
    </row>
    <row r="163" spans="1:28" x14ac:dyDescent="0.2">
      <c r="A163" s="36">
        <f t="shared" si="2"/>
        <v>37008</v>
      </c>
      <c r="B163" s="3">
        <v>1180324</v>
      </c>
      <c r="C163" s="5">
        <v>37008.395219907397</v>
      </c>
      <c r="D163" t="s">
        <v>79</v>
      </c>
      <c r="E163" t="s">
        <v>118</v>
      </c>
      <c r="F163" t="s">
        <v>33</v>
      </c>
      <c r="H163" t="s">
        <v>63</v>
      </c>
      <c r="I163" t="s">
        <v>64</v>
      </c>
      <c r="J163">
        <v>34000</v>
      </c>
      <c r="K163" t="s">
        <v>376</v>
      </c>
      <c r="M163" s="7">
        <v>10000</v>
      </c>
      <c r="O163" t="s">
        <v>66</v>
      </c>
      <c r="P163" t="s">
        <v>38</v>
      </c>
      <c r="Q163" s="11">
        <v>3.7499999999999999E-2</v>
      </c>
      <c r="R163" t="s">
        <v>324</v>
      </c>
      <c r="S163" t="s">
        <v>160</v>
      </c>
      <c r="T163" t="s">
        <v>161</v>
      </c>
      <c r="U163" t="s">
        <v>70</v>
      </c>
      <c r="V163" t="s">
        <v>43</v>
      </c>
      <c r="W163" t="s">
        <v>71</v>
      </c>
      <c r="X163">
        <v>96021110</v>
      </c>
      <c r="Y163" t="s">
        <v>377</v>
      </c>
      <c r="Z163">
        <v>57399</v>
      </c>
      <c r="AA163" s="5">
        <v>37073</v>
      </c>
      <c r="AB163" s="5">
        <v>37103</v>
      </c>
    </row>
    <row r="164" spans="1:28" x14ac:dyDescent="0.2">
      <c r="A164" s="36">
        <f t="shared" si="2"/>
        <v>37008</v>
      </c>
      <c r="B164" s="3">
        <v>1180778</v>
      </c>
      <c r="C164" s="5">
        <v>37008.417384259301</v>
      </c>
      <c r="D164" t="s">
        <v>120</v>
      </c>
      <c r="E164" t="s">
        <v>32</v>
      </c>
      <c r="F164" t="s">
        <v>33</v>
      </c>
      <c r="H164" t="s">
        <v>34</v>
      </c>
      <c r="I164" t="s">
        <v>74</v>
      </c>
      <c r="J164">
        <v>33009</v>
      </c>
      <c r="K164" t="s">
        <v>255</v>
      </c>
      <c r="L164" s="7">
        <v>50</v>
      </c>
      <c r="O164" t="s">
        <v>37</v>
      </c>
      <c r="P164" t="s">
        <v>38</v>
      </c>
      <c r="Q164" s="11">
        <v>57</v>
      </c>
      <c r="R164" t="s">
        <v>76</v>
      </c>
      <c r="S164" t="s">
        <v>244</v>
      </c>
      <c r="T164" t="s">
        <v>78</v>
      </c>
      <c r="U164" t="s">
        <v>42</v>
      </c>
      <c r="V164" t="s">
        <v>43</v>
      </c>
      <c r="W164" t="s">
        <v>44</v>
      </c>
      <c r="X164">
        <v>96004396</v>
      </c>
      <c r="Y164">
        <v>594969.1</v>
      </c>
      <c r="Z164">
        <v>64245</v>
      </c>
      <c r="AA164" s="5">
        <v>37165.715972222199</v>
      </c>
      <c r="AB164" s="5">
        <v>37256.715972222199</v>
      </c>
    </row>
    <row r="165" spans="1:28" x14ac:dyDescent="0.2">
      <c r="A165" s="36">
        <f t="shared" si="2"/>
        <v>37008</v>
      </c>
      <c r="B165" s="3">
        <v>1180938</v>
      </c>
      <c r="C165" s="5">
        <v>37008.423715277801</v>
      </c>
      <c r="D165" t="s">
        <v>111</v>
      </c>
      <c r="E165" t="s">
        <v>32</v>
      </c>
      <c r="F165" t="s">
        <v>33</v>
      </c>
      <c r="H165" t="s">
        <v>34</v>
      </c>
      <c r="I165" t="s">
        <v>74</v>
      </c>
      <c r="J165">
        <v>49157</v>
      </c>
      <c r="K165" t="s">
        <v>378</v>
      </c>
      <c r="L165" s="7">
        <v>50</v>
      </c>
      <c r="O165" t="s">
        <v>37</v>
      </c>
      <c r="P165" t="s">
        <v>38</v>
      </c>
      <c r="Q165" s="11">
        <v>54.5</v>
      </c>
      <c r="R165" t="s">
        <v>93</v>
      </c>
      <c r="S165" t="s">
        <v>94</v>
      </c>
      <c r="T165" t="s">
        <v>95</v>
      </c>
      <c r="U165" t="s">
        <v>42</v>
      </c>
      <c r="V165" t="s">
        <v>43</v>
      </c>
      <c r="W165" t="s">
        <v>44</v>
      </c>
      <c r="Y165">
        <v>594975.1</v>
      </c>
      <c r="Z165">
        <v>3246</v>
      </c>
      <c r="AA165" s="5">
        <v>37018.875</v>
      </c>
      <c r="AB165" s="5">
        <v>37042.875</v>
      </c>
    </row>
    <row r="166" spans="1:28" x14ac:dyDescent="0.2">
      <c r="A166" s="36">
        <f t="shared" si="2"/>
        <v>37008</v>
      </c>
      <c r="B166" s="3">
        <v>1180960</v>
      </c>
      <c r="C166" s="5">
        <v>37008.425439814797</v>
      </c>
      <c r="D166" t="s">
        <v>379</v>
      </c>
      <c r="E166" t="s">
        <v>32</v>
      </c>
      <c r="F166" t="s">
        <v>33</v>
      </c>
      <c r="H166" t="s">
        <v>34</v>
      </c>
      <c r="I166" t="s">
        <v>380</v>
      </c>
      <c r="J166">
        <v>47110</v>
      </c>
      <c r="K166" t="s">
        <v>381</v>
      </c>
      <c r="M166" s="7">
        <v>25</v>
      </c>
      <c r="O166" t="s">
        <v>382</v>
      </c>
      <c r="P166" t="s">
        <v>383</v>
      </c>
      <c r="Q166" s="11">
        <v>110</v>
      </c>
      <c r="R166" t="s">
        <v>384</v>
      </c>
      <c r="S166" t="s">
        <v>385</v>
      </c>
      <c r="T166" t="s">
        <v>386</v>
      </c>
      <c r="U166" t="s">
        <v>42</v>
      </c>
      <c r="V166" t="s">
        <v>43</v>
      </c>
      <c r="W166" t="s">
        <v>157</v>
      </c>
      <c r="X166">
        <v>96001822</v>
      </c>
      <c r="Y166">
        <v>594978.1</v>
      </c>
      <c r="Z166">
        <v>48528</v>
      </c>
      <c r="AA166" s="5">
        <v>37012</v>
      </c>
      <c r="AB166" s="5">
        <v>37042</v>
      </c>
    </row>
    <row r="167" spans="1:28" x14ac:dyDescent="0.2">
      <c r="A167" s="36">
        <f t="shared" si="2"/>
        <v>37008</v>
      </c>
      <c r="B167" s="3">
        <v>1181711</v>
      </c>
      <c r="C167" s="5">
        <v>37008.489907407398</v>
      </c>
      <c r="D167" t="s">
        <v>265</v>
      </c>
      <c r="E167" t="s">
        <v>118</v>
      </c>
      <c r="F167" t="s">
        <v>33</v>
      </c>
      <c r="H167" t="s">
        <v>34</v>
      </c>
      <c r="I167" t="s">
        <v>170</v>
      </c>
      <c r="J167">
        <v>49345</v>
      </c>
      <c r="K167" t="s">
        <v>387</v>
      </c>
      <c r="L167" s="7">
        <v>50</v>
      </c>
      <c r="O167" t="s">
        <v>37</v>
      </c>
      <c r="P167" t="s">
        <v>38</v>
      </c>
      <c r="Q167" s="11">
        <v>57</v>
      </c>
      <c r="R167" t="s">
        <v>165</v>
      </c>
      <c r="S167" t="s">
        <v>173</v>
      </c>
      <c r="T167" t="s">
        <v>90</v>
      </c>
      <c r="U167" t="s">
        <v>42</v>
      </c>
      <c r="V167" t="s">
        <v>43</v>
      </c>
      <c r="W167" t="s">
        <v>71</v>
      </c>
      <c r="Y167">
        <v>595121.1</v>
      </c>
      <c r="Z167">
        <v>69121</v>
      </c>
      <c r="AA167" s="5">
        <v>37012.875</v>
      </c>
      <c r="AB167" s="5">
        <v>37015.875</v>
      </c>
    </row>
    <row r="168" spans="1:28" x14ac:dyDescent="0.2">
      <c r="A168" s="36">
        <f t="shared" si="2"/>
        <v>37008</v>
      </c>
      <c r="B168" s="3">
        <v>1181882</v>
      </c>
      <c r="C168" s="5">
        <v>37008.509131944404</v>
      </c>
      <c r="D168" t="s">
        <v>116</v>
      </c>
      <c r="E168" t="s">
        <v>32</v>
      </c>
      <c r="F168" t="s">
        <v>33</v>
      </c>
      <c r="H168" t="s">
        <v>34</v>
      </c>
      <c r="I168" t="s">
        <v>46</v>
      </c>
      <c r="J168">
        <v>38571</v>
      </c>
      <c r="K168" t="s">
        <v>388</v>
      </c>
      <c r="M168" s="7">
        <v>25</v>
      </c>
      <c r="O168" t="s">
        <v>37</v>
      </c>
      <c r="P168" t="s">
        <v>38</v>
      </c>
      <c r="Q168" s="11">
        <v>154</v>
      </c>
      <c r="R168" t="s">
        <v>58</v>
      </c>
      <c r="S168" t="s">
        <v>304</v>
      </c>
      <c r="T168" t="s">
        <v>55</v>
      </c>
      <c r="U168" t="s">
        <v>42</v>
      </c>
      <c r="V168" t="s">
        <v>43</v>
      </c>
      <c r="W168" t="s">
        <v>44</v>
      </c>
      <c r="X168">
        <v>96019669</v>
      </c>
      <c r="Y168">
        <v>595180.1</v>
      </c>
      <c r="Z168">
        <v>9409</v>
      </c>
      <c r="AA168" s="5">
        <v>37012.875</v>
      </c>
      <c r="AB168" s="5">
        <v>37042.875</v>
      </c>
    </row>
    <row r="169" spans="1:28" x14ac:dyDescent="0.2">
      <c r="A169" s="36">
        <f t="shared" si="2"/>
        <v>37008</v>
      </c>
      <c r="B169" s="3">
        <v>1182166</v>
      </c>
      <c r="C169" s="5">
        <v>37008.553124999999</v>
      </c>
      <c r="D169" t="s">
        <v>73</v>
      </c>
      <c r="E169" t="s">
        <v>32</v>
      </c>
      <c r="F169" t="s">
        <v>33</v>
      </c>
      <c r="H169" t="s">
        <v>34</v>
      </c>
      <c r="I169" t="s">
        <v>170</v>
      </c>
      <c r="J169">
        <v>49147</v>
      </c>
      <c r="K169" t="s">
        <v>389</v>
      </c>
      <c r="L169" s="7">
        <v>50</v>
      </c>
      <c r="O169" t="s">
        <v>37</v>
      </c>
      <c r="P169" t="s">
        <v>38</v>
      </c>
      <c r="Q169" s="11">
        <v>50</v>
      </c>
      <c r="R169" t="s">
        <v>172</v>
      </c>
      <c r="S169" t="s">
        <v>173</v>
      </c>
      <c r="T169" t="s">
        <v>90</v>
      </c>
      <c r="U169" t="s">
        <v>42</v>
      </c>
      <c r="V169" t="s">
        <v>43</v>
      </c>
      <c r="W169" t="s">
        <v>71</v>
      </c>
      <c r="X169">
        <v>96051537</v>
      </c>
      <c r="Y169">
        <v>595315.1</v>
      </c>
      <c r="Z169">
        <v>66682</v>
      </c>
      <c r="AA169" s="5">
        <v>37011.875</v>
      </c>
      <c r="AB169" s="5">
        <v>37011.875</v>
      </c>
    </row>
    <row r="170" spans="1:28" x14ac:dyDescent="0.2">
      <c r="A170" s="36">
        <f t="shared" si="2"/>
        <v>37008</v>
      </c>
      <c r="B170" s="3">
        <v>1182202</v>
      </c>
      <c r="C170" s="5">
        <v>37008.560532407399</v>
      </c>
      <c r="D170" t="s">
        <v>73</v>
      </c>
      <c r="E170" t="s">
        <v>32</v>
      </c>
      <c r="F170" t="s">
        <v>33</v>
      </c>
      <c r="H170" t="s">
        <v>34</v>
      </c>
      <c r="I170" t="s">
        <v>170</v>
      </c>
      <c r="J170">
        <v>49147</v>
      </c>
      <c r="K170" t="s">
        <v>389</v>
      </c>
      <c r="M170" s="7">
        <v>50</v>
      </c>
      <c r="O170" t="s">
        <v>37</v>
      </c>
      <c r="P170" t="s">
        <v>38</v>
      </c>
      <c r="Q170" s="11">
        <v>50</v>
      </c>
      <c r="R170" t="s">
        <v>172</v>
      </c>
      <c r="S170" t="s">
        <v>173</v>
      </c>
      <c r="T170" t="s">
        <v>90</v>
      </c>
      <c r="U170" t="s">
        <v>42</v>
      </c>
      <c r="V170" t="s">
        <v>43</v>
      </c>
      <c r="W170" t="s">
        <v>71</v>
      </c>
      <c r="X170">
        <v>96051537</v>
      </c>
      <c r="Y170">
        <v>595332.1</v>
      </c>
      <c r="Z170">
        <v>66682</v>
      </c>
      <c r="AA170" s="5">
        <v>37011.875</v>
      </c>
      <c r="AB170" s="5">
        <v>37011.875</v>
      </c>
    </row>
  </sheetData>
  <autoFilter ref="A5:AF149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24" workbookViewId="0">
      <selection activeCell="D53" sqref="D53"/>
    </sheetView>
  </sheetViews>
  <sheetFormatPr defaultRowHeight="12.75" x14ac:dyDescent="0.2"/>
  <cols>
    <col min="2" max="2" width="18.42578125" style="37" bestFit="1" customWidth="1"/>
    <col min="3" max="3" width="40.42578125" bestFit="1" customWidth="1"/>
    <col min="4" max="4" width="21.42578125" bestFit="1" customWidth="1"/>
    <col min="17" max="17" width="17.28515625" style="40" bestFit="1" customWidth="1"/>
  </cols>
  <sheetData>
    <row r="1" spans="1:19" x14ac:dyDescent="0.2">
      <c r="B1" s="37" t="s">
        <v>203</v>
      </c>
    </row>
    <row r="2" spans="1:19" x14ac:dyDescent="0.2">
      <c r="C2" t="s">
        <v>214</v>
      </c>
    </row>
    <row r="4" spans="1:19" x14ac:dyDescent="0.2">
      <c r="B4" s="37">
        <v>1</v>
      </c>
      <c r="C4">
        <v>1</v>
      </c>
    </row>
    <row r="5" spans="1:19" x14ac:dyDescent="0.2">
      <c r="A5" t="s">
        <v>236</v>
      </c>
      <c r="B5" s="3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215</v>
      </c>
      <c r="L5" t="s">
        <v>216</v>
      </c>
      <c r="M5" t="s">
        <v>13</v>
      </c>
      <c r="N5" t="s">
        <v>14</v>
      </c>
      <c r="O5" t="s">
        <v>15</v>
      </c>
      <c r="P5" t="s">
        <v>217</v>
      </c>
      <c r="Q5" s="40" t="s">
        <v>218</v>
      </c>
      <c r="R5" t="s">
        <v>25</v>
      </c>
      <c r="S5" t="s">
        <v>26</v>
      </c>
    </row>
    <row r="6" spans="1:19" x14ac:dyDescent="0.2">
      <c r="A6" s="36">
        <f t="shared" ref="A6:A67" si="0">DATEVALUE(TEXT(B6, "mm/dd/yy"))</f>
        <v>36978</v>
      </c>
      <c r="B6" s="3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224</v>
      </c>
      <c r="Q6" s="40">
        <v>9108.25</v>
      </c>
      <c r="R6">
        <v>37012.564583333296</v>
      </c>
      <c r="S6">
        <v>37042.564583333296</v>
      </c>
    </row>
    <row r="7" spans="1:19" x14ac:dyDescent="0.2">
      <c r="A7" s="36">
        <f t="shared" si="0"/>
        <v>36978</v>
      </c>
      <c r="B7" s="3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224</v>
      </c>
      <c r="Q7" s="40">
        <v>9108.25</v>
      </c>
      <c r="R7">
        <v>37012.564583333296</v>
      </c>
      <c r="S7">
        <v>37042.564583333296</v>
      </c>
    </row>
    <row r="8" spans="1:19" x14ac:dyDescent="0.2">
      <c r="A8" s="36">
        <f t="shared" si="0"/>
        <v>36978</v>
      </c>
      <c r="B8" s="3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224</v>
      </c>
      <c r="Q8" s="40">
        <v>9108.25</v>
      </c>
      <c r="R8">
        <v>37012.564583333296</v>
      </c>
      <c r="S8">
        <v>37042.564583333296</v>
      </c>
    </row>
    <row r="9" spans="1:19" x14ac:dyDescent="0.2">
      <c r="A9" s="36">
        <f t="shared" si="0"/>
        <v>36985</v>
      </c>
      <c r="B9" s="3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223</v>
      </c>
      <c r="Q9" s="40">
        <v>9108.25</v>
      </c>
      <c r="R9">
        <v>37012.564583333296</v>
      </c>
      <c r="S9">
        <v>37042.564583333296</v>
      </c>
    </row>
    <row r="10" spans="1:19" x14ac:dyDescent="0.2">
      <c r="A10" s="36">
        <f t="shared" si="0"/>
        <v>36991</v>
      </c>
      <c r="B10" s="3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221</v>
      </c>
      <c r="Q10" s="40">
        <v>9108.25</v>
      </c>
      <c r="R10">
        <v>37012.564583333296</v>
      </c>
      <c r="S10">
        <v>37042.564583333296</v>
      </c>
    </row>
    <row r="11" spans="1:19" x14ac:dyDescent="0.2">
      <c r="A11" s="36">
        <f t="shared" si="0"/>
        <v>36991</v>
      </c>
      <c r="B11" s="3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225</v>
      </c>
      <c r="K11">
        <v>50</v>
      </c>
      <c r="M11" t="s">
        <v>37</v>
      </c>
      <c r="N11" t="s">
        <v>38</v>
      </c>
      <c r="O11">
        <v>100.5</v>
      </c>
      <c r="P11" t="s">
        <v>226</v>
      </c>
      <c r="Q11" s="40">
        <v>25296.5</v>
      </c>
      <c r="R11">
        <v>37073.715972222199</v>
      </c>
      <c r="S11">
        <v>37134.715972222199</v>
      </c>
    </row>
    <row r="12" spans="1:19" x14ac:dyDescent="0.2">
      <c r="A12" s="36">
        <f t="shared" si="0"/>
        <v>36998</v>
      </c>
      <c r="B12" s="3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227</v>
      </c>
      <c r="K12">
        <v>50</v>
      </c>
      <c r="M12" t="s">
        <v>37</v>
      </c>
      <c r="N12" t="s">
        <v>38</v>
      </c>
      <c r="O12">
        <v>76.75</v>
      </c>
      <c r="P12" t="s">
        <v>223</v>
      </c>
      <c r="Q12" s="40">
        <v>12240</v>
      </c>
      <c r="R12">
        <v>37043.715972222199</v>
      </c>
      <c r="S12">
        <v>37072.715972222199</v>
      </c>
    </row>
    <row r="13" spans="1:19" x14ac:dyDescent="0.2">
      <c r="A13" s="36">
        <f>DATEVALUE(TEXT(B13, "mm/dd/yy"))</f>
        <v>36998</v>
      </c>
      <c r="B13" s="3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219</v>
      </c>
      <c r="Q13" s="40">
        <v>9108.25</v>
      </c>
      <c r="R13">
        <v>37012.564583333296</v>
      </c>
      <c r="S13">
        <v>37042.564583333296</v>
      </c>
    </row>
    <row r="14" spans="1:19" x14ac:dyDescent="0.2">
      <c r="A14" s="36">
        <f t="shared" si="0"/>
        <v>36998</v>
      </c>
      <c r="B14" s="3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220</v>
      </c>
      <c r="L14">
        <v>5000</v>
      </c>
      <c r="M14" t="s">
        <v>66</v>
      </c>
      <c r="N14" t="s">
        <v>38</v>
      </c>
      <c r="O14">
        <v>-0.62</v>
      </c>
      <c r="P14" t="s">
        <v>221</v>
      </c>
      <c r="Q14" s="40">
        <v>150000</v>
      </c>
      <c r="R14">
        <v>37012.875</v>
      </c>
      <c r="S14">
        <v>37042.875</v>
      </c>
    </row>
    <row r="15" spans="1:19" x14ac:dyDescent="0.2">
      <c r="A15" s="36">
        <f t="shared" si="0"/>
        <v>36998</v>
      </c>
      <c r="B15" s="37">
        <v>36998.616365740701</v>
      </c>
      <c r="D15" t="s">
        <v>365</v>
      </c>
      <c r="E15" t="s">
        <v>33</v>
      </c>
      <c r="G15" t="s">
        <v>63</v>
      </c>
      <c r="H15" t="s">
        <v>80</v>
      </c>
      <c r="I15">
        <v>43378</v>
      </c>
      <c r="J15" t="s">
        <v>230</v>
      </c>
      <c r="L15">
        <v>2500</v>
      </c>
      <c r="M15" t="s">
        <v>66</v>
      </c>
      <c r="N15" t="s">
        <v>38</v>
      </c>
      <c r="O15">
        <v>5.35</v>
      </c>
      <c r="P15" t="s">
        <v>219</v>
      </c>
      <c r="Q15" s="40">
        <v>75000</v>
      </c>
      <c r="R15">
        <v>37043.875</v>
      </c>
      <c r="S15">
        <v>37072.875</v>
      </c>
    </row>
    <row r="16" spans="1:19" x14ac:dyDescent="0.2">
      <c r="A16" s="36">
        <f t="shared" si="0"/>
        <v>36999</v>
      </c>
      <c r="B16" s="3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222</v>
      </c>
      <c r="L16">
        <v>10000</v>
      </c>
      <c r="M16" t="s">
        <v>66</v>
      </c>
      <c r="N16" t="s">
        <v>38</v>
      </c>
      <c r="O16">
        <v>0.24249999999999999</v>
      </c>
      <c r="P16" t="s">
        <v>223</v>
      </c>
      <c r="Q16" s="40">
        <v>300000</v>
      </c>
      <c r="R16">
        <v>37012.875</v>
      </c>
      <c r="S16">
        <v>37042.875</v>
      </c>
    </row>
    <row r="17" spans="1:19" x14ac:dyDescent="0.2">
      <c r="A17" s="36">
        <f t="shared" si="0"/>
        <v>36999</v>
      </c>
      <c r="B17" s="3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228</v>
      </c>
      <c r="K17">
        <v>25</v>
      </c>
      <c r="M17" t="s">
        <v>37</v>
      </c>
      <c r="N17" t="s">
        <v>38</v>
      </c>
      <c r="O17">
        <v>225</v>
      </c>
      <c r="P17" t="s">
        <v>229</v>
      </c>
      <c r="Q17" s="40">
        <v>7714.75</v>
      </c>
      <c r="R17">
        <v>37012.875</v>
      </c>
      <c r="S17">
        <v>37042.875</v>
      </c>
    </row>
    <row r="18" spans="1:19" x14ac:dyDescent="0.2">
      <c r="A18" s="36">
        <f t="shared" si="0"/>
        <v>36999</v>
      </c>
      <c r="B18" s="3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228</v>
      </c>
      <c r="K18">
        <v>25</v>
      </c>
      <c r="M18" t="s">
        <v>37</v>
      </c>
      <c r="N18" t="s">
        <v>38</v>
      </c>
      <c r="O18">
        <v>225</v>
      </c>
      <c r="P18" t="s">
        <v>229</v>
      </c>
      <c r="Q18" s="40">
        <v>7714.75</v>
      </c>
      <c r="R18">
        <v>37012.875</v>
      </c>
      <c r="S18">
        <v>37042.875</v>
      </c>
    </row>
    <row r="19" spans="1:19" x14ac:dyDescent="0.2">
      <c r="A19" s="36">
        <f t="shared" si="0"/>
        <v>37000</v>
      </c>
      <c r="B19" s="3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223</v>
      </c>
      <c r="Q19" s="40">
        <v>8814.5</v>
      </c>
      <c r="R19">
        <v>37043.875</v>
      </c>
      <c r="S19">
        <v>37072.875</v>
      </c>
    </row>
    <row r="20" spans="1:19" x14ac:dyDescent="0.2">
      <c r="A20" s="36">
        <f t="shared" si="0"/>
        <v>37001</v>
      </c>
      <c r="B20" s="41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227</v>
      </c>
      <c r="K20">
        <v>50</v>
      </c>
      <c r="M20" t="s">
        <v>37</v>
      </c>
      <c r="N20" t="s">
        <v>38</v>
      </c>
      <c r="O20">
        <v>73.75</v>
      </c>
      <c r="P20" t="s">
        <v>229</v>
      </c>
      <c r="Q20" s="40">
        <v>12240</v>
      </c>
      <c r="R20" s="38">
        <v>37043</v>
      </c>
      <c r="S20" s="38">
        <v>37072</v>
      </c>
    </row>
    <row r="21" spans="1:19" x14ac:dyDescent="0.2">
      <c r="A21" s="36">
        <f t="shared" si="0"/>
        <v>37004</v>
      </c>
      <c r="B21" s="41">
        <v>37004.29583333333</v>
      </c>
      <c r="C21" t="s">
        <v>269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268</v>
      </c>
      <c r="L21">
        <v>50</v>
      </c>
      <c r="M21" t="s">
        <v>37</v>
      </c>
      <c r="N21" t="s">
        <v>38</v>
      </c>
      <c r="O21">
        <v>50.75</v>
      </c>
      <c r="P21" t="s">
        <v>224</v>
      </c>
      <c r="Q21" s="40">
        <v>408</v>
      </c>
      <c r="R21" s="38">
        <v>37005</v>
      </c>
      <c r="S21" s="38">
        <v>37005</v>
      </c>
    </row>
    <row r="22" spans="1:19" x14ac:dyDescent="0.2">
      <c r="A22" s="36">
        <f t="shared" si="0"/>
        <v>37004</v>
      </c>
      <c r="B22" s="41">
        <v>37004.55972222222</v>
      </c>
      <c r="C22" t="s">
        <v>267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270</v>
      </c>
      <c r="L22" s="39">
        <v>20000</v>
      </c>
      <c r="M22" t="s">
        <v>66</v>
      </c>
      <c r="N22" t="s">
        <v>38</v>
      </c>
      <c r="O22">
        <v>-2.5000000000000001E-3</v>
      </c>
      <c r="P22" t="s">
        <v>224</v>
      </c>
      <c r="Q22" s="40">
        <v>600000</v>
      </c>
      <c r="R22" s="38">
        <v>37012</v>
      </c>
      <c r="S22" s="38">
        <v>37042</v>
      </c>
    </row>
    <row r="23" spans="1:19" x14ac:dyDescent="0.2">
      <c r="A23" s="36">
        <f t="shared" si="0"/>
        <v>37005</v>
      </c>
      <c r="B23" s="37">
        <v>37005.348611111112</v>
      </c>
      <c r="C23" t="s">
        <v>288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289</v>
      </c>
      <c r="L23" s="39">
        <v>10000</v>
      </c>
      <c r="M23" t="s">
        <v>66</v>
      </c>
      <c r="N23" t="s">
        <v>38</v>
      </c>
      <c r="O23">
        <v>-7.4999999999999997E-2</v>
      </c>
      <c r="P23" t="s">
        <v>223</v>
      </c>
      <c r="Q23" s="40">
        <v>300000</v>
      </c>
      <c r="R23" s="38">
        <v>37012</v>
      </c>
      <c r="S23" s="38">
        <v>37042</v>
      </c>
    </row>
    <row r="24" spans="1:19" x14ac:dyDescent="0.2">
      <c r="A24" s="36">
        <f t="shared" si="0"/>
        <v>37005</v>
      </c>
      <c r="B24" s="37">
        <v>37005.348611111112</v>
      </c>
      <c r="C24" t="s">
        <v>288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289</v>
      </c>
      <c r="L24" s="39">
        <v>10000</v>
      </c>
      <c r="M24" t="s">
        <v>66</v>
      </c>
      <c r="N24" t="s">
        <v>38</v>
      </c>
      <c r="O24">
        <v>-7.4999999999999997E-2</v>
      </c>
      <c r="P24" t="s">
        <v>223</v>
      </c>
      <c r="Q24" s="40">
        <v>300000</v>
      </c>
      <c r="R24" s="38">
        <v>37012</v>
      </c>
      <c r="S24" s="38">
        <v>37042</v>
      </c>
    </row>
    <row r="25" spans="1:19" x14ac:dyDescent="0.2">
      <c r="A25" s="36">
        <f t="shared" si="0"/>
        <v>37005</v>
      </c>
      <c r="B25" s="37">
        <v>37005.349305555559</v>
      </c>
      <c r="C25" t="s">
        <v>288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289</v>
      </c>
      <c r="L25" s="39">
        <v>10000</v>
      </c>
      <c r="M25" t="s">
        <v>66</v>
      </c>
      <c r="N25" t="s">
        <v>38</v>
      </c>
      <c r="O25">
        <v>-7.4999999999999997E-2</v>
      </c>
      <c r="P25" t="s">
        <v>223</v>
      </c>
      <c r="Q25" s="40">
        <v>300000</v>
      </c>
      <c r="R25" s="38">
        <v>37012</v>
      </c>
      <c r="S25" s="38">
        <v>37042</v>
      </c>
    </row>
    <row r="26" spans="1:19" x14ac:dyDescent="0.2">
      <c r="A26" s="36">
        <f t="shared" si="0"/>
        <v>37005</v>
      </c>
      <c r="B26" s="37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290</v>
      </c>
      <c r="K26">
        <v>50</v>
      </c>
      <c r="M26" t="s">
        <v>37</v>
      </c>
      <c r="N26" t="s">
        <v>38</v>
      </c>
      <c r="O26">
        <v>60.75</v>
      </c>
      <c r="P26" t="s">
        <v>219</v>
      </c>
      <c r="Q26" s="40">
        <v>4080</v>
      </c>
      <c r="R26" s="38">
        <v>37011</v>
      </c>
      <c r="S26" s="38">
        <v>37015</v>
      </c>
    </row>
    <row r="27" spans="1:19" x14ac:dyDescent="0.2">
      <c r="A27" s="36">
        <f t="shared" si="0"/>
        <v>37005</v>
      </c>
      <c r="B27" s="37">
        <v>37005.450694444444</v>
      </c>
      <c r="C27" t="s">
        <v>291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255</v>
      </c>
      <c r="L27">
        <v>50</v>
      </c>
      <c r="M27" t="s">
        <v>37</v>
      </c>
      <c r="N27" t="s">
        <v>38</v>
      </c>
      <c r="O27">
        <v>56.75</v>
      </c>
      <c r="P27" t="s">
        <v>221</v>
      </c>
      <c r="Q27" s="40">
        <v>37537</v>
      </c>
      <c r="R27" s="38">
        <v>37165</v>
      </c>
      <c r="S27" s="38">
        <v>37256</v>
      </c>
    </row>
    <row r="28" spans="1:19" x14ac:dyDescent="0.2">
      <c r="A28" s="36">
        <f t="shared" si="0"/>
        <v>37005</v>
      </c>
      <c r="B28" s="37">
        <v>37005.459722222222</v>
      </c>
      <c r="C28" t="s">
        <v>278</v>
      </c>
      <c r="D28" t="s">
        <v>365</v>
      </c>
      <c r="E28" t="s">
        <v>33</v>
      </c>
      <c r="G28" t="s">
        <v>63</v>
      </c>
      <c r="H28" t="s">
        <v>292</v>
      </c>
      <c r="I28">
        <v>44705</v>
      </c>
      <c r="J28" t="s">
        <v>293</v>
      </c>
      <c r="L28">
        <v>100</v>
      </c>
      <c r="M28" t="s">
        <v>280</v>
      </c>
      <c r="N28" t="s">
        <v>38</v>
      </c>
      <c r="O28">
        <v>4.8000000000000001E-2</v>
      </c>
      <c r="P28" t="s">
        <v>219</v>
      </c>
      <c r="Q28" s="40">
        <v>100</v>
      </c>
      <c r="R28" s="38">
        <v>37012</v>
      </c>
      <c r="S28" s="38">
        <v>37072</v>
      </c>
    </row>
    <row r="29" spans="1:19" x14ac:dyDescent="0.2">
      <c r="A29" s="36">
        <f t="shared" si="0"/>
        <v>37005</v>
      </c>
      <c r="B29" s="37">
        <v>37005.464583333334</v>
      </c>
      <c r="C29" t="s">
        <v>278</v>
      </c>
      <c r="D29" t="s">
        <v>365</v>
      </c>
      <c r="E29" t="s">
        <v>33</v>
      </c>
      <c r="G29" t="s">
        <v>63</v>
      </c>
      <c r="H29" t="s">
        <v>292</v>
      </c>
      <c r="I29">
        <v>44705</v>
      </c>
      <c r="J29" t="s">
        <v>293</v>
      </c>
      <c r="L29">
        <v>100</v>
      </c>
      <c r="M29" t="s">
        <v>280</v>
      </c>
      <c r="N29" t="s">
        <v>38</v>
      </c>
      <c r="O29">
        <v>4.8000000000000001E-2</v>
      </c>
      <c r="P29" t="s">
        <v>219</v>
      </c>
      <c r="Q29" s="40">
        <v>100</v>
      </c>
      <c r="R29" s="38">
        <v>37012</v>
      </c>
      <c r="S29" s="38">
        <v>37072</v>
      </c>
    </row>
    <row r="30" spans="1:19" x14ac:dyDescent="0.2">
      <c r="A30" s="36">
        <f t="shared" si="0"/>
        <v>37005</v>
      </c>
      <c r="B30" s="37">
        <v>37005.482638888891</v>
      </c>
      <c r="C30" t="s">
        <v>278</v>
      </c>
      <c r="D30" t="s">
        <v>365</v>
      </c>
      <c r="E30" t="s">
        <v>33</v>
      </c>
      <c r="G30" t="s">
        <v>63</v>
      </c>
      <c r="H30" t="s">
        <v>292</v>
      </c>
      <c r="I30">
        <v>44705</v>
      </c>
      <c r="J30" t="s">
        <v>293</v>
      </c>
      <c r="L30">
        <v>250</v>
      </c>
      <c r="M30" t="s">
        <v>280</v>
      </c>
      <c r="N30" t="s">
        <v>38</v>
      </c>
      <c r="O30">
        <v>4.8000000000000001E-2</v>
      </c>
      <c r="P30" t="s">
        <v>219</v>
      </c>
      <c r="Q30" s="40">
        <v>250</v>
      </c>
      <c r="R30" s="38">
        <v>37012</v>
      </c>
      <c r="S30" s="38">
        <v>37072</v>
      </c>
    </row>
    <row r="31" spans="1:19" x14ac:dyDescent="0.2">
      <c r="A31" s="36">
        <f t="shared" si="0"/>
        <v>37005</v>
      </c>
      <c r="B31" s="37">
        <v>37005.504861111112</v>
      </c>
      <c r="C31" t="s">
        <v>278</v>
      </c>
      <c r="D31" t="s">
        <v>365</v>
      </c>
      <c r="E31" t="s">
        <v>33</v>
      </c>
      <c r="G31" t="s">
        <v>63</v>
      </c>
      <c r="H31" t="s">
        <v>292</v>
      </c>
      <c r="I31">
        <v>44705</v>
      </c>
      <c r="J31" t="s">
        <v>293</v>
      </c>
      <c r="L31">
        <v>250</v>
      </c>
      <c r="M31" t="s">
        <v>280</v>
      </c>
      <c r="N31" t="s">
        <v>38</v>
      </c>
      <c r="O31">
        <v>4.8000000000000001E-2</v>
      </c>
      <c r="P31" t="s">
        <v>219</v>
      </c>
      <c r="Q31" s="40">
        <v>250</v>
      </c>
      <c r="R31" s="38">
        <v>37012</v>
      </c>
      <c r="S31" s="38">
        <v>37072</v>
      </c>
    </row>
    <row r="32" spans="1:19" x14ac:dyDescent="0.2">
      <c r="A32" s="36">
        <f t="shared" si="0"/>
        <v>37005</v>
      </c>
      <c r="B32" s="37">
        <v>37005.518750000003</v>
      </c>
      <c r="C32" t="s">
        <v>278</v>
      </c>
      <c r="D32" t="s">
        <v>365</v>
      </c>
      <c r="E32" t="s">
        <v>33</v>
      </c>
      <c r="G32" t="s">
        <v>63</v>
      </c>
      <c r="H32" t="s">
        <v>292</v>
      </c>
      <c r="I32">
        <v>44705</v>
      </c>
      <c r="J32" t="s">
        <v>293</v>
      </c>
      <c r="L32">
        <v>250</v>
      </c>
      <c r="M32" t="s">
        <v>280</v>
      </c>
      <c r="N32" t="s">
        <v>38</v>
      </c>
      <c r="O32">
        <v>4.8000000000000001E-2</v>
      </c>
      <c r="P32" t="s">
        <v>219</v>
      </c>
      <c r="Q32" s="40">
        <v>250</v>
      </c>
      <c r="R32" s="38">
        <v>37012</v>
      </c>
      <c r="S32" s="38">
        <v>37072</v>
      </c>
    </row>
    <row r="33" spans="1:19" x14ac:dyDescent="0.2">
      <c r="A33" s="36">
        <f t="shared" si="0"/>
        <v>37006</v>
      </c>
      <c r="B33" s="37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295</v>
      </c>
      <c r="L33">
        <v>50</v>
      </c>
      <c r="M33" t="s">
        <v>37</v>
      </c>
      <c r="N33" t="s">
        <v>38</v>
      </c>
      <c r="O33">
        <v>61</v>
      </c>
      <c r="P33" t="s">
        <v>223</v>
      </c>
      <c r="Q33" s="40">
        <v>12648.5</v>
      </c>
      <c r="R33" s="38">
        <v>37012</v>
      </c>
      <c r="S33" s="38">
        <v>37042</v>
      </c>
    </row>
    <row r="34" spans="1:19" x14ac:dyDescent="0.2">
      <c r="A34" s="36">
        <f t="shared" si="0"/>
        <v>37006</v>
      </c>
      <c r="B34" s="37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296</v>
      </c>
      <c r="L34">
        <v>50</v>
      </c>
      <c r="M34" t="s">
        <v>37</v>
      </c>
      <c r="N34" t="s">
        <v>38</v>
      </c>
      <c r="O34">
        <v>50.5</v>
      </c>
      <c r="P34" t="s">
        <v>223</v>
      </c>
      <c r="Q34" s="40">
        <v>408</v>
      </c>
      <c r="R34" s="38">
        <v>37007</v>
      </c>
      <c r="S34" s="38">
        <v>37007</v>
      </c>
    </row>
    <row r="35" spans="1:19" x14ac:dyDescent="0.2">
      <c r="A35" s="36">
        <f t="shared" si="0"/>
        <v>37006</v>
      </c>
      <c r="B35" s="37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276</v>
      </c>
      <c r="K35" s="39">
        <v>10000</v>
      </c>
      <c r="M35" t="s">
        <v>66</v>
      </c>
      <c r="N35" t="s">
        <v>38</v>
      </c>
      <c r="O35">
        <v>-2.5000000000000001E-2</v>
      </c>
      <c r="P35" t="s">
        <v>301</v>
      </c>
      <c r="Q35" s="40">
        <v>300000</v>
      </c>
      <c r="R35" s="38">
        <v>37012</v>
      </c>
      <c r="S35" s="38">
        <v>37042</v>
      </c>
    </row>
    <row r="36" spans="1:19" x14ac:dyDescent="0.2">
      <c r="A36" s="36">
        <f t="shared" si="0"/>
        <v>37006</v>
      </c>
      <c r="B36" s="3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302</v>
      </c>
      <c r="L36">
        <v>50</v>
      </c>
      <c r="M36" t="s">
        <v>37</v>
      </c>
      <c r="N36" t="s">
        <v>38</v>
      </c>
      <c r="O36">
        <v>44.75</v>
      </c>
      <c r="P36" t="s">
        <v>221</v>
      </c>
      <c r="Q36" s="40">
        <v>12240</v>
      </c>
      <c r="R36" s="38">
        <v>37135</v>
      </c>
      <c r="S36" s="38">
        <v>37164</v>
      </c>
    </row>
    <row r="37" spans="1:19" x14ac:dyDescent="0.2">
      <c r="A37" s="36">
        <f t="shared" si="0"/>
        <v>37006</v>
      </c>
      <c r="B37" s="3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302</v>
      </c>
      <c r="L37">
        <v>50</v>
      </c>
      <c r="M37" t="s">
        <v>37</v>
      </c>
      <c r="N37" t="s">
        <v>38</v>
      </c>
      <c r="O37">
        <v>44.75</v>
      </c>
      <c r="P37" t="s">
        <v>221</v>
      </c>
      <c r="Q37" s="40">
        <v>12240</v>
      </c>
      <c r="R37" s="38">
        <v>37135</v>
      </c>
      <c r="S37" s="38">
        <v>37164</v>
      </c>
    </row>
    <row r="38" spans="1:19" x14ac:dyDescent="0.2">
      <c r="A38" s="36">
        <f t="shared" si="0"/>
        <v>37006</v>
      </c>
      <c r="B38" s="37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298</v>
      </c>
      <c r="L38">
        <v>50</v>
      </c>
      <c r="M38" t="s">
        <v>37</v>
      </c>
      <c r="N38" t="s">
        <v>38</v>
      </c>
      <c r="O38">
        <v>62</v>
      </c>
      <c r="P38" t="s">
        <v>219</v>
      </c>
      <c r="Q38" s="40">
        <v>4080</v>
      </c>
      <c r="R38" s="38">
        <v>37011</v>
      </c>
      <c r="S38" s="38">
        <v>37015</v>
      </c>
    </row>
    <row r="39" spans="1:19" x14ac:dyDescent="0.2">
      <c r="A39" s="36">
        <f t="shared" si="0"/>
        <v>37007</v>
      </c>
      <c r="B39" s="37">
        <v>37007.367361111108</v>
      </c>
      <c r="C39" t="s">
        <v>358</v>
      </c>
      <c r="D39" t="s">
        <v>365</v>
      </c>
      <c r="E39" t="s">
        <v>33</v>
      </c>
      <c r="G39" t="s">
        <v>63</v>
      </c>
      <c r="H39" t="s">
        <v>80</v>
      </c>
      <c r="I39">
        <v>41970</v>
      </c>
      <c r="J39" t="s">
        <v>359</v>
      </c>
      <c r="K39" s="39">
        <v>5000</v>
      </c>
      <c r="M39" t="s">
        <v>66</v>
      </c>
      <c r="N39" t="s">
        <v>38</v>
      </c>
      <c r="O39">
        <v>4.99</v>
      </c>
      <c r="P39" t="s">
        <v>224</v>
      </c>
      <c r="Q39" s="40">
        <v>155000</v>
      </c>
      <c r="R39" s="38">
        <v>37012</v>
      </c>
      <c r="S39" s="38">
        <v>37042</v>
      </c>
    </row>
    <row r="40" spans="1:19" x14ac:dyDescent="0.2">
      <c r="A40" s="36">
        <f t="shared" si="0"/>
        <v>37007</v>
      </c>
      <c r="B40" s="37">
        <v>37007.371527777781</v>
      </c>
      <c r="C40" t="s">
        <v>360</v>
      </c>
      <c r="D40" t="s">
        <v>365</v>
      </c>
      <c r="E40" t="s">
        <v>33</v>
      </c>
      <c r="G40" t="s">
        <v>63</v>
      </c>
      <c r="H40" t="s">
        <v>80</v>
      </c>
      <c r="I40">
        <v>41970</v>
      </c>
      <c r="J40" t="s">
        <v>359</v>
      </c>
      <c r="K40" s="39">
        <v>2500</v>
      </c>
      <c r="M40" t="s">
        <v>66</v>
      </c>
      <c r="N40" t="s">
        <v>38</v>
      </c>
      <c r="O40">
        <v>4.9450000000000003</v>
      </c>
      <c r="P40" t="s">
        <v>223</v>
      </c>
      <c r="Q40" s="40">
        <v>77500</v>
      </c>
      <c r="R40" s="38">
        <v>37012</v>
      </c>
      <c r="S40" s="38">
        <v>37042</v>
      </c>
    </row>
    <row r="41" spans="1:19" x14ac:dyDescent="0.2">
      <c r="A41" s="36">
        <f t="shared" si="0"/>
        <v>37007</v>
      </c>
      <c r="B41" s="37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334</v>
      </c>
      <c r="L41" s="39">
        <v>5000</v>
      </c>
      <c r="M41" t="s">
        <v>66</v>
      </c>
      <c r="N41" t="s">
        <v>38</v>
      </c>
      <c r="O41">
        <v>-0.2</v>
      </c>
      <c r="P41" t="s">
        <v>221</v>
      </c>
      <c r="Q41" s="40">
        <v>755000</v>
      </c>
      <c r="R41" s="38">
        <v>37196</v>
      </c>
      <c r="S41" s="38">
        <v>37346</v>
      </c>
    </row>
    <row r="42" spans="1:19" x14ac:dyDescent="0.2">
      <c r="A42" s="36">
        <f t="shared" si="0"/>
        <v>37007</v>
      </c>
      <c r="B42" s="37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361</v>
      </c>
      <c r="L42">
        <v>25</v>
      </c>
      <c r="M42" t="s">
        <v>37</v>
      </c>
      <c r="N42" t="s">
        <v>38</v>
      </c>
      <c r="O42">
        <v>170</v>
      </c>
      <c r="P42" t="s">
        <v>219</v>
      </c>
      <c r="Q42" s="40">
        <v>7714.75</v>
      </c>
      <c r="R42" s="38">
        <v>37043</v>
      </c>
      <c r="S42" s="38">
        <v>37072</v>
      </c>
    </row>
    <row r="43" spans="1:19" x14ac:dyDescent="0.2">
      <c r="A43" s="36">
        <f t="shared" si="0"/>
        <v>37007</v>
      </c>
      <c r="B43" s="37">
        <v>37007.571527777778</v>
      </c>
      <c r="C43" t="s">
        <v>96</v>
      </c>
      <c r="D43" t="s">
        <v>365</v>
      </c>
      <c r="E43" t="s">
        <v>33</v>
      </c>
      <c r="G43" t="s">
        <v>63</v>
      </c>
      <c r="H43" t="s">
        <v>80</v>
      </c>
      <c r="I43">
        <v>41970</v>
      </c>
      <c r="J43" t="s">
        <v>359</v>
      </c>
      <c r="K43" s="39">
        <v>20000</v>
      </c>
      <c r="M43" t="s">
        <v>66</v>
      </c>
      <c r="N43" t="s">
        <v>38</v>
      </c>
      <c r="O43">
        <v>4.88</v>
      </c>
      <c r="P43" t="s">
        <v>219</v>
      </c>
      <c r="Q43" s="40">
        <v>620000</v>
      </c>
      <c r="R43" s="38">
        <v>37012</v>
      </c>
      <c r="S43" s="38">
        <v>37042</v>
      </c>
    </row>
    <row r="44" spans="1:19" x14ac:dyDescent="0.2">
      <c r="A44" s="36">
        <f t="shared" si="0"/>
        <v>37007</v>
      </c>
      <c r="B44" s="37">
        <v>37007.582638888889</v>
      </c>
      <c r="C44" t="s">
        <v>362</v>
      </c>
      <c r="D44" t="s">
        <v>365</v>
      </c>
      <c r="E44" t="s">
        <v>33</v>
      </c>
      <c r="G44" t="s">
        <v>63</v>
      </c>
      <c r="H44" t="s">
        <v>80</v>
      </c>
      <c r="I44">
        <v>41970</v>
      </c>
      <c r="J44" t="s">
        <v>359</v>
      </c>
      <c r="K44" s="39">
        <v>20000</v>
      </c>
      <c r="M44" t="s">
        <v>66</v>
      </c>
      <c r="N44" t="s">
        <v>38</v>
      </c>
      <c r="O44">
        <v>4.88</v>
      </c>
      <c r="P44" t="s">
        <v>219</v>
      </c>
      <c r="Q44" s="40">
        <v>620000</v>
      </c>
      <c r="R44" s="38">
        <v>37012</v>
      </c>
      <c r="S44" s="38">
        <v>37042</v>
      </c>
    </row>
    <row r="45" spans="1:19" x14ac:dyDescent="0.2">
      <c r="A45" s="36">
        <f t="shared" si="0"/>
        <v>37007</v>
      </c>
      <c r="B45" s="37">
        <v>37007.586111111108</v>
      </c>
      <c r="C45" t="s">
        <v>362</v>
      </c>
      <c r="D45" t="s">
        <v>365</v>
      </c>
      <c r="E45" t="s">
        <v>33</v>
      </c>
      <c r="G45" t="s">
        <v>63</v>
      </c>
      <c r="H45" t="s">
        <v>80</v>
      </c>
      <c r="I45">
        <v>41970</v>
      </c>
      <c r="J45" t="s">
        <v>359</v>
      </c>
      <c r="K45" s="39">
        <v>20000</v>
      </c>
      <c r="M45" t="s">
        <v>66</v>
      </c>
      <c r="N45" t="s">
        <v>38</v>
      </c>
      <c r="O45">
        <v>4.8849999999999998</v>
      </c>
      <c r="P45" t="s">
        <v>219</v>
      </c>
      <c r="Q45" s="40">
        <v>620000</v>
      </c>
      <c r="R45" s="38">
        <v>37012</v>
      </c>
      <c r="S45" s="38">
        <v>37042</v>
      </c>
    </row>
    <row r="46" spans="1:19" x14ac:dyDescent="0.2">
      <c r="A46" s="36">
        <f t="shared" si="0"/>
        <v>37007</v>
      </c>
      <c r="B46" s="37">
        <v>37007.587500000001</v>
      </c>
      <c r="C46" t="s">
        <v>362</v>
      </c>
      <c r="D46" t="s">
        <v>365</v>
      </c>
      <c r="E46" t="s">
        <v>33</v>
      </c>
      <c r="G46" t="s">
        <v>63</v>
      </c>
      <c r="H46" t="s">
        <v>80</v>
      </c>
      <c r="I46">
        <v>41970</v>
      </c>
      <c r="J46" t="s">
        <v>359</v>
      </c>
      <c r="K46" s="39">
        <v>20000</v>
      </c>
      <c r="M46" t="s">
        <v>66</v>
      </c>
      <c r="N46" t="s">
        <v>38</v>
      </c>
      <c r="O46">
        <v>4.8875000000000002</v>
      </c>
      <c r="P46" t="s">
        <v>219</v>
      </c>
      <c r="Q46" s="40">
        <v>620000</v>
      </c>
      <c r="R46" s="38">
        <v>37012</v>
      </c>
      <c r="S46" s="38">
        <v>37042</v>
      </c>
    </row>
    <row r="47" spans="1:19" x14ac:dyDescent="0.2">
      <c r="A47" s="36">
        <f t="shared" si="0"/>
        <v>37007</v>
      </c>
      <c r="B47" s="37">
        <v>37007.620138888888</v>
      </c>
      <c r="C47" t="s">
        <v>363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364</v>
      </c>
      <c r="K47" s="39">
        <v>10000</v>
      </c>
      <c r="M47" t="s">
        <v>66</v>
      </c>
      <c r="N47" t="s">
        <v>38</v>
      </c>
      <c r="O47">
        <v>4.8849999999999998</v>
      </c>
      <c r="P47" t="s">
        <v>223</v>
      </c>
      <c r="Q47" s="40">
        <v>310000</v>
      </c>
      <c r="R47" s="38">
        <v>37012</v>
      </c>
      <c r="S47" s="38">
        <v>37042</v>
      </c>
    </row>
    <row r="48" spans="1:19" x14ac:dyDescent="0.2">
      <c r="A48" s="36">
        <f t="shared" si="0"/>
        <v>37007</v>
      </c>
      <c r="B48" s="37">
        <v>37007.661111111112</v>
      </c>
      <c r="C48" t="s">
        <v>363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364</v>
      </c>
      <c r="K48" s="39">
        <v>10000</v>
      </c>
      <c r="M48" t="s">
        <v>66</v>
      </c>
      <c r="N48" t="s">
        <v>38</v>
      </c>
      <c r="O48">
        <v>4.8825000000000003</v>
      </c>
      <c r="P48" t="s">
        <v>223</v>
      </c>
      <c r="Q48" s="40">
        <v>310000</v>
      </c>
      <c r="R48" s="38">
        <v>37012</v>
      </c>
      <c r="S48" s="38">
        <v>37042</v>
      </c>
    </row>
    <row r="49" spans="1:19" x14ac:dyDescent="0.2">
      <c r="A49" s="36">
        <f t="shared" si="0"/>
        <v>37008</v>
      </c>
      <c r="B49" s="37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284</v>
      </c>
      <c r="L49">
        <v>50</v>
      </c>
      <c r="M49" t="s">
        <v>37</v>
      </c>
      <c r="N49" t="s">
        <v>38</v>
      </c>
      <c r="O49">
        <v>60.5</v>
      </c>
      <c r="P49" t="s">
        <v>219</v>
      </c>
      <c r="Q49" s="40">
        <v>571</v>
      </c>
      <c r="R49" s="38">
        <v>37011</v>
      </c>
      <c r="S49" s="38">
        <v>37011</v>
      </c>
    </row>
    <row r="50" spans="1:19" x14ac:dyDescent="0.2">
      <c r="A50" s="36">
        <f t="shared" si="0"/>
        <v>37008</v>
      </c>
      <c r="B50" s="37">
        <v>37008.356249999997</v>
      </c>
      <c r="C50" t="s">
        <v>291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227</v>
      </c>
      <c r="K50">
        <v>50</v>
      </c>
      <c r="M50" t="s">
        <v>37</v>
      </c>
      <c r="N50" t="s">
        <v>38</v>
      </c>
      <c r="O50">
        <v>77.5</v>
      </c>
      <c r="P50" t="s">
        <v>223</v>
      </c>
      <c r="Q50" s="40">
        <v>12240</v>
      </c>
      <c r="R50" s="38">
        <v>37043</v>
      </c>
      <c r="S50" s="38">
        <v>37072</v>
      </c>
    </row>
    <row r="51" spans="1:19" x14ac:dyDescent="0.2">
      <c r="A51" s="36">
        <f t="shared" si="0"/>
        <v>37008</v>
      </c>
      <c r="B51" s="37">
        <v>37008.414583333331</v>
      </c>
      <c r="C51" t="s">
        <v>390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255</v>
      </c>
      <c r="L51">
        <v>50</v>
      </c>
      <c r="M51" t="s">
        <v>37</v>
      </c>
      <c r="N51" t="s">
        <v>38</v>
      </c>
      <c r="O51">
        <v>57</v>
      </c>
      <c r="P51" t="s">
        <v>226</v>
      </c>
      <c r="Q51" s="40">
        <v>37537</v>
      </c>
      <c r="R51" s="38">
        <v>37165</v>
      </c>
      <c r="S51" s="38">
        <v>37256</v>
      </c>
    </row>
    <row r="52" spans="1:19" x14ac:dyDescent="0.2">
      <c r="A52" s="36">
        <f t="shared" si="0"/>
        <v>37008</v>
      </c>
      <c r="B52" s="37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387</v>
      </c>
      <c r="L52">
        <v>50</v>
      </c>
      <c r="M52" t="s">
        <v>37</v>
      </c>
      <c r="N52" t="s">
        <v>38</v>
      </c>
      <c r="O52">
        <v>57</v>
      </c>
      <c r="P52" t="s">
        <v>221</v>
      </c>
      <c r="Q52" s="40">
        <v>2284.91</v>
      </c>
      <c r="R52" s="38">
        <v>37012</v>
      </c>
      <c r="S52" s="38">
        <v>37015</v>
      </c>
    </row>
    <row r="53" spans="1:19" x14ac:dyDescent="0.2">
      <c r="A53" s="36">
        <f t="shared" si="0"/>
        <v>37008</v>
      </c>
      <c r="B53" s="37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387</v>
      </c>
      <c r="L53">
        <v>50</v>
      </c>
      <c r="M53" t="s">
        <v>37</v>
      </c>
      <c r="N53" t="s">
        <v>38</v>
      </c>
      <c r="O53">
        <v>57</v>
      </c>
      <c r="P53" t="s">
        <v>221</v>
      </c>
      <c r="Q53" s="40">
        <v>2284.91</v>
      </c>
      <c r="R53" s="38">
        <v>37012</v>
      </c>
      <c r="S53" s="38">
        <v>37015</v>
      </c>
    </row>
    <row r="54" spans="1:19" x14ac:dyDescent="0.2">
      <c r="A54" s="36" t="e">
        <f t="shared" si="0"/>
        <v>#VALUE!</v>
      </c>
    </row>
    <row r="55" spans="1:19" x14ac:dyDescent="0.2">
      <c r="A55" s="36" t="e">
        <f t="shared" si="0"/>
        <v>#VALUE!</v>
      </c>
    </row>
    <row r="56" spans="1:19" x14ac:dyDescent="0.2">
      <c r="A56" s="36" t="e">
        <f t="shared" si="0"/>
        <v>#VALUE!</v>
      </c>
    </row>
    <row r="57" spans="1:19" x14ac:dyDescent="0.2">
      <c r="A57" s="36" t="e">
        <f t="shared" si="0"/>
        <v>#VALUE!</v>
      </c>
    </row>
    <row r="58" spans="1:19" x14ac:dyDescent="0.2">
      <c r="A58" s="36" t="e">
        <f t="shared" si="0"/>
        <v>#VALUE!</v>
      </c>
    </row>
    <row r="59" spans="1:19" x14ac:dyDescent="0.2">
      <c r="A59" s="36" t="e">
        <f t="shared" si="0"/>
        <v>#VALUE!</v>
      </c>
    </row>
    <row r="60" spans="1:19" x14ac:dyDescent="0.2">
      <c r="A60" s="36" t="e">
        <f t="shared" si="0"/>
        <v>#VALUE!</v>
      </c>
    </row>
    <row r="61" spans="1:19" x14ac:dyDescent="0.2">
      <c r="A61" s="36" t="e">
        <f t="shared" si="0"/>
        <v>#VALUE!</v>
      </c>
    </row>
    <row r="62" spans="1:19" x14ac:dyDescent="0.2">
      <c r="A62" s="36" t="e">
        <f t="shared" si="0"/>
        <v>#VALUE!</v>
      </c>
    </row>
    <row r="63" spans="1:19" x14ac:dyDescent="0.2">
      <c r="A63" s="36" t="e">
        <f t="shared" si="0"/>
        <v>#VALUE!</v>
      </c>
    </row>
    <row r="64" spans="1:19" x14ac:dyDescent="0.2">
      <c r="A64" s="36" t="e">
        <f t="shared" si="0"/>
        <v>#VALUE!</v>
      </c>
    </row>
    <row r="65" spans="1:1" x14ac:dyDescent="0.2">
      <c r="A65" s="36" t="e">
        <f t="shared" si="0"/>
        <v>#VALUE!</v>
      </c>
    </row>
    <row r="66" spans="1:1" x14ac:dyDescent="0.2">
      <c r="A66" s="36" t="e">
        <f t="shared" si="0"/>
        <v>#VALUE!</v>
      </c>
    </row>
    <row r="67" spans="1:1" x14ac:dyDescent="0.2">
      <c r="A67" s="36" t="e">
        <f t="shared" si="0"/>
        <v>#VALUE!</v>
      </c>
    </row>
    <row r="68" spans="1:1" x14ac:dyDescent="0.2">
      <c r="A68" s="36" t="e">
        <f t="shared" ref="A68:A97" si="1">DATEVALUE(TEXT(B68, "mm/dd/yy"))</f>
        <v>#VALUE!</v>
      </c>
    </row>
    <row r="69" spans="1:1" x14ac:dyDescent="0.2">
      <c r="A69" s="36" t="e">
        <f t="shared" si="1"/>
        <v>#VALUE!</v>
      </c>
    </row>
    <row r="70" spans="1:1" x14ac:dyDescent="0.2">
      <c r="A70" s="36" t="e">
        <f t="shared" si="1"/>
        <v>#VALUE!</v>
      </c>
    </row>
    <row r="71" spans="1:1" x14ac:dyDescent="0.2">
      <c r="A71" s="36" t="e">
        <f t="shared" si="1"/>
        <v>#VALUE!</v>
      </c>
    </row>
    <row r="72" spans="1:1" x14ac:dyDescent="0.2">
      <c r="A72" s="36" t="e">
        <f t="shared" si="1"/>
        <v>#VALUE!</v>
      </c>
    </row>
    <row r="73" spans="1:1" x14ac:dyDescent="0.2">
      <c r="A73" s="36" t="e">
        <f t="shared" si="1"/>
        <v>#VALUE!</v>
      </c>
    </row>
    <row r="74" spans="1:1" x14ac:dyDescent="0.2">
      <c r="A74" s="36" t="e">
        <f t="shared" si="1"/>
        <v>#VALUE!</v>
      </c>
    </row>
    <row r="75" spans="1:1" x14ac:dyDescent="0.2">
      <c r="A75" s="36" t="e">
        <f t="shared" si="1"/>
        <v>#VALUE!</v>
      </c>
    </row>
    <row r="76" spans="1:1" x14ac:dyDescent="0.2">
      <c r="A76" s="36" t="e">
        <f t="shared" si="1"/>
        <v>#VALUE!</v>
      </c>
    </row>
    <row r="77" spans="1:1" x14ac:dyDescent="0.2">
      <c r="A77" s="36" t="e">
        <f t="shared" si="1"/>
        <v>#VALUE!</v>
      </c>
    </row>
    <row r="78" spans="1:1" x14ac:dyDescent="0.2">
      <c r="A78" s="36" t="e">
        <f t="shared" si="1"/>
        <v>#VALUE!</v>
      </c>
    </row>
    <row r="79" spans="1:1" x14ac:dyDescent="0.2">
      <c r="A79" s="36" t="e">
        <f t="shared" si="1"/>
        <v>#VALUE!</v>
      </c>
    </row>
    <row r="80" spans="1:1" x14ac:dyDescent="0.2">
      <c r="A80" s="36" t="e">
        <f t="shared" si="1"/>
        <v>#VALUE!</v>
      </c>
    </row>
    <row r="81" spans="1:1" x14ac:dyDescent="0.2">
      <c r="A81" s="36" t="e">
        <f t="shared" si="1"/>
        <v>#VALUE!</v>
      </c>
    </row>
    <row r="82" spans="1:1" x14ac:dyDescent="0.2">
      <c r="A82" s="36" t="e">
        <f t="shared" si="1"/>
        <v>#VALUE!</v>
      </c>
    </row>
    <row r="83" spans="1:1" x14ac:dyDescent="0.2">
      <c r="A83" s="36" t="e">
        <f t="shared" si="1"/>
        <v>#VALUE!</v>
      </c>
    </row>
    <row r="84" spans="1:1" x14ac:dyDescent="0.2">
      <c r="A84" s="36" t="e">
        <f t="shared" si="1"/>
        <v>#VALUE!</v>
      </c>
    </row>
    <row r="85" spans="1:1" x14ac:dyDescent="0.2">
      <c r="A85" s="36" t="e">
        <f t="shared" si="1"/>
        <v>#VALUE!</v>
      </c>
    </row>
    <row r="86" spans="1:1" x14ac:dyDescent="0.2">
      <c r="A86" s="36" t="e">
        <f t="shared" si="1"/>
        <v>#VALUE!</v>
      </c>
    </row>
    <row r="87" spans="1:1" x14ac:dyDescent="0.2">
      <c r="A87" s="36" t="e">
        <f t="shared" si="1"/>
        <v>#VALUE!</v>
      </c>
    </row>
    <row r="88" spans="1:1" x14ac:dyDescent="0.2">
      <c r="A88" s="36" t="e">
        <f t="shared" si="1"/>
        <v>#VALUE!</v>
      </c>
    </row>
    <row r="89" spans="1:1" x14ac:dyDescent="0.2">
      <c r="A89" s="36" t="e">
        <f t="shared" si="1"/>
        <v>#VALUE!</v>
      </c>
    </row>
    <row r="90" spans="1:1" x14ac:dyDescent="0.2">
      <c r="A90" s="36" t="e">
        <f t="shared" si="1"/>
        <v>#VALUE!</v>
      </c>
    </row>
    <row r="91" spans="1:1" x14ac:dyDescent="0.2">
      <c r="A91" s="36" t="e">
        <f t="shared" si="1"/>
        <v>#VALUE!</v>
      </c>
    </row>
    <row r="92" spans="1:1" x14ac:dyDescent="0.2">
      <c r="A92" s="36" t="e">
        <f t="shared" si="1"/>
        <v>#VALUE!</v>
      </c>
    </row>
    <row r="93" spans="1:1" x14ac:dyDescent="0.2">
      <c r="A93" s="36" t="e">
        <f t="shared" si="1"/>
        <v>#VALUE!</v>
      </c>
    </row>
    <row r="94" spans="1:1" x14ac:dyDescent="0.2">
      <c r="A94" s="36" t="e">
        <f t="shared" si="1"/>
        <v>#VALUE!</v>
      </c>
    </row>
    <row r="95" spans="1:1" x14ac:dyDescent="0.2">
      <c r="A95" s="36" t="e">
        <f t="shared" si="1"/>
        <v>#VALUE!</v>
      </c>
    </row>
    <row r="96" spans="1:1" x14ac:dyDescent="0.2">
      <c r="A96" s="36" t="e">
        <f t="shared" si="1"/>
        <v>#VALUE!</v>
      </c>
    </row>
    <row r="97" spans="1:1" x14ac:dyDescent="0.2">
      <c r="A97" s="36" t="e">
        <f t="shared" si="1"/>
        <v>#VALUE!</v>
      </c>
    </row>
  </sheetData>
  <autoFilter ref="A5:S97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271</v>
      </c>
    </row>
    <row r="3" spans="1:7" s="16" customFormat="1" ht="38.25" x14ac:dyDescent="0.2">
      <c r="A3" s="16" t="s">
        <v>205</v>
      </c>
      <c r="B3" s="16" t="s">
        <v>206</v>
      </c>
      <c r="C3" s="17" t="s">
        <v>207</v>
      </c>
      <c r="D3" s="17" t="s">
        <v>208</v>
      </c>
      <c r="E3" s="17" t="s">
        <v>213</v>
      </c>
      <c r="F3" s="17" t="s">
        <v>212</v>
      </c>
    </row>
    <row r="4" spans="1:7" x14ac:dyDescent="0.2">
      <c r="A4" t="s">
        <v>118</v>
      </c>
      <c r="B4" t="s">
        <v>211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210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231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211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210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231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209</v>
      </c>
      <c r="B12" t="s">
        <v>211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210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231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232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2001-04-27T17:34:35Z</cp:lastPrinted>
  <dcterms:created xsi:type="dcterms:W3CDTF">2001-04-19T21:02:22Z</dcterms:created>
  <dcterms:modified xsi:type="dcterms:W3CDTF">2023-09-17T12:32:01Z</dcterms:modified>
</cp:coreProperties>
</file>