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944C1E-E71F-4E0A-BC9A-313FE197E52A}" xr6:coauthVersionLast="47" xr6:coauthVersionMax="47" xr10:uidLastSave="{00000000-0000-0000-0000-000000000000}"/>
  <bookViews>
    <workbookView xWindow="-120" yWindow="-120" windowWidth="38640" windowHeight="15720" firstSheet="1" activeTab="10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  <sheet name="Jun'01" sheetId="6" r:id="rId6"/>
    <sheet name="July'01" sheetId="7" r:id="rId7"/>
    <sheet name="Aug'01" sheetId="8" r:id="rId8"/>
    <sheet name="Sep'01" sheetId="9" r:id="rId9"/>
    <sheet name="Oct'01" sheetId="10" r:id="rId10"/>
    <sheet name="Nov'01" sheetId="11" r:id="rId11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5">'Jun''01'!$A$1:$U$42</definedName>
    <definedName name="_xlnm.Print_Area" localSheetId="4">'May''01'!$A$1:$AC$54</definedName>
    <definedName name="_xlnm.Print_Area" localSheetId="9">'Oct''01'!$A$1:$V$54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C5" i="4"/>
  <c r="D5" i="4"/>
  <c r="O5" i="4"/>
  <c r="Q5" i="4"/>
  <c r="R5" i="4"/>
  <c r="S5" i="4"/>
  <c r="T5" i="4"/>
  <c r="C6" i="4"/>
  <c r="Q6" i="4"/>
  <c r="R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Q21" i="4"/>
  <c r="R21" i="4"/>
  <c r="S21" i="4"/>
  <c r="T21" i="4"/>
  <c r="N22" i="4"/>
  <c r="Q22" i="4"/>
  <c r="R22" i="4"/>
  <c r="S22" i="4"/>
  <c r="T22" i="4"/>
  <c r="N23" i="4"/>
  <c r="Q23" i="4"/>
  <c r="R23" i="4"/>
  <c r="S23" i="4"/>
  <c r="T23" i="4"/>
  <c r="N24" i="4"/>
  <c r="Q24" i="4"/>
  <c r="R24" i="4"/>
  <c r="S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Q29" i="4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C35" i="4"/>
  <c r="D35" i="4"/>
  <c r="E35" i="4"/>
  <c r="G35" i="4"/>
  <c r="H35" i="4"/>
  <c r="I35" i="4"/>
  <c r="J35" i="4"/>
  <c r="L35" i="4"/>
  <c r="M35" i="4"/>
  <c r="N35" i="4"/>
  <c r="O35" i="4"/>
  <c r="Q35" i="4"/>
  <c r="R35" i="4"/>
  <c r="S35" i="4"/>
  <c r="T35" i="4"/>
  <c r="W35" i="4"/>
  <c r="X35" i="4"/>
  <c r="Y35" i="4"/>
  <c r="Z35" i="4"/>
  <c r="Q4" i="8"/>
  <c r="R4" i="8"/>
  <c r="S4" i="8"/>
  <c r="T4" i="8"/>
  <c r="U4" i="8"/>
  <c r="Q5" i="8"/>
  <c r="R5" i="8"/>
  <c r="S5" i="8"/>
  <c r="T5" i="8"/>
  <c r="U5" i="8"/>
  <c r="Q6" i="8"/>
  <c r="R6" i="8"/>
  <c r="S6" i="8"/>
  <c r="T6" i="8"/>
  <c r="U6" i="8"/>
  <c r="Q7" i="8"/>
  <c r="R7" i="8"/>
  <c r="S7" i="8"/>
  <c r="T7" i="8"/>
  <c r="U7" i="8"/>
  <c r="Q8" i="8"/>
  <c r="R8" i="8"/>
  <c r="S8" i="8"/>
  <c r="T8" i="8"/>
  <c r="U8" i="8"/>
  <c r="Q9" i="8"/>
  <c r="R9" i="8"/>
  <c r="S9" i="8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Q30" i="8"/>
  <c r="R30" i="8"/>
  <c r="S30" i="8"/>
  <c r="T30" i="8"/>
  <c r="U30" i="8"/>
  <c r="Q31" i="8"/>
  <c r="R31" i="8"/>
  <c r="S31" i="8"/>
  <c r="T31" i="8"/>
  <c r="U31" i="8"/>
  <c r="J32" i="8"/>
  <c r="Q32" i="8"/>
  <c r="R32" i="8"/>
  <c r="S32" i="8"/>
  <c r="T32" i="8"/>
  <c r="U32" i="8"/>
  <c r="Q33" i="8"/>
  <c r="R33" i="8"/>
  <c r="S33" i="8"/>
  <c r="T33" i="8"/>
  <c r="U33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X35" i="8"/>
  <c r="Y35" i="8"/>
  <c r="Z35" i="8"/>
  <c r="AA35" i="8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Q11" i="2"/>
  <c r="R11" i="2"/>
  <c r="S11" i="2"/>
  <c r="T11" i="2"/>
  <c r="Q12" i="2"/>
  <c r="R12" i="2"/>
  <c r="S12" i="2"/>
  <c r="T12" i="2"/>
  <c r="O13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O35" i="2"/>
  <c r="Q35" i="2"/>
  <c r="R35" i="2"/>
  <c r="S35" i="2"/>
  <c r="T35" i="2"/>
  <c r="W35" i="2"/>
  <c r="X35" i="2"/>
  <c r="Y35" i="2"/>
  <c r="Z35" i="2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M35" i="1"/>
  <c r="N35" i="1"/>
  <c r="O35" i="1"/>
  <c r="Q4" i="7"/>
  <c r="R4" i="7"/>
  <c r="S4" i="7"/>
  <c r="T4" i="7"/>
  <c r="U4" i="7"/>
  <c r="Q5" i="7"/>
  <c r="R5" i="7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R8" i="7"/>
  <c r="S8" i="7"/>
  <c r="T8" i="7"/>
  <c r="U8" i="7"/>
  <c r="Q9" i="7"/>
  <c r="R9" i="7"/>
  <c r="S9" i="7"/>
  <c r="T9" i="7"/>
  <c r="U9" i="7"/>
  <c r="Q10" i="7"/>
  <c r="R10" i="7"/>
  <c r="S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X35" i="7"/>
  <c r="Y35" i="7"/>
  <c r="Z35" i="7"/>
  <c r="AA35" i="7"/>
  <c r="Q4" i="6"/>
  <c r="R4" i="6"/>
  <c r="S4" i="6"/>
  <c r="T4" i="6"/>
  <c r="Q5" i="6"/>
  <c r="R5" i="6"/>
  <c r="S5" i="6"/>
  <c r="T5" i="6"/>
  <c r="Q6" i="6"/>
  <c r="R6" i="6"/>
  <c r="S6" i="6"/>
  <c r="T6" i="6"/>
  <c r="Q7" i="6"/>
  <c r="R7" i="6"/>
  <c r="S7" i="6"/>
  <c r="T7" i="6"/>
  <c r="Q8" i="6"/>
  <c r="R8" i="6"/>
  <c r="S8" i="6"/>
  <c r="T8" i="6"/>
  <c r="B9" i="6"/>
  <c r="Q9" i="6"/>
  <c r="R9" i="6"/>
  <c r="S9" i="6"/>
  <c r="T9" i="6"/>
  <c r="B10" i="6"/>
  <c r="Q10" i="6"/>
  <c r="R10" i="6"/>
  <c r="S10" i="6"/>
  <c r="T10" i="6"/>
  <c r="Q11" i="6"/>
  <c r="R11" i="6"/>
  <c r="S11" i="6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B35" i="6"/>
  <c r="C35" i="6"/>
  <c r="D35" i="6"/>
  <c r="E35" i="6"/>
  <c r="G35" i="6"/>
  <c r="H35" i="6"/>
  <c r="I35" i="6"/>
  <c r="J35" i="6"/>
  <c r="L35" i="6"/>
  <c r="M35" i="6"/>
  <c r="N35" i="6"/>
  <c r="O35" i="6"/>
  <c r="Q35" i="6"/>
  <c r="R35" i="6"/>
  <c r="S35" i="6"/>
  <c r="T35" i="6"/>
  <c r="W35" i="6"/>
  <c r="X35" i="6"/>
  <c r="Y35" i="6"/>
  <c r="Z35" i="6"/>
  <c r="D4" i="3"/>
  <c r="E4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J24" i="3"/>
  <c r="Q24" i="3"/>
  <c r="R24" i="3"/>
  <c r="S24" i="3"/>
  <c r="T24" i="3"/>
  <c r="B25" i="3"/>
  <c r="D25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D35" i="3"/>
  <c r="E35" i="3"/>
  <c r="G35" i="3"/>
  <c r="H35" i="3"/>
  <c r="I35" i="3"/>
  <c r="J35" i="3"/>
  <c r="L35" i="3"/>
  <c r="M35" i="3"/>
  <c r="N35" i="3"/>
  <c r="O35" i="3"/>
  <c r="Q35" i="3"/>
  <c r="R35" i="3"/>
  <c r="S35" i="3"/>
  <c r="T35" i="3"/>
  <c r="W35" i="3"/>
  <c r="X35" i="3"/>
  <c r="Y35" i="3"/>
  <c r="Z35" i="3"/>
  <c r="L4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B28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B35" i="5"/>
  <c r="C35" i="5"/>
  <c r="D35" i="5"/>
  <c r="E35" i="5"/>
  <c r="G35" i="5"/>
  <c r="H35" i="5"/>
  <c r="I35" i="5"/>
  <c r="J35" i="5"/>
  <c r="L35" i="5"/>
  <c r="M35" i="5"/>
  <c r="N35" i="5"/>
  <c r="O35" i="5"/>
  <c r="Q35" i="5"/>
  <c r="R35" i="5"/>
  <c r="S35" i="5"/>
  <c r="T35" i="5"/>
  <c r="W35" i="5"/>
  <c r="X35" i="5"/>
  <c r="Y35" i="5"/>
  <c r="Z35" i="5"/>
  <c r="Q4" i="11"/>
  <c r="R4" i="11"/>
  <c r="S4" i="11"/>
  <c r="T4" i="11"/>
  <c r="U4" i="11"/>
  <c r="Q5" i="11"/>
  <c r="R5" i="11"/>
  <c r="S5" i="11"/>
  <c r="T5" i="11"/>
  <c r="U5" i="11"/>
  <c r="Q6" i="11"/>
  <c r="R6" i="11"/>
  <c r="S6" i="11"/>
  <c r="T6" i="11"/>
  <c r="U6" i="11"/>
  <c r="Q7" i="11"/>
  <c r="R7" i="11"/>
  <c r="S7" i="11"/>
  <c r="T7" i="11"/>
  <c r="U7" i="11"/>
  <c r="Q8" i="11"/>
  <c r="R8" i="11"/>
  <c r="S8" i="11"/>
  <c r="T8" i="11"/>
  <c r="U8" i="11"/>
  <c r="Q9" i="11"/>
  <c r="R9" i="11"/>
  <c r="S9" i="11"/>
  <c r="T9" i="11"/>
  <c r="U9" i="11"/>
  <c r="Q10" i="11"/>
  <c r="R10" i="11"/>
  <c r="S10" i="11"/>
  <c r="T10" i="11"/>
  <c r="U10" i="11"/>
  <c r="Q11" i="11"/>
  <c r="R11" i="11"/>
  <c r="S11" i="11"/>
  <c r="T11" i="11"/>
  <c r="U11" i="11"/>
  <c r="Q12" i="11"/>
  <c r="R12" i="11"/>
  <c r="S12" i="11"/>
  <c r="T12" i="11"/>
  <c r="U12" i="11"/>
  <c r="Q13" i="11"/>
  <c r="R13" i="11"/>
  <c r="S13" i="11"/>
  <c r="T13" i="11"/>
  <c r="U13" i="11"/>
  <c r="Q14" i="11"/>
  <c r="R14" i="11"/>
  <c r="S14" i="11"/>
  <c r="T14" i="11"/>
  <c r="U14" i="11"/>
  <c r="Q15" i="11"/>
  <c r="R15" i="11"/>
  <c r="S15" i="11"/>
  <c r="T15" i="11"/>
  <c r="U15" i="11"/>
  <c r="Q16" i="11"/>
  <c r="R16" i="11"/>
  <c r="S16" i="11"/>
  <c r="T16" i="11"/>
  <c r="U16" i="11"/>
  <c r="Q17" i="11"/>
  <c r="R17" i="11"/>
  <c r="S17" i="11"/>
  <c r="T17" i="11"/>
  <c r="U17" i="11"/>
  <c r="Q18" i="11"/>
  <c r="R18" i="11"/>
  <c r="S18" i="11"/>
  <c r="T18" i="11"/>
  <c r="U18" i="11"/>
  <c r="E19" i="11"/>
  <c r="Q19" i="11"/>
  <c r="R19" i="11"/>
  <c r="S19" i="11"/>
  <c r="T19" i="11"/>
  <c r="U19" i="11"/>
  <c r="Q20" i="11"/>
  <c r="R20" i="11"/>
  <c r="S20" i="11"/>
  <c r="T20" i="11"/>
  <c r="U20" i="11"/>
  <c r="Q21" i="11"/>
  <c r="R21" i="11"/>
  <c r="S21" i="11"/>
  <c r="T21" i="11"/>
  <c r="U21" i="11"/>
  <c r="Q22" i="11"/>
  <c r="R22" i="11"/>
  <c r="S22" i="11"/>
  <c r="T22" i="11"/>
  <c r="U22" i="11"/>
  <c r="Q23" i="11"/>
  <c r="R23" i="11"/>
  <c r="S23" i="11"/>
  <c r="T23" i="11"/>
  <c r="U23" i="11"/>
  <c r="Q24" i="11"/>
  <c r="R24" i="11"/>
  <c r="S24" i="11"/>
  <c r="T24" i="11"/>
  <c r="U24" i="11"/>
  <c r="Q25" i="11"/>
  <c r="R25" i="11"/>
  <c r="S25" i="11"/>
  <c r="T25" i="11"/>
  <c r="U25" i="11"/>
  <c r="Q26" i="11"/>
  <c r="R26" i="11"/>
  <c r="S26" i="11"/>
  <c r="T26" i="11"/>
  <c r="U26" i="11"/>
  <c r="Q27" i="11"/>
  <c r="R27" i="11"/>
  <c r="S27" i="11"/>
  <c r="T27" i="11"/>
  <c r="U27" i="11"/>
  <c r="Q28" i="11"/>
  <c r="R28" i="11"/>
  <c r="S28" i="11"/>
  <c r="T28" i="11"/>
  <c r="U28" i="11"/>
  <c r="Q29" i="11"/>
  <c r="R29" i="11"/>
  <c r="S29" i="11"/>
  <c r="T29" i="11"/>
  <c r="U29" i="11"/>
  <c r="Q30" i="11"/>
  <c r="R30" i="11"/>
  <c r="S30" i="11"/>
  <c r="T30" i="11"/>
  <c r="U30" i="11"/>
  <c r="Q31" i="11"/>
  <c r="R31" i="11"/>
  <c r="S31" i="11"/>
  <c r="T31" i="11"/>
  <c r="U31" i="11"/>
  <c r="Q32" i="11"/>
  <c r="R32" i="11"/>
  <c r="S32" i="11"/>
  <c r="T32" i="11"/>
  <c r="U32" i="11"/>
  <c r="Q33" i="11"/>
  <c r="R33" i="11"/>
  <c r="S33" i="11"/>
  <c r="T33" i="11"/>
  <c r="U33" i="11"/>
  <c r="Q34" i="11"/>
  <c r="R34" i="11"/>
  <c r="S34" i="11"/>
  <c r="T34" i="11"/>
  <c r="U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X35" i="11"/>
  <c r="Y35" i="11"/>
  <c r="Z35" i="11"/>
  <c r="AA35" i="11"/>
  <c r="E4" i="10"/>
  <c r="Q4" i="10"/>
  <c r="R4" i="10"/>
  <c r="S4" i="10"/>
  <c r="T4" i="10"/>
  <c r="U4" i="10"/>
  <c r="Q5" i="10"/>
  <c r="R5" i="10"/>
  <c r="S5" i="10"/>
  <c r="T5" i="10"/>
  <c r="U5" i="10"/>
  <c r="Q6" i="10"/>
  <c r="R6" i="10"/>
  <c r="S6" i="10"/>
  <c r="T6" i="10"/>
  <c r="U6" i="10"/>
  <c r="Q7" i="10"/>
  <c r="R7" i="10"/>
  <c r="S7" i="10"/>
  <c r="T7" i="10"/>
  <c r="U7" i="10"/>
  <c r="Q8" i="10"/>
  <c r="R8" i="10"/>
  <c r="S8" i="10"/>
  <c r="T8" i="10"/>
  <c r="U8" i="10"/>
  <c r="Q9" i="10"/>
  <c r="R9" i="10"/>
  <c r="S9" i="10"/>
  <c r="T9" i="10"/>
  <c r="U9" i="10"/>
  <c r="Q10" i="10"/>
  <c r="R10" i="10"/>
  <c r="S10" i="10"/>
  <c r="T10" i="10"/>
  <c r="U10" i="10"/>
  <c r="Q11" i="10"/>
  <c r="R11" i="10"/>
  <c r="S11" i="10"/>
  <c r="T11" i="10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X35" i="10"/>
  <c r="Y35" i="10"/>
  <c r="Z35" i="10"/>
  <c r="AA35" i="10"/>
  <c r="Q4" i="9"/>
  <c r="R4" i="9"/>
  <c r="S4" i="9"/>
  <c r="T4" i="9"/>
  <c r="U4" i="9"/>
  <c r="Q5" i="9"/>
  <c r="R5" i="9"/>
  <c r="S5" i="9"/>
  <c r="T5" i="9"/>
  <c r="U5" i="9"/>
  <c r="Q6" i="9"/>
  <c r="R6" i="9"/>
  <c r="S6" i="9"/>
  <c r="T6" i="9"/>
  <c r="U6" i="9"/>
  <c r="Q7" i="9"/>
  <c r="R7" i="9"/>
  <c r="S7" i="9"/>
  <c r="T7" i="9"/>
  <c r="U7" i="9"/>
  <c r="Q8" i="9"/>
  <c r="R8" i="9"/>
  <c r="S8" i="9"/>
  <c r="T8" i="9"/>
  <c r="U8" i="9"/>
  <c r="Q9" i="9"/>
  <c r="R9" i="9"/>
  <c r="S9" i="9"/>
  <c r="T9" i="9"/>
  <c r="U9" i="9"/>
  <c r="Q10" i="9"/>
  <c r="R10" i="9"/>
  <c r="S10" i="9"/>
  <c r="T10" i="9"/>
  <c r="U10" i="9"/>
  <c r="Q11" i="9"/>
  <c r="R11" i="9"/>
  <c r="S11" i="9"/>
  <c r="T11" i="9"/>
  <c r="U11" i="9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X35" i="9"/>
  <c r="Y35" i="9"/>
  <c r="Z35" i="9"/>
  <c r="AA35" i="9"/>
</calcChain>
</file>

<file path=xl/sharedStrings.xml><?xml version="1.0" encoding="utf-8"?>
<sst xmlns="http://schemas.openxmlformats.org/spreadsheetml/2006/main" count="346" uniqueCount="22">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</sst>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/>
    <xf numFmtId="164" fontId="8" fillId="0" borderId="1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3" fontId="8" fillId="2" borderId="10" xfId="0" applyNumberFormat="1" applyFont="1" applyFill="1" applyBorder="1" applyAlignment="1">
      <alignment horizontal="center"/>
    </xf>
    <xf numFmtId="3" fontId="10" fillId="2" borderId="10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10" fillId="0" borderId="10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/>
    <xf numFmtId="3" fontId="8" fillId="2" borderId="10" xfId="0" applyNumberFormat="1" applyFont="1" applyFill="1" applyBorder="1"/>
    <xf numFmtId="3" fontId="8" fillId="0" borderId="10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/>
    <xf numFmtId="3" fontId="8" fillId="0" borderId="11" xfId="0" applyNumberFormat="1" applyFont="1" applyFill="1" applyBorder="1" applyAlignment="1">
      <alignment horizontal="center"/>
    </xf>
    <xf numFmtId="3" fontId="10" fillId="0" borderId="1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2.75" x14ac:dyDescent="0.2"/>
  <cols>
    <col min="1" max="1" width="11.7109375" style="1" customWidth="1"/>
    <col min="2" max="2" width="10.140625" customWidth="1"/>
    <col min="3" max="3" width="10.7109375" customWidth="1"/>
    <col min="4" max="5" width="10.5703125" customWidth="1"/>
    <col min="7" max="7" width="10.140625" customWidth="1"/>
    <col min="8" max="8" width="10.28515625" customWidth="1"/>
    <col min="9" max="9" width="9.85546875" customWidth="1"/>
    <col min="10" max="10" width="10" customWidth="1"/>
    <col min="12" max="12" width="10.140625" customWidth="1"/>
    <col min="13" max="13" width="9.85546875" customWidth="1"/>
    <col min="14" max="14" width="10.140625" customWidth="1"/>
    <col min="15" max="15" width="10.28515625" customWidth="1"/>
  </cols>
  <sheetData>
    <row r="1" spans="1:15" ht="15.75" x14ac:dyDescent="0.25">
      <c r="A1" s="84" t="s">
        <v>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13.5" thickBot="1" x14ac:dyDescent="0.25">
      <c r="A2" s="5" t="s">
        <v>2</v>
      </c>
      <c r="B2" s="83" t="s">
        <v>0</v>
      </c>
      <c r="C2" s="83"/>
      <c r="D2" s="83"/>
      <c r="E2" s="83"/>
      <c r="F2" s="3"/>
      <c r="G2" s="83" t="s">
        <v>7</v>
      </c>
      <c r="H2" s="83"/>
      <c r="I2" s="83"/>
      <c r="J2" s="83"/>
      <c r="L2" s="83" t="s">
        <v>1</v>
      </c>
      <c r="M2" s="83"/>
      <c r="N2" s="83"/>
      <c r="O2" s="83"/>
    </row>
    <row r="3" spans="1:15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5" thickBot="1" x14ac:dyDescent="0.25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5" thickTop="1" x14ac:dyDescent="0.2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A8" zoomScale="75" zoomScaleNormal="75" workbookViewId="0">
      <selection activeCell="Q35" sqref="Q35:U35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91" t="s">
        <v>7</v>
      </c>
      <c r="M2" s="92"/>
      <c r="N2" s="92"/>
      <c r="O2" s="93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194</v>
      </c>
      <c r="C4" s="65">
        <v>144</v>
      </c>
      <c r="D4" s="65">
        <v>-5441</v>
      </c>
      <c r="E4" s="65">
        <f>10920-4341</f>
        <v>6579</v>
      </c>
      <c r="F4" s="65"/>
      <c r="G4" s="66"/>
      <c r="H4" s="66"/>
      <c r="I4" s="66"/>
      <c r="J4" s="66">
        <v>-1855</v>
      </c>
      <c r="K4" s="66"/>
      <c r="L4" s="65">
        <v>0</v>
      </c>
      <c r="M4" s="65">
        <v>-996</v>
      </c>
      <c r="N4" s="65">
        <v>0</v>
      </c>
      <c r="O4" s="65">
        <v>0</v>
      </c>
      <c r="P4" s="65"/>
      <c r="Q4" s="65">
        <f>B4+G4+L4</f>
        <v>194</v>
      </c>
      <c r="R4" s="65">
        <f>C4+H4+M4</f>
        <v>-852</v>
      </c>
      <c r="S4" s="65">
        <f>D4+I4+N4</f>
        <v>-5441</v>
      </c>
      <c r="T4" s="65">
        <f>E4+J4+O4</f>
        <v>4724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872</v>
      </c>
      <c r="C5" s="68">
        <v>285</v>
      </c>
      <c r="D5" s="68">
        <v>641</v>
      </c>
      <c r="E5" s="68">
        <v>-4677</v>
      </c>
      <c r="F5" s="68"/>
      <c r="G5" s="69"/>
      <c r="H5" s="69"/>
      <c r="I5" s="69"/>
      <c r="J5" s="69">
        <v>1000</v>
      </c>
      <c r="K5" s="69"/>
      <c r="L5" s="68">
        <v>0</v>
      </c>
      <c r="M5" s="68">
        <v>-1113</v>
      </c>
      <c r="N5" s="68">
        <v>0</v>
      </c>
      <c r="O5" s="68">
        <v>0</v>
      </c>
      <c r="P5" s="68"/>
      <c r="Q5" s="68">
        <f t="shared" ref="Q5:U33" si="0">B5+G5+L5</f>
        <v>872</v>
      </c>
      <c r="R5" s="68">
        <f t="shared" si="0"/>
        <v>-828</v>
      </c>
      <c r="S5" s="68">
        <f t="shared" si="0"/>
        <v>641</v>
      </c>
      <c r="T5" s="68">
        <f t="shared" si="0"/>
        <v>-3677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113</v>
      </c>
      <c r="C6" s="65">
        <v>-15</v>
      </c>
      <c r="D6" s="65">
        <v>-525</v>
      </c>
      <c r="E6" s="65">
        <v>86</v>
      </c>
      <c r="F6" s="65"/>
      <c r="G6" s="66">
        <v>392</v>
      </c>
      <c r="H6" s="66"/>
      <c r="I6" s="66">
        <v>1855</v>
      </c>
      <c r="J6" s="66">
        <v>1310</v>
      </c>
      <c r="K6" s="66">
        <v>-1</v>
      </c>
      <c r="L6" s="65">
        <v>0</v>
      </c>
      <c r="M6" s="65">
        <v>-1056</v>
      </c>
      <c r="N6" s="65">
        <v>0</v>
      </c>
      <c r="O6" s="65">
        <v>0</v>
      </c>
      <c r="P6" s="65"/>
      <c r="Q6" s="65">
        <f t="shared" si="0"/>
        <v>505</v>
      </c>
      <c r="R6" s="65">
        <f t="shared" si="0"/>
        <v>-1071</v>
      </c>
      <c r="S6" s="65">
        <f t="shared" si="0"/>
        <v>1330</v>
      </c>
      <c r="T6" s="65">
        <f t="shared" si="0"/>
        <v>1396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-1025</v>
      </c>
      <c r="C7" s="68">
        <v>-15</v>
      </c>
      <c r="D7" s="68">
        <v>652</v>
      </c>
      <c r="E7" s="68">
        <v>-138</v>
      </c>
      <c r="F7" s="68"/>
      <c r="G7" s="69"/>
      <c r="H7" s="69">
        <v>1</v>
      </c>
      <c r="I7" s="69">
        <v>3</v>
      </c>
      <c r="J7" s="69">
        <v>-5057</v>
      </c>
      <c r="K7" s="68"/>
      <c r="L7" s="68">
        <v>0</v>
      </c>
      <c r="M7" s="68">
        <v>-973</v>
      </c>
      <c r="N7" s="68">
        <v>0</v>
      </c>
      <c r="O7" s="68">
        <v>0</v>
      </c>
      <c r="P7" s="68"/>
      <c r="Q7" s="68">
        <f t="shared" si="0"/>
        <v>-1025</v>
      </c>
      <c r="R7" s="68">
        <f t="shared" si="0"/>
        <v>-987</v>
      </c>
      <c r="S7" s="68">
        <f t="shared" si="0"/>
        <v>655</v>
      </c>
      <c r="T7" s="68">
        <f t="shared" si="0"/>
        <v>-5195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-1363</v>
      </c>
      <c r="C8" s="65">
        <v>-15</v>
      </c>
      <c r="D8" s="70">
        <v>283</v>
      </c>
      <c r="E8" s="65">
        <v>281</v>
      </c>
      <c r="F8" s="65"/>
      <c r="G8" s="66"/>
      <c r="H8" s="66"/>
      <c r="I8" s="66">
        <v>1</v>
      </c>
      <c r="J8" s="66">
        <v>-298</v>
      </c>
      <c r="K8" s="65"/>
      <c r="L8" s="65">
        <v>0</v>
      </c>
      <c r="M8" s="65">
        <v>5</v>
      </c>
      <c r="N8" s="65">
        <v>0</v>
      </c>
      <c r="O8" s="65">
        <v>0</v>
      </c>
      <c r="P8" s="65"/>
      <c r="Q8" s="65">
        <f t="shared" si="0"/>
        <v>-1363</v>
      </c>
      <c r="R8" s="65">
        <f t="shared" si="0"/>
        <v>-10</v>
      </c>
      <c r="S8" s="65">
        <f t="shared" si="0"/>
        <v>284</v>
      </c>
      <c r="T8" s="65">
        <f t="shared" si="0"/>
        <v>-17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-367</v>
      </c>
      <c r="C9" s="68">
        <v>800</v>
      </c>
      <c r="D9" s="67">
        <v>715</v>
      </c>
      <c r="E9" s="68">
        <v>142</v>
      </c>
      <c r="F9" s="68"/>
      <c r="G9" s="69">
        <v>-99</v>
      </c>
      <c r="H9" s="69"/>
      <c r="I9" s="69"/>
      <c r="J9" s="69">
        <v>129</v>
      </c>
      <c r="K9" s="68"/>
      <c r="L9" s="68">
        <v>333</v>
      </c>
      <c r="M9" s="68">
        <v>-781</v>
      </c>
      <c r="N9" s="68">
        <v>0</v>
      </c>
      <c r="O9" s="68">
        <v>0</v>
      </c>
      <c r="P9" s="68"/>
      <c r="Q9" s="68">
        <f t="shared" si="0"/>
        <v>-133</v>
      </c>
      <c r="R9" s="68">
        <f t="shared" si="0"/>
        <v>19</v>
      </c>
      <c r="S9" s="68">
        <f t="shared" si="0"/>
        <v>715</v>
      </c>
      <c r="T9" s="68">
        <f t="shared" si="0"/>
        <v>271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70">
        <v>-367</v>
      </c>
      <c r="C10" s="65">
        <v>800</v>
      </c>
      <c r="D10" s="70">
        <v>715</v>
      </c>
      <c r="E10" s="65">
        <v>142</v>
      </c>
      <c r="F10" s="65"/>
      <c r="G10" s="66">
        <v>-99</v>
      </c>
      <c r="H10" s="66"/>
      <c r="I10" s="66"/>
      <c r="J10" s="66">
        <v>129</v>
      </c>
      <c r="K10" s="65"/>
      <c r="L10" s="65">
        <v>1</v>
      </c>
      <c r="M10" s="65">
        <v>-1069</v>
      </c>
      <c r="N10" s="65">
        <v>0</v>
      </c>
      <c r="O10" s="65">
        <v>0</v>
      </c>
      <c r="P10" s="65"/>
      <c r="Q10" s="65">
        <f t="shared" si="0"/>
        <v>-465</v>
      </c>
      <c r="R10" s="65">
        <f t="shared" si="0"/>
        <v>-269</v>
      </c>
      <c r="S10" s="65">
        <f t="shared" si="0"/>
        <v>715</v>
      </c>
      <c r="T10" s="65">
        <f t="shared" si="0"/>
        <v>271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7">
        <v>-367</v>
      </c>
      <c r="C11" s="68">
        <v>800</v>
      </c>
      <c r="D11" s="67">
        <v>715</v>
      </c>
      <c r="E11" s="68">
        <v>142</v>
      </c>
      <c r="F11" s="68"/>
      <c r="G11" s="69">
        <v>-99</v>
      </c>
      <c r="H11" s="69"/>
      <c r="I11" s="69"/>
      <c r="J11" s="69">
        <v>129</v>
      </c>
      <c r="K11" s="68"/>
      <c r="L11" s="68">
        <v>1</v>
      </c>
      <c r="M11" s="68">
        <v>-576</v>
      </c>
      <c r="N11" s="68">
        <v>0</v>
      </c>
      <c r="O11" s="68">
        <v>0</v>
      </c>
      <c r="P11" s="68"/>
      <c r="Q11" s="68">
        <f t="shared" si="0"/>
        <v>-465</v>
      </c>
      <c r="R11" s="68">
        <f t="shared" si="0"/>
        <v>224</v>
      </c>
      <c r="S11" s="68">
        <f t="shared" si="0"/>
        <v>715</v>
      </c>
      <c r="T11" s="68">
        <f t="shared" si="0"/>
        <v>271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382</v>
      </c>
      <c r="C12" s="65">
        <v>-3889</v>
      </c>
      <c r="D12" s="65">
        <v>-1085</v>
      </c>
      <c r="E12" s="65">
        <v>328</v>
      </c>
      <c r="F12" s="65"/>
      <c r="G12" s="66"/>
      <c r="H12" s="66"/>
      <c r="I12" s="66"/>
      <c r="J12" s="66">
        <v>81</v>
      </c>
      <c r="K12" s="65"/>
      <c r="L12" s="65">
        <v>0</v>
      </c>
      <c r="M12" s="65">
        <v>-291</v>
      </c>
      <c r="N12" s="65">
        <v>0</v>
      </c>
      <c r="O12" s="65">
        <v>0</v>
      </c>
      <c r="P12" s="65"/>
      <c r="Q12" s="65">
        <f t="shared" si="0"/>
        <v>382</v>
      </c>
      <c r="R12" s="65">
        <f t="shared" si="0"/>
        <v>-4180</v>
      </c>
      <c r="S12" s="65">
        <f t="shared" si="0"/>
        <v>-1085</v>
      </c>
      <c r="T12" s="65">
        <f t="shared" si="0"/>
        <v>409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87</v>
      </c>
      <c r="C13" s="68"/>
      <c r="D13" s="68">
        <v>687</v>
      </c>
      <c r="E13" s="68">
        <v>119</v>
      </c>
      <c r="F13" s="68"/>
      <c r="G13" s="69"/>
      <c r="H13" s="69">
        <v>-978</v>
      </c>
      <c r="I13" s="69"/>
      <c r="J13" s="69">
        <v>-7179</v>
      </c>
      <c r="K13" s="68">
        <v>-1</v>
      </c>
      <c r="L13" s="68">
        <v>0</v>
      </c>
      <c r="M13" s="68">
        <v>-89</v>
      </c>
      <c r="N13" s="68">
        <v>0</v>
      </c>
      <c r="O13" s="68">
        <v>0</v>
      </c>
      <c r="P13" s="68"/>
      <c r="Q13" s="68">
        <f t="shared" si="0"/>
        <v>87</v>
      </c>
      <c r="R13" s="68">
        <f t="shared" si="0"/>
        <v>-1067</v>
      </c>
      <c r="S13" s="68">
        <f>D13+I13+N13</f>
        <v>687</v>
      </c>
      <c r="T13" s="68">
        <f t="shared" si="0"/>
        <v>-7060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-922</v>
      </c>
      <c r="C14" s="65"/>
      <c r="D14" s="65">
        <v>-870</v>
      </c>
      <c r="E14" s="65">
        <v>-589</v>
      </c>
      <c r="F14" s="65"/>
      <c r="G14" s="66"/>
      <c r="H14" s="66">
        <v>94</v>
      </c>
      <c r="I14" s="66"/>
      <c r="J14" s="66">
        <v>-5664</v>
      </c>
      <c r="K14" s="65"/>
      <c r="L14" s="65">
        <v>0</v>
      </c>
      <c r="M14" s="65">
        <v>-304</v>
      </c>
      <c r="N14" s="65">
        <v>0</v>
      </c>
      <c r="O14" s="65">
        <v>0</v>
      </c>
      <c r="P14" s="65"/>
      <c r="Q14" s="65">
        <f t="shared" si="0"/>
        <v>-922</v>
      </c>
      <c r="R14" s="65">
        <f t="shared" si="0"/>
        <v>-210</v>
      </c>
      <c r="S14" s="65">
        <f t="shared" si="0"/>
        <v>-870</v>
      </c>
      <c r="T14" s="65">
        <f t="shared" si="0"/>
        <v>-6253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78</v>
      </c>
      <c r="C15" s="68">
        <v>-31</v>
      </c>
      <c r="D15" s="68">
        <v>78</v>
      </c>
      <c r="E15" s="68">
        <v>-318</v>
      </c>
      <c r="F15" s="68"/>
      <c r="G15" s="69"/>
      <c r="H15" s="69"/>
      <c r="I15" s="69">
        <v>120</v>
      </c>
      <c r="J15" s="69">
        <v>1</v>
      </c>
      <c r="K15" s="68"/>
      <c r="L15" s="68">
        <v>0</v>
      </c>
      <c r="M15" s="68">
        <v>-181</v>
      </c>
      <c r="N15" s="68">
        <v>0</v>
      </c>
      <c r="O15" s="67">
        <v>0</v>
      </c>
      <c r="P15" s="68"/>
      <c r="Q15" s="68">
        <f t="shared" si="0"/>
        <v>78</v>
      </c>
      <c r="R15" s="68">
        <f t="shared" si="0"/>
        <v>-212</v>
      </c>
      <c r="S15" s="68">
        <f t="shared" si="0"/>
        <v>198</v>
      </c>
      <c r="T15" s="68">
        <f t="shared" si="0"/>
        <v>-317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-668</v>
      </c>
      <c r="C16" s="65">
        <v>-39</v>
      </c>
      <c r="D16" s="65">
        <v>-113</v>
      </c>
      <c r="E16" s="65">
        <v>-1900</v>
      </c>
      <c r="F16" s="65"/>
      <c r="G16" s="66"/>
      <c r="H16" s="66"/>
      <c r="I16" s="66"/>
      <c r="J16" s="66">
        <v>-75</v>
      </c>
      <c r="K16" s="65"/>
      <c r="L16" s="65">
        <v>0</v>
      </c>
      <c r="M16" s="65">
        <v>-117</v>
      </c>
      <c r="N16" s="65">
        <v>-1</v>
      </c>
      <c r="O16" s="57">
        <v>0</v>
      </c>
      <c r="P16" s="65"/>
      <c r="Q16" s="65">
        <f t="shared" si="0"/>
        <v>-668</v>
      </c>
      <c r="R16" s="65">
        <f t="shared" si="0"/>
        <v>-156</v>
      </c>
      <c r="S16" s="65">
        <f t="shared" si="0"/>
        <v>-114</v>
      </c>
      <c r="T16" s="65">
        <f t="shared" si="0"/>
        <v>-1975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-668</v>
      </c>
      <c r="C17" s="68">
        <v>-39</v>
      </c>
      <c r="D17" s="68">
        <v>-113</v>
      </c>
      <c r="E17" s="68">
        <v>-1900</v>
      </c>
      <c r="F17" s="68"/>
      <c r="G17" s="69"/>
      <c r="H17" s="69"/>
      <c r="I17" s="69"/>
      <c r="J17" s="69">
        <v>-75</v>
      </c>
      <c r="K17" s="68"/>
      <c r="L17" s="68">
        <v>0</v>
      </c>
      <c r="M17" s="68">
        <v>-233</v>
      </c>
      <c r="N17" s="68">
        <v>-1</v>
      </c>
      <c r="O17" s="68">
        <v>0</v>
      </c>
      <c r="P17" s="68"/>
      <c r="Q17" s="68">
        <f t="shared" si="0"/>
        <v>-668</v>
      </c>
      <c r="R17" s="68">
        <f t="shared" si="0"/>
        <v>-272</v>
      </c>
      <c r="S17" s="68">
        <f t="shared" si="0"/>
        <v>-114</v>
      </c>
      <c r="T17" s="68">
        <f t="shared" si="0"/>
        <v>-1975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-668</v>
      </c>
      <c r="C18" s="65">
        <v>-39</v>
      </c>
      <c r="D18" s="65">
        <v>-113</v>
      </c>
      <c r="E18" s="65">
        <v>-1900</v>
      </c>
      <c r="F18" s="65"/>
      <c r="G18" s="66"/>
      <c r="H18" s="66"/>
      <c r="I18" s="66"/>
      <c r="J18" s="66">
        <v>-75</v>
      </c>
      <c r="K18" s="65"/>
      <c r="L18" s="65">
        <v>0</v>
      </c>
      <c r="M18" s="65">
        <v>68</v>
      </c>
      <c r="N18" s="65">
        <v>-1</v>
      </c>
      <c r="O18" s="65">
        <v>0</v>
      </c>
      <c r="P18" s="65"/>
      <c r="Q18" s="65">
        <f t="shared" si="0"/>
        <v>-668</v>
      </c>
      <c r="R18" s="65">
        <f t="shared" si="0"/>
        <v>29</v>
      </c>
      <c r="S18" s="65">
        <f t="shared" si="0"/>
        <v>-114</v>
      </c>
      <c r="T18" s="65">
        <f t="shared" si="0"/>
        <v>-1975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-257</v>
      </c>
      <c r="C19" s="68">
        <v>-39</v>
      </c>
      <c r="D19" s="68">
        <v>-972</v>
      </c>
      <c r="E19" s="68">
        <v>-688</v>
      </c>
      <c r="F19" s="68"/>
      <c r="G19" s="69"/>
      <c r="H19" s="69">
        <v>-714</v>
      </c>
      <c r="I19" s="69">
        <v>-1</v>
      </c>
      <c r="J19" s="69">
        <v>1</v>
      </c>
      <c r="K19" s="68"/>
      <c r="L19" s="68">
        <v>0</v>
      </c>
      <c r="M19" s="68">
        <v>45</v>
      </c>
      <c r="N19" s="68">
        <v>0</v>
      </c>
      <c r="O19" s="68">
        <v>0</v>
      </c>
      <c r="P19" s="68"/>
      <c r="Q19" s="68">
        <f t="shared" si="0"/>
        <v>-257</v>
      </c>
      <c r="R19" s="68">
        <f t="shared" si="0"/>
        <v>-708</v>
      </c>
      <c r="S19" s="68">
        <f t="shared" si="0"/>
        <v>-973</v>
      </c>
      <c r="T19" s="68">
        <f t="shared" si="0"/>
        <v>-687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-1348</v>
      </c>
      <c r="C20" s="75">
        <v>-515</v>
      </c>
      <c r="D20" s="75">
        <v>754</v>
      </c>
      <c r="E20" s="75">
        <v>-867</v>
      </c>
      <c r="F20" s="75"/>
      <c r="G20" s="76">
        <v>4</v>
      </c>
      <c r="H20" s="76">
        <v>1</v>
      </c>
      <c r="I20" s="76"/>
      <c r="J20" s="76"/>
      <c r="K20" s="75">
        <v>-1</v>
      </c>
      <c r="L20" s="75">
        <v>4</v>
      </c>
      <c r="M20" s="75">
        <v>-181</v>
      </c>
      <c r="N20" s="75">
        <v>0</v>
      </c>
      <c r="O20" s="75"/>
      <c r="P20" s="75"/>
      <c r="Q20" s="75">
        <f t="shared" si="0"/>
        <v>-1340</v>
      </c>
      <c r="R20" s="75">
        <f t="shared" si="0"/>
        <v>-695</v>
      </c>
      <c r="S20" s="75">
        <f t="shared" si="0"/>
        <v>754</v>
      </c>
      <c r="T20" s="75">
        <f t="shared" si="0"/>
        <v>-867</v>
      </c>
      <c r="U20" s="77">
        <f t="shared" si="0"/>
        <v>-1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151</v>
      </c>
      <c r="C21" s="68">
        <v>85</v>
      </c>
      <c r="D21" s="68">
        <v>2046</v>
      </c>
      <c r="E21" s="68">
        <v>1048</v>
      </c>
      <c r="F21" s="68"/>
      <c r="G21" s="69"/>
      <c r="H21" s="69"/>
      <c r="I21" s="69"/>
      <c r="J21" s="69">
        <v>25</v>
      </c>
      <c r="K21" s="68"/>
      <c r="L21" s="68">
        <v>1</v>
      </c>
      <c r="M21" s="68">
        <v>-149</v>
      </c>
      <c r="N21" s="68">
        <v>0</v>
      </c>
      <c r="O21" s="68">
        <v>1</v>
      </c>
      <c r="P21" s="68"/>
      <c r="Q21" s="68">
        <f t="shared" si="0"/>
        <v>152</v>
      </c>
      <c r="R21" s="68">
        <f t="shared" si="0"/>
        <v>-64</v>
      </c>
      <c r="S21" s="68">
        <f t="shared" si="0"/>
        <v>2046</v>
      </c>
      <c r="T21" s="68">
        <f t="shared" si="0"/>
        <v>1074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-656</v>
      </c>
      <c r="C22" s="65">
        <v>85</v>
      </c>
      <c r="D22" s="65">
        <v>-342</v>
      </c>
      <c r="E22" s="65">
        <v>-826</v>
      </c>
      <c r="F22" s="65"/>
      <c r="G22" s="66"/>
      <c r="H22" s="66"/>
      <c r="I22" s="66">
        <v>-1</v>
      </c>
      <c r="J22" s="66">
        <v>1</v>
      </c>
      <c r="K22" s="65">
        <v>-212</v>
      </c>
      <c r="L22" s="65">
        <v>1</v>
      </c>
      <c r="M22" s="65">
        <v>-66</v>
      </c>
      <c r="N22" s="65">
        <v>0</v>
      </c>
      <c r="O22" s="65">
        <v>0</v>
      </c>
      <c r="P22" s="65"/>
      <c r="Q22" s="65">
        <f t="shared" si="0"/>
        <v>-655</v>
      </c>
      <c r="R22" s="65">
        <f t="shared" si="0"/>
        <v>19</v>
      </c>
      <c r="S22" s="65">
        <f t="shared" si="0"/>
        <v>-343</v>
      </c>
      <c r="T22" s="65">
        <f t="shared" si="0"/>
        <v>-825</v>
      </c>
      <c r="U22" s="51">
        <f t="shared" si="0"/>
        <v>-212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-100</v>
      </c>
      <c r="C23" s="68">
        <v>35</v>
      </c>
      <c r="D23" s="68">
        <v>554</v>
      </c>
      <c r="E23" s="68">
        <v>199</v>
      </c>
      <c r="F23" s="68"/>
      <c r="G23" s="69">
        <v>-428</v>
      </c>
      <c r="H23" s="69">
        <v>-1098</v>
      </c>
      <c r="I23" s="69">
        <v>-5000</v>
      </c>
      <c r="J23" s="69"/>
      <c r="K23" s="68">
        <v>-1</v>
      </c>
      <c r="L23" s="68">
        <v>0</v>
      </c>
      <c r="M23" s="68">
        <v>294</v>
      </c>
      <c r="N23" s="68">
        <v>0</v>
      </c>
      <c r="O23" s="68">
        <v>0</v>
      </c>
      <c r="P23" s="68"/>
      <c r="Q23" s="68">
        <f t="shared" si="0"/>
        <v>-528</v>
      </c>
      <c r="R23" s="68">
        <f t="shared" si="0"/>
        <v>-769</v>
      </c>
      <c r="S23" s="68">
        <f t="shared" si="0"/>
        <v>-4446</v>
      </c>
      <c r="T23" s="68">
        <f t="shared" si="0"/>
        <v>199</v>
      </c>
      <c r="U23" s="45">
        <f t="shared" si="0"/>
        <v>-1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-100</v>
      </c>
      <c r="C24" s="65">
        <v>35</v>
      </c>
      <c r="D24" s="65">
        <v>554</v>
      </c>
      <c r="E24" s="65">
        <v>199</v>
      </c>
      <c r="F24" s="65"/>
      <c r="G24" s="66">
        <v>-428</v>
      </c>
      <c r="H24" s="66">
        <v>-1098</v>
      </c>
      <c r="I24" s="66">
        <v>-5000</v>
      </c>
      <c r="J24" s="66"/>
      <c r="K24" s="65">
        <v>-1</v>
      </c>
      <c r="L24" s="65"/>
      <c r="M24" s="65">
        <v>243</v>
      </c>
      <c r="N24" s="65"/>
      <c r="O24" s="65">
        <v>-1</v>
      </c>
      <c r="P24" s="65"/>
      <c r="Q24" s="65">
        <f t="shared" si="0"/>
        <v>-528</v>
      </c>
      <c r="R24" s="65">
        <f t="shared" si="0"/>
        <v>-820</v>
      </c>
      <c r="S24" s="65">
        <f t="shared" si="0"/>
        <v>-4446</v>
      </c>
      <c r="T24" s="65">
        <f t="shared" si="0"/>
        <v>198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-100</v>
      </c>
      <c r="C25" s="68">
        <v>35</v>
      </c>
      <c r="D25" s="68">
        <v>554</v>
      </c>
      <c r="E25" s="68">
        <v>199</v>
      </c>
      <c r="F25" s="68"/>
      <c r="G25" s="69">
        <v>-428</v>
      </c>
      <c r="H25" s="69">
        <v>-1098</v>
      </c>
      <c r="I25" s="69">
        <v>-5000</v>
      </c>
      <c r="J25" s="69"/>
      <c r="K25" s="68">
        <v>-1</v>
      </c>
      <c r="L25" s="68"/>
      <c r="M25" s="68">
        <v>227</v>
      </c>
      <c r="N25" s="68"/>
      <c r="O25" s="68"/>
      <c r="P25" s="68"/>
      <c r="Q25" s="68">
        <f t="shared" si="0"/>
        <v>-528</v>
      </c>
      <c r="R25" s="68">
        <f t="shared" si="0"/>
        <v>-836</v>
      </c>
      <c r="S25" s="68">
        <f t="shared" si="0"/>
        <v>-4446</v>
      </c>
      <c r="T25" s="68">
        <f t="shared" si="0"/>
        <v>199</v>
      </c>
      <c r="U25" s="45">
        <f t="shared" si="0"/>
        <v>-1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2202</v>
      </c>
      <c r="C26" s="65">
        <v>35</v>
      </c>
      <c r="D26" s="65">
        <v>161</v>
      </c>
      <c r="E26" s="65">
        <v>2036</v>
      </c>
      <c r="F26" s="65"/>
      <c r="G26" s="66"/>
      <c r="H26" s="66">
        <v>2956</v>
      </c>
      <c r="I26" s="66"/>
      <c r="J26" s="66">
        <v>18</v>
      </c>
      <c r="K26" s="65"/>
      <c r="L26" s="65"/>
      <c r="M26" s="65">
        <v>-306</v>
      </c>
      <c r="N26" s="65"/>
      <c r="O26" s="65"/>
      <c r="P26" s="65"/>
      <c r="Q26" s="65">
        <f t="shared" si="0"/>
        <v>2202</v>
      </c>
      <c r="R26" s="65">
        <f t="shared" si="0"/>
        <v>2685</v>
      </c>
      <c r="S26" s="65">
        <f t="shared" si="0"/>
        <v>161</v>
      </c>
      <c r="T26" s="65">
        <f t="shared" si="0"/>
        <v>2054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4819</v>
      </c>
      <c r="C27" s="68">
        <v>2735</v>
      </c>
      <c r="D27" s="68">
        <v>222</v>
      </c>
      <c r="E27" s="68">
        <v>-504</v>
      </c>
      <c r="F27" s="68"/>
      <c r="G27" s="69">
        <v>4609</v>
      </c>
      <c r="H27" s="69"/>
      <c r="I27" s="69"/>
      <c r="J27" s="69">
        <v>500</v>
      </c>
      <c r="K27" s="68">
        <v>-1</v>
      </c>
      <c r="L27" s="68"/>
      <c r="M27" s="68">
        <v>-139</v>
      </c>
      <c r="N27" s="68"/>
      <c r="O27" s="68"/>
      <c r="P27" s="68"/>
      <c r="Q27" s="68">
        <f t="shared" si="0"/>
        <v>9428</v>
      </c>
      <c r="R27" s="68">
        <f t="shared" si="0"/>
        <v>2596</v>
      </c>
      <c r="S27" s="68">
        <f t="shared" si="0"/>
        <v>222</v>
      </c>
      <c r="T27" s="68">
        <f t="shared" si="0"/>
        <v>-4</v>
      </c>
      <c r="U27" s="45">
        <f t="shared" si="0"/>
        <v>-1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-215</v>
      </c>
      <c r="C28" s="65">
        <v>2735</v>
      </c>
      <c r="D28" s="65">
        <v>1989</v>
      </c>
      <c r="E28" s="65">
        <v>1548</v>
      </c>
      <c r="F28" s="65"/>
      <c r="G28" s="66">
        <v>1461</v>
      </c>
      <c r="H28" s="66"/>
      <c r="I28" s="66"/>
      <c r="J28" s="66"/>
      <c r="K28" s="65"/>
      <c r="L28" s="65">
        <v>1</v>
      </c>
      <c r="M28" s="65">
        <v>-197</v>
      </c>
      <c r="N28" s="65">
        <v>0</v>
      </c>
      <c r="O28" s="65">
        <v>0</v>
      </c>
      <c r="P28" s="65"/>
      <c r="Q28" s="65">
        <f t="shared" si="0"/>
        <v>1247</v>
      </c>
      <c r="R28" s="65">
        <f t="shared" si="0"/>
        <v>2538</v>
      </c>
      <c r="S28" s="65">
        <f t="shared" si="0"/>
        <v>1989</v>
      </c>
      <c r="T28" s="65">
        <f t="shared" si="0"/>
        <v>1548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119</v>
      </c>
      <c r="C29" s="68">
        <v>35</v>
      </c>
      <c r="D29" s="68">
        <v>-225</v>
      </c>
      <c r="E29" s="68">
        <v>131</v>
      </c>
      <c r="F29" s="68"/>
      <c r="G29" s="69"/>
      <c r="H29" s="69">
        <v>1</v>
      </c>
      <c r="I29" s="69"/>
      <c r="J29" s="69">
        <v>910</v>
      </c>
      <c r="K29" s="68">
        <v>0</v>
      </c>
      <c r="L29" s="68">
        <v>0</v>
      </c>
      <c r="M29" s="68">
        <v>-112</v>
      </c>
      <c r="N29" s="68">
        <v>0</v>
      </c>
      <c r="O29" s="68">
        <v>0</v>
      </c>
      <c r="P29" s="68"/>
      <c r="Q29" s="68">
        <f t="shared" si="0"/>
        <v>119</v>
      </c>
      <c r="R29" s="68">
        <f t="shared" si="0"/>
        <v>-76</v>
      </c>
      <c r="S29" s="68">
        <f t="shared" si="0"/>
        <v>-225</v>
      </c>
      <c r="T29" s="68">
        <f t="shared" si="0"/>
        <v>1041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560</v>
      </c>
      <c r="C30" s="65">
        <v>35</v>
      </c>
      <c r="D30" s="65">
        <v>450</v>
      </c>
      <c r="E30" s="65">
        <v>180</v>
      </c>
      <c r="F30" s="65"/>
      <c r="G30" s="66">
        <v>25</v>
      </c>
      <c r="H30" s="66"/>
      <c r="I30" s="66">
        <v>-1</v>
      </c>
      <c r="J30" s="66"/>
      <c r="K30" s="65"/>
      <c r="L30" s="65">
        <v>0</v>
      </c>
      <c r="M30" s="65">
        <v>-791</v>
      </c>
      <c r="N30" s="65">
        <v>1</v>
      </c>
      <c r="O30" s="65">
        <v>0</v>
      </c>
      <c r="P30" s="65"/>
      <c r="Q30" s="65">
        <f t="shared" si="0"/>
        <v>585</v>
      </c>
      <c r="R30" s="65">
        <f t="shared" si="0"/>
        <v>-756</v>
      </c>
      <c r="S30" s="65">
        <f t="shared" si="0"/>
        <v>450</v>
      </c>
      <c r="T30" s="65">
        <f t="shared" si="0"/>
        <v>180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560</v>
      </c>
      <c r="C31" s="68">
        <v>35</v>
      </c>
      <c r="D31" s="68">
        <v>450</v>
      </c>
      <c r="E31" s="68">
        <v>180</v>
      </c>
      <c r="F31" s="68"/>
      <c r="G31" s="69">
        <v>25</v>
      </c>
      <c r="H31" s="69"/>
      <c r="I31" s="69">
        <v>-1</v>
      </c>
      <c r="J31" s="69"/>
      <c r="K31" s="71"/>
      <c r="L31" s="68">
        <v>0</v>
      </c>
      <c r="M31" s="68">
        <v>612</v>
      </c>
      <c r="N31" s="68">
        <v>1</v>
      </c>
      <c r="O31" s="68">
        <v>0</v>
      </c>
      <c r="P31" s="68"/>
      <c r="Q31" s="68">
        <f t="shared" si="0"/>
        <v>585</v>
      </c>
      <c r="R31" s="68">
        <f t="shared" si="0"/>
        <v>647</v>
      </c>
      <c r="S31" s="68">
        <f t="shared" si="0"/>
        <v>450</v>
      </c>
      <c r="T31" s="68">
        <f t="shared" si="0"/>
        <v>180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560</v>
      </c>
      <c r="C32" s="65">
        <v>35</v>
      </c>
      <c r="D32" s="65">
        <v>450</v>
      </c>
      <c r="E32" s="65">
        <v>180</v>
      </c>
      <c r="F32" s="65"/>
      <c r="G32" s="66">
        <v>25</v>
      </c>
      <c r="H32" s="66"/>
      <c r="I32" s="66">
        <v>-1</v>
      </c>
      <c r="J32" s="66"/>
      <c r="K32" s="72"/>
      <c r="L32" s="65">
        <v>0</v>
      </c>
      <c r="M32" s="65">
        <v>-199</v>
      </c>
      <c r="N32" s="65">
        <v>1</v>
      </c>
      <c r="O32" s="65">
        <v>0</v>
      </c>
      <c r="P32" s="65"/>
      <c r="Q32" s="65">
        <f t="shared" si="0"/>
        <v>585</v>
      </c>
      <c r="R32" s="65">
        <f t="shared" si="0"/>
        <v>-164</v>
      </c>
      <c r="S32" s="65">
        <f t="shared" si="0"/>
        <v>450</v>
      </c>
      <c r="T32" s="65">
        <f t="shared" si="0"/>
        <v>180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-866</v>
      </c>
      <c r="C33" s="68">
        <v>35</v>
      </c>
      <c r="D33" s="68">
        <v>150</v>
      </c>
      <c r="E33" s="68">
        <v>287</v>
      </c>
      <c r="F33" s="68"/>
      <c r="G33" s="69"/>
      <c r="H33" s="69"/>
      <c r="I33" s="69">
        <v>11721</v>
      </c>
      <c r="J33" s="69">
        <v>50</v>
      </c>
      <c r="K33" s="71"/>
      <c r="L33" s="68">
        <v>-402</v>
      </c>
      <c r="M33" s="68">
        <v>-26</v>
      </c>
      <c r="N33" s="68">
        <v>0</v>
      </c>
      <c r="O33" s="68">
        <v>0</v>
      </c>
      <c r="P33" s="68"/>
      <c r="Q33" s="68">
        <f t="shared" si="0"/>
        <v>-1268</v>
      </c>
      <c r="R33" s="68">
        <f t="shared" si="0"/>
        <v>9</v>
      </c>
      <c r="S33" s="68">
        <f t="shared" si="0"/>
        <v>11871</v>
      </c>
      <c r="T33" s="68">
        <f t="shared" si="0"/>
        <v>337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>
        <v>1252</v>
      </c>
      <c r="C34" s="65">
        <v>35</v>
      </c>
      <c r="D34" s="65">
        <v>-866</v>
      </c>
      <c r="E34" s="65">
        <v>200</v>
      </c>
      <c r="F34" s="65"/>
      <c r="G34" s="66"/>
      <c r="H34" s="66">
        <v>1</v>
      </c>
      <c r="I34" s="66">
        <v>22</v>
      </c>
      <c r="J34" s="66">
        <v>-67</v>
      </c>
      <c r="K34" s="72"/>
      <c r="L34" s="65">
        <v>0</v>
      </c>
      <c r="M34" s="65">
        <v>-111</v>
      </c>
      <c r="N34" s="65">
        <v>0</v>
      </c>
      <c r="O34" s="65">
        <v>0</v>
      </c>
      <c r="P34" s="65"/>
      <c r="Q34" s="65">
        <f>B34+G34+L34</f>
        <v>1252</v>
      </c>
      <c r="R34" s="65">
        <f>C34+H34+M34</f>
        <v>-75</v>
      </c>
      <c r="S34" s="65">
        <f>D34+I34+N34</f>
        <v>-844</v>
      </c>
      <c r="T34" s="65">
        <f>E34+J34+O34</f>
        <v>133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1892</v>
      </c>
      <c r="C35" s="73">
        <f t="shared" si="1"/>
        <v>4183</v>
      </c>
      <c r="D35" s="73">
        <f t="shared" si="1"/>
        <v>2155</v>
      </c>
      <c r="E35" s="73">
        <f t="shared" si="1"/>
        <v>-101</v>
      </c>
      <c r="F35" s="73">
        <f t="shared" si="1"/>
        <v>0</v>
      </c>
      <c r="G35" s="73">
        <f t="shared" si="1"/>
        <v>4960</v>
      </c>
      <c r="H35" s="73">
        <f t="shared" si="1"/>
        <v>-1932</v>
      </c>
      <c r="I35" s="73">
        <f t="shared" si="1"/>
        <v>-1283</v>
      </c>
      <c r="J35" s="73">
        <f t="shared" si="1"/>
        <v>-16061</v>
      </c>
      <c r="K35" s="73">
        <f t="shared" si="1"/>
        <v>-219</v>
      </c>
      <c r="L35" s="73">
        <f t="shared" si="1"/>
        <v>-60</v>
      </c>
      <c r="M35" s="73">
        <f t="shared" si="1"/>
        <v>-8562</v>
      </c>
      <c r="N35" s="73">
        <f t="shared" si="1"/>
        <v>0</v>
      </c>
      <c r="O35" s="73">
        <f t="shared" si="1"/>
        <v>0</v>
      </c>
      <c r="P35" s="73">
        <f t="shared" si="1"/>
        <v>0</v>
      </c>
      <c r="Q35" s="73">
        <f t="shared" si="1"/>
        <v>6792</v>
      </c>
      <c r="R35" s="73">
        <f t="shared" si="1"/>
        <v>-6311</v>
      </c>
      <c r="S35" s="73">
        <f t="shared" si="1"/>
        <v>872</v>
      </c>
      <c r="T35" s="73">
        <f t="shared" si="1"/>
        <v>-16162</v>
      </c>
      <c r="U35" s="40">
        <f t="shared" si="1"/>
        <v>-219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41" orientation="portrait" r:id="rId1"/>
  <headerFooter alignWithMargins="0"/>
  <colBreaks count="1" manualBreakCount="1">
    <brk id="2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zoomScale="75" workbookViewId="0">
      <selection activeCell="O23" sqref="O23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91" t="s">
        <v>7</v>
      </c>
      <c r="M2" s="92"/>
      <c r="N2" s="92"/>
      <c r="O2" s="93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867</v>
      </c>
      <c r="C4" s="65">
        <v>-560</v>
      </c>
      <c r="D4" s="65">
        <v>-968</v>
      </c>
      <c r="E4" s="65">
        <v>1050</v>
      </c>
      <c r="F4" s="65"/>
      <c r="G4" s="66"/>
      <c r="H4" s="66">
        <v>1</v>
      </c>
      <c r="I4" s="66"/>
      <c r="J4" s="66"/>
      <c r="K4" s="66"/>
      <c r="L4" s="65"/>
      <c r="M4" s="65">
        <v>0</v>
      </c>
      <c r="N4" s="65">
        <v>1</v>
      </c>
      <c r="O4" s="65"/>
      <c r="P4" s="65"/>
      <c r="Q4" s="65">
        <f>B4+G4+L4</f>
        <v>867</v>
      </c>
      <c r="R4" s="65">
        <f>C4+H4+M4</f>
        <v>-559</v>
      </c>
      <c r="S4" s="65">
        <f>D4+I4+N4</f>
        <v>-967</v>
      </c>
      <c r="T4" s="65">
        <f>E4+J4+O4</f>
        <v>1050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770</v>
      </c>
      <c r="C5" s="68">
        <v>0</v>
      </c>
      <c r="D5" s="68">
        <v>457</v>
      </c>
      <c r="E5" s="68">
        <v>607</v>
      </c>
      <c r="F5" s="68"/>
      <c r="G5" s="69"/>
      <c r="H5" s="69">
        <v>-1</v>
      </c>
      <c r="I5" s="69">
        <v>1</v>
      </c>
      <c r="J5" s="69">
        <v>2</v>
      </c>
      <c r="K5" s="69"/>
      <c r="L5" s="68"/>
      <c r="M5" s="68">
        <v>0</v>
      </c>
      <c r="N5" s="68">
        <v>1</v>
      </c>
      <c r="O5" s="68">
        <v>1</v>
      </c>
      <c r="P5" s="68"/>
      <c r="Q5" s="68">
        <f t="shared" ref="Q5:U33" si="0">B5+G5+L5</f>
        <v>770</v>
      </c>
      <c r="R5" s="68">
        <f t="shared" si="0"/>
        <v>-1</v>
      </c>
      <c r="S5" s="68">
        <f t="shared" si="0"/>
        <v>459</v>
      </c>
      <c r="T5" s="68">
        <f t="shared" si="0"/>
        <v>610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-760</v>
      </c>
      <c r="C6" s="65">
        <v>40</v>
      </c>
      <c r="D6" s="65">
        <v>-512</v>
      </c>
      <c r="E6" s="65">
        <v>-735</v>
      </c>
      <c r="F6" s="65"/>
      <c r="G6" s="66"/>
      <c r="H6" s="66">
        <v>-437</v>
      </c>
      <c r="I6" s="66"/>
      <c r="J6" s="66">
        <v>-742</v>
      </c>
      <c r="K6" s="66"/>
      <c r="L6" s="65"/>
      <c r="M6" s="65">
        <v>-1046</v>
      </c>
      <c r="N6" s="65"/>
      <c r="O6" s="65">
        <v>1</v>
      </c>
      <c r="P6" s="65"/>
      <c r="Q6" s="65">
        <f t="shared" si="0"/>
        <v>-760</v>
      </c>
      <c r="R6" s="65">
        <f t="shared" si="0"/>
        <v>-1443</v>
      </c>
      <c r="S6" s="65">
        <f t="shared" si="0"/>
        <v>-512</v>
      </c>
      <c r="T6" s="65">
        <f t="shared" si="0"/>
        <v>-1476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-760</v>
      </c>
      <c r="C7" s="68">
        <v>40</v>
      </c>
      <c r="D7" s="68">
        <v>-512</v>
      </c>
      <c r="E7" s="68">
        <v>-735</v>
      </c>
      <c r="F7" s="68"/>
      <c r="G7" s="69"/>
      <c r="H7" s="69">
        <v>-437</v>
      </c>
      <c r="I7" s="69"/>
      <c r="J7" s="69">
        <v>-742</v>
      </c>
      <c r="K7" s="68"/>
      <c r="L7" s="68"/>
      <c r="M7" s="68">
        <v>-1</v>
      </c>
      <c r="N7" s="68"/>
      <c r="O7" s="68">
        <v>1</v>
      </c>
      <c r="P7" s="68"/>
      <c r="Q7" s="68">
        <f t="shared" si="0"/>
        <v>-760</v>
      </c>
      <c r="R7" s="68">
        <f t="shared" si="0"/>
        <v>-398</v>
      </c>
      <c r="S7" s="68">
        <f t="shared" si="0"/>
        <v>-512</v>
      </c>
      <c r="T7" s="68">
        <f t="shared" si="0"/>
        <v>-1476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65">
        <v>-760</v>
      </c>
      <c r="C8" s="65">
        <v>40</v>
      </c>
      <c r="D8" s="65">
        <v>-512</v>
      </c>
      <c r="E8" s="65">
        <v>-735</v>
      </c>
      <c r="F8" s="65"/>
      <c r="G8" s="66"/>
      <c r="H8" s="66">
        <v>-437</v>
      </c>
      <c r="I8" s="66"/>
      <c r="J8" s="66">
        <v>-742</v>
      </c>
      <c r="K8" s="65"/>
      <c r="L8" s="65"/>
      <c r="M8" s="65">
        <v>-1</v>
      </c>
      <c r="N8" s="65"/>
      <c r="O8" s="65">
        <v>1</v>
      </c>
      <c r="P8" s="65"/>
      <c r="Q8" s="65">
        <f t="shared" si="0"/>
        <v>-760</v>
      </c>
      <c r="R8" s="65">
        <f t="shared" si="0"/>
        <v>-398</v>
      </c>
      <c r="S8" s="65">
        <f t="shared" si="0"/>
        <v>-512</v>
      </c>
      <c r="T8" s="65">
        <f t="shared" si="0"/>
        <v>-1476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48</v>
      </c>
      <c r="C9" s="68">
        <v>4440</v>
      </c>
      <c r="D9" s="67">
        <v>808</v>
      </c>
      <c r="E9" s="68">
        <v>389</v>
      </c>
      <c r="F9" s="68"/>
      <c r="G9" s="69"/>
      <c r="H9" s="69"/>
      <c r="I9" s="69"/>
      <c r="J9" s="69">
        <v>-595</v>
      </c>
      <c r="K9" s="68"/>
      <c r="L9" s="68"/>
      <c r="M9" s="68">
        <v>-1</v>
      </c>
      <c r="N9" s="68">
        <v>6</v>
      </c>
      <c r="O9" s="68">
        <v>1</v>
      </c>
      <c r="P9" s="68"/>
      <c r="Q9" s="68">
        <f t="shared" si="0"/>
        <v>48</v>
      </c>
      <c r="R9" s="68">
        <f t="shared" si="0"/>
        <v>4439</v>
      </c>
      <c r="S9" s="68">
        <f t="shared" si="0"/>
        <v>814</v>
      </c>
      <c r="T9" s="68">
        <f t="shared" si="0"/>
        <v>-205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70">
        <v>1310</v>
      </c>
      <c r="C10" s="65">
        <v>40</v>
      </c>
      <c r="D10" s="70">
        <v>1146</v>
      </c>
      <c r="E10" s="65">
        <v>198</v>
      </c>
      <c r="F10" s="65"/>
      <c r="G10" s="66"/>
      <c r="H10" s="66">
        <v>-1</v>
      </c>
      <c r="I10" s="66"/>
      <c r="J10" s="66">
        <v>-103</v>
      </c>
      <c r="K10" s="65"/>
      <c r="L10" s="65"/>
      <c r="M10" s="65">
        <v>-1</v>
      </c>
      <c r="N10" s="65">
        <v>1</v>
      </c>
      <c r="O10" s="65"/>
      <c r="P10" s="65"/>
      <c r="Q10" s="65">
        <f t="shared" si="0"/>
        <v>1310</v>
      </c>
      <c r="R10" s="65">
        <f t="shared" si="0"/>
        <v>38</v>
      </c>
      <c r="S10" s="65">
        <f t="shared" si="0"/>
        <v>1147</v>
      </c>
      <c r="T10" s="65">
        <f t="shared" si="0"/>
        <v>95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7">
        <v>-875</v>
      </c>
      <c r="C11" s="68">
        <v>-560</v>
      </c>
      <c r="D11" s="67">
        <v>37</v>
      </c>
      <c r="E11" s="68">
        <v>-1149</v>
      </c>
      <c r="F11" s="68"/>
      <c r="G11" s="69"/>
      <c r="H11" s="69"/>
      <c r="I11" s="69">
        <v>1</v>
      </c>
      <c r="J11" s="69">
        <v>-4532</v>
      </c>
      <c r="K11" s="68"/>
      <c r="L11" s="68"/>
      <c r="M11" s="68"/>
      <c r="N11" s="68">
        <v>1</v>
      </c>
      <c r="O11" s="68">
        <v>1</v>
      </c>
      <c r="P11" s="68"/>
      <c r="Q11" s="68">
        <f t="shared" si="0"/>
        <v>-875</v>
      </c>
      <c r="R11" s="68">
        <f t="shared" si="0"/>
        <v>-560</v>
      </c>
      <c r="S11" s="68">
        <f t="shared" si="0"/>
        <v>39</v>
      </c>
      <c r="T11" s="68">
        <f t="shared" si="0"/>
        <v>-5680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1364</v>
      </c>
      <c r="C12" s="65">
        <v>-560</v>
      </c>
      <c r="D12" s="65">
        <v>646</v>
      </c>
      <c r="E12" s="65">
        <v>126</v>
      </c>
      <c r="F12" s="65"/>
      <c r="G12" s="66"/>
      <c r="H12" s="66"/>
      <c r="I12" s="66"/>
      <c r="J12" s="66">
        <v>124</v>
      </c>
      <c r="K12" s="65"/>
      <c r="L12" s="65"/>
      <c r="M12" s="65"/>
      <c r="N12" s="65">
        <v>1</v>
      </c>
      <c r="O12" s="65"/>
      <c r="P12" s="65"/>
      <c r="Q12" s="65">
        <f t="shared" si="0"/>
        <v>1364</v>
      </c>
      <c r="R12" s="65">
        <f t="shared" si="0"/>
        <v>-560</v>
      </c>
      <c r="S12" s="65">
        <f t="shared" si="0"/>
        <v>647</v>
      </c>
      <c r="T12" s="65">
        <f t="shared" si="0"/>
        <v>250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113</v>
      </c>
      <c r="C13" s="68">
        <v>-560</v>
      </c>
      <c r="D13" s="68">
        <v>-54</v>
      </c>
      <c r="E13" s="68">
        <v>-371</v>
      </c>
      <c r="F13" s="68"/>
      <c r="G13" s="69"/>
      <c r="H13" s="69">
        <v>2</v>
      </c>
      <c r="I13" s="69"/>
      <c r="J13" s="69">
        <v>1</v>
      </c>
      <c r="K13" s="68"/>
      <c r="L13" s="68"/>
      <c r="M13" s="68">
        <v>1</v>
      </c>
      <c r="N13" s="68">
        <v>1</v>
      </c>
      <c r="O13" s="68">
        <v>1</v>
      </c>
      <c r="P13" s="68"/>
      <c r="Q13" s="68">
        <f t="shared" si="0"/>
        <v>113</v>
      </c>
      <c r="R13" s="68">
        <f t="shared" si="0"/>
        <v>-557</v>
      </c>
      <c r="S13" s="68">
        <f>D13+I13+N13</f>
        <v>-53</v>
      </c>
      <c r="T13" s="68">
        <f t="shared" si="0"/>
        <v>-369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113</v>
      </c>
      <c r="C14" s="65">
        <v>-560</v>
      </c>
      <c r="D14" s="65">
        <v>-54</v>
      </c>
      <c r="E14" s="65">
        <v>-371</v>
      </c>
      <c r="F14" s="65"/>
      <c r="G14" s="66"/>
      <c r="H14" s="66">
        <v>2</v>
      </c>
      <c r="I14" s="66"/>
      <c r="J14" s="66">
        <v>1</v>
      </c>
      <c r="K14" s="66"/>
      <c r="L14" s="65"/>
      <c r="M14" s="65">
        <v>1</v>
      </c>
      <c r="N14" s="65">
        <v>1</v>
      </c>
      <c r="O14" s="65">
        <v>1</v>
      </c>
      <c r="P14" s="65"/>
      <c r="Q14" s="65">
        <f t="shared" si="0"/>
        <v>113</v>
      </c>
      <c r="R14" s="65">
        <f t="shared" si="0"/>
        <v>-557</v>
      </c>
      <c r="S14" s="65">
        <f t="shared" si="0"/>
        <v>-53</v>
      </c>
      <c r="T14" s="65">
        <f t="shared" si="0"/>
        <v>-369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113</v>
      </c>
      <c r="C15" s="68">
        <v>-560</v>
      </c>
      <c r="D15" s="68">
        <v>-54</v>
      </c>
      <c r="E15" s="68">
        <v>-371</v>
      </c>
      <c r="F15" s="68"/>
      <c r="G15" s="69"/>
      <c r="H15" s="69">
        <v>2</v>
      </c>
      <c r="I15" s="69"/>
      <c r="J15" s="69">
        <v>1</v>
      </c>
      <c r="K15" s="68"/>
      <c r="L15" s="68"/>
      <c r="M15" s="68">
        <v>1</v>
      </c>
      <c r="N15" s="68">
        <v>1</v>
      </c>
      <c r="O15" s="67">
        <v>-3</v>
      </c>
      <c r="P15" s="68"/>
      <c r="Q15" s="68">
        <f t="shared" si="0"/>
        <v>113</v>
      </c>
      <c r="R15" s="68">
        <f t="shared" si="0"/>
        <v>-557</v>
      </c>
      <c r="S15" s="68">
        <f t="shared" si="0"/>
        <v>-53</v>
      </c>
      <c r="T15" s="68">
        <f t="shared" si="0"/>
        <v>-373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164</v>
      </c>
      <c r="C16" s="65">
        <v>-560</v>
      </c>
      <c r="D16" s="65">
        <v>748</v>
      </c>
      <c r="E16" s="65">
        <v>-995</v>
      </c>
      <c r="F16" s="65"/>
      <c r="G16" s="66"/>
      <c r="H16" s="66">
        <v>-838</v>
      </c>
      <c r="I16" s="66"/>
      <c r="J16" s="66">
        <v>-2143</v>
      </c>
      <c r="K16" s="65"/>
      <c r="L16" s="65"/>
      <c r="M16" s="65">
        <v>1087</v>
      </c>
      <c r="N16" s="65">
        <v>1</v>
      </c>
      <c r="O16" s="57">
        <v>1</v>
      </c>
      <c r="P16" s="65"/>
      <c r="Q16" s="65">
        <f t="shared" si="0"/>
        <v>164</v>
      </c>
      <c r="R16" s="65">
        <f t="shared" si="0"/>
        <v>-311</v>
      </c>
      <c r="S16" s="65">
        <f t="shared" si="0"/>
        <v>749</v>
      </c>
      <c r="T16" s="65">
        <f t="shared" si="0"/>
        <v>-3137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-395</v>
      </c>
      <c r="C17" s="68">
        <v>-560</v>
      </c>
      <c r="D17" s="68">
        <v>-754</v>
      </c>
      <c r="E17" s="68">
        <v>5</v>
      </c>
      <c r="F17" s="68"/>
      <c r="G17" s="69"/>
      <c r="H17" s="69"/>
      <c r="I17" s="69"/>
      <c r="J17" s="69">
        <v>779</v>
      </c>
      <c r="K17" s="68"/>
      <c r="L17" s="68"/>
      <c r="M17" s="68">
        <v>1</v>
      </c>
      <c r="N17" s="68">
        <v>1</v>
      </c>
      <c r="O17" s="68"/>
      <c r="P17" s="68"/>
      <c r="Q17" s="68">
        <f t="shared" si="0"/>
        <v>-395</v>
      </c>
      <c r="R17" s="68">
        <f t="shared" si="0"/>
        <v>-559</v>
      </c>
      <c r="S17" s="68">
        <f t="shared" si="0"/>
        <v>-753</v>
      </c>
      <c r="T17" s="68">
        <f t="shared" si="0"/>
        <v>784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93</v>
      </c>
      <c r="C18" s="65">
        <v>-560</v>
      </c>
      <c r="D18" s="65">
        <v>46</v>
      </c>
      <c r="E18" s="65">
        <v>775</v>
      </c>
      <c r="F18" s="65"/>
      <c r="G18" s="66"/>
      <c r="H18" s="66">
        <v>3000</v>
      </c>
      <c r="I18" s="66"/>
      <c r="J18" s="66">
        <v>1028</v>
      </c>
      <c r="K18" s="65"/>
      <c r="L18" s="65"/>
      <c r="M18" s="65">
        <v>-1880</v>
      </c>
      <c r="N18" s="65">
        <v>1</v>
      </c>
      <c r="O18" s="65">
        <v>1</v>
      </c>
      <c r="P18" s="65"/>
      <c r="Q18" s="65">
        <f t="shared" si="0"/>
        <v>93</v>
      </c>
      <c r="R18" s="65">
        <f t="shared" si="0"/>
        <v>560</v>
      </c>
      <c r="S18" s="65">
        <f t="shared" si="0"/>
        <v>47</v>
      </c>
      <c r="T18" s="65">
        <f t="shared" si="0"/>
        <v>1804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-465</v>
      </c>
      <c r="C19" s="68">
        <v>-560</v>
      </c>
      <c r="D19" s="68">
        <v>-654</v>
      </c>
      <c r="E19" s="68">
        <f>52-162</f>
        <v>-110</v>
      </c>
      <c r="F19" s="68"/>
      <c r="G19" s="69"/>
      <c r="H19" s="69">
        <v>-3000</v>
      </c>
      <c r="I19" s="69"/>
      <c r="J19" s="69">
        <v>-1174</v>
      </c>
      <c r="K19" s="68"/>
      <c r="L19" s="68"/>
      <c r="M19" s="68">
        <v>1</v>
      </c>
      <c r="N19" s="68">
        <v>1</v>
      </c>
      <c r="O19" s="68"/>
      <c r="P19" s="68"/>
      <c r="Q19" s="68">
        <f t="shared" si="0"/>
        <v>-465</v>
      </c>
      <c r="R19" s="68">
        <f t="shared" si="0"/>
        <v>-3559</v>
      </c>
      <c r="S19" s="68">
        <f t="shared" si="0"/>
        <v>-653</v>
      </c>
      <c r="T19" s="68">
        <f t="shared" si="0"/>
        <v>-1284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-665</v>
      </c>
      <c r="C20" s="75">
        <v>-8</v>
      </c>
      <c r="D20" s="75">
        <v>-154</v>
      </c>
      <c r="E20" s="75">
        <v>131</v>
      </c>
      <c r="F20" s="75"/>
      <c r="G20" s="76"/>
      <c r="H20" s="76">
        <v>1</v>
      </c>
      <c r="I20" s="76"/>
      <c r="J20" s="76">
        <v>29</v>
      </c>
      <c r="K20" s="75"/>
      <c r="L20" s="75"/>
      <c r="M20" s="75"/>
      <c r="N20" s="75"/>
      <c r="O20" s="75">
        <v>2</v>
      </c>
      <c r="P20" s="75"/>
      <c r="Q20" s="75">
        <f t="shared" si="0"/>
        <v>-665</v>
      </c>
      <c r="R20" s="75">
        <f t="shared" si="0"/>
        <v>-7</v>
      </c>
      <c r="S20" s="75">
        <f t="shared" si="0"/>
        <v>-154</v>
      </c>
      <c r="T20" s="75">
        <f t="shared" si="0"/>
        <v>162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81">
        <v>-665</v>
      </c>
      <c r="C21" s="81">
        <v>-8</v>
      </c>
      <c r="D21" s="81">
        <v>-154</v>
      </c>
      <c r="E21" s="81">
        <v>131</v>
      </c>
      <c r="F21" s="68"/>
      <c r="G21" s="69"/>
      <c r="H21" s="82">
        <v>1</v>
      </c>
      <c r="I21" s="69"/>
      <c r="J21" s="82">
        <v>2746</v>
      </c>
      <c r="K21" s="68"/>
      <c r="L21" s="68"/>
      <c r="M21" s="68"/>
      <c r="N21" s="68"/>
      <c r="O21" s="68">
        <v>0</v>
      </c>
      <c r="P21" s="68"/>
      <c r="Q21" s="68">
        <f t="shared" si="0"/>
        <v>-665</v>
      </c>
      <c r="R21" s="68">
        <f t="shared" si="0"/>
        <v>-7</v>
      </c>
      <c r="S21" s="68">
        <f t="shared" si="0"/>
        <v>-154</v>
      </c>
      <c r="T21" s="68">
        <f t="shared" si="0"/>
        <v>2877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75">
        <v>-665</v>
      </c>
      <c r="C22" s="75">
        <v>-8</v>
      </c>
      <c r="D22" s="75">
        <v>-154</v>
      </c>
      <c r="E22" s="75">
        <v>131</v>
      </c>
      <c r="F22" s="65"/>
      <c r="G22" s="66"/>
      <c r="H22" s="76">
        <v>1</v>
      </c>
      <c r="I22" s="66"/>
      <c r="J22" s="76">
        <v>29</v>
      </c>
      <c r="K22" s="65"/>
      <c r="L22" s="65"/>
      <c r="M22" s="65"/>
      <c r="N22" s="65">
        <v>0</v>
      </c>
      <c r="O22" s="65">
        <v>0</v>
      </c>
      <c r="P22" s="65"/>
      <c r="Q22" s="65">
        <f t="shared" si="0"/>
        <v>-665</v>
      </c>
      <c r="R22" s="65">
        <f t="shared" si="0"/>
        <v>-7</v>
      </c>
      <c r="S22" s="65">
        <f t="shared" si="0"/>
        <v>-154</v>
      </c>
      <c r="T22" s="65">
        <f t="shared" si="0"/>
        <v>160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-200</v>
      </c>
      <c r="C23" s="68">
        <v>151</v>
      </c>
      <c r="D23" s="68">
        <v>46</v>
      </c>
      <c r="E23" s="68">
        <v>161</v>
      </c>
      <c r="F23" s="68"/>
      <c r="G23" s="69"/>
      <c r="H23" s="69"/>
      <c r="I23" s="69"/>
      <c r="J23" s="69">
        <v>1028</v>
      </c>
      <c r="K23" s="68"/>
      <c r="L23" s="68"/>
      <c r="M23" s="68"/>
      <c r="N23" s="68"/>
      <c r="O23" s="68"/>
      <c r="P23" s="68"/>
      <c r="Q23" s="68">
        <f t="shared" si="0"/>
        <v>-200</v>
      </c>
      <c r="R23" s="68">
        <f t="shared" si="0"/>
        <v>151</v>
      </c>
      <c r="S23" s="68">
        <f t="shared" si="0"/>
        <v>46</v>
      </c>
      <c r="T23" s="68">
        <f t="shared" si="0"/>
        <v>1189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-13</v>
      </c>
      <c r="C24" s="65">
        <v>133</v>
      </c>
      <c r="D24" s="65">
        <v>32</v>
      </c>
      <c r="E24" s="65">
        <v>-278</v>
      </c>
      <c r="F24" s="65"/>
      <c r="G24" s="66"/>
      <c r="H24" s="66">
        <v>-87</v>
      </c>
      <c r="I24" s="66"/>
      <c r="J24" s="66">
        <v>86</v>
      </c>
      <c r="K24" s="65"/>
      <c r="L24" s="65"/>
      <c r="M24" s="65"/>
      <c r="N24" s="65"/>
      <c r="O24" s="65"/>
      <c r="P24" s="65"/>
      <c r="Q24" s="65">
        <f t="shared" si="0"/>
        <v>-13</v>
      </c>
      <c r="R24" s="65">
        <f t="shared" si="0"/>
        <v>46</v>
      </c>
      <c r="S24" s="65">
        <f t="shared" si="0"/>
        <v>32</v>
      </c>
      <c r="T24" s="65">
        <f t="shared" si="0"/>
        <v>-192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/>
      <c r="C25" s="68"/>
      <c r="D25" s="68"/>
      <c r="E25" s="68"/>
      <c r="F25" s="68"/>
      <c r="G25" s="69"/>
      <c r="H25" s="69"/>
      <c r="I25" s="69"/>
      <c r="J25" s="69"/>
      <c r="K25" s="68"/>
      <c r="L25" s="68"/>
      <c r="M25" s="68"/>
      <c r="N25" s="68"/>
      <c r="O25" s="68"/>
      <c r="P25" s="68"/>
      <c r="Q25" s="68">
        <f t="shared" si="0"/>
        <v>0</v>
      </c>
      <c r="R25" s="68">
        <f t="shared" si="0"/>
        <v>0</v>
      </c>
      <c r="S25" s="68">
        <f t="shared" si="0"/>
        <v>0</v>
      </c>
      <c r="T25" s="68">
        <f t="shared" si="0"/>
        <v>0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/>
      <c r="C26" s="65"/>
      <c r="D26" s="65"/>
      <c r="E26" s="65"/>
      <c r="F26" s="65"/>
      <c r="G26" s="66"/>
      <c r="H26" s="66"/>
      <c r="I26" s="66"/>
      <c r="J26" s="66"/>
      <c r="K26" s="65"/>
      <c r="L26" s="65"/>
      <c r="M26" s="65"/>
      <c r="N26" s="65"/>
      <c r="O26" s="65"/>
      <c r="P26" s="65"/>
      <c r="Q26" s="65">
        <f t="shared" si="0"/>
        <v>0</v>
      </c>
      <c r="R26" s="65">
        <f t="shared" si="0"/>
        <v>0</v>
      </c>
      <c r="S26" s="65">
        <f t="shared" si="0"/>
        <v>0</v>
      </c>
      <c r="T26" s="65">
        <f t="shared" si="0"/>
        <v>0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/>
      <c r="C27" s="68"/>
      <c r="D27" s="68"/>
      <c r="E27" s="68"/>
      <c r="F27" s="68"/>
      <c r="G27" s="69"/>
      <c r="H27" s="69"/>
      <c r="I27" s="69"/>
      <c r="J27" s="69"/>
      <c r="K27" s="68"/>
      <c r="L27" s="68"/>
      <c r="M27" s="68"/>
      <c r="N27" s="68"/>
      <c r="O27" s="68"/>
      <c r="P27" s="68"/>
      <c r="Q27" s="68">
        <f t="shared" si="0"/>
        <v>0</v>
      </c>
      <c r="R27" s="68">
        <f t="shared" si="0"/>
        <v>0</v>
      </c>
      <c r="S27" s="68">
        <f t="shared" si="0"/>
        <v>0</v>
      </c>
      <c r="T27" s="68">
        <f t="shared" si="0"/>
        <v>0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/>
      <c r="C28" s="65"/>
      <c r="D28" s="65"/>
      <c r="E28" s="65"/>
      <c r="F28" s="65"/>
      <c r="G28" s="66"/>
      <c r="H28" s="66"/>
      <c r="I28" s="66"/>
      <c r="J28" s="66"/>
      <c r="K28" s="65"/>
      <c r="L28" s="65"/>
      <c r="M28" s="65"/>
      <c r="N28" s="65"/>
      <c r="O28" s="65"/>
      <c r="P28" s="65"/>
      <c r="Q28" s="65">
        <f t="shared" si="0"/>
        <v>0</v>
      </c>
      <c r="R28" s="65">
        <f t="shared" si="0"/>
        <v>0</v>
      </c>
      <c r="S28" s="65">
        <f t="shared" si="0"/>
        <v>0</v>
      </c>
      <c r="T28" s="65">
        <f t="shared" si="0"/>
        <v>0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/>
      <c r="C29" s="68"/>
      <c r="D29" s="68"/>
      <c r="E29" s="68"/>
      <c r="F29" s="68"/>
      <c r="G29" s="69"/>
      <c r="H29" s="69"/>
      <c r="I29" s="69"/>
      <c r="J29" s="69"/>
      <c r="K29" s="68"/>
      <c r="L29" s="68"/>
      <c r="M29" s="68"/>
      <c r="N29" s="68"/>
      <c r="O29" s="68"/>
      <c r="P29" s="68"/>
      <c r="Q29" s="68">
        <f t="shared" si="0"/>
        <v>0</v>
      </c>
      <c r="R29" s="68">
        <f t="shared" si="0"/>
        <v>0</v>
      </c>
      <c r="S29" s="68">
        <f t="shared" si="0"/>
        <v>0</v>
      </c>
      <c r="T29" s="68">
        <f t="shared" si="0"/>
        <v>0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/>
      <c r="C30" s="65"/>
      <c r="D30" s="65"/>
      <c r="E30" s="65"/>
      <c r="F30" s="65"/>
      <c r="G30" s="66"/>
      <c r="H30" s="66"/>
      <c r="I30" s="66"/>
      <c r="J30" s="66"/>
      <c r="K30" s="65"/>
      <c r="L30" s="65"/>
      <c r="M30" s="65"/>
      <c r="N30" s="65"/>
      <c r="O30" s="65"/>
      <c r="P30" s="65"/>
      <c r="Q30" s="65">
        <f t="shared" si="0"/>
        <v>0</v>
      </c>
      <c r="R30" s="65">
        <f t="shared" si="0"/>
        <v>0</v>
      </c>
      <c r="S30" s="65">
        <f t="shared" si="0"/>
        <v>0</v>
      </c>
      <c r="T30" s="65">
        <f t="shared" si="0"/>
        <v>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/>
      <c r="C31" s="68"/>
      <c r="D31" s="68"/>
      <c r="E31" s="68"/>
      <c r="F31" s="68"/>
      <c r="G31" s="69"/>
      <c r="H31" s="69"/>
      <c r="I31" s="69"/>
      <c r="J31" s="69"/>
      <c r="K31" s="71"/>
      <c r="L31" s="68"/>
      <c r="M31" s="68"/>
      <c r="N31" s="68"/>
      <c r="O31" s="68"/>
      <c r="P31" s="68"/>
      <c r="Q31" s="68">
        <f t="shared" si="0"/>
        <v>0</v>
      </c>
      <c r="R31" s="68">
        <f t="shared" si="0"/>
        <v>0</v>
      </c>
      <c r="S31" s="68">
        <f t="shared" si="0"/>
        <v>0</v>
      </c>
      <c r="T31" s="68">
        <f t="shared" si="0"/>
        <v>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/>
      <c r="C32" s="65"/>
      <c r="D32" s="65"/>
      <c r="E32" s="65"/>
      <c r="F32" s="65"/>
      <c r="G32" s="66"/>
      <c r="H32" s="66"/>
      <c r="I32" s="66"/>
      <c r="J32" s="66"/>
      <c r="K32" s="72"/>
      <c r="L32" s="65"/>
      <c r="M32" s="65"/>
      <c r="N32" s="65"/>
      <c r="O32" s="65"/>
      <c r="P32" s="65"/>
      <c r="Q32" s="65">
        <f t="shared" si="0"/>
        <v>0</v>
      </c>
      <c r="R32" s="65">
        <f t="shared" si="0"/>
        <v>0</v>
      </c>
      <c r="S32" s="65">
        <f t="shared" si="0"/>
        <v>0</v>
      </c>
      <c r="T32" s="65">
        <f t="shared" si="0"/>
        <v>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/>
      <c r="C33" s="68"/>
      <c r="D33" s="68"/>
      <c r="E33" s="68"/>
      <c r="F33" s="68"/>
      <c r="G33" s="69"/>
      <c r="H33" s="69"/>
      <c r="I33" s="69"/>
      <c r="J33" s="69"/>
      <c r="K33" s="71"/>
      <c r="L33" s="68"/>
      <c r="M33" s="68"/>
      <c r="N33" s="68"/>
      <c r="O33" s="68"/>
      <c r="P33" s="68"/>
      <c r="Q33" s="68">
        <f t="shared" si="0"/>
        <v>0</v>
      </c>
      <c r="R33" s="68">
        <f t="shared" si="0"/>
        <v>0</v>
      </c>
      <c r="S33" s="68">
        <f t="shared" si="0"/>
        <v>0</v>
      </c>
      <c r="T33" s="68">
        <f t="shared" si="0"/>
        <v>0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-1268</v>
      </c>
      <c r="C35" s="73">
        <f t="shared" si="1"/>
        <v>-740</v>
      </c>
      <c r="D35" s="73">
        <f t="shared" si="1"/>
        <v>-570</v>
      </c>
      <c r="E35" s="73">
        <f t="shared" si="1"/>
        <v>-2146</v>
      </c>
      <c r="F35" s="73">
        <f t="shared" si="1"/>
        <v>0</v>
      </c>
      <c r="G35" s="73">
        <f t="shared" si="1"/>
        <v>0</v>
      </c>
      <c r="H35" s="73">
        <f t="shared" si="1"/>
        <v>-2228</v>
      </c>
      <c r="I35" s="73">
        <f t="shared" si="1"/>
        <v>2</v>
      </c>
      <c r="J35" s="73">
        <f t="shared" si="1"/>
        <v>-4919</v>
      </c>
      <c r="K35" s="73">
        <f t="shared" si="1"/>
        <v>0</v>
      </c>
      <c r="L35" s="73">
        <f t="shared" si="1"/>
        <v>0</v>
      </c>
      <c r="M35" s="73">
        <f t="shared" si="1"/>
        <v>-1838</v>
      </c>
      <c r="N35" s="73">
        <f t="shared" si="1"/>
        <v>18</v>
      </c>
      <c r="O35" s="73">
        <f t="shared" si="1"/>
        <v>9</v>
      </c>
      <c r="P35" s="73">
        <f t="shared" si="1"/>
        <v>0</v>
      </c>
      <c r="Q35" s="73">
        <f t="shared" si="1"/>
        <v>-1268</v>
      </c>
      <c r="R35" s="73">
        <f t="shared" si="1"/>
        <v>-4806</v>
      </c>
      <c r="S35" s="73">
        <f t="shared" si="1"/>
        <v>-550</v>
      </c>
      <c r="T35" s="73">
        <f t="shared" si="1"/>
        <v>-7056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bestFit="1" customWidth="1"/>
  </cols>
  <sheetData>
    <row r="1" spans="1:31" ht="15.75" x14ac:dyDescent="0.25">
      <c r="A1" s="84" t="s">
        <v>10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AA1" s="3"/>
    </row>
    <row r="2" spans="1:31" ht="13.5" thickBot="1" x14ac:dyDescent="0.25">
      <c r="A2" s="5" t="s">
        <v>2</v>
      </c>
      <c r="B2" s="83" t="s">
        <v>0</v>
      </c>
      <c r="C2" s="83"/>
      <c r="D2" s="83"/>
      <c r="E2" s="83"/>
      <c r="F2" s="3"/>
      <c r="G2" s="83" t="s">
        <v>12</v>
      </c>
      <c r="H2" s="83"/>
      <c r="I2" s="83"/>
      <c r="J2" s="83"/>
      <c r="L2" s="83" t="s">
        <v>7</v>
      </c>
      <c r="M2" s="83"/>
      <c r="N2" s="83"/>
      <c r="O2" s="83"/>
      <c r="Q2" s="83" t="s">
        <v>1</v>
      </c>
      <c r="R2" s="83"/>
      <c r="S2" s="83"/>
      <c r="T2" s="83"/>
      <c r="U2" s="5" t="s">
        <v>2</v>
      </c>
      <c r="V2" s="10"/>
      <c r="W2" s="85" t="s">
        <v>11</v>
      </c>
      <c r="X2" s="83"/>
      <c r="Y2" s="83"/>
      <c r="Z2" s="86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4" t="s">
        <v>14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AA1" s="3"/>
    </row>
    <row r="2" spans="1:31" ht="13.5" thickBot="1" x14ac:dyDescent="0.25">
      <c r="A2" s="5" t="s">
        <v>2</v>
      </c>
      <c r="B2" s="83" t="s">
        <v>0</v>
      </c>
      <c r="C2" s="83"/>
      <c r="D2" s="83"/>
      <c r="E2" s="83"/>
      <c r="F2" s="3"/>
      <c r="G2" s="83" t="s">
        <v>15</v>
      </c>
      <c r="H2" s="83"/>
      <c r="I2" s="83"/>
      <c r="J2" s="83"/>
      <c r="L2" s="83" t="s">
        <v>7</v>
      </c>
      <c r="M2" s="83"/>
      <c r="N2" s="83"/>
      <c r="O2" s="83"/>
      <c r="Q2" s="83" t="s">
        <v>1</v>
      </c>
      <c r="R2" s="83"/>
      <c r="S2" s="83"/>
      <c r="T2" s="83"/>
      <c r="U2" s="5" t="s">
        <v>2</v>
      </c>
      <c r="V2" s="10"/>
      <c r="W2" s="85" t="s">
        <v>11</v>
      </c>
      <c r="X2" s="83"/>
      <c r="Y2" s="83"/>
      <c r="Z2" s="86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style="31" customWidth="1"/>
    <col min="8" max="8" width="10.28515625" style="31" customWidth="1"/>
    <col min="9" max="9" width="9.85546875" style="31" customWidth="1"/>
    <col min="10" max="10" width="10" style="31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7" t="s">
        <v>16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AA1" s="3"/>
    </row>
    <row r="2" spans="1:31" ht="13.5" thickBot="1" x14ac:dyDescent="0.25">
      <c r="A2" s="5" t="s">
        <v>2</v>
      </c>
      <c r="B2" s="83" t="s">
        <v>0</v>
      </c>
      <c r="C2" s="83"/>
      <c r="D2" s="83"/>
      <c r="E2" s="83"/>
      <c r="F2" s="3"/>
      <c r="G2" s="88" t="s">
        <v>15</v>
      </c>
      <c r="H2" s="88"/>
      <c r="I2" s="88"/>
      <c r="J2" s="88"/>
      <c r="L2" s="83" t="s">
        <v>7</v>
      </c>
      <c r="M2" s="83"/>
      <c r="N2" s="83"/>
      <c r="O2" s="83"/>
      <c r="Q2" s="83" t="s">
        <v>1</v>
      </c>
      <c r="R2" s="83"/>
      <c r="S2" s="83"/>
      <c r="T2" s="83"/>
      <c r="U2" s="5" t="s">
        <v>2</v>
      </c>
      <c r="V2" s="10"/>
      <c r="W2" s="85" t="s">
        <v>11</v>
      </c>
      <c r="X2" s="83"/>
      <c r="Y2" s="83"/>
      <c r="Z2" s="86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75" zoomScaleNormal="100" workbookViewId="0">
      <pane ySplit="3" topLeftCell="A32" activePane="bottomLeft" state="frozen"/>
      <selection pane="bottomLeft" activeCell="L34" sqref="L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6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9" width="9.140625" style="38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 t="s">
        <v>2</v>
      </c>
      <c r="V2" s="37"/>
      <c r="W2" s="89" t="s">
        <v>11</v>
      </c>
      <c r="X2" s="89"/>
      <c r="Y2" s="89"/>
      <c r="Z2" s="89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-156</v>
      </c>
      <c r="C4" s="51">
        <v>-134</v>
      </c>
      <c r="D4" s="51">
        <v>316</v>
      </c>
      <c r="E4" s="51">
        <v>-257</v>
      </c>
      <c r="F4" s="51"/>
      <c r="G4" s="52"/>
      <c r="H4" s="52">
        <v>-48</v>
      </c>
      <c r="I4" s="52"/>
      <c r="J4" s="52">
        <v>34</v>
      </c>
      <c r="K4" s="53"/>
      <c r="L4" s="51">
        <f>-(B4+271)</f>
        <v>-115</v>
      </c>
      <c r="M4" s="51">
        <v>-544</v>
      </c>
      <c r="N4" s="51">
        <v>-128</v>
      </c>
      <c r="O4" s="51">
        <v>-423</v>
      </c>
      <c r="P4" s="51"/>
      <c r="Q4" s="51">
        <f>B4+G4+L4</f>
        <v>-271</v>
      </c>
      <c r="R4" s="51">
        <f>C4+H4+M4</f>
        <v>-726</v>
      </c>
      <c r="S4" s="51">
        <f>D4+I4+N4</f>
        <v>188</v>
      </c>
      <c r="T4" s="51">
        <f>E4+J4+O4</f>
        <v>-646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51">
        <v>-264</v>
      </c>
      <c r="C6" s="55">
        <v>-86</v>
      </c>
      <c r="D6" s="55">
        <v>-570</v>
      </c>
      <c r="E6" s="55">
        <v>697</v>
      </c>
      <c r="F6" s="51"/>
      <c r="G6" s="52">
        <v>1</v>
      </c>
      <c r="H6" s="52"/>
      <c r="I6" s="52"/>
      <c r="J6" s="52">
        <v>-1895</v>
      </c>
      <c r="K6" s="53"/>
      <c r="L6" s="51">
        <v>-45</v>
      </c>
      <c r="M6" s="51">
        <v>-360</v>
      </c>
      <c r="N6" s="51">
        <v>-1297</v>
      </c>
      <c r="O6" s="51">
        <v>1161</v>
      </c>
      <c r="P6" s="51"/>
      <c r="Q6" s="51">
        <f t="shared" si="0"/>
        <v>-308</v>
      </c>
      <c r="R6" s="51">
        <f t="shared" si="0"/>
        <v>-446</v>
      </c>
      <c r="S6" s="51">
        <f t="shared" si="0"/>
        <v>-1867</v>
      </c>
      <c r="T6" s="51">
        <f t="shared" si="0"/>
        <v>-37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13</v>
      </c>
      <c r="C8" s="51">
        <v>-561</v>
      </c>
      <c r="D8" s="51">
        <v>-967</v>
      </c>
      <c r="E8" s="51">
        <v>164</v>
      </c>
      <c r="F8" s="51"/>
      <c r="G8" s="52"/>
      <c r="H8" s="52">
        <v>-1</v>
      </c>
      <c r="I8" s="52"/>
      <c r="J8" s="52">
        <v>-2897</v>
      </c>
      <c r="K8" s="53"/>
      <c r="L8" s="51">
        <v>-83</v>
      </c>
      <c r="M8" s="51">
        <v>227</v>
      </c>
      <c r="N8" s="51">
        <v>-105</v>
      </c>
      <c r="O8" s="51">
        <v>119</v>
      </c>
      <c r="P8" s="51"/>
      <c r="Q8" s="51">
        <f t="shared" si="0"/>
        <v>-70</v>
      </c>
      <c r="R8" s="51">
        <f t="shared" si="0"/>
        <v>-335</v>
      </c>
      <c r="S8" s="51">
        <f t="shared" si="0"/>
        <v>-1072</v>
      </c>
      <c r="T8" s="51">
        <f t="shared" si="0"/>
        <v>-2614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-120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v>13</v>
      </c>
      <c r="C10" s="51">
        <v>-561</v>
      </c>
      <c r="D10" s="51">
        <v>-967</v>
      </c>
      <c r="E10" s="51">
        <v>164</v>
      </c>
      <c r="F10" s="51"/>
      <c r="G10" s="52"/>
      <c r="H10" s="52">
        <v>-1</v>
      </c>
      <c r="I10" s="52"/>
      <c r="J10" s="52">
        <v>-2897</v>
      </c>
      <c r="K10" s="53"/>
      <c r="L10" s="51">
        <v>-94</v>
      </c>
      <c r="M10" s="51">
        <v>421</v>
      </c>
      <c r="N10" s="51">
        <v>392</v>
      </c>
      <c r="O10" s="51">
        <v>-710</v>
      </c>
      <c r="P10" s="51"/>
      <c r="Q10" s="51">
        <f t="shared" si="0"/>
        <v>-81</v>
      </c>
      <c r="R10" s="51">
        <f t="shared" si="0"/>
        <v>-141</v>
      </c>
      <c r="S10" s="51">
        <f t="shared" si="0"/>
        <v>-575</v>
      </c>
      <c r="T10" s="51">
        <f t="shared" si="0"/>
        <v>-3443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-852</v>
      </c>
      <c r="C12" s="51">
        <v>39</v>
      </c>
      <c r="D12" s="51">
        <v>124</v>
      </c>
      <c r="E12" s="55">
        <v>687</v>
      </c>
      <c r="F12" s="51"/>
      <c r="G12" s="52"/>
      <c r="H12" s="52"/>
      <c r="I12" s="52"/>
      <c r="J12" s="52">
        <v>584</v>
      </c>
      <c r="K12" s="53"/>
      <c r="L12" s="51">
        <v>-116</v>
      </c>
      <c r="M12" s="51">
        <v>516</v>
      </c>
      <c r="N12" s="51">
        <v>306</v>
      </c>
      <c r="O12" s="51">
        <v>-659</v>
      </c>
      <c r="P12" s="51"/>
      <c r="Q12" s="51">
        <f t="shared" si="0"/>
        <v>-968</v>
      </c>
      <c r="R12" s="51">
        <f t="shared" si="0"/>
        <v>555</v>
      </c>
      <c r="S12" s="51">
        <f t="shared" si="0"/>
        <v>430</v>
      </c>
      <c r="T12" s="51">
        <f t="shared" si="0"/>
        <v>612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40">
        <v>42</v>
      </c>
      <c r="C13" s="40">
        <v>39</v>
      </c>
      <c r="D13" s="40">
        <v>167</v>
      </c>
      <c r="E13" s="40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3587</v>
      </c>
      <c r="C14" s="51">
        <v>39</v>
      </c>
      <c r="D14" s="51">
        <v>850</v>
      </c>
      <c r="E14" s="51">
        <v>-1543</v>
      </c>
      <c r="F14" s="51"/>
      <c r="G14" s="52"/>
      <c r="H14" s="52"/>
      <c r="I14" s="52"/>
      <c r="J14" s="52">
        <v>5048</v>
      </c>
      <c r="K14" s="53"/>
      <c r="L14" s="51">
        <v>-117</v>
      </c>
      <c r="M14" s="51">
        <v>651</v>
      </c>
      <c r="N14" s="51">
        <v>272</v>
      </c>
      <c r="O14" s="51">
        <v>-897</v>
      </c>
      <c r="P14" s="51"/>
      <c r="Q14" s="51">
        <f t="shared" si="0"/>
        <v>3470</v>
      </c>
      <c r="R14" s="51">
        <f t="shared" si="0"/>
        <v>690</v>
      </c>
      <c r="S14" s="51">
        <f t="shared" si="0"/>
        <v>1122</v>
      </c>
      <c r="T14" s="51">
        <f t="shared" si="0"/>
        <v>2608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58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f>749+99</f>
        <v>848</v>
      </c>
      <c r="C16" s="51">
        <v>939</v>
      </c>
      <c r="D16" s="51">
        <v>554</v>
      </c>
      <c r="E16" s="51">
        <v>465</v>
      </c>
      <c r="F16" s="51"/>
      <c r="G16" s="52"/>
      <c r="H16" s="52"/>
      <c r="I16" s="52"/>
      <c r="J16" s="52">
        <v>70</v>
      </c>
      <c r="K16" s="53"/>
      <c r="L16" s="51">
        <v>-223</v>
      </c>
      <c r="M16" s="51">
        <v>796</v>
      </c>
      <c r="N16" s="51">
        <v>1437</v>
      </c>
      <c r="O16" s="51">
        <v>-1216</v>
      </c>
      <c r="P16" s="51"/>
      <c r="Q16" s="51">
        <f t="shared" si="0"/>
        <v>625</v>
      </c>
      <c r="R16" s="51">
        <f t="shared" si="0"/>
        <v>1735</v>
      </c>
      <c r="S16" s="51">
        <f t="shared" si="0"/>
        <v>1991</v>
      </c>
      <c r="T16" s="51">
        <f t="shared" si="0"/>
        <v>-681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-218</v>
      </c>
      <c r="C18" s="51">
        <v>-558</v>
      </c>
      <c r="D18" s="51">
        <v>431</v>
      </c>
      <c r="E18" s="51">
        <v>-934</v>
      </c>
      <c r="F18" s="51"/>
      <c r="G18" s="52"/>
      <c r="H18" s="52"/>
      <c r="I18" s="52"/>
      <c r="J18" s="52"/>
      <c r="K18" s="53"/>
      <c r="L18" s="51">
        <v>4861</v>
      </c>
      <c r="M18" s="51">
        <v>4197</v>
      </c>
      <c r="N18" s="51">
        <v>-126</v>
      </c>
      <c r="O18" s="51">
        <v>-410</v>
      </c>
      <c r="P18" s="51"/>
      <c r="Q18" s="51">
        <f t="shared" si="0"/>
        <v>4643</v>
      </c>
      <c r="R18" s="51">
        <f t="shared" si="0"/>
        <v>3639</v>
      </c>
      <c r="S18" s="51">
        <f t="shared" si="0"/>
        <v>305</v>
      </c>
      <c r="T18" s="51">
        <f t="shared" si="0"/>
        <v>-1344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>
        <v>-40</v>
      </c>
      <c r="M19" s="40">
        <v>510</v>
      </c>
      <c r="N19" s="40">
        <v>-2147</v>
      </c>
      <c r="O19" s="40">
        <v>-92</v>
      </c>
      <c r="P19" s="40"/>
      <c r="Q19" s="40">
        <f t="shared" si="0"/>
        <v>-742</v>
      </c>
      <c r="R19" s="40">
        <f t="shared" si="0"/>
        <v>510</v>
      </c>
      <c r="S19" s="40">
        <f t="shared" si="0"/>
        <v>-2184</v>
      </c>
      <c r="T19" s="40">
        <f t="shared" si="0"/>
        <v>211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56</v>
      </c>
      <c r="C20" s="51">
        <v>39</v>
      </c>
      <c r="D20" s="51">
        <v>808</v>
      </c>
      <c r="E20" s="51">
        <v>643</v>
      </c>
      <c r="F20" s="51"/>
      <c r="G20" s="52"/>
      <c r="H20" s="52"/>
      <c r="I20" s="52"/>
      <c r="J20" s="52">
        <v>-6</v>
      </c>
      <c r="K20" s="53"/>
      <c r="L20" s="51">
        <v>-57</v>
      </c>
      <c r="M20" s="51">
        <v>170</v>
      </c>
      <c r="N20" s="51">
        <v>-1108</v>
      </c>
      <c r="O20" s="51">
        <v>781</v>
      </c>
      <c r="P20" s="51"/>
      <c r="Q20" s="51">
        <f t="shared" si="0"/>
        <v>-1</v>
      </c>
      <c r="R20" s="51">
        <f t="shared" si="0"/>
        <v>209</v>
      </c>
      <c r="S20" s="51">
        <f t="shared" si="0"/>
        <v>-300</v>
      </c>
      <c r="T20" s="51">
        <f t="shared" si="0"/>
        <v>1418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103</v>
      </c>
      <c r="C21" s="40">
        <v>339</v>
      </c>
      <c r="D21" s="40">
        <v>3275</v>
      </c>
      <c r="E21" s="40">
        <v>1185</v>
      </c>
      <c r="F21" s="40"/>
      <c r="G21" s="44"/>
      <c r="H21" s="44"/>
      <c r="I21" s="44"/>
      <c r="J21" s="44">
        <v>-7</v>
      </c>
      <c r="K21" s="37"/>
      <c r="L21" s="40">
        <v>-191</v>
      </c>
      <c r="M21" s="40">
        <v>-23</v>
      </c>
      <c r="N21" s="40">
        <v>-378</v>
      </c>
      <c r="O21" s="40">
        <v>-207</v>
      </c>
      <c r="P21" s="40"/>
      <c r="Q21" s="40">
        <f t="shared" si="0"/>
        <v>-88</v>
      </c>
      <c r="R21" s="40">
        <f t="shared" si="0"/>
        <v>316</v>
      </c>
      <c r="S21" s="40">
        <f t="shared" si="0"/>
        <v>2897</v>
      </c>
      <c r="T21" s="40">
        <f t="shared" si="0"/>
        <v>971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0</v>
      </c>
      <c r="C22" s="51">
        <v>39</v>
      </c>
      <c r="D22" s="51">
        <v>315</v>
      </c>
      <c r="E22" s="51">
        <v>-253</v>
      </c>
      <c r="F22" s="51"/>
      <c r="G22" s="52"/>
      <c r="H22" s="52">
        <v>-1</v>
      </c>
      <c r="I22" s="52"/>
      <c r="J22" s="52">
        <v>-12706</v>
      </c>
      <c r="K22" s="53"/>
      <c r="L22" s="51">
        <v>20</v>
      </c>
      <c r="M22" s="51">
        <v>82</v>
      </c>
      <c r="N22" s="51">
        <v>242</v>
      </c>
      <c r="O22" s="51">
        <v>138</v>
      </c>
      <c r="P22" s="51"/>
      <c r="Q22" s="51">
        <f t="shared" si="0"/>
        <v>20</v>
      </c>
      <c r="R22" s="51">
        <f t="shared" si="0"/>
        <v>120</v>
      </c>
      <c r="S22" s="51">
        <f t="shared" si="0"/>
        <v>557</v>
      </c>
      <c r="T22" s="51">
        <f t="shared" si="0"/>
        <v>-12821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0</v>
      </c>
      <c r="C23" s="40">
        <v>39</v>
      </c>
      <c r="D23" s="40">
        <v>315</v>
      </c>
      <c r="E23" s="40">
        <v>-253</v>
      </c>
      <c r="F23" s="40"/>
      <c r="G23" s="44"/>
      <c r="H23" s="44">
        <v>-1</v>
      </c>
      <c r="I23" s="44"/>
      <c r="J23" s="44">
        <v>-12706</v>
      </c>
      <c r="K23" s="37"/>
      <c r="L23" s="40">
        <v>17</v>
      </c>
      <c r="M23" s="40">
        <v>-102</v>
      </c>
      <c r="N23" s="40">
        <v>1088</v>
      </c>
      <c r="O23" s="40">
        <v>-145</v>
      </c>
      <c r="P23" s="40"/>
      <c r="Q23" s="40">
        <f t="shared" si="0"/>
        <v>17</v>
      </c>
      <c r="R23" s="40">
        <f t="shared" si="0"/>
        <v>-64</v>
      </c>
      <c r="S23" s="40">
        <f t="shared" si="0"/>
        <v>1403</v>
      </c>
      <c r="T23" s="40">
        <f t="shared" si="0"/>
        <v>-13104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0</v>
      </c>
      <c r="C24" s="51">
        <v>39</v>
      </c>
      <c r="D24" s="51">
        <v>315</v>
      </c>
      <c r="E24" s="51">
        <v>-253</v>
      </c>
      <c r="F24" s="51"/>
      <c r="G24" s="52"/>
      <c r="H24" s="52">
        <v>-1</v>
      </c>
      <c r="I24" s="52"/>
      <c r="J24" s="52">
        <v>-12706</v>
      </c>
      <c r="K24" s="53"/>
      <c r="L24" s="51">
        <v>37</v>
      </c>
      <c r="M24" s="51">
        <v>63</v>
      </c>
      <c r="N24" s="51">
        <v>262</v>
      </c>
      <c r="O24" s="51">
        <v>-678</v>
      </c>
      <c r="P24" s="51"/>
      <c r="Q24" s="51">
        <f t="shared" si="0"/>
        <v>37</v>
      </c>
      <c r="R24" s="51">
        <f t="shared" si="0"/>
        <v>101</v>
      </c>
      <c r="S24" s="51">
        <f t="shared" si="0"/>
        <v>577</v>
      </c>
      <c r="T24" s="51">
        <f t="shared" si="0"/>
        <v>-13637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-16</v>
      </c>
      <c r="C25" s="40">
        <v>539</v>
      </c>
      <c r="D25" s="40">
        <v>315</v>
      </c>
      <c r="E25" s="40">
        <v>-2569</v>
      </c>
      <c r="F25" s="40"/>
      <c r="G25" s="44"/>
      <c r="H25" s="44"/>
      <c r="I25" s="44"/>
      <c r="J25" s="44">
        <v>17279</v>
      </c>
      <c r="K25" s="37"/>
      <c r="L25" s="45">
        <v>58</v>
      </c>
      <c r="M25" s="40">
        <v>-457</v>
      </c>
      <c r="N25" s="40">
        <v>302</v>
      </c>
      <c r="O25" s="40">
        <v>203</v>
      </c>
      <c r="P25" s="40"/>
      <c r="Q25" s="40">
        <f t="shared" si="0"/>
        <v>42</v>
      </c>
      <c r="R25" s="40">
        <f t="shared" si="0"/>
        <v>82</v>
      </c>
      <c r="S25" s="40">
        <f t="shared" si="0"/>
        <v>617</v>
      </c>
      <c r="T25" s="40">
        <f t="shared" si="0"/>
        <v>14913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-183</v>
      </c>
      <c r="C26" s="51">
        <v>39</v>
      </c>
      <c r="D26" s="51">
        <v>401</v>
      </c>
      <c r="E26" s="51">
        <v>-5747</v>
      </c>
      <c r="F26" s="51"/>
      <c r="G26" s="52"/>
      <c r="H26" s="52"/>
      <c r="I26" s="52"/>
      <c r="J26" s="52">
        <v>-802</v>
      </c>
      <c r="K26" s="53"/>
      <c r="L26" s="51">
        <v>53</v>
      </c>
      <c r="M26" s="51">
        <v>-331</v>
      </c>
      <c r="N26" s="51">
        <v>1602</v>
      </c>
      <c r="O26" s="51">
        <v>-575</v>
      </c>
      <c r="P26" s="51"/>
      <c r="Q26" s="51">
        <f t="shared" si="0"/>
        <v>-130</v>
      </c>
      <c r="R26" s="51">
        <f t="shared" si="0"/>
        <v>-292</v>
      </c>
      <c r="S26" s="51">
        <f t="shared" si="0"/>
        <v>2003</v>
      </c>
      <c r="T26" s="51">
        <f t="shared" si="0"/>
        <v>-7124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40">
        <v>46</v>
      </c>
      <c r="C27" s="40">
        <v>0</v>
      </c>
      <c r="D27" s="40">
        <v>90</v>
      </c>
      <c r="E27" s="40">
        <v>2655</v>
      </c>
      <c r="F27" s="40"/>
      <c r="G27" s="44"/>
      <c r="H27" s="44"/>
      <c r="I27" s="44">
        <v>-1</v>
      </c>
      <c r="J27" s="44">
        <v>13932</v>
      </c>
      <c r="K27" s="37"/>
      <c r="L27" s="40">
        <v>22</v>
      </c>
      <c r="M27" s="40">
        <v>-418</v>
      </c>
      <c r="N27" s="40">
        <v>759</v>
      </c>
      <c r="O27" s="40">
        <v>-299</v>
      </c>
      <c r="P27" s="40"/>
      <c r="Q27" s="40">
        <f t="shared" si="0"/>
        <v>68</v>
      </c>
      <c r="R27" s="40">
        <f t="shared" si="0"/>
        <v>-418</v>
      </c>
      <c r="S27" s="40">
        <f t="shared" si="0"/>
        <v>848</v>
      </c>
      <c r="T27" s="40">
        <f t="shared" si="0"/>
        <v>16288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f>-(-2340+1557)</f>
        <v>783</v>
      </c>
      <c r="C28" s="51">
        <v>-961</v>
      </c>
      <c r="D28" s="51">
        <v>-5459</v>
      </c>
      <c r="E28" s="51">
        <v>5486</v>
      </c>
      <c r="F28" s="51"/>
      <c r="G28" s="52"/>
      <c r="H28" s="52"/>
      <c r="I28" s="52"/>
      <c r="J28" s="52">
        <v>11761</v>
      </c>
      <c r="K28" s="53"/>
      <c r="L28" s="51">
        <v>-1401</v>
      </c>
      <c r="M28" s="51">
        <v>-502</v>
      </c>
      <c r="N28" s="51">
        <v>-69</v>
      </c>
      <c r="O28" s="51">
        <v>-1362</v>
      </c>
      <c r="P28" s="51"/>
      <c r="Q28" s="51">
        <f t="shared" si="0"/>
        <v>-618</v>
      </c>
      <c r="R28" s="51">
        <f t="shared" si="0"/>
        <v>-1463</v>
      </c>
      <c r="S28" s="51">
        <f t="shared" si="0"/>
        <v>-5528</v>
      </c>
      <c r="T28" s="51">
        <f t="shared" si="0"/>
        <v>15885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21</v>
      </c>
      <c r="C29" s="40">
        <v>39</v>
      </c>
      <c r="D29" s="40">
        <v>-99</v>
      </c>
      <c r="E29" s="40">
        <v>161</v>
      </c>
      <c r="F29" s="40"/>
      <c r="G29" s="44"/>
      <c r="H29" s="44"/>
      <c r="I29" s="44"/>
      <c r="J29" s="44">
        <v>419</v>
      </c>
      <c r="K29" s="37"/>
      <c r="L29" s="40">
        <v>14</v>
      </c>
      <c r="M29" s="40">
        <v>-1073</v>
      </c>
      <c r="N29" s="40">
        <v>-20</v>
      </c>
      <c r="O29" s="40">
        <v>4385</v>
      </c>
      <c r="P29" s="40"/>
      <c r="Q29" s="40">
        <f t="shared" si="0"/>
        <v>35</v>
      </c>
      <c r="R29" s="40">
        <f t="shared" si="0"/>
        <v>-1034</v>
      </c>
      <c r="S29" s="40">
        <f t="shared" si="0"/>
        <v>-119</v>
      </c>
      <c r="T29" s="40">
        <f t="shared" si="0"/>
        <v>4965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21</v>
      </c>
      <c r="C30" s="51">
        <v>39</v>
      </c>
      <c r="D30" s="51">
        <v>-99</v>
      </c>
      <c r="E30" s="51">
        <v>161</v>
      </c>
      <c r="F30" s="51"/>
      <c r="G30" s="52"/>
      <c r="H30" s="52"/>
      <c r="I30" s="52"/>
      <c r="J30" s="52">
        <v>419</v>
      </c>
      <c r="K30" s="53"/>
      <c r="L30" s="51">
        <v>14</v>
      </c>
      <c r="M30" s="51">
        <v>-1156</v>
      </c>
      <c r="N30" s="51">
        <v>3835</v>
      </c>
      <c r="O30" s="51">
        <v>4654</v>
      </c>
      <c r="P30" s="51"/>
      <c r="Q30" s="51">
        <f t="shared" si="0"/>
        <v>35</v>
      </c>
      <c r="R30" s="51">
        <f t="shared" si="0"/>
        <v>-1117</v>
      </c>
      <c r="S30" s="51">
        <f t="shared" si="0"/>
        <v>3736</v>
      </c>
      <c r="T30" s="51">
        <f t="shared" si="0"/>
        <v>5234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21</v>
      </c>
      <c r="C31" s="40">
        <v>39</v>
      </c>
      <c r="D31" s="40">
        <v>-99</v>
      </c>
      <c r="E31" s="40">
        <v>161</v>
      </c>
      <c r="F31" s="40"/>
      <c r="G31" s="44"/>
      <c r="H31" s="44"/>
      <c r="I31" s="44"/>
      <c r="J31" s="44">
        <v>419</v>
      </c>
      <c r="K31" s="37"/>
      <c r="L31" s="40">
        <v>14</v>
      </c>
      <c r="M31" s="40">
        <v>-1023</v>
      </c>
      <c r="N31" s="40">
        <v>915</v>
      </c>
      <c r="O31" s="40">
        <v>5053</v>
      </c>
      <c r="P31" s="40"/>
      <c r="Q31" s="40">
        <f t="shared" si="0"/>
        <v>35</v>
      </c>
      <c r="R31" s="40">
        <f t="shared" si="0"/>
        <v>-984</v>
      </c>
      <c r="S31" s="40">
        <f t="shared" si="0"/>
        <v>816</v>
      </c>
      <c r="T31" s="40">
        <f t="shared" si="0"/>
        <v>5633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21</v>
      </c>
      <c r="C32" s="51">
        <v>39</v>
      </c>
      <c r="D32" s="51">
        <v>-99</v>
      </c>
      <c r="E32" s="51">
        <v>161</v>
      </c>
      <c r="F32" s="51"/>
      <c r="G32" s="52"/>
      <c r="H32" s="52"/>
      <c r="I32" s="52"/>
      <c r="J32" s="52">
        <v>419</v>
      </c>
      <c r="K32" s="53"/>
      <c r="L32" s="51">
        <v>48</v>
      </c>
      <c r="M32" s="51">
        <v>-938</v>
      </c>
      <c r="N32" s="51">
        <v>2384</v>
      </c>
      <c r="O32" s="51">
        <v>-845</v>
      </c>
      <c r="P32" s="51"/>
      <c r="Q32" s="51">
        <f t="shared" si="0"/>
        <v>69</v>
      </c>
      <c r="R32" s="51">
        <f t="shared" si="0"/>
        <v>-899</v>
      </c>
      <c r="S32" s="51">
        <f t="shared" si="0"/>
        <v>2285</v>
      </c>
      <c r="T32" s="51">
        <f t="shared" si="0"/>
        <v>-265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40">
        <v>51</v>
      </c>
      <c r="C33" s="40">
        <v>39</v>
      </c>
      <c r="D33" s="40">
        <v>190</v>
      </c>
      <c r="E33" s="40">
        <v>2420</v>
      </c>
      <c r="F33" s="40"/>
      <c r="G33" s="44"/>
      <c r="H33" s="44"/>
      <c r="I33" s="44"/>
      <c r="J33" s="44">
        <v>-2669</v>
      </c>
      <c r="K33" s="37"/>
      <c r="L33" s="40">
        <v>103</v>
      </c>
      <c r="M33" s="40">
        <v>-1970</v>
      </c>
      <c r="N33" s="40">
        <v>2258</v>
      </c>
      <c r="O33" s="40">
        <v>-1588</v>
      </c>
      <c r="P33" s="40"/>
      <c r="Q33" s="40">
        <f t="shared" si="0"/>
        <v>154</v>
      </c>
      <c r="R33" s="40">
        <f t="shared" si="0"/>
        <v>-1931</v>
      </c>
      <c r="S33" s="40">
        <f t="shared" si="0"/>
        <v>2448</v>
      </c>
      <c r="T33" s="40">
        <f t="shared" si="0"/>
        <v>-1837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>
        <v>-4422</v>
      </c>
      <c r="C34" s="51">
        <v>2649</v>
      </c>
      <c r="D34" s="51">
        <v>2309</v>
      </c>
      <c r="E34" s="51">
        <v>1802</v>
      </c>
      <c r="F34" s="51"/>
      <c r="G34" s="52"/>
      <c r="H34" s="52">
        <v>55</v>
      </c>
      <c r="I34" s="52"/>
      <c r="J34" s="52">
        <v>3995</v>
      </c>
      <c r="K34" s="53"/>
      <c r="L34" s="51">
        <v>109</v>
      </c>
      <c r="M34" s="51">
        <v>-3924</v>
      </c>
      <c r="N34" s="51">
        <v>903</v>
      </c>
      <c r="O34" s="51">
        <v>-9646</v>
      </c>
      <c r="P34" s="51"/>
      <c r="Q34" s="51">
        <f>B34+G34+L34</f>
        <v>-4313</v>
      </c>
      <c r="R34" s="51">
        <f>C34+H34+M34</f>
        <v>-1220</v>
      </c>
      <c r="S34" s="51">
        <f>D34+I34+N34</f>
        <v>3212</v>
      </c>
      <c r="T34" s="51">
        <f>E34+J34+O34</f>
        <v>-3849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-742</v>
      </c>
      <c r="C35" s="40">
        <f>SUM(C4:C34)</f>
        <v>3196</v>
      </c>
      <c r="D35" s="40">
        <f>SUM(D4:D34)</f>
        <v>4058</v>
      </c>
      <c r="E35" s="40">
        <f>SUM(E4:E34)</f>
        <v>1332</v>
      </c>
      <c r="F35" s="40"/>
      <c r="G35" s="42">
        <f>SUM(G4:G34)</f>
        <v>1</v>
      </c>
      <c r="H35" s="42">
        <f>SUM(H4:H34)</f>
        <v>0</v>
      </c>
      <c r="I35" s="42">
        <f>SUM(I4:I34)</f>
        <v>-1</v>
      </c>
      <c r="J35" s="42">
        <f>SUM(J4:J34)</f>
        <v>0</v>
      </c>
      <c r="K35" s="40"/>
      <c r="L35" s="40">
        <f>SUM(L4:L34)</f>
        <v>3238</v>
      </c>
      <c r="M35" s="40">
        <f>SUM(M4:M34)</f>
        <v>-3526</v>
      </c>
      <c r="N35" s="40">
        <f>SUM(N4:N34)</f>
        <v>13237</v>
      </c>
      <c r="O35" s="40">
        <f>SUM(O4:O34)</f>
        <v>-4501</v>
      </c>
      <c r="P35" s="40"/>
      <c r="Q35" s="40">
        <f>SUM(Q4:Q34)</f>
        <v>2497</v>
      </c>
      <c r="R35" s="40">
        <f>SUM(R4:R34)</f>
        <v>-330</v>
      </c>
      <c r="S35" s="40">
        <f>SUM(S4:S34)</f>
        <v>17294</v>
      </c>
      <c r="T35" s="40">
        <f>SUM(T4:T34)</f>
        <v>-3169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2" zoomScale="75" zoomScaleNormal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2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 t="s">
        <v>2</v>
      </c>
      <c r="V2" s="37"/>
      <c r="W2" s="89" t="s">
        <v>11</v>
      </c>
      <c r="X2" s="89"/>
      <c r="Y2" s="89"/>
      <c r="Z2" s="89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50</v>
      </c>
      <c r="C4" s="51">
        <v>0</v>
      </c>
      <c r="D4" s="51">
        <v>1</v>
      </c>
      <c r="E4" s="51">
        <v>-727</v>
      </c>
      <c r="F4" s="51"/>
      <c r="G4" s="52">
        <v>0</v>
      </c>
      <c r="H4" s="52">
        <v>1</v>
      </c>
      <c r="I4" s="52">
        <v>0</v>
      </c>
      <c r="J4" s="52">
        <v>0</v>
      </c>
      <c r="K4" s="53"/>
      <c r="L4" s="51">
        <v>-476</v>
      </c>
      <c r="M4" s="51">
        <v>164</v>
      </c>
      <c r="N4" s="51">
        <v>1070</v>
      </c>
      <c r="O4" s="51">
        <v>-198</v>
      </c>
      <c r="P4" s="51"/>
      <c r="Q4" s="51">
        <f>B4+G4+L4</f>
        <v>-426</v>
      </c>
      <c r="R4" s="51">
        <f>C4+H4+M4</f>
        <v>165</v>
      </c>
      <c r="S4" s="51">
        <f>D4+I4+N4</f>
        <v>1071</v>
      </c>
      <c r="T4" s="51">
        <f>E4+J4+O4</f>
        <v>-925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-400</v>
      </c>
      <c r="C5" s="41">
        <v>-507</v>
      </c>
      <c r="D5" s="41">
        <v>-2551</v>
      </c>
      <c r="E5" s="40">
        <v>557</v>
      </c>
      <c r="F5" s="40"/>
      <c r="G5" s="44">
        <v>0</v>
      </c>
      <c r="H5" s="44">
        <v>0</v>
      </c>
      <c r="I5" s="44">
        <v>0</v>
      </c>
      <c r="J5" s="44">
        <v>0</v>
      </c>
      <c r="K5" s="37"/>
      <c r="L5" s="40">
        <v>6</v>
      </c>
      <c r="M5" s="40">
        <v>-16</v>
      </c>
      <c r="N5" s="40">
        <v>70</v>
      </c>
      <c r="O5" s="40">
        <v>-771</v>
      </c>
      <c r="P5" s="40"/>
      <c r="Q5" s="40">
        <f t="shared" ref="Q5:T33" si="0">B5+G5+L5</f>
        <v>-394</v>
      </c>
      <c r="R5" s="40">
        <f t="shared" si="0"/>
        <v>-523</v>
      </c>
      <c r="S5" s="40">
        <f t="shared" si="0"/>
        <v>-2481</v>
      </c>
      <c r="T5" s="40">
        <f t="shared" si="0"/>
        <v>-214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41">
        <v>-400</v>
      </c>
      <c r="C6" s="41">
        <v>-507</v>
      </c>
      <c r="D6" s="41">
        <v>-2551</v>
      </c>
      <c r="E6" s="40">
        <v>557</v>
      </c>
      <c r="F6" s="51"/>
      <c r="G6" s="52"/>
      <c r="H6" s="52"/>
      <c r="I6" s="52"/>
      <c r="J6" s="52"/>
      <c r="K6" s="53"/>
      <c r="L6" s="51">
        <v>-8</v>
      </c>
      <c r="M6" s="51">
        <v>-149</v>
      </c>
      <c r="N6" s="51">
        <v>67</v>
      </c>
      <c r="O6" s="51">
        <v>-376</v>
      </c>
      <c r="P6" s="51"/>
      <c r="Q6" s="51">
        <f t="shared" si="0"/>
        <v>-408</v>
      </c>
      <c r="R6" s="51">
        <f t="shared" si="0"/>
        <v>-656</v>
      </c>
      <c r="S6" s="51">
        <f t="shared" si="0"/>
        <v>-2484</v>
      </c>
      <c r="T6" s="51">
        <f t="shared" si="0"/>
        <v>181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-400</v>
      </c>
      <c r="C7" s="41">
        <v>-507</v>
      </c>
      <c r="D7" s="41">
        <v>-2551</v>
      </c>
      <c r="E7" s="40">
        <v>557</v>
      </c>
      <c r="F7" s="40"/>
      <c r="G7" s="44"/>
      <c r="H7" s="44"/>
      <c r="I7" s="44"/>
      <c r="J7" s="44"/>
      <c r="K7" s="37"/>
      <c r="L7" s="40">
        <v>-16</v>
      </c>
      <c r="M7" s="40">
        <v>-67</v>
      </c>
      <c r="N7" s="40">
        <v>40</v>
      </c>
      <c r="O7" s="40">
        <v>-1268</v>
      </c>
      <c r="P7" s="40"/>
      <c r="Q7" s="40">
        <f t="shared" si="0"/>
        <v>-416</v>
      </c>
      <c r="R7" s="40">
        <f t="shared" si="0"/>
        <v>-574</v>
      </c>
      <c r="S7" s="40">
        <f t="shared" si="0"/>
        <v>-2511</v>
      </c>
      <c r="T7" s="40">
        <f t="shared" si="0"/>
        <v>-711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-896</v>
      </c>
      <c r="C8" s="51">
        <v>-7</v>
      </c>
      <c r="D8" s="51">
        <v>-247</v>
      </c>
      <c r="E8" s="51">
        <v>-338</v>
      </c>
      <c r="F8" s="51"/>
      <c r="G8" s="52"/>
      <c r="H8" s="52"/>
      <c r="I8" s="52"/>
      <c r="J8" s="52">
        <v>1</v>
      </c>
      <c r="K8" s="53"/>
      <c r="L8" s="51">
        <v>-177</v>
      </c>
      <c r="M8" s="51">
        <v>-299</v>
      </c>
      <c r="N8" s="51">
        <v>40</v>
      </c>
      <c r="O8" s="51">
        <v>-1122</v>
      </c>
      <c r="P8" s="51"/>
      <c r="Q8" s="51">
        <f t="shared" si="0"/>
        <v>-1073</v>
      </c>
      <c r="R8" s="51">
        <f t="shared" si="0"/>
        <v>-306</v>
      </c>
      <c r="S8" s="51">
        <f t="shared" si="0"/>
        <v>-207</v>
      </c>
      <c r="T8" s="51">
        <f t="shared" si="0"/>
        <v>-1459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f>(45-194)</f>
        <v>-149</v>
      </c>
      <c r="C9" s="40">
        <v>-7</v>
      </c>
      <c r="D9" s="40">
        <v>1188</v>
      </c>
      <c r="E9" s="40">
        <v>-73</v>
      </c>
      <c r="F9" s="45"/>
      <c r="G9" s="44"/>
      <c r="H9" s="44"/>
      <c r="I9" s="44"/>
      <c r="J9" s="44">
        <v>-185</v>
      </c>
      <c r="K9" s="37"/>
      <c r="L9" s="40">
        <v>-32</v>
      </c>
      <c r="M9" s="40">
        <v>-339</v>
      </c>
      <c r="N9" s="40">
        <v>75</v>
      </c>
      <c r="O9" s="40">
        <v>-664</v>
      </c>
      <c r="P9" s="40"/>
      <c r="Q9" s="40">
        <f t="shared" si="0"/>
        <v>-181</v>
      </c>
      <c r="R9" s="40">
        <f t="shared" si="0"/>
        <v>-346</v>
      </c>
      <c r="S9" s="40">
        <f t="shared" si="0"/>
        <v>1263</v>
      </c>
      <c r="T9" s="40">
        <f t="shared" si="0"/>
        <v>-922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f>(874-194)</f>
        <v>680</v>
      </c>
      <c r="C10" s="51">
        <v>93</v>
      </c>
      <c r="D10" s="51">
        <v>1</v>
      </c>
      <c r="E10" s="51">
        <v>-980</v>
      </c>
      <c r="F10" s="51"/>
      <c r="G10" s="52"/>
      <c r="H10" s="52"/>
      <c r="I10" s="52"/>
      <c r="J10" s="52">
        <v>-207</v>
      </c>
      <c r="K10" s="53"/>
      <c r="L10" s="51">
        <v>-1288</v>
      </c>
      <c r="M10" s="51">
        <v>398</v>
      </c>
      <c r="N10" s="51">
        <v>59</v>
      </c>
      <c r="O10" s="51">
        <v>28</v>
      </c>
      <c r="P10" s="51"/>
      <c r="Q10" s="51">
        <f t="shared" si="0"/>
        <v>-608</v>
      </c>
      <c r="R10" s="51">
        <f t="shared" si="0"/>
        <v>491</v>
      </c>
      <c r="S10" s="51">
        <f t="shared" si="0"/>
        <v>60</v>
      </c>
      <c r="T10" s="51">
        <f t="shared" si="0"/>
        <v>-1159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1055</v>
      </c>
      <c r="C11" s="40">
        <v>90</v>
      </c>
      <c r="D11" s="40">
        <v>4761</v>
      </c>
      <c r="E11" s="41">
        <v>-4419</v>
      </c>
      <c r="F11" s="40"/>
      <c r="G11" s="44"/>
      <c r="H11" s="44"/>
      <c r="I11" s="44"/>
      <c r="J11" s="44">
        <v>-1</v>
      </c>
      <c r="K11" s="37"/>
      <c r="L11" s="40">
        <v>-70</v>
      </c>
      <c r="M11" s="40">
        <v>-559</v>
      </c>
      <c r="N11" s="40">
        <v>57</v>
      </c>
      <c r="O11" s="40">
        <v>-1146</v>
      </c>
      <c r="P11" s="40"/>
      <c r="Q11" s="40">
        <f t="shared" si="0"/>
        <v>985</v>
      </c>
      <c r="R11" s="40">
        <f t="shared" si="0"/>
        <v>-469</v>
      </c>
      <c r="S11" s="40">
        <f t="shared" si="0"/>
        <v>4818</v>
      </c>
      <c r="T11" s="40">
        <f t="shared" si="0"/>
        <v>-5566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9</v>
      </c>
      <c r="C12" s="51">
        <v>0</v>
      </c>
      <c r="D12" s="51">
        <v>-3582</v>
      </c>
      <c r="E12" s="55">
        <v>97</v>
      </c>
      <c r="F12" s="51"/>
      <c r="G12" s="52"/>
      <c r="H12" s="52"/>
      <c r="I12" s="52"/>
      <c r="J12" s="52">
        <v>1</v>
      </c>
      <c r="K12" s="53"/>
      <c r="L12" s="51">
        <v>-58</v>
      </c>
      <c r="M12" s="51">
        <v>-589</v>
      </c>
      <c r="N12" s="51">
        <v>47</v>
      </c>
      <c r="O12" s="51">
        <v>-1050</v>
      </c>
      <c r="P12" s="51"/>
      <c r="Q12" s="51">
        <f t="shared" si="0"/>
        <v>-49</v>
      </c>
      <c r="R12" s="51">
        <f t="shared" si="0"/>
        <v>-589</v>
      </c>
      <c r="S12" s="51">
        <f t="shared" si="0"/>
        <v>-3535</v>
      </c>
      <c r="T12" s="51">
        <f t="shared" si="0"/>
        <v>-952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51">
        <v>9</v>
      </c>
      <c r="C13" s="40">
        <v>0</v>
      </c>
      <c r="D13" s="40">
        <v>-3582</v>
      </c>
      <c r="E13" s="40">
        <v>97</v>
      </c>
      <c r="F13" s="40"/>
      <c r="G13" s="44"/>
      <c r="H13" s="44"/>
      <c r="I13" s="44"/>
      <c r="J13" s="44">
        <v>1</v>
      </c>
      <c r="K13" s="37"/>
      <c r="L13" s="45">
        <v>-72</v>
      </c>
      <c r="M13" s="40">
        <v>-380</v>
      </c>
      <c r="N13" s="40">
        <v>28</v>
      </c>
      <c r="O13" s="40">
        <v>-789</v>
      </c>
      <c r="P13" s="40"/>
      <c r="Q13" s="40">
        <f t="shared" si="0"/>
        <v>-63</v>
      </c>
      <c r="R13" s="40">
        <f t="shared" si="0"/>
        <v>-380</v>
      </c>
      <c r="S13" s="42">
        <f>D13+I13+N13</f>
        <v>-3554</v>
      </c>
      <c r="T13" s="40">
        <f t="shared" si="0"/>
        <v>-691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9</v>
      </c>
      <c r="C14" s="51">
        <v>0</v>
      </c>
      <c r="D14" s="51">
        <v>-3582</v>
      </c>
      <c r="E14" s="51">
        <v>97</v>
      </c>
      <c r="F14" s="51"/>
      <c r="G14" s="52"/>
      <c r="H14" s="52"/>
      <c r="I14" s="52"/>
      <c r="J14" s="52">
        <v>2</v>
      </c>
      <c r="K14" s="53"/>
      <c r="L14" s="51">
        <v>-42</v>
      </c>
      <c r="M14" s="51">
        <v>-32</v>
      </c>
      <c r="N14" s="51">
        <v>204</v>
      </c>
      <c r="O14" s="51">
        <v>-1131</v>
      </c>
      <c r="P14" s="51"/>
      <c r="Q14" s="51">
        <f t="shared" si="0"/>
        <v>-33</v>
      </c>
      <c r="R14" s="51">
        <f t="shared" si="0"/>
        <v>-32</v>
      </c>
      <c r="S14" s="51">
        <f t="shared" si="0"/>
        <v>-3378</v>
      </c>
      <c r="T14" s="51">
        <f t="shared" si="0"/>
        <v>-1032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209</v>
      </c>
      <c r="C15" s="40">
        <v>-66</v>
      </c>
      <c r="D15" s="40">
        <v>-122</v>
      </c>
      <c r="E15" s="40">
        <v>100</v>
      </c>
      <c r="F15" s="40"/>
      <c r="G15" s="44"/>
      <c r="H15" s="44"/>
      <c r="I15" s="44"/>
      <c r="J15" s="44"/>
      <c r="K15" s="37"/>
      <c r="L15" s="40">
        <v>30</v>
      </c>
      <c r="M15" s="40">
        <v>-82</v>
      </c>
      <c r="N15" s="40">
        <v>13</v>
      </c>
      <c r="O15" s="58">
        <v>-927</v>
      </c>
      <c r="P15" s="40"/>
      <c r="Q15" s="40">
        <f t="shared" si="0"/>
        <v>239</v>
      </c>
      <c r="R15" s="40">
        <f t="shared" si="0"/>
        <v>-148</v>
      </c>
      <c r="S15" s="40">
        <f t="shared" si="0"/>
        <v>-109</v>
      </c>
      <c r="T15" s="40">
        <f t="shared" si="0"/>
        <v>-827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v>-558</v>
      </c>
      <c r="C16" s="51">
        <v>0</v>
      </c>
      <c r="D16" s="51">
        <v>51</v>
      </c>
      <c r="E16" s="51">
        <v>181</v>
      </c>
      <c r="F16" s="51"/>
      <c r="G16" s="52"/>
      <c r="H16" s="52"/>
      <c r="I16" s="52"/>
      <c r="J16" s="52">
        <v>582</v>
      </c>
      <c r="K16" s="53"/>
      <c r="L16" s="51">
        <v>84</v>
      </c>
      <c r="M16" s="51">
        <v>-198</v>
      </c>
      <c r="N16" s="51">
        <v>-180</v>
      </c>
      <c r="O16" s="51">
        <v>-1646</v>
      </c>
      <c r="P16" s="51"/>
      <c r="Q16" s="51">
        <f t="shared" si="0"/>
        <v>-474</v>
      </c>
      <c r="R16" s="51">
        <f t="shared" si="0"/>
        <v>-198</v>
      </c>
      <c r="S16" s="51">
        <f t="shared" si="0"/>
        <v>-129</v>
      </c>
      <c r="T16" s="51">
        <f t="shared" si="0"/>
        <v>-883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v>291</v>
      </c>
      <c r="C17" s="40">
        <v>379</v>
      </c>
      <c r="D17" s="40">
        <v>610</v>
      </c>
      <c r="E17" s="40">
        <v>3</v>
      </c>
      <c r="F17" s="40"/>
      <c r="G17" s="44"/>
      <c r="H17" s="44"/>
      <c r="I17" s="44"/>
      <c r="J17" s="44">
        <v>558</v>
      </c>
      <c r="K17" s="37"/>
      <c r="L17" s="40">
        <v>231</v>
      </c>
      <c r="M17" s="40">
        <v>-76</v>
      </c>
      <c r="N17" s="40">
        <v>-206</v>
      </c>
      <c r="O17" s="40">
        <v>-649</v>
      </c>
      <c r="P17" s="40"/>
      <c r="Q17" s="40">
        <f t="shared" si="0"/>
        <v>522</v>
      </c>
      <c r="R17" s="40">
        <f t="shared" si="0"/>
        <v>303</v>
      </c>
      <c r="S17" s="40">
        <f t="shared" si="0"/>
        <v>404</v>
      </c>
      <c r="T17" s="40">
        <f t="shared" si="0"/>
        <v>-88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14</v>
      </c>
      <c r="C18" s="51">
        <v>27</v>
      </c>
      <c r="D18" s="51">
        <v>1626</v>
      </c>
      <c r="E18" s="51">
        <v>664</v>
      </c>
      <c r="F18" s="51"/>
      <c r="G18" s="52"/>
      <c r="H18" s="52"/>
      <c r="I18" s="52"/>
      <c r="J18" s="52"/>
      <c r="K18" s="53"/>
      <c r="L18" s="51">
        <v>324</v>
      </c>
      <c r="M18" s="51">
        <v>-157</v>
      </c>
      <c r="N18" s="51">
        <v>-29</v>
      </c>
      <c r="O18" s="51">
        <v>-1315</v>
      </c>
      <c r="P18" s="51"/>
      <c r="Q18" s="51">
        <f t="shared" si="0"/>
        <v>338</v>
      </c>
      <c r="R18" s="51">
        <f t="shared" si="0"/>
        <v>-130</v>
      </c>
      <c r="S18" s="51">
        <f t="shared" si="0"/>
        <v>1597</v>
      </c>
      <c r="T18" s="51">
        <f t="shared" si="0"/>
        <v>-651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901</v>
      </c>
      <c r="C19" s="40">
        <v>1028</v>
      </c>
      <c r="D19" s="40">
        <v>1945</v>
      </c>
      <c r="E19" s="40">
        <v>1196</v>
      </c>
      <c r="F19" s="40"/>
      <c r="G19" s="44"/>
      <c r="H19" s="44"/>
      <c r="I19" s="44">
        <v>-1</v>
      </c>
      <c r="J19" s="44"/>
      <c r="K19" s="37"/>
      <c r="L19" s="40">
        <v>297</v>
      </c>
      <c r="M19" s="40">
        <v>-25</v>
      </c>
      <c r="N19" s="40">
        <v>-24</v>
      </c>
      <c r="O19" s="40">
        <v>-630</v>
      </c>
      <c r="P19" s="40"/>
      <c r="Q19" s="40">
        <f t="shared" si="0"/>
        <v>1198</v>
      </c>
      <c r="R19" s="40">
        <f t="shared" si="0"/>
        <v>1003</v>
      </c>
      <c r="S19" s="40">
        <f t="shared" si="0"/>
        <v>1920</v>
      </c>
      <c r="T19" s="40">
        <f t="shared" si="0"/>
        <v>566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901</v>
      </c>
      <c r="C20" s="51">
        <v>1028</v>
      </c>
      <c r="D20" s="51">
        <v>1945</v>
      </c>
      <c r="E20" s="51">
        <v>1196</v>
      </c>
      <c r="F20" s="51"/>
      <c r="G20" s="52"/>
      <c r="H20" s="52"/>
      <c r="I20" s="52">
        <v>-1</v>
      </c>
      <c r="J20" s="52"/>
      <c r="K20" s="53"/>
      <c r="L20" s="51">
        <v>271</v>
      </c>
      <c r="M20" s="51">
        <v>-55</v>
      </c>
      <c r="N20" s="51">
        <v>-817</v>
      </c>
      <c r="O20" s="51">
        <v>-978</v>
      </c>
      <c r="P20" s="51"/>
      <c r="Q20" s="51">
        <f t="shared" si="0"/>
        <v>1172</v>
      </c>
      <c r="R20" s="51">
        <f t="shared" si="0"/>
        <v>973</v>
      </c>
      <c r="S20" s="51">
        <f t="shared" si="0"/>
        <v>1127</v>
      </c>
      <c r="T20" s="51">
        <f t="shared" si="0"/>
        <v>218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901</v>
      </c>
      <c r="C21" s="40">
        <v>1028</v>
      </c>
      <c r="D21" s="40">
        <v>1945</v>
      </c>
      <c r="E21" s="40">
        <v>1196</v>
      </c>
      <c r="F21" s="40"/>
      <c r="G21" s="44"/>
      <c r="H21" s="44"/>
      <c r="I21" s="44">
        <v>-1</v>
      </c>
      <c r="J21" s="44"/>
      <c r="K21" s="37"/>
      <c r="L21" s="40">
        <v>244</v>
      </c>
      <c r="M21" s="40">
        <v>1152</v>
      </c>
      <c r="N21" s="40">
        <v>-458</v>
      </c>
      <c r="O21" s="40">
        <v>-941</v>
      </c>
      <c r="P21" s="40"/>
      <c r="Q21" s="40">
        <f t="shared" si="0"/>
        <v>1145</v>
      </c>
      <c r="R21" s="40">
        <f t="shared" si="0"/>
        <v>2180</v>
      </c>
      <c r="S21" s="40">
        <f t="shared" si="0"/>
        <v>1486</v>
      </c>
      <c r="T21" s="40">
        <f t="shared" si="0"/>
        <v>255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-791</v>
      </c>
      <c r="C22" s="51">
        <v>0</v>
      </c>
      <c r="D22" s="51">
        <v>1174</v>
      </c>
      <c r="E22" s="51">
        <v>-309</v>
      </c>
      <c r="F22" s="51"/>
      <c r="G22" s="52"/>
      <c r="H22" s="52"/>
      <c r="I22" s="52"/>
      <c r="J22" s="52"/>
      <c r="K22" s="53"/>
      <c r="L22" s="51">
        <v>215</v>
      </c>
      <c r="M22" s="51">
        <v>1253</v>
      </c>
      <c r="N22" s="51">
        <v>-821</v>
      </c>
      <c r="O22" s="51">
        <v>-1185</v>
      </c>
      <c r="P22" s="51"/>
      <c r="Q22" s="51">
        <f t="shared" si="0"/>
        <v>-576</v>
      </c>
      <c r="R22" s="51">
        <f t="shared" si="0"/>
        <v>1253</v>
      </c>
      <c r="S22" s="51">
        <f t="shared" si="0"/>
        <v>353</v>
      </c>
      <c r="T22" s="51">
        <f t="shared" si="0"/>
        <v>-1494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-91</v>
      </c>
      <c r="C23" s="40">
        <v>-273</v>
      </c>
      <c r="D23" s="40">
        <v>-26</v>
      </c>
      <c r="E23" s="40">
        <v>1904</v>
      </c>
      <c r="F23" s="40"/>
      <c r="G23" s="44"/>
      <c r="H23" s="44"/>
      <c r="I23" s="44"/>
      <c r="J23" s="44">
        <v>2</v>
      </c>
      <c r="K23" s="37"/>
      <c r="L23" s="40">
        <v>82</v>
      </c>
      <c r="M23" s="40">
        <v>715</v>
      </c>
      <c r="N23" s="40">
        <v>-1011</v>
      </c>
      <c r="O23" s="40">
        <v>336</v>
      </c>
      <c r="P23" s="40"/>
      <c r="Q23" s="40">
        <f t="shared" si="0"/>
        <v>-9</v>
      </c>
      <c r="R23" s="40">
        <f t="shared" si="0"/>
        <v>442</v>
      </c>
      <c r="S23" s="40">
        <f t="shared" si="0"/>
        <v>-1037</v>
      </c>
      <c r="T23" s="40">
        <f t="shared" si="0"/>
        <v>2242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487</v>
      </c>
      <c r="C24" s="51">
        <v>227</v>
      </c>
      <c r="D24" s="51">
        <v>5578</v>
      </c>
      <c r="E24" s="51">
        <v>13230</v>
      </c>
      <c r="F24" s="51"/>
      <c r="G24" s="52"/>
      <c r="H24" s="52"/>
      <c r="I24" s="52"/>
      <c r="J24" s="52">
        <v>15</v>
      </c>
      <c r="K24" s="53"/>
      <c r="L24" s="51">
        <v>147</v>
      </c>
      <c r="M24" s="51">
        <v>849</v>
      </c>
      <c r="N24" s="51">
        <v>-990</v>
      </c>
      <c r="O24" s="51">
        <v>-1367</v>
      </c>
      <c r="P24" s="51"/>
      <c r="Q24" s="51">
        <f t="shared" si="0"/>
        <v>634</v>
      </c>
      <c r="R24" s="51">
        <f t="shared" si="0"/>
        <v>1076</v>
      </c>
      <c r="S24" s="51">
        <f t="shared" si="0"/>
        <v>4588</v>
      </c>
      <c r="T24" s="51">
        <f t="shared" si="0"/>
        <v>11878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1742</v>
      </c>
      <c r="C25" s="40">
        <v>1</v>
      </c>
      <c r="D25" s="40">
        <v>-730</v>
      </c>
      <c r="E25" s="40">
        <v>2896</v>
      </c>
      <c r="F25" s="40"/>
      <c r="G25" s="44"/>
      <c r="H25" s="44"/>
      <c r="I25" s="44"/>
      <c r="J25" s="44">
        <v>-1350</v>
      </c>
      <c r="K25" s="37"/>
      <c r="L25" s="45">
        <v>109</v>
      </c>
      <c r="M25" s="40">
        <v>873</v>
      </c>
      <c r="N25" s="40">
        <v>-143</v>
      </c>
      <c r="O25" s="40">
        <v>-1102</v>
      </c>
      <c r="P25" s="40"/>
      <c r="Q25" s="40">
        <f t="shared" si="0"/>
        <v>1851</v>
      </c>
      <c r="R25" s="40">
        <f t="shared" si="0"/>
        <v>874</v>
      </c>
      <c r="S25" s="40">
        <f t="shared" si="0"/>
        <v>-873</v>
      </c>
      <c r="T25" s="40">
        <f t="shared" si="0"/>
        <v>444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563</v>
      </c>
      <c r="C26" s="51">
        <v>-1</v>
      </c>
      <c r="D26" s="51">
        <v>-2494</v>
      </c>
      <c r="E26" s="51">
        <v>-143</v>
      </c>
      <c r="F26" s="51"/>
      <c r="G26" s="52"/>
      <c r="H26" s="52"/>
      <c r="I26" s="52"/>
      <c r="J26" s="52">
        <v>-2378</v>
      </c>
      <c r="K26" s="53"/>
      <c r="L26" s="51">
        <v>95</v>
      </c>
      <c r="M26" s="51">
        <v>584</v>
      </c>
      <c r="N26" s="51">
        <v>1043</v>
      </c>
      <c r="O26" s="51">
        <v>-333</v>
      </c>
      <c r="P26" s="51"/>
      <c r="Q26" s="51">
        <f t="shared" si="0"/>
        <v>658</v>
      </c>
      <c r="R26" s="51">
        <f t="shared" si="0"/>
        <v>583</v>
      </c>
      <c r="S26" s="51">
        <f t="shared" si="0"/>
        <v>-1451</v>
      </c>
      <c r="T26" s="51">
        <f t="shared" si="0"/>
        <v>-2854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51">
        <v>563</v>
      </c>
      <c r="C27" s="51">
        <v>-1</v>
      </c>
      <c r="D27" s="51">
        <v>-2494</v>
      </c>
      <c r="E27" s="51">
        <v>-143</v>
      </c>
      <c r="F27" s="40"/>
      <c r="G27" s="44"/>
      <c r="H27" s="44"/>
      <c r="I27" s="44"/>
      <c r="J27" s="52">
        <v>-2378</v>
      </c>
      <c r="K27" s="37"/>
      <c r="L27" s="40">
        <v>81</v>
      </c>
      <c r="M27" s="40">
        <v>584</v>
      </c>
      <c r="N27" s="40">
        <v>1009</v>
      </c>
      <c r="O27" s="40">
        <v>-146</v>
      </c>
      <c r="P27" s="40"/>
      <c r="Q27" s="40">
        <f t="shared" si="0"/>
        <v>644</v>
      </c>
      <c r="R27" s="40">
        <f t="shared" si="0"/>
        <v>583</v>
      </c>
      <c r="S27" s="40">
        <f t="shared" si="0"/>
        <v>-1485</v>
      </c>
      <c r="T27" s="40">
        <f t="shared" si="0"/>
        <v>-2667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v>563</v>
      </c>
      <c r="C28" s="51">
        <v>-1</v>
      </c>
      <c r="D28" s="51">
        <v>-2494</v>
      </c>
      <c r="E28" s="51">
        <v>-143</v>
      </c>
      <c r="F28" s="51"/>
      <c r="G28" s="52"/>
      <c r="H28" s="52"/>
      <c r="I28" s="52"/>
      <c r="J28" s="52">
        <v>-2378</v>
      </c>
      <c r="K28" s="53"/>
      <c r="L28" s="51">
        <v>61</v>
      </c>
      <c r="M28" s="51">
        <v>619</v>
      </c>
      <c r="N28" s="51">
        <v>993</v>
      </c>
      <c r="O28" s="51">
        <v>-120</v>
      </c>
      <c r="P28" s="51"/>
      <c r="Q28" s="51">
        <f t="shared" si="0"/>
        <v>624</v>
      </c>
      <c r="R28" s="51">
        <f t="shared" si="0"/>
        <v>618</v>
      </c>
      <c r="S28" s="51">
        <f t="shared" si="0"/>
        <v>-1501</v>
      </c>
      <c r="T28" s="51">
        <f t="shared" si="0"/>
        <v>-2641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2284</v>
      </c>
      <c r="C29" s="40">
        <v>727</v>
      </c>
      <c r="D29" s="40">
        <v>2224</v>
      </c>
      <c r="E29" s="40">
        <v>4781</v>
      </c>
      <c r="F29" s="40"/>
      <c r="G29" s="44"/>
      <c r="H29" s="44"/>
      <c r="I29" s="44"/>
      <c r="J29" s="44">
        <v>3722</v>
      </c>
      <c r="K29" s="37"/>
      <c r="L29" s="40">
        <v>-1308</v>
      </c>
      <c r="M29" s="40">
        <v>624</v>
      </c>
      <c r="N29" s="40">
        <v>963</v>
      </c>
      <c r="O29" s="40">
        <v>-627</v>
      </c>
      <c r="P29" s="40"/>
      <c r="Q29" s="40">
        <f t="shared" si="0"/>
        <v>976</v>
      </c>
      <c r="R29" s="40">
        <f t="shared" si="0"/>
        <v>1351</v>
      </c>
      <c r="S29" s="40">
        <f t="shared" si="0"/>
        <v>3187</v>
      </c>
      <c r="T29" s="40">
        <f t="shared" si="0"/>
        <v>7876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4784</v>
      </c>
      <c r="C30" s="51">
        <v>0</v>
      </c>
      <c r="D30" s="51">
        <v>5216</v>
      </c>
      <c r="E30" s="51">
        <v>1472</v>
      </c>
      <c r="F30" s="51"/>
      <c r="G30" s="52"/>
      <c r="H30" s="52"/>
      <c r="I30" s="52"/>
      <c r="J30" s="52">
        <v>2560</v>
      </c>
      <c r="K30" s="53"/>
      <c r="L30" s="51">
        <v>1</v>
      </c>
      <c r="M30" s="51">
        <v>-213</v>
      </c>
      <c r="N30" s="51">
        <v>939</v>
      </c>
      <c r="O30" s="51">
        <v>-576</v>
      </c>
      <c r="P30" s="51"/>
      <c r="Q30" s="51">
        <f t="shared" si="0"/>
        <v>4785</v>
      </c>
      <c r="R30" s="51">
        <f t="shared" si="0"/>
        <v>-213</v>
      </c>
      <c r="S30" s="51">
        <f t="shared" si="0"/>
        <v>6155</v>
      </c>
      <c r="T30" s="51">
        <f t="shared" si="0"/>
        <v>3456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-6568</v>
      </c>
      <c r="C31" s="40">
        <v>-2273</v>
      </c>
      <c r="D31" s="40">
        <v>793</v>
      </c>
      <c r="E31" s="40">
        <v>-384</v>
      </c>
      <c r="F31" s="40"/>
      <c r="G31" s="44"/>
      <c r="H31" s="44"/>
      <c r="I31" s="44"/>
      <c r="J31" s="44">
        <v>-1241</v>
      </c>
      <c r="K31" s="37"/>
      <c r="L31" s="40">
        <v>1</v>
      </c>
      <c r="M31" s="40">
        <v>336</v>
      </c>
      <c r="N31" s="40">
        <v>907</v>
      </c>
      <c r="O31" s="40">
        <v>-174</v>
      </c>
      <c r="P31" s="40"/>
      <c r="Q31" s="40">
        <f t="shared" si="0"/>
        <v>-6567</v>
      </c>
      <c r="R31" s="40">
        <f t="shared" si="0"/>
        <v>-1937</v>
      </c>
      <c r="S31" s="40">
        <f t="shared" si="0"/>
        <v>1700</v>
      </c>
      <c r="T31" s="40">
        <f t="shared" si="0"/>
        <v>-1799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984</v>
      </c>
      <c r="C32" s="51">
        <v>0</v>
      </c>
      <c r="D32" s="51">
        <v>-1661</v>
      </c>
      <c r="E32" s="51">
        <v>2000</v>
      </c>
      <c r="F32" s="51"/>
      <c r="G32" s="52"/>
      <c r="H32" s="52"/>
      <c r="I32" s="52"/>
      <c r="J32" s="52"/>
      <c r="K32" s="53"/>
      <c r="L32" s="51">
        <v>1</v>
      </c>
      <c r="M32" s="51">
        <v>-113</v>
      </c>
      <c r="N32" s="51">
        <v>982</v>
      </c>
      <c r="O32" s="51">
        <v>-627</v>
      </c>
      <c r="P32" s="51"/>
      <c r="Q32" s="51">
        <f t="shared" si="0"/>
        <v>985</v>
      </c>
      <c r="R32" s="51">
        <f t="shared" si="0"/>
        <v>-113</v>
      </c>
      <c r="S32" s="51">
        <f t="shared" si="0"/>
        <v>-679</v>
      </c>
      <c r="T32" s="51">
        <f t="shared" si="0"/>
        <v>1373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51">
        <v>984</v>
      </c>
      <c r="C33" s="51">
        <v>0</v>
      </c>
      <c r="D33" s="51">
        <v>-1661</v>
      </c>
      <c r="E33" s="51">
        <v>2000</v>
      </c>
      <c r="F33" s="40"/>
      <c r="G33" s="44"/>
      <c r="H33" s="44"/>
      <c r="I33" s="44"/>
      <c r="J33" s="44"/>
      <c r="K33" s="37"/>
      <c r="L33" s="40">
        <v>1</v>
      </c>
      <c r="M33" s="40">
        <v>-313</v>
      </c>
      <c r="N33" s="40">
        <v>970</v>
      </c>
      <c r="O33" s="40">
        <v>-580</v>
      </c>
      <c r="P33" s="40"/>
      <c r="Q33" s="40">
        <f t="shared" si="0"/>
        <v>985</v>
      </c>
      <c r="R33" s="40">
        <f t="shared" si="0"/>
        <v>-313</v>
      </c>
      <c r="S33" s="40">
        <f t="shared" si="0"/>
        <v>-691</v>
      </c>
      <c r="T33" s="40">
        <f t="shared" si="0"/>
        <v>1420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/>
      <c r="C34" s="51"/>
      <c r="D34" s="51"/>
      <c r="E34" s="51"/>
      <c r="F34" s="51"/>
      <c r="G34" s="52"/>
      <c r="H34" s="52"/>
      <c r="I34" s="52"/>
      <c r="J34" s="52"/>
      <c r="K34" s="53"/>
      <c r="L34" s="51"/>
      <c r="M34" s="51"/>
      <c r="N34" s="51"/>
      <c r="O34" s="51"/>
      <c r="P34" s="51"/>
      <c r="Q34" s="51">
        <f>B34+G34+L34</f>
        <v>0</v>
      </c>
      <c r="R34" s="51">
        <f>C34+H34+M34</f>
        <v>0</v>
      </c>
      <c r="S34" s="51">
        <f>D34+I34+N34</f>
        <v>0</v>
      </c>
      <c r="T34" s="51">
        <f>E34+J34+O34</f>
        <v>0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7730</v>
      </c>
      <c r="C35" s="40">
        <f>SUM(C4:C34)</f>
        <v>478</v>
      </c>
      <c r="D35" s="40">
        <f>SUM(D4:D34)</f>
        <v>-1270</v>
      </c>
      <c r="E35" s="40">
        <f>SUM(E4:E34)</f>
        <v>27122</v>
      </c>
      <c r="F35" s="40"/>
      <c r="G35" s="42">
        <f>SUM(G4:G34)</f>
        <v>0</v>
      </c>
      <c r="H35" s="42">
        <f>SUM(H4:H34)</f>
        <v>1</v>
      </c>
      <c r="I35" s="42">
        <f>SUM(I4:I34)</f>
        <v>-3</v>
      </c>
      <c r="J35" s="42">
        <f>SUM(J4:J34)</f>
        <v>-2674</v>
      </c>
      <c r="K35" s="40"/>
      <c r="L35" s="40">
        <f>SUM(L4:L34)</f>
        <v>-1266</v>
      </c>
      <c r="M35" s="40">
        <f>SUM(M4:M34)</f>
        <v>4489</v>
      </c>
      <c r="N35" s="40">
        <f>SUM(N4:N34)</f>
        <v>4897</v>
      </c>
      <c r="O35" s="40">
        <f>SUM(O4:O34)</f>
        <v>-22074</v>
      </c>
      <c r="P35" s="40"/>
      <c r="Q35" s="40">
        <f>SUM(Q4:Q34)</f>
        <v>6464</v>
      </c>
      <c r="R35" s="40">
        <f>SUM(R4:R34)</f>
        <v>4968</v>
      </c>
      <c r="S35" s="40">
        <f>SUM(S4:S34)</f>
        <v>3624</v>
      </c>
      <c r="T35" s="40">
        <f>SUM(T4:T34)</f>
        <v>2374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61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4" zoomScale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51">
        <v>1034</v>
      </c>
      <c r="C4" s="51">
        <v>0</v>
      </c>
      <c r="D4" s="51">
        <v>-1611</v>
      </c>
      <c r="E4" s="51">
        <v>1254</v>
      </c>
      <c r="F4" s="51">
        <v>0</v>
      </c>
      <c r="G4" s="52"/>
      <c r="H4" s="52"/>
      <c r="I4" s="52">
        <v>-1</v>
      </c>
      <c r="J4" s="52"/>
      <c r="K4" s="52">
        <v>-1</v>
      </c>
      <c r="L4" s="51">
        <v>0</v>
      </c>
      <c r="M4" s="51">
        <v>-1</v>
      </c>
      <c r="N4" s="51">
        <v>0</v>
      </c>
      <c r="O4" s="51">
        <v>1</v>
      </c>
      <c r="P4" s="51">
        <v>0</v>
      </c>
      <c r="Q4" s="51">
        <f>B4+G4+L4</f>
        <v>1034</v>
      </c>
      <c r="R4" s="51">
        <f>C4+H4+M4</f>
        <v>-1</v>
      </c>
      <c r="S4" s="51">
        <f>D4+I4+N4</f>
        <v>-1612</v>
      </c>
      <c r="T4" s="51">
        <f>E4+J4+O4</f>
        <v>1255</v>
      </c>
      <c r="U4" s="51">
        <f>F4+K4+P4</f>
        <v>-1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58">
        <v>1034</v>
      </c>
      <c r="C5" s="58">
        <v>0</v>
      </c>
      <c r="D5" s="58">
        <v>-1611</v>
      </c>
      <c r="E5" s="45">
        <v>1254</v>
      </c>
      <c r="F5" s="45">
        <v>0</v>
      </c>
      <c r="G5" s="60"/>
      <c r="H5" s="60"/>
      <c r="I5" s="60">
        <v>-1</v>
      </c>
      <c r="J5" s="60"/>
      <c r="K5" s="60">
        <v>-1</v>
      </c>
      <c r="L5" s="45">
        <v>0</v>
      </c>
      <c r="M5" s="45">
        <v>1</v>
      </c>
      <c r="N5" s="45">
        <v>1611</v>
      </c>
      <c r="O5" s="45">
        <v>1</v>
      </c>
      <c r="P5" s="45">
        <v>0</v>
      </c>
      <c r="Q5" s="45">
        <f t="shared" ref="Q5:S33" si="0">B5+G5+L5</f>
        <v>1034</v>
      </c>
      <c r="R5" s="45">
        <f t="shared" si="0"/>
        <v>1</v>
      </c>
      <c r="S5" s="45">
        <f t="shared" si="0"/>
        <v>-1</v>
      </c>
      <c r="T5" s="45">
        <f t="shared" ref="T5:T34" si="1">E5+J5+O5</f>
        <v>1255</v>
      </c>
      <c r="U5" s="45">
        <f>F5+K5+P5</f>
        <v>-1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55">
        <v>-181</v>
      </c>
      <c r="C6" s="55">
        <v>0</v>
      </c>
      <c r="D6" s="55">
        <v>20</v>
      </c>
      <c r="E6" s="51">
        <v>1980</v>
      </c>
      <c r="F6" s="51">
        <v>0</v>
      </c>
      <c r="G6" s="52">
        <v>-5486</v>
      </c>
      <c r="H6" s="52">
        <v>-4681</v>
      </c>
      <c r="I6" s="52">
        <v>-4023</v>
      </c>
      <c r="J6" s="52">
        <v>-3879</v>
      </c>
      <c r="K6" s="52">
        <v>-1</v>
      </c>
      <c r="L6" s="51">
        <v>1</v>
      </c>
      <c r="M6" s="51">
        <v>1</v>
      </c>
      <c r="N6" s="51">
        <v>0</v>
      </c>
      <c r="O6" s="51">
        <v>4798</v>
      </c>
      <c r="P6" s="51">
        <v>0</v>
      </c>
      <c r="Q6" s="51">
        <f t="shared" si="0"/>
        <v>-5666</v>
      </c>
      <c r="R6" s="51">
        <f t="shared" si="0"/>
        <v>-4680</v>
      </c>
      <c r="S6" s="51">
        <f t="shared" si="0"/>
        <v>-4003</v>
      </c>
      <c r="T6" s="51">
        <f t="shared" si="1"/>
        <v>2899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58">
        <v>-39</v>
      </c>
      <c r="C7" s="58">
        <v>0</v>
      </c>
      <c r="D7" s="58">
        <v>0</v>
      </c>
      <c r="E7" s="45">
        <v>-11013</v>
      </c>
      <c r="F7" s="45">
        <v>0</v>
      </c>
      <c r="G7" s="60">
        <v>-4388</v>
      </c>
      <c r="H7" s="60">
        <v>0</v>
      </c>
      <c r="I7" s="60">
        <v>-4594</v>
      </c>
      <c r="J7" s="60">
        <v>-21772</v>
      </c>
      <c r="K7" s="45">
        <v>0</v>
      </c>
      <c r="L7" s="45">
        <v>1</v>
      </c>
      <c r="M7" s="45">
        <v>1</v>
      </c>
      <c r="N7" s="45">
        <v>0</v>
      </c>
      <c r="O7" s="45">
        <v>0</v>
      </c>
      <c r="P7" s="45">
        <v>0</v>
      </c>
      <c r="Q7" s="45">
        <f t="shared" si="0"/>
        <v>-4426</v>
      </c>
      <c r="R7" s="45">
        <f t="shared" si="0"/>
        <v>1</v>
      </c>
      <c r="S7" s="45">
        <f t="shared" si="0"/>
        <v>-4594</v>
      </c>
      <c r="T7" s="45">
        <f t="shared" si="1"/>
        <v>-32785</v>
      </c>
      <c r="U7" s="45">
        <f t="shared" ref="U7:U34" si="2">F7+K7+P7</f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51">
        <v>-39</v>
      </c>
      <c r="C8" s="51">
        <v>0</v>
      </c>
      <c r="D8" s="51">
        <v>0</v>
      </c>
      <c r="E8" s="51">
        <v>-11013</v>
      </c>
      <c r="F8" s="51">
        <v>0</v>
      </c>
      <c r="G8" s="52">
        <v>-4388</v>
      </c>
      <c r="H8" s="52">
        <v>0</v>
      </c>
      <c r="I8" s="52">
        <v>-4594</v>
      </c>
      <c r="J8" s="52">
        <v>-30464</v>
      </c>
      <c r="K8" s="51">
        <v>0</v>
      </c>
      <c r="L8" s="51">
        <v>0</v>
      </c>
      <c r="M8" s="51">
        <v>1</v>
      </c>
      <c r="N8" s="51">
        <v>0</v>
      </c>
      <c r="O8" s="51">
        <v>0</v>
      </c>
      <c r="P8" s="51">
        <v>0</v>
      </c>
      <c r="Q8" s="51">
        <f t="shared" si="0"/>
        <v>-4427</v>
      </c>
      <c r="R8" s="51">
        <f t="shared" si="0"/>
        <v>1</v>
      </c>
      <c r="S8" s="51">
        <f t="shared" si="0"/>
        <v>-4594</v>
      </c>
      <c r="T8" s="51">
        <f t="shared" si="1"/>
        <v>-41477</v>
      </c>
      <c r="U8" s="51">
        <f t="shared" si="2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45">
        <v>3199</v>
      </c>
      <c r="C9" s="45">
        <v>0</v>
      </c>
      <c r="D9" s="45">
        <v>0</v>
      </c>
      <c r="E9" s="45">
        <v>26</v>
      </c>
      <c r="F9" s="45"/>
      <c r="G9" s="60"/>
      <c r="H9" s="60"/>
      <c r="I9" s="60"/>
      <c r="J9" s="60">
        <v>7997</v>
      </c>
      <c r="K9" s="45"/>
      <c r="L9" s="45">
        <v>0</v>
      </c>
      <c r="M9" s="45">
        <v>1</v>
      </c>
      <c r="N9" s="45">
        <v>0</v>
      </c>
      <c r="O9" s="45">
        <v>0</v>
      </c>
      <c r="P9" s="45">
        <v>0</v>
      </c>
      <c r="Q9" s="45">
        <f t="shared" si="0"/>
        <v>3199</v>
      </c>
      <c r="R9" s="45">
        <f t="shared" si="0"/>
        <v>1</v>
      </c>
      <c r="S9" s="45">
        <f t="shared" si="0"/>
        <v>0</v>
      </c>
      <c r="T9" s="45">
        <f t="shared" si="1"/>
        <v>8023</v>
      </c>
      <c r="U9" s="45">
        <f t="shared" si="2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51">
        <v>199</v>
      </c>
      <c r="C10" s="51">
        <v>0</v>
      </c>
      <c r="D10" s="51">
        <v>79</v>
      </c>
      <c r="E10" s="51">
        <v>-129</v>
      </c>
      <c r="F10" s="51"/>
      <c r="G10" s="52"/>
      <c r="H10" s="52"/>
      <c r="I10" s="52">
        <v>1</v>
      </c>
      <c r="J10" s="52"/>
      <c r="K10" s="51"/>
      <c r="L10" s="51">
        <v>0</v>
      </c>
      <c r="M10" s="51">
        <v>1</v>
      </c>
      <c r="N10" s="51">
        <v>0</v>
      </c>
      <c r="O10" s="51">
        <v>0</v>
      </c>
      <c r="P10" s="51">
        <v>0</v>
      </c>
      <c r="Q10" s="51">
        <f t="shared" si="0"/>
        <v>199</v>
      </c>
      <c r="R10" s="51">
        <f t="shared" si="0"/>
        <v>1</v>
      </c>
      <c r="S10" s="51">
        <f t="shared" si="0"/>
        <v>80</v>
      </c>
      <c r="T10" s="51">
        <f t="shared" si="1"/>
        <v>-129</v>
      </c>
      <c r="U10" s="51">
        <f t="shared" si="2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45">
        <v>199</v>
      </c>
      <c r="C11" s="45">
        <v>0</v>
      </c>
      <c r="D11" s="45">
        <v>79</v>
      </c>
      <c r="E11" s="45">
        <v>-129</v>
      </c>
      <c r="F11" s="45"/>
      <c r="G11" s="60"/>
      <c r="H11" s="60"/>
      <c r="I11" s="60">
        <v>1</v>
      </c>
      <c r="J11" s="60"/>
      <c r="K11" s="45"/>
      <c r="L11" s="45">
        <v>0</v>
      </c>
      <c r="M11" s="45">
        <v>1</v>
      </c>
      <c r="N11" s="45">
        <v>0</v>
      </c>
      <c r="O11" s="45">
        <v>0</v>
      </c>
      <c r="P11" s="45">
        <v>0</v>
      </c>
      <c r="Q11" s="45">
        <f t="shared" si="0"/>
        <v>199</v>
      </c>
      <c r="R11" s="45">
        <f t="shared" si="0"/>
        <v>1</v>
      </c>
      <c r="S11" s="45">
        <f t="shared" si="0"/>
        <v>80</v>
      </c>
      <c r="T11" s="45">
        <f t="shared" si="1"/>
        <v>-129</v>
      </c>
      <c r="U11" s="45">
        <f t="shared" si="2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51">
        <v>199</v>
      </c>
      <c r="C12" s="51"/>
      <c r="D12" s="51">
        <v>79</v>
      </c>
      <c r="E12" s="51">
        <v>-129</v>
      </c>
      <c r="F12" s="51"/>
      <c r="G12" s="52"/>
      <c r="H12" s="52"/>
      <c r="I12" s="52">
        <v>1</v>
      </c>
      <c r="J12" s="52"/>
      <c r="K12" s="51"/>
      <c r="L12" s="51">
        <v>0</v>
      </c>
      <c r="M12" s="51">
        <v>1</v>
      </c>
      <c r="N12" s="51">
        <v>0</v>
      </c>
      <c r="O12" s="51">
        <v>0</v>
      </c>
      <c r="P12" s="51"/>
      <c r="Q12" s="51">
        <f t="shared" si="0"/>
        <v>199</v>
      </c>
      <c r="R12" s="51">
        <f t="shared" si="0"/>
        <v>1</v>
      </c>
      <c r="S12" s="51">
        <f t="shared" si="0"/>
        <v>80</v>
      </c>
      <c r="T12" s="51">
        <f t="shared" si="1"/>
        <v>-129</v>
      </c>
      <c r="U12" s="51">
        <f t="shared" si="2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45">
        <v>409</v>
      </c>
      <c r="C13" s="45"/>
      <c r="D13" s="45">
        <v>827</v>
      </c>
      <c r="E13" s="45">
        <v>-2814</v>
      </c>
      <c r="F13" s="45"/>
      <c r="G13" s="60"/>
      <c r="H13" s="60"/>
      <c r="I13" s="60"/>
      <c r="J13" s="60"/>
      <c r="K13" s="45"/>
      <c r="L13" s="45">
        <v>0</v>
      </c>
      <c r="M13" s="45">
        <v>1</v>
      </c>
      <c r="N13" s="45">
        <v>0</v>
      </c>
      <c r="O13" s="45">
        <v>0</v>
      </c>
      <c r="P13" s="45"/>
      <c r="Q13" s="45">
        <f t="shared" si="0"/>
        <v>409</v>
      </c>
      <c r="R13" s="45">
        <f t="shared" si="0"/>
        <v>1</v>
      </c>
      <c r="S13" s="62">
        <f>D13+I13+N13</f>
        <v>827</v>
      </c>
      <c r="T13" s="45">
        <f t="shared" si="1"/>
        <v>-2814</v>
      </c>
      <c r="U13" s="45">
        <f t="shared" si="2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51">
        <v>0</v>
      </c>
      <c r="C14" s="51">
        <v>-210</v>
      </c>
      <c r="D14" s="51">
        <v>827</v>
      </c>
      <c r="E14" s="51">
        <v>-2754</v>
      </c>
      <c r="F14" s="51"/>
      <c r="G14" s="52">
        <v>27</v>
      </c>
      <c r="H14" s="52">
        <v>0</v>
      </c>
      <c r="I14" s="52">
        <v>-2851</v>
      </c>
      <c r="J14" s="52">
        <v>-1749</v>
      </c>
      <c r="K14" s="51"/>
      <c r="L14" s="51">
        <v>0</v>
      </c>
      <c r="M14" s="51">
        <v>1</v>
      </c>
      <c r="N14" s="51">
        <v>1</v>
      </c>
      <c r="O14" s="51">
        <v>0</v>
      </c>
      <c r="P14" s="51"/>
      <c r="Q14" s="51">
        <f t="shared" si="0"/>
        <v>27</v>
      </c>
      <c r="R14" s="51">
        <f t="shared" si="0"/>
        <v>-209</v>
      </c>
      <c r="S14" s="51">
        <f t="shared" si="0"/>
        <v>-2023</v>
      </c>
      <c r="T14" s="51">
        <f t="shared" si="1"/>
        <v>-4503</v>
      </c>
      <c r="U14" s="51">
        <f t="shared" si="2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45">
        <v>124</v>
      </c>
      <c r="C15" s="45"/>
      <c r="D15" s="45"/>
      <c r="E15" s="45">
        <v>-124</v>
      </c>
      <c r="F15" s="45"/>
      <c r="G15" s="60"/>
      <c r="H15" s="60"/>
      <c r="I15" s="60"/>
      <c r="J15" s="60">
        <v>-182</v>
      </c>
      <c r="K15" s="45"/>
      <c r="L15" s="45">
        <v>0</v>
      </c>
      <c r="M15" s="45">
        <v>1</v>
      </c>
      <c r="N15" s="45">
        <v>0</v>
      </c>
      <c r="O15" s="58">
        <v>0</v>
      </c>
      <c r="P15" s="45"/>
      <c r="Q15" s="45">
        <f t="shared" si="0"/>
        <v>124</v>
      </c>
      <c r="R15" s="45">
        <f t="shared" si="0"/>
        <v>1</v>
      </c>
      <c r="S15" s="45">
        <f t="shared" si="0"/>
        <v>0</v>
      </c>
      <c r="T15" s="45">
        <f t="shared" si="1"/>
        <v>-306</v>
      </c>
      <c r="U15" s="45">
        <f t="shared" si="2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51">
        <v>1</v>
      </c>
      <c r="C16" s="51"/>
      <c r="D16" s="51">
        <v>531</v>
      </c>
      <c r="E16" s="51">
        <v>377</v>
      </c>
      <c r="F16" s="51"/>
      <c r="G16" s="52"/>
      <c r="H16" s="52"/>
      <c r="I16" s="52"/>
      <c r="J16" s="52"/>
      <c r="K16" s="51"/>
      <c r="L16" s="51">
        <v>0</v>
      </c>
      <c r="M16" s="51">
        <v>1</v>
      </c>
      <c r="N16" s="51">
        <v>0</v>
      </c>
      <c r="O16" s="51">
        <v>0</v>
      </c>
      <c r="P16" s="51"/>
      <c r="Q16" s="51">
        <f t="shared" si="0"/>
        <v>1</v>
      </c>
      <c r="R16" s="51">
        <f t="shared" si="0"/>
        <v>1</v>
      </c>
      <c r="S16" s="51">
        <f t="shared" si="0"/>
        <v>531</v>
      </c>
      <c r="T16" s="51">
        <f t="shared" si="1"/>
        <v>377</v>
      </c>
      <c r="U16" s="51">
        <f t="shared" si="2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45">
        <v>-2101</v>
      </c>
      <c r="C17" s="45">
        <v>1</v>
      </c>
      <c r="D17" s="45">
        <v>225</v>
      </c>
      <c r="E17" s="45">
        <v>1300</v>
      </c>
      <c r="F17" s="45"/>
      <c r="G17" s="60"/>
      <c r="H17" s="60"/>
      <c r="I17" s="60"/>
      <c r="J17" s="60">
        <v>594</v>
      </c>
      <c r="K17" s="45"/>
      <c r="L17" s="45">
        <v>0</v>
      </c>
      <c r="M17" s="45">
        <v>1</v>
      </c>
      <c r="N17" s="45">
        <v>0</v>
      </c>
      <c r="O17" s="45">
        <v>0</v>
      </c>
      <c r="P17" s="45"/>
      <c r="Q17" s="45">
        <f t="shared" si="0"/>
        <v>-2101</v>
      </c>
      <c r="R17" s="45">
        <f t="shared" si="0"/>
        <v>2</v>
      </c>
      <c r="S17" s="45">
        <f t="shared" si="0"/>
        <v>225</v>
      </c>
      <c r="T17" s="45">
        <f t="shared" si="1"/>
        <v>1894</v>
      </c>
      <c r="U17" s="45">
        <f t="shared" si="2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51">
        <v>-2101</v>
      </c>
      <c r="C18" s="51">
        <v>1</v>
      </c>
      <c r="D18" s="51">
        <v>225</v>
      </c>
      <c r="E18" s="51">
        <v>1300</v>
      </c>
      <c r="F18" s="51"/>
      <c r="G18" s="52"/>
      <c r="H18" s="52"/>
      <c r="I18" s="52"/>
      <c r="J18" s="52">
        <v>594</v>
      </c>
      <c r="K18" s="51"/>
      <c r="L18" s="51">
        <v>0</v>
      </c>
      <c r="M18" s="51">
        <v>1</v>
      </c>
      <c r="N18" s="51">
        <v>0</v>
      </c>
      <c r="O18" s="51">
        <v>0</v>
      </c>
      <c r="P18" s="51"/>
      <c r="Q18" s="51">
        <f t="shared" si="0"/>
        <v>-2101</v>
      </c>
      <c r="R18" s="51">
        <f t="shared" si="0"/>
        <v>2</v>
      </c>
      <c r="S18" s="51">
        <f t="shared" si="0"/>
        <v>225</v>
      </c>
      <c r="T18" s="51">
        <f t="shared" si="1"/>
        <v>1894</v>
      </c>
      <c r="U18" s="51">
        <f t="shared" si="2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45">
        <v>-2101</v>
      </c>
      <c r="C19" s="45">
        <v>1</v>
      </c>
      <c r="D19" s="45">
        <v>225</v>
      </c>
      <c r="E19" s="45">
        <v>1300</v>
      </c>
      <c r="F19" s="45"/>
      <c r="G19" s="60"/>
      <c r="H19" s="60"/>
      <c r="I19" s="60"/>
      <c r="J19" s="60">
        <v>594</v>
      </c>
      <c r="K19" s="45"/>
      <c r="L19" s="45">
        <v>0</v>
      </c>
      <c r="M19" s="45">
        <v>1</v>
      </c>
      <c r="N19" s="45">
        <v>0</v>
      </c>
      <c r="O19" s="45">
        <v>0</v>
      </c>
      <c r="P19" s="45"/>
      <c r="Q19" s="45">
        <f t="shared" si="0"/>
        <v>-2101</v>
      </c>
      <c r="R19" s="45">
        <f t="shared" si="0"/>
        <v>2</v>
      </c>
      <c r="S19" s="45">
        <f t="shared" si="0"/>
        <v>225</v>
      </c>
      <c r="T19" s="45">
        <f t="shared" si="1"/>
        <v>1894</v>
      </c>
      <c r="U19" s="45">
        <f t="shared" si="2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51">
        <v>219</v>
      </c>
      <c r="C20" s="51">
        <v>0</v>
      </c>
      <c r="D20" s="51">
        <v>1167</v>
      </c>
      <c r="E20" s="51">
        <v>13298</v>
      </c>
      <c r="F20" s="51"/>
      <c r="G20" s="52"/>
      <c r="H20" s="52"/>
      <c r="I20" s="52"/>
      <c r="J20" s="52">
        <v>-740</v>
      </c>
      <c r="K20" s="51"/>
      <c r="L20" s="51">
        <v>0</v>
      </c>
      <c r="M20" s="51">
        <v>1</v>
      </c>
      <c r="N20" s="51">
        <v>0</v>
      </c>
      <c r="O20" s="51">
        <v>-1</v>
      </c>
      <c r="P20" s="51"/>
      <c r="Q20" s="51">
        <f t="shared" si="0"/>
        <v>219</v>
      </c>
      <c r="R20" s="51">
        <f t="shared" si="0"/>
        <v>1</v>
      </c>
      <c r="S20" s="51">
        <f t="shared" si="0"/>
        <v>1167</v>
      </c>
      <c r="T20" s="51">
        <f t="shared" si="1"/>
        <v>12557</v>
      </c>
      <c r="U20" s="51">
        <f t="shared" si="2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45">
        <v>419</v>
      </c>
      <c r="C21" s="45"/>
      <c r="D21" s="45">
        <v>1710</v>
      </c>
      <c r="E21" s="45">
        <v>3359</v>
      </c>
      <c r="F21" s="45"/>
      <c r="G21" s="60"/>
      <c r="H21" s="60"/>
      <c r="I21" s="60"/>
      <c r="J21" s="60">
        <v>-16657</v>
      </c>
      <c r="K21" s="45"/>
      <c r="L21" s="45">
        <v>0</v>
      </c>
      <c r="M21" s="45">
        <v>2</v>
      </c>
      <c r="N21" s="45">
        <v>0</v>
      </c>
      <c r="O21" s="45">
        <v>2</v>
      </c>
      <c r="P21" s="45"/>
      <c r="Q21" s="45">
        <f t="shared" si="0"/>
        <v>419</v>
      </c>
      <c r="R21" s="45">
        <f t="shared" si="0"/>
        <v>2</v>
      </c>
      <c r="S21" s="45">
        <f t="shared" si="0"/>
        <v>1710</v>
      </c>
      <c r="T21" s="45">
        <f t="shared" si="1"/>
        <v>-13296</v>
      </c>
      <c r="U21" s="45">
        <f t="shared" si="2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51">
        <v>-81</v>
      </c>
      <c r="C22" s="51">
        <v>683</v>
      </c>
      <c r="D22" s="51">
        <v>453</v>
      </c>
      <c r="E22" s="51">
        <v>0</v>
      </c>
      <c r="F22" s="51"/>
      <c r="G22" s="52"/>
      <c r="H22" s="52"/>
      <c r="I22" s="52">
        <v>-1</v>
      </c>
      <c r="J22" s="52">
        <v>14606</v>
      </c>
      <c r="K22" s="51"/>
      <c r="L22" s="51">
        <v>0</v>
      </c>
      <c r="M22" s="51">
        <v>1</v>
      </c>
      <c r="N22" s="51">
        <v>-60</v>
      </c>
      <c r="O22" s="51">
        <v>-1</v>
      </c>
      <c r="P22" s="51"/>
      <c r="Q22" s="51">
        <f t="shared" si="0"/>
        <v>-81</v>
      </c>
      <c r="R22" s="51">
        <f t="shared" si="0"/>
        <v>684</v>
      </c>
      <c r="S22" s="51">
        <f t="shared" si="0"/>
        <v>392</v>
      </c>
      <c r="T22" s="51">
        <f t="shared" si="1"/>
        <v>14605</v>
      </c>
      <c r="U22" s="51">
        <f t="shared" si="2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45">
        <v>3641</v>
      </c>
      <c r="C23" s="45">
        <v>9783</v>
      </c>
      <c r="D23" s="45">
        <v>863</v>
      </c>
      <c r="E23" s="45">
        <v>8501</v>
      </c>
      <c r="F23" s="45"/>
      <c r="G23" s="60"/>
      <c r="H23" s="60"/>
      <c r="I23" s="60"/>
      <c r="J23" s="60">
        <v>3218</v>
      </c>
      <c r="K23" s="45"/>
      <c r="L23" s="45">
        <v>0</v>
      </c>
      <c r="M23" s="45">
        <v>1</v>
      </c>
      <c r="N23" s="45">
        <v>0</v>
      </c>
      <c r="O23" s="45">
        <v>0</v>
      </c>
      <c r="P23" s="45"/>
      <c r="Q23" s="45">
        <f t="shared" si="0"/>
        <v>3641</v>
      </c>
      <c r="R23" s="45">
        <f t="shared" si="0"/>
        <v>9784</v>
      </c>
      <c r="S23" s="45">
        <f t="shared" si="0"/>
        <v>863</v>
      </c>
      <c r="T23" s="45">
        <f t="shared" si="1"/>
        <v>11719</v>
      </c>
      <c r="U23" s="45">
        <f t="shared" si="2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51">
        <v>161</v>
      </c>
      <c r="C24" s="51">
        <v>783</v>
      </c>
      <c r="D24" s="51">
        <v>3641</v>
      </c>
      <c r="E24" s="51">
        <v>8959</v>
      </c>
      <c r="F24" s="51"/>
      <c r="G24" s="52">
        <v>5000</v>
      </c>
      <c r="H24" s="52"/>
      <c r="I24" s="52">
        <v>5000</v>
      </c>
      <c r="J24" s="52">
        <v>5732</v>
      </c>
      <c r="K24" s="51"/>
      <c r="L24" s="51">
        <v>0</v>
      </c>
      <c r="M24" s="51">
        <v>1</v>
      </c>
      <c r="N24" s="51">
        <v>0</v>
      </c>
      <c r="O24" s="51">
        <v>0</v>
      </c>
      <c r="P24" s="51"/>
      <c r="Q24" s="51">
        <f t="shared" si="0"/>
        <v>5161</v>
      </c>
      <c r="R24" s="51">
        <f t="shared" si="0"/>
        <v>784</v>
      </c>
      <c r="S24" s="51">
        <f t="shared" si="0"/>
        <v>8641</v>
      </c>
      <c r="T24" s="51">
        <f t="shared" si="1"/>
        <v>14691</v>
      </c>
      <c r="U24" s="51">
        <f t="shared" si="2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45">
        <v>161</v>
      </c>
      <c r="C25" s="45">
        <v>783</v>
      </c>
      <c r="D25" s="45">
        <v>3641</v>
      </c>
      <c r="E25" s="45">
        <v>8959</v>
      </c>
      <c r="F25" s="45"/>
      <c r="G25" s="60">
        <v>5000</v>
      </c>
      <c r="H25" s="60"/>
      <c r="I25" s="60">
        <v>5000</v>
      </c>
      <c r="J25" s="60">
        <v>5732</v>
      </c>
      <c r="K25" s="45"/>
      <c r="L25" s="45">
        <v>0</v>
      </c>
      <c r="M25" s="45">
        <v>1</v>
      </c>
      <c r="N25" s="45">
        <v>0</v>
      </c>
      <c r="O25" s="45">
        <v>0</v>
      </c>
      <c r="P25" s="45"/>
      <c r="Q25" s="45">
        <f t="shared" si="0"/>
        <v>5161</v>
      </c>
      <c r="R25" s="45">
        <f t="shared" si="0"/>
        <v>784</v>
      </c>
      <c r="S25" s="45">
        <f t="shared" si="0"/>
        <v>8641</v>
      </c>
      <c r="T25" s="45">
        <f t="shared" si="1"/>
        <v>14691</v>
      </c>
      <c r="U25" s="45">
        <f t="shared" si="2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51">
        <v>161</v>
      </c>
      <c r="C26" s="51">
        <v>783</v>
      </c>
      <c r="D26" s="51">
        <v>3641</v>
      </c>
      <c r="E26" s="51">
        <v>8959</v>
      </c>
      <c r="F26" s="51"/>
      <c r="G26" s="52">
        <v>5000</v>
      </c>
      <c r="H26" s="52"/>
      <c r="I26" s="52">
        <v>5000</v>
      </c>
      <c r="J26" s="52">
        <v>3653</v>
      </c>
      <c r="K26" s="51"/>
      <c r="L26" s="51">
        <v>0</v>
      </c>
      <c r="M26" s="51">
        <v>1</v>
      </c>
      <c r="N26" s="51">
        <v>0</v>
      </c>
      <c r="O26" s="51">
        <v>0</v>
      </c>
      <c r="P26" s="51"/>
      <c r="Q26" s="51">
        <f t="shared" si="0"/>
        <v>5161</v>
      </c>
      <c r="R26" s="51">
        <f t="shared" si="0"/>
        <v>784</v>
      </c>
      <c r="S26" s="51">
        <f t="shared" si="0"/>
        <v>8641</v>
      </c>
      <c r="T26" s="51">
        <f t="shared" si="1"/>
        <v>12612</v>
      </c>
      <c r="U26" s="51">
        <f t="shared" si="2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45">
        <v>-15</v>
      </c>
      <c r="C27" s="45">
        <v>-17</v>
      </c>
      <c r="D27" s="45">
        <v>-1713</v>
      </c>
      <c r="E27" s="45">
        <v>1870</v>
      </c>
      <c r="F27" s="45"/>
      <c r="G27" s="60"/>
      <c r="H27" s="60"/>
      <c r="I27" s="60">
        <v>-4894</v>
      </c>
      <c r="J27" s="60">
        <v>-3666</v>
      </c>
      <c r="K27" s="45"/>
      <c r="L27" s="45">
        <v>0</v>
      </c>
      <c r="M27" s="45">
        <v>1</v>
      </c>
      <c r="N27" s="45">
        <v>0</v>
      </c>
      <c r="O27" s="45">
        <v>0</v>
      </c>
      <c r="P27" s="45"/>
      <c r="Q27" s="45">
        <f t="shared" si="0"/>
        <v>-15</v>
      </c>
      <c r="R27" s="45">
        <f t="shared" si="0"/>
        <v>-16</v>
      </c>
      <c r="S27" s="45">
        <f t="shared" si="0"/>
        <v>-6607</v>
      </c>
      <c r="T27" s="45">
        <f t="shared" si="1"/>
        <v>-1796</v>
      </c>
      <c r="U27" s="45">
        <f t="shared" si="2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51">
        <v>205</v>
      </c>
      <c r="C28" s="51">
        <v>-217</v>
      </c>
      <c r="D28" s="51">
        <v>1365</v>
      </c>
      <c r="E28" s="51">
        <v>189</v>
      </c>
      <c r="F28" s="51"/>
      <c r="G28" s="52"/>
      <c r="H28" s="52"/>
      <c r="I28" s="52">
        <v>-1</v>
      </c>
      <c r="J28" s="52">
        <v>413</v>
      </c>
      <c r="K28" s="51">
        <v>1</v>
      </c>
      <c r="L28" s="51">
        <v>0</v>
      </c>
      <c r="M28" s="51">
        <v>1</v>
      </c>
      <c r="N28" s="51">
        <v>0</v>
      </c>
      <c r="O28" s="51">
        <v>0</v>
      </c>
      <c r="P28" s="51"/>
      <c r="Q28" s="51">
        <f t="shared" si="0"/>
        <v>205</v>
      </c>
      <c r="R28" s="51">
        <f t="shared" si="0"/>
        <v>-216</v>
      </c>
      <c r="S28" s="51">
        <f t="shared" si="0"/>
        <v>1364</v>
      </c>
      <c r="T28" s="51">
        <f t="shared" si="1"/>
        <v>602</v>
      </c>
      <c r="U28" s="51">
        <f t="shared" si="2"/>
        <v>1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45">
        <v>3985</v>
      </c>
      <c r="C29" s="45">
        <v>-3099</v>
      </c>
      <c r="D29" s="45">
        <v>-2373</v>
      </c>
      <c r="E29" s="45">
        <v>1482</v>
      </c>
      <c r="F29" s="45"/>
      <c r="G29" s="60"/>
      <c r="H29" s="60"/>
      <c r="I29" s="60"/>
      <c r="J29" s="60">
        <v>215</v>
      </c>
      <c r="K29" s="45"/>
      <c r="L29" s="45">
        <v>0</v>
      </c>
      <c r="M29" s="45">
        <v>1</v>
      </c>
      <c r="N29" s="45">
        <v>0</v>
      </c>
      <c r="O29" s="45">
        <v>0</v>
      </c>
      <c r="P29" s="45"/>
      <c r="Q29" s="45">
        <f t="shared" si="0"/>
        <v>3985</v>
      </c>
      <c r="R29" s="45">
        <f t="shared" si="0"/>
        <v>-3098</v>
      </c>
      <c r="S29" s="45">
        <f t="shared" si="0"/>
        <v>-2373</v>
      </c>
      <c r="T29" s="45">
        <f t="shared" si="1"/>
        <v>1697</v>
      </c>
      <c r="U29" s="45">
        <f t="shared" si="2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51">
        <v>-7836</v>
      </c>
      <c r="C30" s="51">
        <v>-3767</v>
      </c>
      <c r="D30" s="51">
        <v>-7408</v>
      </c>
      <c r="E30" s="51">
        <v>-32174</v>
      </c>
      <c r="F30" s="51"/>
      <c r="G30" s="52"/>
      <c r="H30" s="52"/>
      <c r="I30" s="52"/>
      <c r="J30" s="52">
        <v>-14107</v>
      </c>
      <c r="K30" s="51">
        <v>-1</v>
      </c>
      <c r="L30" s="51">
        <v>0</v>
      </c>
      <c r="M30" s="51">
        <v>1</v>
      </c>
      <c r="N30" s="51">
        <v>0</v>
      </c>
      <c r="O30" s="51">
        <v>0</v>
      </c>
      <c r="P30" s="51"/>
      <c r="Q30" s="51">
        <f t="shared" si="0"/>
        <v>-7836</v>
      </c>
      <c r="R30" s="51">
        <f t="shared" si="0"/>
        <v>-3766</v>
      </c>
      <c r="S30" s="51">
        <f t="shared" si="0"/>
        <v>-7408</v>
      </c>
      <c r="T30" s="51">
        <f t="shared" si="1"/>
        <v>-46281</v>
      </c>
      <c r="U30" s="51">
        <f t="shared" si="2"/>
        <v>-1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45">
        <v>133</v>
      </c>
      <c r="C31" s="45">
        <v>233</v>
      </c>
      <c r="D31" s="45">
        <v>-88</v>
      </c>
      <c r="E31" s="45">
        <v>-450</v>
      </c>
      <c r="F31" s="45"/>
      <c r="G31" s="60"/>
      <c r="H31" s="60"/>
      <c r="I31" s="60">
        <v>5000</v>
      </c>
      <c r="J31" s="60">
        <v>11366</v>
      </c>
      <c r="K31" s="61"/>
      <c r="L31" s="45">
        <v>0</v>
      </c>
      <c r="M31" s="45">
        <v>1</v>
      </c>
      <c r="N31" s="45">
        <v>0</v>
      </c>
      <c r="O31" s="45">
        <v>0</v>
      </c>
      <c r="P31" s="45"/>
      <c r="Q31" s="45">
        <f t="shared" si="0"/>
        <v>133</v>
      </c>
      <c r="R31" s="45">
        <f t="shared" si="0"/>
        <v>234</v>
      </c>
      <c r="S31" s="45">
        <f t="shared" si="0"/>
        <v>4912</v>
      </c>
      <c r="T31" s="45">
        <f t="shared" si="1"/>
        <v>10916</v>
      </c>
      <c r="U31" s="45">
        <f t="shared" si="2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51">
        <v>133</v>
      </c>
      <c r="C32" s="51">
        <v>233</v>
      </c>
      <c r="D32" s="51">
        <v>-88</v>
      </c>
      <c r="E32" s="51">
        <v>-450</v>
      </c>
      <c r="F32" s="51"/>
      <c r="G32" s="52"/>
      <c r="H32" s="52"/>
      <c r="I32" s="52">
        <v>5000</v>
      </c>
      <c r="J32" s="52">
        <v>11366</v>
      </c>
      <c r="K32" s="53"/>
      <c r="L32" s="51">
        <v>-1</v>
      </c>
      <c r="M32" s="51">
        <v>1</v>
      </c>
      <c r="N32" s="51">
        <v>0</v>
      </c>
      <c r="O32" s="51">
        <v>0</v>
      </c>
      <c r="P32" s="51"/>
      <c r="Q32" s="51">
        <f t="shared" si="0"/>
        <v>132</v>
      </c>
      <c r="R32" s="51">
        <f t="shared" si="0"/>
        <v>234</v>
      </c>
      <c r="S32" s="51">
        <f t="shared" si="0"/>
        <v>4912</v>
      </c>
      <c r="T32" s="51">
        <f t="shared" si="1"/>
        <v>10916</v>
      </c>
      <c r="U32" s="51">
        <f t="shared" si="2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45">
        <v>133</v>
      </c>
      <c r="C33" s="45">
        <v>233</v>
      </c>
      <c r="D33" s="45">
        <v>-88</v>
      </c>
      <c r="E33" s="45">
        <v>-450</v>
      </c>
      <c r="F33" s="45"/>
      <c r="G33" s="60"/>
      <c r="H33" s="60"/>
      <c r="I33" s="60">
        <v>5000</v>
      </c>
      <c r="J33" s="60">
        <v>11366</v>
      </c>
      <c r="K33" s="61"/>
      <c r="L33" s="45">
        <v>-1</v>
      </c>
      <c r="M33" s="45">
        <v>1</v>
      </c>
      <c r="N33" s="45">
        <v>0</v>
      </c>
      <c r="O33" s="45">
        <v>0</v>
      </c>
      <c r="P33" s="45"/>
      <c r="Q33" s="45">
        <f t="shared" si="0"/>
        <v>132</v>
      </c>
      <c r="R33" s="45">
        <f t="shared" si="0"/>
        <v>234</v>
      </c>
      <c r="S33" s="45">
        <f t="shared" si="0"/>
        <v>4912</v>
      </c>
      <c r="T33" s="45">
        <f t="shared" si="1"/>
        <v>10916</v>
      </c>
      <c r="U33" s="45">
        <f t="shared" si="2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51">
        <v>-2301</v>
      </c>
      <c r="C34" s="51">
        <v>-3767</v>
      </c>
      <c r="D34" s="51">
        <v>-6626</v>
      </c>
      <c r="E34" s="51">
        <v>-8111</v>
      </c>
      <c r="F34" s="51"/>
      <c r="G34" s="52"/>
      <c r="H34" s="52"/>
      <c r="I34" s="52"/>
      <c r="J34" s="52">
        <v>-1703</v>
      </c>
      <c r="K34" s="53"/>
      <c r="L34" s="51">
        <v>-9</v>
      </c>
      <c r="M34" s="51">
        <v>1</v>
      </c>
      <c r="N34" s="51">
        <v>0</v>
      </c>
      <c r="O34" s="51">
        <v>0</v>
      </c>
      <c r="P34" s="51"/>
      <c r="Q34" s="51">
        <f>B34+G34+L34</f>
        <v>-2310</v>
      </c>
      <c r="R34" s="51">
        <f>C34+H34+M34</f>
        <v>-3766</v>
      </c>
      <c r="S34" s="51">
        <f>D34+I34+N34</f>
        <v>-6626</v>
      </c>
      <c r="T34" s="51">
        <f t="shared" si="1"/>
        <v>-9814</v>
      </c>
      <c r="U34" s="51">
        <f t="shared" si="2"/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40">
        <f t="shared" ref="B35:U35" si="3">SUM(B4:B34)</f>
        <v>-1046</v>
      </c>
      <c r="C35" s="40">
        <f t="shared" si="3"/>
        <v>2440</v>
      </c>
      <c r="D35" s="40">
        <f t="shared" si="3"/>
        <v>-2008</v>
      </c>
      <c r="E35" s="40">
        <f t="shared" si="3"/>
        <v>-5373</v>
      </c>
      <c r="F35" s="40">
        <f t="shared" si="3"/>
        <v>0</v>
      </c>
      <c r="G35" s="42">
        <f t="shared" si="3"/>
        <v>765</v>
      </c>
      <c r="H35" s="42">
        <f t="shared" si="3"/>
        <v>-4681</v>
      </c>
      <c r="I35" s="42">
        <f t="shared" si="3"/>
        <v>9043</v>
      </c>
      <c r="J35" s="42">
        <f t="shared" si="3"/>
        <v>-17473</v>
      </c>
      <c r="K35" s="42">
        <f t="shared" si="3"/>
        <v>-3</v>
      </c>
      <c r="L35" s="40">
        <f t="shared" si="3"/>
        <v>-9</v>
      </c>
      <c r="M35" s="40">
        <f t="shared" si="3"/>
        <v>30</v>
      </c>
      <c r="N35" s="40">
        <f t="shared" si="3"/>
        <v>1552</v>
      </c>
      <c r="O35" s="40">
        <f t="shared" si="3"/>
        <v>4800</v>
      </c>
      <c r="P35" s="40">
        <f t="shared" si="3"/>
        <v>0</v>
      </c>
      <c r="Q35" s="40">
        <f t="shared" si="3"/>
        <v>-290</v>
      </c>
      <c r="R35" s="40">
        <f t="shared" si="3"/>
        <v>-2211</v>
      </c>
      <c r="S35" s="40">
        <f t="shared" si="3"/>
        <v>8587</v>
      </c>
      <c r="T35" s="40">
        <f t="shared" si="3"/>
        <v>-18046</v>
      </c>
      <c r="U35" s="40">
        <f t="shared" si="3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" zoomScale="75" workbookViewId="0">
      <selection activeCell="U34" sqref="U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-570</v>
      </c>
      <c r="C4" s="65"/>
      <c r="D4" s="65">
        <v>103</v>
      </c>
      <c r="E4" s="65">
        <v>114</v>
      </c>
      <c r="F4" s="65"/>
      <c r="G4" s="66">
        <v>1</v>
      </c>
      <c r="H4" s="66"/>
      <c r="I4" s="66"/>
      <c r="J4" s="66">
        <v>-1928</v>
      </c>
      <c r="K4" s="66"/>
      <c r="L4" s="65">
        <v>0</v>
      </c>
      <c r="M4" s="65">
        <v>-44</v>
      </c>
      <c r="N4" s="65">
        <v>0</v>
      </c>
      <c r="O4" s="65">
        <v>0</v>
      </c>
      <c r="P4" s="65"/>
      <c r="Q4" s="65">
        <f>B4+G4+L4</f>
        <v>-569</v>
      </c>
      <c r="R4" s="65">
        <f>C4+H4+M4</f>
        <v>-44</v>
      </c>
      <c r="S4" s="65">
        <f>D4+I4+N4</f>
        <v>103</v>
      </c>
      <c r="T4" s="65">
        <f>E4+J4+O4</f>
        <v>-1814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7">
        <v>-372</v>
      </c>
      <c r="C5" s="67">
        <v>-46</v>
      </c>
      <c r="D5" s="67">
        <v>-2995</v>
      </c>
      <c r="E5" s="68">
        <v>1867</v>
      </c>
      <c r="F5" s="68"/>
      <c r="G5" s="69"/>
      <c r="H5" s="69"/>
      <c r="I5" s="69"/>
      <c r="J5" s="69">
        <v>0</v>
      </c>
      <c r="K5" s="69"/>
      <c r="L5" s="68">
        <v>0</v>
      </c>
      <c r="M5" s="68">
        <v>1</v>
      </c>
      <c r="N5" s="68">
        <v>0</v>
      </c>
      <c r="O5" s="68">
        <v>-1928</v>
      </c>
      <c r="P5" s="68"/>
      <c r="Q5" s="68">
        <f t="shared" ref="Q5:U33" si="0">B5+G5+L5</f>
        <v>-372</v>
      </c>
      <c r="R5" s="68">
        <f t="shared" si="0"/>
        <v>-45</v>
      </c>
      <c r="S5" s="68">
        <f t="shared" si="0"/>
        <v>-2995</v>
      </c>
      <c r="T5" s="68">
        <f t="shared" si="0"/>
        <v>-61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70">
        <v>-215</v>
      </c>
      <c r="C6" s="70">
        <v>54</v>
      </c>
      <c r="D6" s="70">
        <v>2138</v>
      </c>
      <c r="E6" s="65">
        <v>2571</v>
      </c>
      <c r="F6" s="65"/>
      <c r="G6" s="66"/>
      <c r="H6" s="66"/>
      <c r="I6" s="66"/>
      <c r="J6" s="66"/>
      <c r="K6" s="66"/>
      <c r="L6" s="65">
        <v>0</v>
      </c>
      <c r="M6" s="65">
        <v>1</v>
      </c>
      <c r="N6" s="65">
        <v>0</v>
      </c>
      <c r="O6" s="65">
        <v>0</v>
      </c>
      <c r="P6" s="65"/>
      <c r="Q6" s="65">
        <f t="shared" si="0"/>
        <v>-215</v>
      </c>
      <c r="R6" s="65">
        <f t="shared" si="0"/>
        <v>55</v>
      </c>
      <c r="S6" s="65">
        <f t="shared" si="0"/>
        <v>2138</v>
      </c>
      <c r="T6" s="65">
        <f t="shared" si="0"/>
        <v>2571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7">
        <v>-489</v>
      </c>
      <c r="C7" s="67"/>
      <c r="D7" s="67">
        <v>73</v>
      </c>
      <c r="E7" s="68">
        <v>-1530</v>
      </c>
      <c r="F7" s="68"/>
      <c r="G7" s="69"/>
      <c r="H7" s="69"/>
      <c r="I7" s="69"/>
      <c r="J7" s="69">
        <v>1426</v>
      </c>
      <c r="K7" s="68"/>
      <c r="L7" s="68">
        <v>0</v>
      </c>
      <c r="M7" s="68">
        <v>-1</v>
      </c>
      <c r="N7" s="68">
        <v>0</v>
      </c>
      <c r="O7" s="68">
        <v>-2500</v>
      </c>
      <c r="P7" s="68"/>
      <c r="Q7" s="68">
        <f t="shared" si="0"/>
        <v>-489</v>
      </c>
      <c r="R7" s="68">
        <f t="shared" si="0"/>
        <v>-1</v>
      </c>
      <c r="S7" s="68">
        <f t="shared" si="0"/>
        <v>73</v>
      </c>
      <c r="T7" s="68">
        <f t="shared" si="0"/>
        <v>-2604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-489</v>
      </c>
      <c r="C8" s="65"/>
      <c r="D8" s="70">
        <v>73</v>
      </c>
      <c r="E8" s="65">
        <v>3470</v>
      </c>
      <c r="F8" s="65"/>
      <c r="G8" s="66"/>
      <c r="H8" s="66"/>
      <c r="I8" s="66"/>
      <c r="J8" s="66">
        <v>-3574</v>
      </c>
      <c r="K8" s="65"/>
      <c r="L8" s="65">
        <v>0</v>
      </c>
      <c r="M8" s="65">
        <v>1</v>
      </c>
      <c r="N8" s="65">
        <v>200</v>
      </c>
      <c r="O8" s="65">
        <v>-2500</v>
      </c>
      <c r="P8" s="65"/>
      <c r="Q8" s="65">
        <f t="shared" si="0"/>
        <v>-489</v>
      </c>
      <c r="R8" s="65">
        <f t="shared" si="0"/>
        <v>1</v>
      </c>
      <c r="S8" s="65">
        <f t="shared" si="0"/>
        <v>273</v>
      </c>
      <c r="T8" s="65">
        <f t="shared" si="0"/>
        <v>-2604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-489</v>
      </c>
      <c r="C9" s="68"/>
      <c r="D9" s="67">
        <v>73</v>
      </c>
      <c r="E9" s="68">
        <v>-7633</v>
      </c>
      <c r="F9" s="68"/>
      <c r="G9" s="69"/>
      <c r="H9" s="69"/>
      <c r="I9" s="69"/>
      <c r="J9" s="69">
        <v>6426</v>
      </c>
      <c r="K9" s="68"/>
      <c r="L9" s="68">
        <v>0</v>
      </c>
      <c r="M9" s="68">
        <v>1</v>
      </c>
      <c r="N9" s="68">
        <v>0</v>
      </c>
      <c r="O9" s="68">
        <v>0</v>
      </c>
      <c r="P9" s="68"/>
      <c r="Q9" s="68">
        <f t="shared" si="0"/>
        <v>-489</v>
      </c>
      <c r="R9" s="68">
        <f t="shared" si="0"/>
        <v>1</v>
      </c>
      <c r="S9" s="68">
        <f t="shared" si="0"/>
        <v>73</v>
      </c>
      <c r="T9" s="68">
        <f t="shared" si="0"/>
        <v>-1207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149</v>
      </c>
      <c r="C10" s="65">
        <v>0</v>
      </c>
      <c r="D10" s="65">
        <v>323</v>
      </c>
      <c r="E10" s="65">
        <v>16214</v>
      </c>
      <c r="F10" s="65"/>
      <c r="G10" s="66"/>
      <c r="H10" s="66"/>
      <c r="I10" s="66"/>
      <c r="J10" s="66">
        <v>-1673</v>
      </c>
      <c r="K10" s="65"/>
      <c r="L10" s="65">
        <v>884</v>
      </c>
      <c r="M10" s="65">
        <v>2</v>
      </c>
      <c r="N10" s="65">
        <v>0</v>
      </c>
      <c r="O10" s="65">
        <v>0</v>
      </c>
      <c r="P10" s="65"/>
      <c r="Q10" s="65">
        <f t="shared" si="0"/>
        <v>1033</v>
      </c>
      <c r="R10" s="65">
        <f t="shared" si="0"/>
        <v>2</v>
      </c>
      <c r="S10" s="65">
        <f t="shared" si="0"/>
        <v>323</v>
      </c>
      <c r="T10" s="65">
        <f t="shared" si="0"/>
        <v>14541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3161</v>
      </c>
      <c r="C11" s="68"/>
      <c r="D11" s="68">
        <v>-373</v>
      </c>
      <c r="E11" s="68">
        <v>-276</v>
      </c>
      <c r="F11" s="68"/>
      <c r="G11" s="69"/>
      <c r="H11" s="69"/>
      <c r="I11" s="69"/>
      <c r="J11" s="69">
        <v>-1553</v>
      </c>
      <c r="K11" s="68"/>
      <c r="L11" s="68">
        <v>-1</v>
      </c>
      <c r="M11" s="68">
        <v>1</v>
      </c>
      <c r="N11" s="68">
        <v>0</v>
      </c>
      <c r="O11" s="68">
        <v>-10</v>
      </c>
      <c r="P11" s="68"/>
      <c r="Q11" s="68">
        <f t="shared" si="0"/>
        <v>3160</v>
      </c>
      <c r="R11" s="68">
        <f t="shared" si="0"/>
        <v>1</v>
      </c>
      <c r="S11" s="68">
        <f t="shared" si="0"/>
        <v>-373</v>
      </c>
      <c r="T11" s="68">
        <f t="shared" si="0"/>
        <v>-1839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370</v>
      </c>
      <c r="C12" s="65"/>
      <c r="D12" s="65"/>
      <c r="E12" s="65">
        <v>-1851</v>
      </c>
      <c r="F12" s="65"/>
      <c r="G12" s="66"/>
      <c r="H12" s="66">
        <v>16</v>
      </c>
      <c r="I12" s="66"/>
      <c r="J12" s="66">
        <v>23</v>
      </c>
      <c r="K12" s="65"/>
      <c r="L12" s="65">
        <v>0</v>
      </c>
      <c r="M12" s="65">
        <v>1</v>
      </c>
      <c r="N12" s="65">
        <v>0</v>
      </c>
      <c r="O12" s="65">
        <v>1</v>
      </c>
      <c r="P12" s="65"/>
      <c r="Q12" s="65">
        <f t="shared" si="0"/>
        <v>370</v>
      </c>
      <c r="R12" s="65">
        <f t="shared" si="0"/>
        <v>17</v>
      </c>
      <c r="S12" s="65">
        <f t="shared" si="0"/>
        <v>0</v>
      </c>
      <c r="T12" s="65">
        <f t="shared" si="0"/>
        <v>-1827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/>
      <c r="C13" s="68"/>
      <c r="D13" s="68">
        <v>823</v>
      </c>
      <c r="E13" s="68">
        <v>1514</v>
      </c>
      <c r="F13" s="68"/>
      <c r="G13" s="69"/>
      <c r="H13" s="69"/>
      <c r="I13" s="69"/>
      <c r="J13" s="69">
        <v>-100</v>
      </c>
      <c r="K13" s="68"/>
      <c r="L13" s="68">
        <v>0</v>
      </c>
      <c r="M13" s="68">
        <v>-2</v>
      </c>
      <c r="N13" s="68">
        <v>0</v>
      </c>
      <c r="O13" s="68">
        <v>1</v>
      </c>
      <c r="P13" s="68"/>
      <c r="Q13" s="68">
        <f t="shared" si="0"/>
        <v>0</v>
      </c>
      <c r="R13" s="68">
        <f t="shared" si="0"/>
        <v>-2</v>
      </c>
      <c r="S13" s="68">
        <f>D13+I13+N13</f>
        <v>823</v>
      </c>
      <c r="T13" s="68">
        <f t="shared" si="0"/>
        <v>1415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/>
      <c r="C14" s="65"/>
      <c r="D14" s="65">
        <v>-1627</v>
      </c>
      <c r="E14" s="65">
        <v>633</v>
      </c>
      <c r="F14" s="65"/>
      <c r="G14" s="66"/>
      <c r="H14" s="66">
        <v>2560</v>
      </c>
      <c r="I14" s="66"/>
      <c r="J14" s="66">
        <v>-5261</v>
      </c>
      <c r="K14" s="65"/>
      <c r="L14" s="65">
        <v>0</v>
      </c>
      <c r="M14" s="65">
        <v>1</v>
      </c>
      <c r="N14" s="65">
        <v>0</v>
      </c>
      <c r="O14" s="65">
        <v>-1</v>
      </c>
      <c r="P14" s="65"/>
      <c r="Q14" s="65">
        <f t="shared" si="0"/>
        <v>0</v>
      </c>
      <c r="R14" s="65">
        <f t="shared" si="0"/>
        <v>2561</v>
      </c>
      <c r="S14" s="65">
        <f t="shared" si="0"/>
        <v>-1627</v>
      </c>
      <c r="T14" s="65">
        <f t="shared" si="0"/>
        <v>-4629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/>
      <c r="C15" s="68"/>
      <c r="D15" s="68">
        <v>-1627</v>
      </c>
      <c r="E15" s="68">
        <v>633</v>
      </c>
      <c r="F15" s="68"/>
      <c r="G15" s="69"/>
      <c r="H15" s="69">
        <v>2560</v>
      </c>
      <c r="I15" s="69"/>
      <c r="J15" s="69">
        <v>-5261</v>
      </c>
      <c r="K15" s="68"/>
      <c r="L15" s="68">
        <v>0</v>
      </c>
      <c r="M15" s="68">
        <v>1</v>
      </c>
      <c r="N15" s="68">
        <v>0</v>
      </c>
      <c r="O15" s="67">
        <v>-1</v>
      </c>
      <c r="P15" s="68"/>
      <c r="Q15" s="68">
        <f t="shared" si="0"/>
        <v>0</v>
      </c>
      <c r="R15" s="68">
        <f t="shared" si="0"/>
        <v>2561</v>
      </c>
      <c r="S15" s="68">
        <f t="shared" si="0"/>
        <v>-1627</v>
      </c>
      <c r="T15" s="68">
        <f t="shared" si="0"/>
        <v>-4629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/>
      <c r="C16" s="65"/>
      <c r="D16" s="65">
        <v>-1627</v>
      </c>
      <c r="E16" s="65">
        <v>633</v>
      </c>
      <c r="F16" s="65"/>
      <c r="G16" s="66"/>
      <c r="H16" s="66">
        <v>2560</v>
      </c>
      <c r="I16" s="66"/>
      <c r="J16" s="66">
        <v>-5261</v>
      </c>
      <c r="K16" s="65"/>
      <c r="L16" s="65">
        <v>0</v>
      </c>
      <c r="M16" s="65">
        <v>1</v>
      </c>
      <c r="N16" s="65">
        <v>0</v>
      </c>
      <c r="O16" s="65">
        <v>-1</v>
      </c>
      <c r="P16" s="65"/>
      <c r="Q16" s="65">
        <f t="shared" si="0"/>
        <v>0</v>
      </c>
      <c r="R16" s="65">
        <f t="shared" si="0"/>
        <v>2561</v>
      </c>
      <c r="S16" s="65">
        <f t="shared" si="0"/>
        <v>-1627</v>
      </c>
      <c r="T16" s="65">
        <f t="shared" si="0"/>
        <v>-4629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704</v>
      </c>
      <c r="C17" s="68">
        <v>702</v>
      </c>
      <c r="D17" s="68">
        <v>6273</v>
      </c>
      <c r="E17" s="68">
        <v>-336</v>
      </c>
      <c r="F17" s="68"/>
      <c r="G17" s="69"/>
      <c r="H17" s="69">
        <v>-5213</v>
      </c>
      <c r="I17" s="69"/>
      <c r="J17" s="69"/>
      <c r="K17" s="68"/>
      <c r="L17" s="68">
        <v>0</v>
      </c>
      <c r="M17" s="68">
        <v>1</v>
      </c>
      <c r="N17" s="68">
        <v>0</v>
      </c>
      <c r="O17" s="68">
        <v>0</v>
      </c>
      <c r="P17" s="68"/>
      <c r="Q17" s="68">
        <f t="shared" si="0"/>
        <v>704</v>
      </c>
      <c r="R17" s="68">
        <f t="shared" si="0"/>
        <v>-4510</v>
      </c>
      <c r="S17" s="68">
        <f t="shared" si="0"/>
        <v>6273</v>
      </c>
      <c r="T17" s="68">
        <f t="shared" si="0"/>
        <v>-336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72</v>
      </c>
      <c r="C18" s="65">
        <v>-3506</v>
      </c>
      <c r="D18" s="65">
        <v>-2</v>
      </c>
      <c r="E18" s="65">
        <v>-3975</v>
      </c>
      <c r="F18" s="65"/>
      <c r="G18" s="66"/>
      <c r="H18" s="66">
        <v>1</v>
      </c>
      <c r="I18" s="66"/>
      <c r="J18" s="66">
        <v>726</v>
      </c>
      <c r="K18" s="65"/>
      <c r="L18" s="65">
        <v>0</v>
      </c>
      <c r="M18" s="65">
        <v>1</v>
      </c>
      <c r="N18" s="65">
        <v>0</v>
      </c>
      <c r="O18" s="65">
        <v>0</v>
      </c>
      <c r="P18" s="65"/>
      <c r="Q18" s="65">
        <f t="shared" si="0"/>
        <v>72</v>
      </c>
      <c r="R18" s="65">
        <f t="shared" si="0"/>
        <v>-3504</v>
      </c>
      <c r="S18" s="65">
        <f t="shared" si="0"/>
        <v>-2</v>
      </c>
      <c r="T18" s="65">
        <f t="shared" si="0"/>
        <v>-3249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68">
        <v>1317</v>
      </c>
      <c r="C19" s="68">
        <v>5702</v>
      </c>
      <c r="D19" s="68">
        <v>-2</v>
      </c>
      <c r="E19" s="68">
        <v>-867</v>
      </c>
      <c r="F19" s="68"/>
      <c r="G19" s="69"/>
      <c r="H19" s="69"/>
      <c r="I19" s="69"/>
      <c r="J19" s="69">
        <v>-11</v>
      </c>
      <c r="K19" s="68"/>
      <c r="L19" s="68">
        <v>0</v>
      </c>
      <c r="M19" s="68">
        <v>1</v>
      </c>
      <c r="N19" s="68">
        <v>0</v>
      </c>
      <c r="O19" s="68">
        <v>2</v>
      </c>
      <c r="P19" s="68"/>
      <c r="Q19" s="68">
        <f t="shared" si="0"/>
        <v>1317</v>
      </c>
      <c r="R19" s="68">
        <f t="shared" si="0"/>
        <v>5703</v>
      </c>
      <c r="S19" s="68">
        <f t="shared" si="0"/>
        <v>-2</v>
      </c>
      <c r="T19" s="68">
        <f t="shared" si="0"/>
        <v>-876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65">
        <v>-683</v>
      </c>
      <c r="C20" s="65"/>
      <c r="D20" s="65">
        <v>-6702</v>
      </c>
      <c r="E20" s="65"/>
      <c r="F20" s="65"/>
      <c r="G20" s="66"/>
      <c r="H20" s="66">
        <v>18</v>
      </c>
      <c r="I20" s="66"/>
      <c r="J20" s="66">
        <v>6</v>
      </c>
      <c r="K20" s="65"/>
      <c r="L20" s="65">
        <v>0</v>
      </c>
      <c r="M20" s="65">
        <v>1</v>
      </c>
      <c r="N20" s="65">
        <v>0</v>
      </c>
      <c r="O20" s="65">
        <v>0</v>
      </c>
      <c r="P20" s="65"/>
      <c r="Q20" s="65">
        <f t="shared" si="0"/>
        <v>-683</v>
      </c>
      <c r="R20" s="65">
        <f t="shared" si="0"/>
        <v>19</v>
      </c>
      <c r="S20" s="65">
        <f t="shared" si="0"/>
        <v>-6702</v>
      </c>
      <c r="T20" s="65">
        <f t="shared" si="0"/>
        <v>6</v>
      </c>
      <c r="U20" s="51">
        <f t="shared" si="0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68">
        <v>-194</v>
      </c>
      <c r="C21" s="68">
        <v>-298</v>
      </c>
      <c r="D21" s="68">
        <v>2008</v>
      </c>
      <c r="E21" s="68">
        <v>-1024</v>
      </c>
      <c r="F21" s="68"/>
      <c r="G21" s="69"/>
      <c r="H21" s="69">
        <v>1</v>
      </c>
      <c r="I21" s="69"/>
      <c r="J21" s="69">
        <v>8</v>
      </c>
      <c r="K21" s="68"/>
      <c r="L21" s="68">
        <v>0</v>
      </c>
      <c r="M21" s="68">
        <v>2</v>
      </c>
      <c r="N21" s="68">
        <v>0</v>
      </c>
      <c r="O21" s="68">
        <v>0</v>
      </c>
      <c r="P21" s="68"/>
      <c r="Q21" s="68">
        <f t="shared" si="0"/>
        <v>-194</v>
      </c>
      <c r="R21" s="68">
        <f t="shared" si="0"/>
        <v>-295</v>
      </c>
      <c r="S21" s="68">
        <f t="shared" si="0"/>
        <v>2008</v>
      </c>
      <c r="T21" s="68">
        <f t="shared" si="0"/>
        <v>-1016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-194</v>
      </c>
      <c r="C22" s="65">
        <v>-298</v>
      </c>
      <c r="D22" s="65">
        <v>2008</v>
      </c>
      <c r="E22" s="65">
        <v>-1024</v>
      </c>
      <c r="F22" s="65"/>
      <c r="G22" s="66"/>
      <c r="H22" s="66">
        <v>1</v>
      </c>
      <c r="I22" s="66"/>
      <c r="J22" s="66">
        <v>8</v>
      </c>
      <c r="K22" s="65"/>
      <c r="L22" s="65">
        <v>0</v>
      </c>
      <c r="M22" s="65">
        <v>2</v>
      </c>
      <c r="N22" s="65">
        <v>0</v>
      </c>
      <c r="O22" s="65">
        <v>0</v>
      </c>
      <c r="P22" s="65"/>
      <c r="Q22" s="65">
        <f t="shared" si="0"/>
        <v>-194</v>
      </c>
      <c r="R22" s="65">
        <f t="shared" si="0"/>
        <v>-295</v>
      </c>
      <c r="S22" s="65">
        <f t="shared" si="0"/>
        <v>2008</v>
      </c>
      <c r="T22" s="65">
        <f t="shared" si="0"/>
        <v>-1016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-194</v>
      </c>
      <c r="C23" s="68">
        <v>-298</v>
      </c>
      <c r="D23" s="68">
        <v>2008</v>
      </c>
      <c r="E23" s="68">
        <v>-1024</v>
      </c>
      <c r="F23" s="68"/>
      <c r="G23" s="69"/>
      <c r="H23" s="69">
        <v>1</v>
      </c>
      <c r="I23" s="69"/>
      <c r="J23" s="69">
        <v>8</v>
      </c>
      <c r="K23" s="68"/>
      <c r="L23" s="68">
        <v>0</v>
      </c>
      <c r="M23" s="68">
        <v>3</v>
      </c>
      <c r="N23" s="68">
        <v>0</v>
      </c>
      <c r="O23" s="68">
        <v>8</v>
      </c>
      <c r="P23" s="68"/>
      <c r="Q23" s="68">
        <f t="shared" si="0"/>
        <v>-194</v>
      </c>
      <c r="R23" s="68">
        <f t="shared" si="0"/>
        <v>-294</v>
      </c>
      <c r="S23" s="68">
        <f t="shared" si="0"/>
        <v>2008</v>
      </c>
      <c r="T23" s="68">
        <f t="shared" si="0"/>
        <v>-1008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-1653</v>
      </c>
      <c r="C24" s="65">
        <v>2</v>
      </c>
      <c r="D24" s="65">
        <v>-125</v>
      </c>
      <c r="E24" s="65">
        <v>-109</v>
      </c>
      <c r="F24" s="65"/>
      <c r="G24" s="66"/>
      <c r="H24" s="66"/>
      <c r="I24" s="66"/>
      <c r="J24" s="66">
        <v>-11604</v>
      </c>
      <c r="K24" s="65"/>
      <c r="L24" s="65">
        <v>0</v>
      </c>
      <c r="M24" s="65">
        <v>3</v>
      </c>
      <c r="N24" s="65">
        <v>0</v>
      </c>
      <c r="O24" s="65">
        <v>1</v>
      </c>
      <c r="P24" s="65"/>
      <c r="Q24" s="65">
        <f t="shared" si="0"/>
        <v>-1653</v>
      </c>
      <c r="R24" s="65">
        <f t="shared" si="0"/>
        <v>5</v>
      </c>
      <c r="S24" s="65">
        <f t="shared" si="0"/>
        <v>-125</v>
      </c>
      <c r="T24" s="65">
        <f t="shared" si="0"/>
        <v>-11712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-533</v>
      </c>
      <c r="C25" s="68">
        <v>1471</v>
      </c>
      <c r="D25" s="68">
        <v>-13498</v>
      </c>
      <c r="E25" s="68">
        <v>728</v>
      </c>
      <c r="F25" s="68"/>
      <c r="G25" s="69"/>
      <c r="H25" s="69">
        <v>1</v>
      </c>
      <c r="I25" s="69"/>
      <c r="J25" s="69"/>
      <c r="K25" s="68"/>
      <c r="L25" s="68">
        <v>0</v>
      </c>
      <c r="M25" s="68">
        <v>1</v>
      </c>
      <c r="N25" s="68">
        <v>0</v>
      </c>
      <c r="O25" s="68">
        <v>0</v>
      </c>
      <c r="P25" s="68"/>
      <c r="Q25" s="68">
        <f t="shared" si="0"/>
        <v>-533</v>
      </c>
      <c r="R25" s="68">
        <f t="shared" si="0"/>
        <v>1473</v>
      </c>
      <c r="S25" s="68">
        <f t="shared" si="0"/>
        <v>-13498</v>
      </c>
      <c r="T25" s="68">
        <f t="shared" si="0"/>
        <v>728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-448</v>
      </c>
      <c r="C26" s="65">
        <v>4775</v>
      </c>
      <c r="D26" s="65">
        <v>6304</v>
      </c>
      <c r="E26" s="65">
        <v>101</v>
      </c>
      <c r="F26" s="65"/>
      <c r="G26" s="66"/>
      <c r="H26" s="66"/>
      <c r="I26" s="66"/>
      <c r="J26" s="66">
        <v>-81</v>
      </c>
      <c r="K26" s="65"/>
      <c r="L26" s="65">
        <v>0</v>
      </c>
      <c r="M26" s="65">
        <v>0</v>
      </c>
      <c r="N26" s="65">
        <v>0</v>
      </c>
      <c r="O26" s="65">
        <v>-19</v>
      </c>
      <c r="P26" s="65"/>
      <c r="Q26" s="65">
        <f t="shared" si="0"/>
        <v>-448</v>
      </c>
      <c r="R26" s="65">
        <f t="shared" si="0"/>
        <v>4775</v>
      </c>
      <c r="S26" s="65">
        <f t="shared" si="0"/>
        <v>6304</v>
      </c>
      <c r="T26" s="65">
        <f t="shared" si="0"/>
        <v>1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1217</v>
      </c>
      <c r="C27" s="68">
        <v>175</v>
      </c>
      <c r="D27" s="68">
        <v>4341</v>
      </c>
      <c r="E27" s="68">
        <v>1558</v>
      </c>
      <c r="F27" s="68"/>
      <c r="G27" s="69"/>
      <c r="H27" s="69"/>
      <c r="I27" s="69"/>
      <c r="J27" s="69">
        <v>15000</v>
      </c>
      <c r="K27" s="68"/>
      <c r="L27" s="68">
        <v>0</v>
      </c>
      <c r="M27" s="68">
        <v>1</v>
      </c>
      <c r="N27" s="68">
        <v>0</v>
      </c>
      <c r="O27" s="68">
        <v>0</v>
      </c>
      <c r="P27" s="68"/>
      <c r="Q27" s="68">
        <f t="shared" si="0"/>
        <v>1217</v>
      </c>
      <c r="R27" s="68">
        <f t="shared" si="0"/>
        <v>176</v>
      </c>
      <c r="S27" s="68">
        <f t="shared" si="0"/>
        <v>4341</v>
      </c>
      <c r="T27" s="68">
        <f t="shared" si="0"/>
        <v>16558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407</v>
      </c>
      <c r="C28" s="65">
        <v>-2825</v>
      </c>
      <c r="D28" s="65">
        <v>2298</v>
      </c>
      <c r="E28" s="65">
        <v>992</v>
      </c>
      <c r="F28" s="65"/>
      <c r="G28" s="66"/>
      <c r="H28" s="66"/>
      <c r="I28" s="66"/>
      <c r="J28" s="66">
        <v>1484</v>
      </c>
      <c r="K28" s="65"/>
      <c r="L28" s="65">
        <v>0</v>
      </c>
      <c r="M28" s="65">
        <v>1</v>
      </c>
      <c r="N28" s="65">
        <v>0</v>
      </c>
      <c r="O28" s="65">
        <v>0</v>
      </c>
      <c r="P28" s="65"/>
      <c r="Q28" s="65">
        <f t="shared" si="0"/>
        <v>407</v>
      </c>
      <c r="R28" s="65">
        <f t="shared" si="0"/>
        <v>-2824</v>
      </c>
      <c r="S28" s="65">
        <f t="shared" si="0"/>
        <v>2298</v>
      </c>
      <c r="T28" s="65">
        <f t="shared" si="0"/>
        <v>2476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407</v>
      </c>
      <c r="C29" s="68">
        <v>-2825</v>
      </c>
      <c r="D29" s="68">
        <v>2298</v>
      </c>
      <c r="E29" s="68">
        <v>992</v>
      </c>
      <c r="F29" s="68"/>
      <c r="G29" s="69"/>
      <c r="H29" s="69"/>
      <c r="I29" s="69"/>
      <c r="J29" s="69">
        <v>1484</v>
      </c>
      <c r="K29" s="68"/>
      <c r="L29" s="68">
        <v>0</v>
      </c>
      <c r="M29" s="68">
        <v>1</v>
      </c>
      <c r="N29" s="68">
        <v>0</v>
      </c>
      <c r="O29" s="68">
        <v>0</v>
      </c>
      <c r="P29" s="68"/>
      <c r="Q29" s="68">
        <f t="shared" si="0"/>
        <v>407</v>
      </c>
      <c r="R29" s="68">
        <f t="shared" si="0"/>
        <v>-2824</v>
      </c>
      <c r="S29" s="68">
        <f t="shared" si="0"/>
        <v>2298</v>
      </c>
      <c r="T29" s="68">
        <f t="shared" si="0"/>
        <v>2476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407</v>
      </c>
      <c r="C30" s="65">
        <v>-2825</v>
      </c>
      <c r="D30" s="65">
        <v>2298</v>
      </c>
      <c r="E30" s="65">
        <v>992</v>
      </c>
      <c r="F30" s="65"/>
      <c r="G30" s="66"/>
      <c r="H30" s="66"/>
      <c r="I30" s="66"/>
      <c r="J30" s="66">
        <v>1484</v>
      </c>
      <c r="K30" s="65"/>
      <c r="L30" s="65">
        <v>0</v>
      </c>
      <c r="M30" s="65">
        <v>1</v>
      </c>
      <c r="N30" s="65">
        <v>0</v>
      </c>
      <c r="O30" s="65">
        <v>0</v>
      </c>
      <c r="P30" s="65"/>
      <c r="Q30" s="65">
        <f t="shared" si="0"/>
        <v>407</v>
      </c>
      <c r="R30" s="65">
        <f t="shared" si="0"/>
        <v>-2824</v>
      </c>
      <c r="S30" s="65">
        <f t="shared" si="0"/>
        <v>2298</v>
      </c>
      <c r="T30" s="65">
        <f t="shared" si="0"/>
        <v>2476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909</v>
      </c>
      <c r="C31" s="68">
        <v>175</v>
      </c>
      <c r="D31" s="68">
        <v>737</v>
      </c>
      <c r="E31" s="68">
        <v>961</v>
      </c>
      <c r="F31" s="68"/>
      <c r="G31" s="69"/>
      <c r="H31" s="69"/>
      <c r="I31" s="69"/>
      <c r="J31" s="69">
        <v>-3248</v>
      </c>
      <c r="K31" s="71"/>
      <c r="L31" s="68">
        <v>0</v>
      </c>
      <c r="M31" s="68">
        <v>1</v>
      </c>
      <c r="N31" s="68">
        <v>0</v>
      </c>
      <c r="O31" s="68">
        <v>0</v>
      </c>
      <c r="P31" s="68"/>
      <c r="Q31" s="68">
        <f t="shared" si="0"/>
        <v>909</v>
      </c>
      <c r="R31" s="68">
        <f t="shared" si="0"/>
        <v>176</v>
      </c>
      <c r="S31" s="68">
        <f t="shared" si="0"/>
        <v>737</v>
      </c>
      <c r="T31" s="68">
        <f t="shared" si="0"/>
        <v>-2287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-889</v>
      </c>
      <c r="C32" s="65">
        <v>-877</v>
      </c>
      <c r="D32" s="65">
        <v>-955</v>
      </c>
      <c r="E32" s="65">
        <v>-2057</v>
      </c>
      <c r="F32" s="65"/>
      <c r="G32" s="66"/>
      <c r="H32" s="66"/>
      <c r="I32" s="66">
        <v>1</v>
      </c>
      <c r="J32" s="66">
        <f>8103+3078</f>
        <v>11181</v>
      </c>
      <c r="K32" s="72"/>
      <c r="L32" s="65">
        <v>0</v>
      </c>
      <c r="M32" s="65">
        <v>1</v>
      </c>
      <c r="N32" s="65">
        <v>0</v>
      </c>
      <c r="O32" s="65">
        <v>0</v>
      </c>
      <c r="P32" s="65"/>
      <c r="Q32" s="65">
        <f t="shared" si="0"/>
        <v>-889</v>
      </c>
      <c r="R32" s="65">
        <f t="shared" si="0"/>
        <v>-876</v>
      </c>
      <c r="S32" s="65">
        <f t="shared" si="0"/>
        <v>-954</v>
      </c>
      <c r="T32" s="65">
        <f t="shared" si="0"/>
        <v>9124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3611</v>
      </c>
      <c r="C33" s="68">
        <v>1123</v>
      </c>
      <c r="D33" s="68">
        <v>-3406</v>
      </c>
      <c r="E33" s="68">
        <v>-5752</v>
      </c>
      <c r="F33" s="68"/>
      <c r="G33" s="69"/>
      <c r="H33" s="69"/>
      <c r="I33" s="69">
        <v>1</v>
      </c>
      <c r="J33" s="69">
        <v>-22337</v>
      </c>
      <c r="K33" s="71"/>
      <c r="L33" s="68">
        <v>0</v>
      </c>
      <c r="M33" s="68">
        <v>1</v>
      </c>
      <c r="N33" s="68">
        <v>0</v>
      </c>
      <c r="O33" s="68">
        <v>0</v>
      </c>
      <c r="P33" s="68"/>
      <c r="Q33" s="68">
        <f t="shared" si="0"/>
        <v>3611</v>
      </c>
      <c r="R33" s="68">
        <f t="shared" si="0"/>
        <v>1124</v>
      </c>
      <c r="S33" s="68">
        <f t="shared" si="0"/>
        <v>-3405</v>
      </c>
      <c r="T33" s="68">
        <f t="shared" si="0"/>
        <v>-28089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>
        <v>-2348</v>
      </c>
      <c r="C34" s="65">
        <v>511</v>
      </c>
      <c r="D34" s="65">
        <v>226</v>
      </c>
      <c r="E34" s="65">
        <v>12785</v>
      </c>
      <c r="F34" s="65"/>
      <c r="G34" s="66"/>
      <c r="H34" s="66">
        <v>447</v>
      </c>
      <c r="I34" s="66">
        <v>5000</v>
      </c>
      <c r="J34" s="66">
        <v>25019</v>
      </c>
      <c r="K34" s="72"/>
      <c r="L34" s="65">
        <v>0</v>
      </c>
      <c r="M34" s="65">
        <v>2</v>
      </c>
      <c r="N34" s="65">
        <v>0</v>
      </c>
      <c r="O34" s="65">
        <v>0</v>
      </c>
      <c r="P34" s="65"/>
      <c r="Q34" s="65">
        <f>B34+G34+L34</f>
        <v>-2348</v>
      </c>
      <c r="R34" s="65">
        <f>C34+H34+M34</f>
        <v>960</v>
      </c>
      <c r="S34" s="65">
        <f>D34+I34+N34</f>
        <v>5226</v>
      </c>
      <c r="T34" s="65">
        <f>E34+J34+O34</f>
        <v>37804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2971</v>
      </c>
      <c r="C35" s="73">
        <f t="shared" si="1"/>
        <v>892</v>
      </c>
      <c r="D35" s="73">
        <f t="shared" si="1"/>
        <v>1466</v>
      </c>
      <c r="E35" s="73">
        <f t="shared" si="1"/>
        <v>19300</v>
      </c>
      <c r="F35" s="73">
        <f t="shared" si="1"/>
        <v>0</v>
      </c>
      <c r="G35" s="73">
        <f t="shared" si="1"/>
        <v>1</v>
      </c>
      <c r="H35" s="73">
        <f t="shared" si="1"/>
        <v>2953</v>
      </c>
      <c r="I35" s="73">
        <f t="shared" si="1"/>
        <v>5002</v>
      </c>
      <c r="J35" s="73">
        <f t="shared" si="1"/>
        <v>2391</v>
      </c>
      <c r="K35" s="73">
        <f t="shared" si="1"/>
        <v>0</v>
      </c>
      <c r="L35" s="73">
        <f t="shared" si="1"/>
        <v>883</v>
      </c>
      <c r="M35" s="73">
        <f t="shared" si="1"/>
        <v>-12</v>
      </c>
      <c r="N35" s="73">
        <f t="shared" si="1"/>
        <v>200</v>
      </c>
      <c r="O35" s="73">
        <f t="shared" si="1"/>
        <v>-6947</v>
      </c>
      <c r="P35" s="73">
        <f t="shared" si="1"/>
        <v>0</v>
      </c>
      <c r="Q35" s="73">
        <f t="shared" si="1"/>
        <v>3855</v>
      </c>
      <c r="R35" s="73">
        <f t="shared" si="1"/>
        <v>3833</v>
      </c>
      <c r="S35" s="73">
        <f t="shared" si="1"/>
        <v>6668</v>
      </c>
      <c r="T35" s="73">
        <f t="shared" si="1"/>
        <v>14744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E7" zoomScale="75" workbookViewId="0">
      <selection activeCell="P33" sqref="P33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-5546</v>
      </c>
      <c r="C4" s="65">
        <v>0</v>
      </c>
      <c r="D4" s="65">
        <v>-1854</v>
      </c>
      <c r="E4" s="65">
        <v>2422</v>
      </c>
      <c r="F4" s="65"/>
      <c r="G4" s="66"/>
      <c r="H4" s="66"/>
      <c r="I4" s="66"/>
      <c r="J4" s="66">
        <v>-1552</v>
      </c>
      <c r="K4" s="66"/>
      <c r="L4" s="65">
        <v>0</v>
      </c>
      <c r="M4" s="65">
        <v>0</v>
      </c>
      <c r="N4" s="65">
        <v>-2</v>
      </c>
      <c r="O4" s="65">
        <v>0</v>
      </c>
      <c r="P4" s="65"/>
      <c r="Q4" s="65">
        <f>B4+G4+L4</f>
        <v>-5546</v>
      </c>
      <c r="R4" s="65">
        <f>C4+H4+M4</f>
        <v>0</v>
      </c>
      <c r="S4" s="65">
        <f>D4+I4+N4</f>
        <v>-1856</v>
      </c>
      <c r="T4" s="65">
        <f>E4+J4+O4</f>
        <v>870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-5546</v>
      </c>
      <c r="C5" s="68">
        <v>0</v>
      </c>
      <c r="D5" s="68">
        <v>-1854</v>
      </c>
      <c r="E5" s="68">
        <v>2422</v>
      </c>
      <c r="F5" s="68"/>
      <c r="G5" s="69"/>
      <c r="H5" s="69"/>
      <c r="I5" s="69"/>
      <c r="J5" s="69">
        <v>-1552</v>
      </c>
      <c r="K5" s="69"/>
      <c r="L5" s="68">
        <v>0</v>
      </c>
      <c r="M5" s="68">
        <v>0</v>
      </c>
      <c r="N5" s="68">
        <v>-2</v>
      </c>
      <c r="O5" s="68">
        <v>0</v>
      </c>
      <c r="P5" s="68"/>
      <c r="Q5" s="68">
        <f t="shared" ref="Q5:U33" si="0">B5+G5+L5</f>
        <v>-5546</v>
      </c>
      <c r="R5" s="68">
        <f t="shared" si="0"/>
        <v>0</v>
      </c>
      <c r="S5" s="68">
        <f t="shared" si="0"/>
        <v>-1856</v>
      </c>
      <c r="T5" s="68">
        <f t="shared" si="0"/>
        <v>870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-5546</v>
      </c>
      <c r="C6" s="65">
        <v>0</v>
      </c>
      <c r="D6" s="65">
        <v>-1854</v>
      </c>
      <c r="E6" s="65">
        <v>2422</v>
      </c>
      <c r="F6" s="65"/>
      <c r="G6" s="66"/>
      <c r="H6" s="66"/>
      <c r="I6" s="66"/>
      <c r="J6" s="66">
        <v>-1552</v>
      </c>
      <c r="K6" s="66"/>
      <c r="L6" s="65">
        <v>0</v>
      </c>
      <c r="M6" s="65">
        <v>0</v>
      </c>
      <c r="N6" s="65">
        <v>-2</v>
      </c>
      <c r="O6" s="65">
        <v>0</v>
      </c>
      <c r="P6" s="65"/>
      <c r="Q6" s="65">
        <f t="shared" si="0"/>
        <v>-5546</v>
      </c>
      <c r="R6" s="65">
        <f t="shared" si="0"/>
        <v>0</v>
      </c>
      <c r="S6" s="65">
        <f t="shared" si="0"/>
        <v>-1856</v>
      </c>
      <c r="T6" s="65">
        <f t="shared" si="0"/>
        <v>870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-5546</v>
      </c>
      <c r="C7" s="68">
        <v>0</v>
      </c>
      <c r="D7" s="68">
        <v>-1854</v>
      </c>
      <c r="E7" s="68">
        <v>2422</v>
      </c>
      <c r="F7" s="68"/>
      <c r="G7" s="69"/>
      <c r="H7" s="69"/>
      <c r="I7" s="69"/>
      <c r="J7" s="69">
        <v>-1552</v>
      </c>
      <c r="K7" s="68"/>
      <c r="L7" s="68">
        <v>0</v>
      </c>
      <c r="M7" s="68">
        <v>0</v>
      </c>
      <c r="N7" s="68">
        <v>-2</v>
      </c>
      <c r="O7" s="68">
        <v>0</v>
      </c>
      <c r="P7" s="68"/>
      <c r="Q7" s="68">
        <f t="shared" si="0"/>
        <v>-5546</v>
      </c>
      <c r="R7" s="68">
        <f t="shared" si="0"/>
        <v>0</v>
      </c>
      <c r="S7" s="68">
        <f t="shared" si="0"/>
        <v>-1856</v>
      </c>
      <c r="T7" s="68">
        <f t="shared" si="0"/>
        <v>870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519</v>
      </c>
      <c r="C8" s="65">
        <v>0</v>
      </c>
      <c r="D8" s="70">
        <v>-1621</v>
      </c>
      <c r="E8" s="65">
        <v>1062</v>
      </c>
      <c r="F8" s="65"/>
      <c r="G8" s="66"/>
      <c r="H8" s="66"/>
      <c r="I8" s="66"/>
      <c r="J8" s="66">
        <v>2093</v>
      </c>
      <c r="K8" s="65"/>
      <c r="L8" s="65">
        <v>0</v>
      </c>
      <c r="M8" s="65">
        <v>0</v>
      </c>
      <c r="N8" s="65">
        <v>-2</v>
      </c>
      <c r="O8" s="65">
        <v>0</v>
      </c>
      <c r="P8" s="65"/>
      <c r="Q8" s="65">
        <f t="shared" si="0"/>
        <v>519</v>
      </c>
      <c r="R8" s="65">
        <f t="shared" si="0"/>
        <v>0</v>
      </c>
      <c r="S8" s="65">
        <f t="shared" si="0"/>
        <v>-1623</v>
      </c>
      <c r="T8" s="65">
        <f t="shared" si="0"/>
        <v>3155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2739</v>
      </c>
      <c r="C9" s="68">
        <v>0</v>
      </c>
      <c r="D9" s="67">
        <v>644</v>
      </c>
      <c r="E9" s="68">
        <v>-2694</v>
      </c>
      <c r="F9" s="68"/>
      <c r="G9" s="69"/>
      <c r="H9" s="69"/>
      <c r="I9" s="69">
        <v>-1</v>
      </c>
      <c r="J9" s="69">
        <v>326</v>
      </c>
      <c r="K9" s="68"/>
      <c r="L9" s="68">
        <v>0</v>
      </c>
      <c r="M9" s="68">
        <v>0</v>
      </c>
      <c r="N9" s="68">
        <v>-1</v>
      </c>
      <c r="O9" s="68">
        <v>0</v>
      </c>
      <c r="P9" s="68"/>
      <c r="Q9" s="68">
        <f t="shared" si="0"/>
        <v>2739</v>
      </c>
      <c r="R9" s="68">
        <f t="shared" si="0"/>
        <v>0</v>
      </c>
      <c r="S9" s="68">
        <f t="shared" si="0"/>
        <v>642</v>
      </c>
      <c r="T9" s="68">
        <f t="shared" si="0"/>
        <v>-2368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15739</v>
      </c>
      <c r="C10" s="65"/>
      <c r="D10" s="65">
        <v>8779</v>
      </c>
      <c r="E10" s="65">
        <v>518</v>
      </c>
      <c r="F10" s="65"/>
      <c r="G10" s="66"/>
      <c r="H10" s="66"/>
      <c r="I10" s="66"/>
      <c r="J10" s="66"/>
      <c r="K10" s="65"/>
      <c r="L10" s="65">
        <v>0</v>
      </c>
      <c r="M10" s="65">
        <v>0</v>
      </c>
      <c r="N10" s="65">
        <v>-2</v>
      </c>
      <c r="O10" s="65">
        <v>0</v>
      </c>
      <c r="P10" s="65"/>
      <c r="Q10" s="65">
        <f t="shared" si="0"/>
        <v>15739</v>
      </c>
      <c r="R10" s="65">
        <f t="shared" si="0"/>
        <v>0</v>
      </c>
      <c r="S10" s="65">
        <f t="shared" si="0"/>
        <v>8777</v>
      </c>
      <c r="T10" s="65">
        <f t="shared" si="0"/>
        <v>518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-761</v>
      </c>
      <c r="C11" s="68">
        <v>0</v>
      </c>
      <c r="D11" s="68">
        <v>-1076</v>
      </c>
      <c r="E11" s="68">
        <v>-86</v>
      </c>
      <c r="F11" s="68"/>
      <c r="G11" s="69"/>
      <c r="H11" s="69">
        <v>-6291</v>
      </c>
      <c r="I11" s="69"/>
      <c r="J11" s="69"/>
      <c r="K11" s="68">
        <v>-1</v>
      </c>
      <c r="L11" s="68">
        <v>0</v>
      </c>
      <c r="M11" s="68">
        <v>0</v>
      </c>
      <c r="N11" s="68">
        <v>-1</v>
      </c>
      <c r="O11" s="68">
        <v>0</v>
      </c>
      <c r="P11" s="68"/>
      <c r="Q11" s="68">
        <f t="shared" si="0"/>
        <v>-761</v>
      </c>
      <c r="R11" s="68">
        <f t="shared" si="0"/>
        <v>-6291</v>
      </c>
      <c r="S11" s="68">
        <f t="shared" si="0"/>
        <v>-1077</v>
      </c>
      <c r="T11" s="68">
        <f t="shared" si="0"/>
        <v>-86</v>
      </c>
      <c r="U11" s="45">
        <f t="shared" si="0"/>
        <v>-1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-761</v>
      </c>
      <c r="C12" s="65">
        <v>0</v>
      </c>
      <c r="D12" s="65">
        <v>-1076</v>
      </c>
      <c r="E12" s="65">
        <v>-86</v>
      </c>
      <c r="F12" s="65"/>
      <c r="G12" s="66"/>
      <c r="H12" s="66">
        <v>-6291</v>
      </c>
      <c r="I12" s="66"/>
      <c r="J12" s="66"/>
      <c r="K12" s="65">
        <v>-1</v>
      </c>
      <c r="L12" s="65">
        <v>0</v>
      </c>
      <c r="M12" s="65">
        <v>0</v>
      </c>
      <c r="N12" s="65">
        <v>-1</v>
      </c>
      <c r="O12" s="65">
        <v>0</v>
      </c>
      <c r="P12" s="65"/>
      <c r="Q12" s="65">
        <f t="shared" si="0"/>
        <v>-761</v>
      </c>
      <c r="R12" s="65">
        <f t="shared" si="0"/>
        <v>-6291</v>
      </c>
      <c r="S12" s="65">
        <f t="shared" si="0"/>
        <v>-1077</v>
      </c>
      <c r="T12" s="65">
        <f t="shared" si="0"/>
        <v>-86</v>
      </c>
      <c r="U12" s="51">
        <f t="shared" si="0"/>
        <v>-1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-761</v>
      </c>
      <c r="C13" s="68">
        <v>0</v>
      </c>
      <c r="D13" s="68">
        <v>-1076</v>
      </c>
      <c r="E13" s="68">
        <v>-86</v>
      </c>
      <c r="F13" s="68"/>
      <c r="G13" s="69"/>
      <c r="H13" s="69">
        <v>-6291</v>
      </c>
      <c r="I13" s="69"/>
      <c r="J13" s="69"/>
      <c r="K13" s="68">
        <v>-1</v>
      </c>
      <c r="L13" s="68">
        <v>0</v>
      </c>
      <c r="M13" s="68">
        <v>0</v>
      </c>
      <c r="N13" s="68">
        <v>-1</v>
      </c>
      <c r="O13" s="68">
        <v>0</v>
      </c>
      <c r="P13" s="68"/>
      <c r="Q13" s="68">
        <f t="shared" si="0"/>
        <v>-761</v>
      </c>
      <c r="R13" s="68">
        <f t="shared" si="0"/>
        <v>-6291</v>
      </c>
      <c r="S13" s="68">
        <f>D13+I13+N13</f>
        <v>-1077</v>
      </c>
      <c r="T13" s="68">
        <f t="shared" si="0"/>
        <v>-86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1839</v>
      </c>
      <c r="C14" s="65"/>
      <c r="D14" s="65">
        <v>1265</v>
      </c>
      <c r="E14" s="65">
        <v>1378</v>
      </c>
      <c r="F14" s="65"/>
      <c r="G14" s="66"/>
      <c r="H14" s="66">
        <v>535</v>
      </c>
      <c r="I14" s="66"/>
      <c r="J14" s="66">
        <v>-640</v>
      </c>
      <c r="K14" s="65"/>
      <c r="L14" s="65">
        <v>0</v>
      </c>
      <c r="M14" s="65">
        <v>0</v>
      </c>
      <c r="N14" s="65">
        <v>-2</v>
      </c>
      <c r="O14" s="65">
        <v>0</v>
      </c>
      <c r="P14" s="65"/>
      <c r="Q14" s="65">
        <f t="shared" si="0"/>
        <v>1839</v>
      </c>
      <c r="R14" s="65">
        <f t="shared" si="0"/>
        <v>535</v>
      </c>
      <c r="S14" s="65">
        <f t="shared" si="0"/>
        <v>1263</v>
      </c>
      <c r="T14" s="65">
        <f t="shared" si="0"/>
        <v>738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2459</v>
      </c>
      <c r="C15" s="68"/>
      <c r="D15" s="68">
        <v>-221</v>
      </c>
      <c r="E15" s="68">
        <v>-1456</v>
      </c>
      <c r="F15" s="68"/>
      <c r="G15" s="69"/>
      <c r="H15" s="69"/>
      <c r="I15" s="69">
        <v>-1</v>
      </c>
      <c r="J15" s="69">
        <v>-6573</v>
      </c>
      <c r="K15" s="68"/>
      <c r="L15" s="68">
        <v>0</v>
      </c>
      <c r="M15" s="68">
        <v>0</v>
      </c>
      <c r="N15" s="68">
        <v>-1</v>
      </c>
      <c r="O15" s="67">
        <v>0</v>
      </c>
      <c r="P15" s="68"/>
      <c r="Q15" s="68">
        <f t="shared" si="0"/>
        <v>2459</v>
      </c>
      <c r="R15" s="68">
        <f t="shared" si="0"/>
        <v>0</v>
      </c>
      <c r="S15" s="68">
        <f t="shared" si="0"/>
        <v>-223</v>
      </c>
      <c r="T15" s="68">
        <f t="shared" si="0"/>
        <v>-8029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-1232</v>
      </c>
      <c r="C16" s="65">
        <v>494</v>
      </c>
      <c r="D16" s="65">
        <v>-2621</v>
      </c>
      <c r="E16" s="65">
        <v>-1401</v>
      </c>
      <c r="F16" s="65"/>
      <c r="G16" s="66"/>
      <c r="H16" s="66"/>
      <c r="I16" s="66"/>
      <c r="J16" s="65">
        <v>3587</v>
      </c>
      <c r="K16" s="65"/>
      <c r="L16" s="65">
        <v>0</v>
      </c>
      <c r="M16" s="65">
        <v>0</v>
      </c>
      <c r="N16" s="65">
        <v>-1</v>
      </c>
      <c r="O16" s="54">
        <v>0</v>
      </c>
      <c r="P16" s="65"/>
      <c r="Q16" s="65">
        <f t="shared" si="0"/>
        <v>-1232</v>
      </c>
      <c r="R16" s="65">
        <f t="shared" si="0"/>
        <v>494</v>
      </c>
      <c r="S16" s="65">
        <f t="shared" si="0"/>
        <v>-2622</v>
      </c>
      <c r="T16" s="65">
        <f t="shared" si="0"/>
        <v>2186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-41</v>
      </c>
      <c r="C17" s="68"/>
      <c r="D17" s="68">
        <v>-175</v>
      </c>
      <c r="E17" s="68">
        <v>325</v>
      </c>
      <c r="F17" s="68"/>
      <c r="G17" s="69"/>
      <c r="H17" s="69"/>
      <c r="I17" s="69">
        <v>-1</v>
      </c>
      <c r="J17" s="69">
        <v>-151</v>
      </c>
      <c r="K17" s="68"/>
      <c r="L17" s="68">
        <v>0</v>
      </c>
      <c r="M17" s="68">
        <v>0</v>
      </c>
      <c r="N17" s="68">
        <v>-2</v>
      </c>
      <c r="O17" s="68">
        <v>0</v>
      </c>
      <c r="P17" s="68"/>
      <c r="Q17" s="68">
        <f t="shared" si="0"/>
        <v>-41</v>
      </c>
      <c r="R17" s="68">
        <f t="shared" si="0"/>
        <v>0</v>
      </c>
      <c r="S17" s="68">
        <f t="shared" si="0"/>
        <v>-178</v>
      </c>
      <c r="T17" s="68">
        <f t="shared" si="0"/>
        <v>174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-224</v>
      </c>
      <c r="C18" s="65"/>
      <c r="D18" s="65">
        <v>-1801</v>
      </c>
      <c r="E18" s="65">
        <v>-45</v>
      </c>
      <c r="F18" s="65"/>
      <c r="G18" s="66"/>
      <c r="H18" s="66"/>
      <c r="I18" s="66">
        <v>62</v>
      </c>
      <c r="J18" s="66">
        <v>3</v>
      </c>
      <c r="K18" s="65"/>
      <c r="L18" s="65">
        <v>0</v>
      </c>
      <c r="M18" s="65">
        <v>0</v>
      </c>
      <c r="N18" s="65">
        <v>-2</v>
      </c>
      <c r="O18" s="65">
        <v>0</v>
      </c>
      <c r="P18" s="65"/>
      <c r="Q18" s="65">
        <f t="shared" si="0"/>
        <v>-224</v>
      </c>
      <c r="R18" s="65">
        <f t="shared" si="0"/>
        <v>0</v>
      </c>
      <c r="S18" s="65">
        <f t="shared" si="0"/>
        <v>-1741</v>
      </c>
      <c r="T18" s="65">
        <f t="shared" si="0"/>
        <v>-42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-224</v>
      </c>
      <c r="C19" s="68"/>
      <c r="D19" s="68">
        <v>-1801</v>
      </c>
      <c r="E19" s="68">
        <v>-45</v>
      </c>
      <c r="F19" s="68"/>
      <c r="G19" s="69"/>
      <c r="H19" s="69"/>
      <c r="I19" s="69">
        <v>62</v>
      </c>
      <c r="J19" s="69">
        <v>3</v>
      </c>
      <c r="K19" s="68"/>
      <c r="L19" s="68">
        <v>0</v>
      </c>
      <c r="M19" s="68">
        <v>1</v>
      </c>
      <c r="N19" s="68">
        <v>-2</v>
      </c>
      <c r="O19" s="68">
        <v>0</v>
      </c>
      <c r="P19" s="68"/>
      <c r="Q19" s="68">
        <f t="shared" si="0"/>
        <v>-224</v>
      </c>
      <c r="R19" s="68">
        <f t="shared" si="0"/>
        <v>1</v>
      </c>
      <c r="S19" s="68">
        <f t="shared" si="0"/>
        <v>-1741</v>
      </c>
      <c r="T19" s="68">
        <f t="shared" si="0"/>
        <v>-42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-224</v>
      </c>
      <c r="C20" s="75"/>
      <c r="D20" s="75">
        <v>-1801</v>
      </c>
      <c r="E20" s="75">
        <v>-45</v>
      </c>
      <c r="F20" s="75"/>
      <c r="G20" s="76"/>
      <c r="H20" s="76"/>
      <c r="I20" s="76">
        <v>62</v>
      </c>
      <c r="J20" s="76">
        <v>3</v>
      </c>
      <c r="K20" s="75"/>
      <c r="L20" s="75">
        <v>0</v>
      </c>
      <c r="M20" s="75">
        <v>1</v>
      </c>
      <c r="N20" s="75">
        <v>-2</v>
      </c>
      <c r="O20" s="75">
        <v>0</v>
      </c>
      <c r="P20" s="75"/>
      <c r="Q20" s="75">
        <f t="shared" si="0"/>
        <v>-224</v>
      </c>
      <c r="R20" s="75">
        <f t="shared" si="0"/>
        <v>1</v>
      </c>
      <c r="S20" s="75">
        <f t="shared" si="0"/>
        <v>-1741</v>
      </c>
      <c r="T20" s="75">
        <f t="shared" si="0"/>
        <v>-42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84</v>
      </c>
      <c r="C21" s="68">
        <v>494</v>
      </c>
      <c r="D21" s="68">
        <v>-134</v>
      </c>
      <c r="E21" s="68">
        <v>-371</v>
      </c>
      <c r="F21" s="68"/>
      <c r="G21" s="69"/>
      <c r="H21" s="69">
        <v>1</v>
      </c>
      <c r="I21" s="69">
        <v>-16</v>
      </c>
      <c r="J21" s="69"/>
      <c r="K21" s="68"/>
      <c r="L21" s="68">
        <v>0</v>
      </c>
      <c r="M21" s="68">
        <v>1</v>
      </c>
      <c r="N21" s="68">
        <v>-1</v>
      </c>
      <c r="O21" s="68">
        <v>0</v>
      </c>
      <c r="P21" s="68"/>
      <c r="Q21" s="68">
        <f t="shared" si="0"/>
        <v>84</v>
      </c>
      <c r="R21" s="68">
        <f t="shared" si="0"/>
        <v>496</v>
      </c>
      <c r="S21" s="68">
        <f t="shared" si="0"/>
        <v>-151</v>
      </c>
      <c r="T21" s="68">
        <f t="shared" si="0"/>
        <v>-371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-1522</v>
      </c>
      <c r="C22" s="65"/>
      <c r="D22" s="65">
        <v>-1478</v>
      </c>
      <c r="E22" s="65">
        <v>-871</v>
      </c>
      <c r="F22" s="65"/>
      <c r="G22" s="66"/>
      <c r="H22" s="66"/>
      <c r="I22" s="66"/>
      <c r="J22" s="66">
        <v>-4256</v>
      </c>
      <c r="K22" s="65"/>
      <c r="L22" s="65">
        <v>0</v>
      </c>
      <c r="M22" s="65">
        <v>0</v>
      </c>
      <c r="N22" s="65">
        <v>-2</v>
      </c>
      <c r="O22" s="65">
        <v>1</v>
      </c>
      <c r="P22" s="65"/>
      <c r="Q22" s="65">
        <f t="shared" si="0"/>
        <v>-1522</v>
      </c>
      <c r="R22" s="65">
        <f t="shared" si="0"/>
        <v>0</v>
      </c>
      <c r="S22" s="65">
        <f t="shared" si="0"/>
        <v>-1480</v>
      </c>
      <c r="T22" s="65">
        <f t="shared" si="0"/>
        <v>-5126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-541</v>
      </c>
      <c r="C23" s="68"/>
      <c r="D23" s="68">
        <v>229</v>
      </c>
      <c r="E23" s="68">
        <v>-2175</v>
      </c>
      <c r="F23" s="68"/>
      <c r="G23" s="69"/>
      <c r="H23" s="69"/>
      <c r="I23" s="69"/>
      <c r="J23" s="69">
        <v>-1724</v>
      </c>
      <c r="K23" s="68"/>
      <c r="L23" s="68"/>
      <c r="M23" s="68"/>
      <c r="N23" s="68">
        <v>-2</v>
      </c>
      <c r="O23" s="68"/>
      <c r="P23" s="68"/>
      <c r="Q23" s="68">
        <f t="shared" si="0"/>
        <v>-541</v>
      </c>
      <c r="R23" s="68">
        <f t="shared" si="0"/>
        <v>0</v>
      </c>
      <c r="S23" s="68">
        <f t="shared" si="0"/>
        <v>227</v>
      </c>
      <c r="T23" s="68">
        <f t="shared" si="0"/>
        <v>-3899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-11</v>
      </c>
      <c r="C24" s="65"/>
      <c r="D24" s="65">
        <v>279</v>
      </c>
      <c r="E24" s="65">
        <v>-2377</v>
      </c>
      <c r="F24" s="65"/>
      <c r="G24" s="66"/>
      <c r="H24" s="66">
        <v>1</v>
      </c>
      <c r="I24" s="66">
        <v>-1</v>
      </c>
      <c r="J24" s="66"/>
      <c r="K24" s="65">
        <v>-1</v>
      </c>
      <c r="L24" s="65"/>
      <c r="M24" s="65">
        <v>1</v>
      </c>
      <c r="N24" s="65">
        <v>-2</v>
      </c>
      <c r="O24" s="65"/>
      <c r="P24" s="65"/>
      <c r="Q24" s="65">
        <f t="shared" si="0"/>
        <v>-11</v>
      </c>
      <c r="R24" s="65">
        <f t="shared" si="0"/>
        <v>2</v>
      </c>
      <c r="S24" s="65">
        <f t="shared" si="0"/>
        <v>276</v>
      </c>
      <c r="T24" s="65">
        <f t="shared" si="0"/>
        <v>-2377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-1011</v>
      </c>
      <c r="C25" s="68"/>
      <c r="D25" s="68">
        <v>711</v>
      </c>
      <c r="E25" s="68">
        <v>-522</v>
      </c>
      <c r="F25" s="68"/>
      <c r="G25" s="69"/>
      <c r="H25" s="69">
        <v>6000</v>
      </c>
      <c r="I25" s="69"/>
      <c r="J25" s="69">
        <v>5035</v>
      </c>
      <c r="K25" s="68"/>
      <c r="L25" s="68"/>
      <c r="M25" s="68">
        <v>1</v>
      </c>
      <c r="N25" s="68">
        <v>-2</v>
      </c>
      <c r="O25" s="68">
        <v>1</v>
      </c>
      <c r="P25" s="68"/>
      <c r="Q25" s="68">
        <f t="shared" si="0"/>
        <v>-1011</v>
      </c>
      <c r="R25" s="68">
        <f t="shared" si="0"/>
        <v>6001</v>
      </c>
      <c r="S25" s="68">
        <f t="shared" si="0"/>
        <v>709</v>
      </c>
      <c r="T25" s="68">
        <f t="shared" si="0"/>
        <v>4514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-1011</v>
      </c>
      <c r="C26" s="65"/>
      <c r="D26" s="65">
        <v>711</v>
      </c>
      <c r="E26" s="65">
        <v>-522</v>
      </c>
      <c r="F26" s="65"/>
      <c r="G26" s="66"/>
      <c r="H26" s="66">
        <v>6000</v>
      </c>
      <c r="I26" s="66"/>
      <c r="J26" s="66">
        <v>5035</v>
      </c>
      <c r="K26" s="65"/>
      <c r="L26" s="65">
        <v>0</v>
      </c>
      <c r="M26" s="65">
        <v>1</v>
      </c>
      <c r="N26" s="65">
        <v>-2</v>
      </c>
      <c r="O26" s="65">
        <v>1</v>
      </c>
      <c r="P26" s="65"/>
      <c r="Q26" s="65">
        <f t="shared" si="0"/>
        <v>-1011</v>
      </c>
      <c r="R26" s="65">
        <f t="shared" si="0"/>
        <v>6001</v>
      </c>
      <c r="S26" s="65">
        <f t="shared" si="0"/>
        <v>709</v>
      </c>
      <c r="T26" s="65">
        <f t="shared" si="0"/>
        <v>4514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-1011</v>
      </c>
      <c r="C27" s="68"/>
      <c r="D27" s="68">
        <v>711</v>
      </c>
      <c r="E27" s="68">
        <v>-522</v>
      </c>
      <c r="F27" s="68"/>
      <c r="G27" s="69"/>
      <c r="H27" s="69">
        <v>6000</v>
      </c>
      <c r="I27" s="69"/>
      <c r="J27" s="69">
        <v>5035</v>
      </c>
      <c r="K27" s="68"/>
      <c r="L27" s="68">
        <v>0</v>
      </c>
      <c r="M27" s="68">
        <v>1</v>
      </c>
      <c r="N27" s="68">
        <v>-2</v>
      </c>
      <c r="O27" s="68">
        <v>1</v>
      </c>
      <c r="P27" s="68"/>
      <c r="Q27" s="68">
        <f t="shared" si="0"/>
        <v>-1011</v>
      </c>
      <c r="R27" s="68">
        <f t="shared" si="0"/>
        <v>6001</v>
      </c>
      <c r="S27" s="68">
        <f t="shared" si="0"/>
        <v>709</v>
      </c>
      <c r="T27" s="68">
        <f t="shared" si="0"/>
        <v>4514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1313</v>
      </c>
      <c r="C28" s="65"/>
      <c r="D28" s="65">
        <v>5481</v>
      </c>
      <c r="E28" s="65">
        <v>149</v>
      </c>
      <c r="F28" s="65"/>
      <c r="G28" s="66"/>
      <c r="H28" s="66"/>
      <c r="I28" s="66">
        <v>-1</v>
      </c>
      <c r="J28" s="66">
        <v>-7343</v>
      </c>
      <c r="K28" s="65"/>
      <c r="L28" s="65">
        <v>1</v>
      </c>
      <c r="M28" s="65">
        <v>0</v>
      </c>
      <c r="N28" s="65">
        <v>-2</v>
      </c>
      <c r="O28" s="65">
        <v>0</v>
      </c>
      <c r="P28" s="65"/>
      <c r="Q28" s="65">
        <f t="shared" si="0"/>
        <v>1314</v>
      </c>
      <c r="R28" s="65">
        <f t="shared" si="0"/>
        <v>0</v>
      </c>
      <c r="S28" s="65">
        <f t="shared" si="0"/>
        <v>5478</v>
      </c>
      <c r="T28" s="65">
        <f t="shared" si="0"/>
        <v>-7194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1164</v>
      </c>
      <c r="C29" s="68"/>
      <c r="D29" s="68">
        <v>592</v>
      </c>
      <c r="E29" s="68">
        <v>1856</v>
      </c>
      <c r="F29" s="68"/>
      <c r="G29" s="69"/>
      <c r="H29" s="69"/>
      <c r="I29" s="69">
        <v>1</v>
      </c>
      <c r="J29" s="69">
        <v>4499</v>
      </c>
      <c r="K29" s="68"/>
      <c r="L29" s="68">
        <v>0</v>
      </c>
      <c r="M29" s="68">
        <v>1</v>
      </c>
      <c r="N29" s="68">
        <v>-2</v>
      </c>
      <c r="O29" s="68">
        <v>0</v>
      </c>
      <c r="P29" s="68"/>
      <c r="Q29" s="68">
        <f t="shared" si="0"/>
        <v>1164</v>
      </c>
      <c r="R29" s="68">
        <f t="shared" si="0"/>
        <v>1</v>
      </c>
      <c r="S29" s="68">
        <f t="shared" si="0"/>
        <v>591</v>
      </c>
      <c r="T29" s="68">
        <f t="shared" si="0"/>
        <v>6355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-686</v>
      </c>
      <c r="C30" s="65"/>
      <c r="D30" s="65">
        <v>639</v>
      </c>
      <c r="E30" s="65">
        <v>-1040</v>
      </c>
      <c r="F30" s="65"/>
      <c r="G30" s="66"/>
      <c r="H30" s="66"/>
      <c r="I30" s="66">
        <v>-1</v>
      </c>
      <c r="J30" s="66">
        <v>-640</v>
      </c>
      <c r="K30" s="65"/>
      <c r="L30" s="65">
        <v>0</v>
      </c>
      <c r="M30" s="65">
        <v>1</v>
      </c>
      <c r="N30" s="65">
        <v>-2</v>
      </c>
      <c r="O30" s="65">
        <v>0</v>
      </c>
      <c r="P30" s="65"/>
      <c r="Q30" s="65">
        <f t="shared" si="0"/>
        <v>-686</v>
      </c>
      <c r="R30" s="65">
        <f t="shared" si="0"/>
        <v>1</v>
      </c>
      <c r="S30" s="65">
        <f t="shared" si="0"/>
        <v>636</v>
      </c>
      <c r="T30" s="65">
        <f t="shared" si="0"/>
        <v>-1680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1864</v>
      </c>
      <c r="C31" s="68"/>
      <c r="D31" s="68">
        <v>892</v>
      </c>
      <c r="E31" s="68">
        <v>644</v>
      </c>
      <c r="F31" s="68"/>
      <c r="G31" s="69"/>
      <c r="H31" s="69"/>
      <c r="I31" s="69">
        <v>-1</v>
      </c>
      <c r="J31" s="69">
        <v>1619</v>
      </c>
      <c r="K31" s="71"/>
      <c r="L31" s="68">
        <v>0</v>
      </c>
      <c r="M31" s="68">
        <v>1</v>
      </c>
      <c r="N31" s="68">
        <v>-1</v>
      </c>
      <c r="O31" s="68">
        <v>1</v>
      </c>
      <c r="P31" s="68"/>
      <c r="Q31" s="68">
        <f t="shared" si="0"/>
        <v>1864</v>
      </c>
      <c r="R31" s="68">
        <f t="shared" si="0"/>
        <v>1</v>
      </c>
      <c r="S31" s="68">
        <f t="shared" si="0"/>
        <v>890</v>
      </c>
      <c r="T31" s="68">
        <f t="shared" si="0"/>
        <v>2264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1864</v>
      </c>
      <c r="C32" s="65"/>
      <c r="D32" s="65">
        <v>892</v>
      </c>
      <c r="E32" s="65">
        <v>644</v>
      </c>
      <c r="F32" s="65"/>
      <c r="G32" s="66"/>
      <c r="H32" s="66"/>
      <c r="I32" s="66">
        <v>-1</v>
      </c>
      <c r="J32" s="66">
        <v>1619</v>
      </c>
      <c r="K32" s="72"/>
      <c r="L32" s="65">
        <v>0</v>
      </c>
      <c r="M32" s="65">
        <v>1</v>
      </c>
      <c r="N32" s="65">
        <v>-1</v>
      </c>
      <c r="O32" s="65">
        <v>1</v>
      </c>
      <c r="P32" s="65"/>
      <c r="Q32" s="65">
        <f t="shared" si="0"/>
        <v>1864</v>
      </c>
      <c r="R32" s="65">
        <f t="shared" si="0"/>
        <v>1</v>
      </c>
      <c r="S32" s="65">
        <f t="shared" si="0"/>
        <v>890</v>
      </c>
      <c r="T32" s="65">
        <f t="shared" si="0"/>
        <v>2264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1864</v>
      </c>
      <c r="C33" s="68"/>
      <c r="D33" s="68">
        <v>892</v>
      </c>
      <c r="E33" s="68">
        <v>644</v>
      </c>
      <c r="F33" s="68"/>
      <c r="G33" s="69"/>
      <c r="H33" s="69"/>
      <c r="I33" s="69">
        <v>-1</v>
      </c>
      <c r="J33" s="69">
        <v>1619</v>
      </c>
      <c r="K33" s="71"/>
      <c r="L33" s="68">
        <v>0</v>
      </c>
      <c r="M33" s="68">
        <v>0</v>
      </c>
      <c r="N33" s="68">
        <v>-1</v>
      </c>
      <c r="O33" s="68">
        <v>1</v>
      </c>
      <c r="P33" s="68"/>
      <c r="Q33" s="68">
        <f t="shared" si="0"/>
        <v>1864</v>
      </c>
      <c r="R33" s="68">
        <f t="shared" si="0"/>
        <v>0</v>
      </c>
      <c r="S33" s="68">
        <f t="shared" si="0"/>
        <v>890</v>
      </c>
      <c r="T33" s="68">
        <f t="shared" si="0"/>
        <v>2264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-757</v>
      </c>
      <c r="C35" s="73">
        <f t="shared" si="1"/>
        <v>988</v>
      </c>
      <c r="D35" s="73">
        <f t="shared" si="1"/>
        <v>420</v>
      </c>
      <c r="E35" s="73">
        <f t="shared" si="1"/>
        <v>2564</v>
      </c>
      <c r="F35" s="73">
        <f t="shared" si="1"/>
        <v>0</v>
      </c>
      <c r="G35" s="73">
        <f t="shared" si="1"/>
        <v>0</v>
      </c>
      <c r="H35" s="73">
        <f t="shared" si="1"/>
        <v>-336</v>
      </c>
      <c r="I35" s="73">
        <f t="shared" si="1"/>
        <v>162</v>
      </c>
      <c r="J35" s="73">
        <f t="shared" si="1"/>
        <v>2941</v>
      </c>
      <c r="K35" s="73">
        <f t="shared" si="1"/>
        <v>-4</v>
      </c>
      <c r="L35" s="73">
        <f t="shared" si="1"/>
        <v>1</v>
      </c>
      <c r="M35" s="73">
        <f t="shared" si="1"/>
        <v>11</v>
      </c>
      <c r="N35" s="73">
        <f t="shared" si="1"/>
        <v>-50</v>
      </c>
      <c r="O35" s="73">
        <f t="shared" si="1"/>
        <v>7</v>
      </c>
      <c r="P35" s="73">
        <f t="shared" si="1"/>
        <v>0</v>
      </c>
      <c r="Q35" s="73">
        <f t="shared" si="1"/>
        <v>-756</v>
      </c>
      <c r="R35" s="73">
        <f t="shared" si="1"/>
        <v>663</v>
      </c>
      <c r="S35" s="73">
        <f t="shared" si="1"/>
        <v>532</v>
      </c>
      <c r="T35" s="73">
        <f t="shared" si="1"/>
        <v>5512</v>
      </c>
      <c r="U35" s="40">
        <f t="shared" si="1"/>
        <v>-4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Jan '01</vt:lpstr>
      <vt:lpstr>Feb '01</vt:lpstr>
      <vt:lpstr>Mar '01</vt:lpstr>
      <vt:lpstr>April '01</vt:lpstr>
      <vt:lpstr>May'01</vt:lpstr>
      <vt:lpstr>Jun'01</vt:lpstr>
      <vt:lpstr>July'01</vt:lpstr>
      <vt:lpstr>Aug'01</vt:lpstr>
      <vt:lpstr>Sep'01</vt:lpstr>
      <vt:lpstr>Oct'01</vt:lpstr>
      <vt:lpstr>Nov'01</vt:lpstr>
      <vt:lpstr>'April ''01'!Print_Area</vt:lpstr>
      <vt:lpstr>'Feb ''01'!Print_Area</vt:lpstr>
      <vt:lpstr>'Jan ''01'!Print_Area</vt:lpstr>
      <vt:lpstr>'Jun''01'!Print_Area</vt:lpstr>
      <vt:lpstr>'May''01'!Print_Area</vt:lpstr>
      <vt:lpstr>'Oct''01'!Print_Area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Jan Havlíček</cp:lastModifiedBy>
  <cp:lastPrinted>2001-10-05T13:07:37Z</cp:lastPrinted>
  <dcterms:created xsi:type="dcterms:W3CDTF">2001-02-01T18:06:05Z</dcterms:created>
  <dcterms:modified xsi:type="dcterms:W3CDTF">2023-09-17T13:22:42Z</dcterms:modified>
</cp:coreProperties>
</file>