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9D199E-1C28-4E9A-8950-2429D2EA7D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G60" i="1"/>
  <c r="F77" i="1"/>
  <c r="G77" i="1"/>
  <c r="F83" i="1"/>
  <c r="G83" i="1"/>
</calcChain>
</file>

<file path=xl/sharedStrings.xml><?xml version="1.0" encoding="utf-8"?>
<sst xmlns="http://schemas.openxmlformats.org/spreadsheetml/2006/main" count="442" uniqueCount="92">
  <si>
    <t>Transaction ID</t>
  </si>
  <si>
    <t>Transaction Time</t>
  </si>
  <si>
    <t>Counterparty Name</t>
  </si>
  <si>
    <t>Product Type</t>
  </si>
  <si>
    <t>Product Name</t>
  </si>
  <si>
    <t>Price</t>
  </si>
  <si>
    <t>Trader ID</t>
  </si>
  <si>
    <t>Risk Book</t>
  </si>
  <si>
    <t>Deal ID</t>
  </si>
  <si>
    <t>Begin Date</t>
  </si>
  <si>
    <t>End Date</t>
  </si>
  <si>
    <t>Storage Book - Bammel</t>
  </si>
  <si>
    <t>US Gas Fin Swap</t>
  </si>
  <si>
    <t>US Gas Swap      Nymex                   Dec01           USD/MM</t>
  </si>
  <si>
    <t>JARNOLD</t>
  </si>
  <si>
    <t>NG-Price</t>
  </si>
  <si>
    <t>YK1924.1</t>
  </si>
  <si>
    <t>YK2508.1</t>
  </si>
  <si>
    <t>YK2022.1</t>
  </si>
  <si>
    <t>YK2498.1</t>
  </si>
  <si>
    <t>YK2494.1</t>
  </si>
  <si>
    <t>YK2441.1</t>
  </si>
  <si>
    <t>YK2440.1</t>
  </si>
  <si>
    <t>YK2437.1</t>
  </si>
  <si>
    <t>YK2409.1</t>
  </si>
  <si>
    <t>YK2383.1</t>
  </si>
  <si>
    <t>YK2338.1</t>
  </si>
  <si>
    <t>YK2165.1</t>
  </si>
  <si>
    <t>YK2060.1</t>
  </si>
  <si>
    <t>YK2023.1</t>
  </si>
  <si>
    <t>YK2025.1</t>
  </si>
  <si>
    <t>YK2255.1</t>
  </si>
  <si>
    <t>YK2266.1</t>
  </si>
  <si>
    <t>YK2282.1</t>
  </si>
  <si>
    <t>YK2283.1</t>
  </si>
  <si>
    <t>YK2297.1</t>
  </si>
  <si>
    <t>YK2318.1</t>
  </si>
  <si>
    <t>YK2553.1</t>
  </si>
  <si>
    <t>YK2655.1</t>
  </si>
  <si>
    <t>YK2673.1</t>
  </si>
  <si>
    <t>YK2903.1</t>
  </si>
  <si>
    <t>YK3023.1</t>
  </si>
  <si>
    <t>YK3096.1</t>
  </si>
  <si>
    <t>YK3168.1</t>
  </si>
  <si>
    <t>YK3349.1</t>
  </si>
  <si>
    <t>YK3363.1</t>
  </si>
  <si>
    <t>YK3494.1</t>
  </si>
  <si>
    <t>YK3533.1</t>
  </si>
  <si>
    <t>YK3540.1</t>
  </si>
  <si>
    <t>YK3696.1</t>
  </si>
  <si>
    <t>YK3729.1</t>
  </si>
  <si>
    <t>YK3742.1</t>
  </si>
  <si>
    <t>YK3775.1</t>
  </si>
  <si>
    <t>YK3870.1</t>
  </si>
  <si>
    <t>YK3894.1</t>
  </si>
  <si>
    <t>YK3920.1</t>
  </si>
  <si>
    <t>YK3937.1</t>
  </si>
  <si>
    <t>YK3960.1</t>
  </si>
  <si>
    <t>YK3973.1</t>
  </si>
  <si>
    <t>YK4327.1</t>
  </si>
  <si>
    <t>YK4393.1</t>
  </si>
  <si>
    <t>YK4428.1</t>
  </si>
  <si>
    <t>YK4799.1</t>
  </si>
  <si>
    <t>YK4819.1</t>
  </si>
  <si>
    <t>YK4982.1</t>
  </si>
  <si>
    <t>YK4991.1</t>
  </si>
  <si>
    <t>YK5016.1</t>
  </si>
  <si>
    <t>YK5091.1</t>
  </si>
  <si>
    <t>YK5097.1</t>
  </si>
  <si>
    <t>YK5112.1</t>
  </si>
  <si>
    <t>YK5475.1</t>
  </si>
  <si>
    <t>YK5485.1</t>
  </si>
  <si>
    <t>YK6455.1</t>
  </si>
  <si>
    <t>YK6453.1</t>
  </si>
  <si>
    <t>YK6418.1</t>
  </si>
  <si>
    <t>YK6394.1</t>
  </si>
  <si>
    <t>YK6634.1</t>
  </si>
  <si>
    <t>YK7156.1</t>
  </si>
  <si>
    <t>YK7950.1</t>
  </si>
  <si>
    <t>YK8348.1</t>
  </si>
  <si>
    <t>YK8708.1</t>
  </si>
  <si>
    <t>YK8897.1</t>
  </si>
  <si>
    <t>YK9665.1</t>
  </si>
  <si>
    <t>YK9705.1</t>
  </si>
  <si>
    <t>YK9852.1</t>
  </si>
  <si>
    <t>YL0634.1</t>
  </si>
  <si>
    <t>YL0619.1</t>
  </si>
  <si>
    <t>sells</t>
  </si>
  <si>
    <t>buys</t>
  </si>
  <si>
    <t>Monday night to close of Tuesday</t>
  </si>
  <si>
    <t>After hours Friday, Weekend and to Monday's close</t>
  </si>
  <si>
    <t>After hours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</si>
</sst>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m/d/yy\ h:mm\ AM/PM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tabSelected="1" topLeftCell="A70" workbookViewId="0">
      <selection activeCell="F83" sqref="F83:G83"/>
    </sheetView>
  </sheetViews>
  <sheetFormatPr defaultRowHeight="12.75" x14ac:dyDescent="0.2"/>
  <cols>
    <col min="1" max="1" width="8.42578125" customWidth="1"/>
    <col min="2" max="2" width="19.5703125" style="3" customWidth="1"/>
    <col min="3" max="3" width="15" hidden="1" customWidth="1"/>
    <col min="4" max="4" width="12.7109375" hidden="1" customWidth="1"/>
    <col min="5" max="5" width="55.28515625" customWidth="1"/>
    <col min="6" max="6" width="13" customWidth="1"/>
    <col min="7" max="7" width="10.140625" customWidth="1"/>
    <col min="9" max="11" width="0" hidden="1" customWidth="1"/>
    <col min="12" max="12" width="9.7109375" style="1" customWidth="1"/>
    <col min="13" max="13" width="9.140625" style="1"/>
  </cols>
  <sheetData>
    <row r="2" spans="1:13" x14ac:dyDescent="0.2">
      <c r="A2" t="s">
        <v>90</v>
      </c>
    </row>
    <row r="3" spans="1:13" x14ac:dyDescent="0.2">
      <c r="A3" t="s">
        <v>0</v>
      </c>
      <c r="B3" s="3" t="s">
        <v>1</v>
      </c>
      <c r="C3" t="s">
        <v>2</v>
      </c>
      <c r="D3" t="s">
        <v>3</v>
      </c>
      <c r="E3" t="s">
        <v>4</v>
      </c>
      <c r="F3" t="s">
        <v>87</v>
      </c>
      <c r="G3" t="s">
        <v>88</v>
      </c>
      <c r="H3" t="s">
        <v>5</v>
      </c>
      <c r="I3" t="s">
        <v>6</v>
      </c>
      <c r="J3" t="s">
        <v>7</v>
      </c>
      <c r="K3" t="s">
        <v>8</v>
      </c>
      <c r="L3" s="1" t="s">
        <v>9</v>
      </c>
      <c r="M3" s="1" t="s">
        <v>10</v>
      </c>
    </row>
    <row r="4" spans="1:13" x14ac:dyDescent="0.2">
      <c r="A4">
        <v>2226180</v>
      </c>
      <c r="B4" s="3">
        <v>37212.498263888898</v>
      </c>
      <c r="C4" t="s">
        <v>11</v>
      </c>
      <c r="D4" t="s">
        <v>12</v>
      </c>
      <c r="E4" t="s">
        <v>13</v>
      </c>
      <c r="G4">
        <v>10000</v>
      </c>
      <c r="H4">
        <v>2.5950000000000002</v>
      </c>
      <c r="I4" t="s">
        <v>14</v>
      </c>
      <c r="J4" t="s">
        <v>15</v>
      </c>
      <c r="K4" t="s">
        <v>16</v>
      </c>
      <c r="L4" s="1">
        <v>37226.875</v>
      </c>
      <c r="M4" s="1">
        <v>37256.875</v>
      </c>
    </row>
    <row r="5" spans="1:13" x14ac:dyDescent="0.2">
      <c r="A5">
        <v>2226335</v>
      </c>
      <c r="B5" s="3">
        <v>37212.627442129597</v>
      </c>
      <c r="C5" t="s">
        <v>11</v>
      </c>
      <c r="D5" t="s">
        <v>12</v>
      </c>
      <c r="E5" t="s">
        <v>13</v>
      </c>
      <c r="G5">
        <v>10000</v>
      </c>
      <c r="H5">
        <v>2.6349999999999998</v>
      </c>
      <c r="I5" t="s">
        <v>14</v>
      </c>
      <c r="J5" t="s">
        <v>15</v>
      </c>
      <c r="K5" t="s">
        <v>17</v>
      </c>
      <c r="L5" s="1">
        <v>37226.875</v>
      </c>
      <c r="M5" s="1">
        <v>37256.875</v>
      </c>
    </row>
    <row r="6" spans="1:13" x14ac:dyDescent="0.2">
      <c r="A6">
        <v>2226340</v>
      </c>
      <c r="B6" s="3">
        <v>37212.736168981501</v>
      </c>
      <c r="C6" t="s">
        <v>11</v>
      </c>
      <c r="D6" t="s">
        <v>12</v>
      </c>
      <c r="E6" t="s">
        <v>13</v>
      </c>
      <c r="G6">
        <v>10000</v>
      </c>
      <c r="H6">
        <v>2.625</v>
      </c>
      <c r="I6" t="s">
        <v>14</v>
      </c>
      <c r="J6" t="s">
        <v>15</v>
      </c>
      <c r="K6" t="s">
        <v>18</v>
      </c>
      <c r="L6" s="1">
        <v>37226.875</v>
      </c>
      <c r="M6" s="1">
        <v>37256.875</v>
      </c>
    </row>
    <row r="7" spans="1:13" x14ac:dyDescent="0.2">
      <c r="A7">
        <v>2226343</v>
      </c>
      <c r="B7" s="3">
        <v>37212.760983796303</v>
      </c>
      <c r="C7" t="s">
        <v>11</v>
      </c>
      <c r="D7" t="s">
        <v>12</v>
      </c>
      <c r="E7" t="s">
        <v>13</v>
      </c>
      <c r="G7">
        <v>10000</v>
      </c>
      <c r="H7">
        <v>2.6150000000000002</v>
      </c>
      <c r="I7" t="s">
        <v>14</v>
      </c>
      <c r="J7" t="s">
        <v>15</v>
      </c>
      <c r="K7" t="s">
        <v>19</v>
      </c>
      <c r="L7" s="1">
        <v>37226.875</v>
      </c>
      <c r="M7" s="1">
        <v>37256.875</v>
      </c>
    </row>
    <row r="8" spans="1:13" x14ac:dyDescent="0.2">
      <c r="A8">
        <v>2226350</v>
      </c>
      <c r="B8" s="3">
        <v>37212.868425925903</v>
      </c>
      <c r="C8" t="s">
        <v>11</v>
      </c>
      <c r="D8" t="s">
        <v>12</v>
      </c>
      <c r="E8" t="s">
        <v>13</v>
      </c>
      <c r="G8">
        <v>10000</v>
      </c>
      <c r="H8">
        <v>2.605</v>
      </c>
      <c r="I8" t="s">
        <v>14</v>
      </c>
      <c r="J8" t="s">
        <v>15</v>
      </c>
      <c r="K8" t="s">
        <v>20</v>
      </c>
      <c r="L8" s="1">
        <v>37226.875</v>
      </c>
      <c r="M8" s="1">
        <v>37256.875</v>
      </c>
    </row>
    <row r="9" spans="1:13" x14ac:dyDescent="0.2">
      <c r="A9">
        <v>2226746</v>
      </c>
      <c r="B9" s="3">
        <v>37213.529340277797</v>
      </c>
      <c r="C9" t="s">
        <v>11</v>
      </c>
      <c r="D9" t="s">
        <v>12</v>
      </c>
      <c r="E9" t="s">
        <v>13</v>
      </c>
      <c r="G9">
        <v>5000</v>
      </c>
      <c r="H9">
        <v>2.585</v>
      </c>
      <c r="I9" t="s">
        <v>14</v>
      </c>
      <c r="J9" t="s">
        <v>15</v>
      </c>
      <c r="K9" t="s">
        <v>21</v>
      </c>
      <c r="L9" s="1">
        <v>37226.875</v>
      </c>
      <c r="M9" s="1">
        <v>37256.875</v>
      </c>
    </row>
    <row r="10" spans="1:13" x14ac:dyDescent="0.2">
      <c r="A10">
        <v>2226748</v>
      </c>
      <c r="B10" s="3">
        <v>37213.546643518501</v>
      </c>
      <c r="C10" t="s">
        <v>11</v>
      </c>
      <c r="D10" t="s">
        <v>12</v>
      </c>
      <c r="E10" t="s">
        <v>13</v>
      </c>
      <c r="G10">
        <v>5000</v>
      </c>
      <c r="H10">
        <v>2.585</v>
      </c>
      <c r="I10" t="s">
        <v>14</v>
      </c>
      <c r="J10" t="s">
        <v>15</v>
      </c>
      <c r="K10" t="s">
        <v>22</v>
      </c>
      <c r="L10" s="1">
        <v>37226.875</v>
      </c>
      <c r="M10" s="1">
        <v>37256.875</v>
      </c>
    </row>
    <row r="11" spans="1:13" x14ac:dyDescent="0.2">
      <c r="A11">
        <v>2226755</v>
      </c>
      <c r="B11" s="3">
        <v>37213.552013888897</v>
      </c>
      <c r="C11" t="s">
        <v>11</v>
      </c>
      <c r="D11" t="s">
        <v>12</v>
      </c>
      <c r="E11" t="s">
        <v>13</v>
      </c>
      <c r="G11">
        <v>10000</v>
      </c>
      <c r="H11">
        <v>2.5750000000000002</v>
      </c>
      <c r="I11" t="s">
        <v>14</v>
      </c>
      <c r="J11" t="s">
        <v>15</v>
      </c>
      <c r="K11" t="s">
        <v>23</v>
      </c>
      <c r="L11" s="1">
        <v>37226.875</v>
      </c>
      <c r="M11" s="1">
        <v>37256.875</v>
      </c>
    </row>
    <row r="12" spans="1:13" x14ac:dyDescent="0.2">
      <c r="A12">
        <v>2226797</v>
      </c>
      <c r="B12" s="3">
        <v>37213.593680555598</v>
      </c>
      <c r="C12" t="s">
        <v>11</v>
      </c>
      <c r="D12" t="s">
        <v>12</v>
      </c>
      <c r="E12" t="s">
        <v>13</v>
      </c>
      <c r="G12">
        <v>10000</v>
      </c>
      <c r="H12">
        <v>2.5649999999999999</v>
      </c>
      <c r="I12" t="s">
        <v>14</v>
      </c>
      <c r="J12" t="s">
        <v>15</v>
      </c>
      <c r="K12" t="s">
        <v>24</v>
      </c>
      <c r="L12" s="1">
        <v>37226.875</v>
      </c>
      <c r="M12" s="1">
        <v>37256.875</v>
      </c>
    </row>
    <row r="13" spans="1:13" x14ac:dyDescent="0.2">
      <c r="A13">
        <v>2226822</v>
      </c>
      <c r="B13" s="3">
        <v>37213.669548611098</v>
      </c>
      <c r="C13" t="s">
        <v>11</v>
      </c>
      <c r="D13" t="s">
        <v>12</v>
      </c>
      <c r="E13" t="s">
        <v>13</v>
      </c>
      <c r="G13">
        <v>10000</v>
      </c>
      <c r="H13">
        <v>2.5550000000000002</v>
      </c>
      <c r="I13" t="s">
        <v>14</v>
      </c>
      <c r="J13" t="s">
        <v>15</v>
      </c>
      <c r="K13" t="s">
        <v>25</v>
      </c>
      <c r="L13" s="1">
        <v>37226.875</v>
      </c>
      <c r="M13" s="1">
        <v>37256.875</v>
      </c>
    </row>
    <row r="14" spans="1:13" x14ac:dyDescent="0.2">
      <c r="A14">
        <v>2226873</v>
      </c>
      <c r="B14" s="3">
        <v>37213.822025463</v>
      </c>
      <c r="C14" t="s">
        <v>11</v>
      </c>
      <c r="D14" t="s">
        <v>12</v>
      </c>
      <c r="E14" t="s">
        <v>13</v>
      </c>
      <c r="G14">
        <v>10000</v>
      </c>
      <c r="H14">
        <v>2.5449999999999999</v>
      </c>
      <c r="I14" t="s">
        <v>14</v>
      </c>
      <c r="J14" t="s">
        <v>15</v>
      </c>
      <c r="K14" t="s">
        <v>26</v>
      </c>
      <c r="L14" s="1">
        <v>37226.875</v>
      </c>
      <c r="M14" s="1">
        <v>37256.875</v>
      </c>
    </row>
    <row r="15" spans="1:13" x14ac:dyDescent="0.2">
      <c r="A15">
        <v>2226891</v>
      </c>
      <c r="B15" s="3">
        <v>37213.893576388902</v>
      </c>
      <c r="C15" t="s">
        <v>11</v>
      </c>
      <c r="D15" t="s">
        <v>12</v>
      </c>
      <c r="E15" t="s">
        <v>13</v>
      </c>
      <c r="G15">
        <v>10000</v>
      </c>
      <c r="H15">
        <v>2.5350000000000001</v>
      </c>
      <c r="I15" t="s">
        <v>14</v>
      </c>
      <c r="J15" t="s">
        <v>15</v>
      </c>
      <c r="K15" t="s">
        <v>27</v>
      </c>
      <c r="L15" s="1">
        <v>37226.875</v>
      </c>
      <c r="M15" s="1">
        <v>37256.875</v>
      </c>
    </row>
    <row r="16" spans="1:13" x14ac:dyDescent="0.2">
      <c r="A16">
        <v>2227735</v>
      </c>
      <c r="B16" s="3">
        <v>37214.285763888904</v>
      </c>
      <c r="C16" t="s">
        <v>11</v>
      </c>
      <c r="D16" t="s">
        <v>12</v>
      </c>
      <c r="E16" t="s">
        <v>13</v>
      </c>
      <c r="G16">
        <v>10000</v>
      </c>
      <c r="H16">
        <v>2.5249999999999999</v>
      </c>
      <c r="I16" t="s">
        <v>14</v>
      </c>
      <c r="J16" t="s">
        <v>15</v>
      </c>
      <c r="K16" t="s">
        <v>28</v>
      </c>
      <c r="L16" s="1">
        <v>37226.875</v>
      </c>
      <c r="M16" s="1">
        <v>37256.875</v>
      </c>
    </row>
    <row r="17" spans="1:13" x14ac:dyDescent="0.2">
      <c r="A17">
        <v>2227751</v>
      </c>
      <c r="B17" s="3">
        <v>37214.287025463003</v>
      </c>
      <c r="C17" t="s">
        <v>11</v>
      </c>
      <c r="D17" t="s">
        <v>12</v>
      </c>
      <c r="E17" t="s">
        <v>13</v>
      </c>
      <c r="G17">
        <v>5000</v>
      </c>
      <c r="H17">
        <v>2.5249999999999999</v>
      </c>
      <c r="I17" t="s">
        <v>14</v>
      </c>
      <c r="J17" t="s">
        <v>15</v>
      </c>
      <c r="K17" t="s">
        <v>29</v>
      </c>
      <c r="L17" s="1">
        <v>37226.875</v>
      </c>
      <c r="M17" s="1">
        <v>37256.875</v>
      </c>
    </row>
    <row r="18" spans="1:13" x14ac:dyDescent="0.2">
      <c r="A18">
        <v>2228097</v>
      </c>
      <c r="B18" s="3">
        <v>37214.322708333297</v>
      </c>
      <c r="C18" t="s">
        <v>11</v>
      </c>
      <c r="D18" t="s">
        <v>12</v>
      </c>
      <c r="E18" t="s">
        <v>13</v>
      </c>
      <c r="F18">
        <v>20000</v>
      </c>
      <c r="H18">
        <v>2.54</v>
      </c>
      <c r="I18" t="s">
        <v>14</v>
      </c>
      <c r="J18" t="s">
        <v>15</v>
      </c>
      <c r="K18" t="s">
        <v>30</v>
      </c>
      <c r="L18" s="1">
        <v>37226.875</v>
      </c>
      <c r="M18" s="1">
        <v>37256.875</v>
      </c>
    </row>
    <row r="19" spans="1:13" x14ac:dyDescent="0.2">
      <c r="A19">
        <v>2228453</v>
      </c>
      <c r="B19" s="3">
        <v>37214.3356712963</v>
      </c>
      <c r="C19" t="s">
        <v>11</v>
      </c>
      <c r="D19" t="s">
        <v>12</v>
      </c>
      <c r="E19" t="s">
        <v>13</v>
      </c>
      <c r="F19">
        <v>20000</v>
      </c>
      <c r="H19">
        <v>2.5350000000000001</v>
      </c>
      <c r="I19" t="s">
        <v>14</v>
      </c>
      <c r="J19" t="s">
        <v>15</v>
      </c>
      <c r="K19" t="s">
        <v>31</v>
      </c>
      <c r="L19" s="1">
        <v>37226.875</v>
      </c>
      <c r="M19" s="1">
        <v>37256.875</v>
      </c>
    </row>
    <row r="20" spans="1:13" x14ac:dyDescent="0.2">
      <c r="A20">
        <v>2228488</v>
      </c>
      <c r="B20" s="3">
        <v>37214.336469907401</v>
      </c>
      <c r="C20" t="s">
        <v>11</v>
      </c>
      <c r="D20" t="s">
        <v>12</v>
      </c>
      <c r="E20" t="s">
        <v>13</v>
      </c>
      <c r="F20">
        <v>20000</v>
      </c>
      <c r="H20">
        <v>2.5249999999999999</v>
      </c>
      <c r="I20" t="s">
        <v>14</v>
      </c>
      <c r="J20" t="s">
        <v>15</v>
      </c>
      <c r="K20" t="s">
        <v>32</v>
      </c>
      <c r="L20" s="1">
        <v>37226.875</v>
      </c>
      <c r="M20" s="1">
        <v>37256.875</v>
      </c>
    </row>
    <row r="21" spans="1:13" x14ac:dyDescent="0.2">
      <c r="A21">
        <v>2228520</v>
      </c>
      <c r="B21" s="3">
        <v>37214.336828703701</v>
      </c>
      <c r="C21" t="s">
        <v>11</v>
      </c>
      <c r="D21" t="s">
        <v>12</v>
      </c>
      <c r="E21" t="s">
        <v>13</v>
      </c>
      <c r="F21">
        <v>12500</v>
      </c>
      <c r="H21">
        <v>2.5150000000000001</v>
      </c>
      <c r="I21" t="s">
        <v>14</v>
      </c>
      <c r="J21" t="s">
        <v>15</v>
      </c>
      <c r="K21" t="s">
        <v>33</v>
      </c>
      <c r="L21" s="1">
        <v>37226.875</v>
      </c>
      <c r="M21" s="1">
        <v>37256.875</v>
      </c>
    </row>
    <row r="22" spans="1:13" x14ac:dyDescent="0.2">
      <c r="A22">
        <v>2228525</v>
      </c>
      <c r="B22" s="3">
        <v>37214.336909722202</v>
      </c>
      <c r="C22" t="s">
        <v>11</v>
      </c>
      <c r="D22" t="s">
        <v>12</v>
      </c>
      <c r="E22" t="s">
        <v>13</v>
      </c>
      <c r="F22">
        <v>20000</v>
      </c>
      <c r="H22">
        <v>2.5099999999999998</v>
      </c>
      <c r="I22" t="s">
        <v>14</v>
      </c>
      <c r="J22" t="s">
        <v>15</v>
      </c>
      <c r="K22" t="s">
        <v>34</v>
      </c>
      <c r="L22" s="1">
        <v>37226.875</v>
      </c>
      <c r="M22" s="1">
        <v>37256.875</v>
      </c>
    </row>
    <row r="23" spans="1:13" x14ac:dyDescent="0.2">
      <c r="A23">
        <v>2228568</v>
      </c>
      <c r="B23" s="3">
        <v>37214.337430555599</v>
      </c>
      <c r="C23" t="s">
        <v>11</v>
      </c>
      <c r="D23" t="s">
        <v>12</v>
      </c>
      <c r="E23" t="s">
        <v>13</v>
      </c>
      <c r="F23">
        <v>20000</v>
      </c>
      <c r="H23">
        <v>2.5150000000000001</v>
      </c>
      <c r="I23" t="s">
        <v>14</v>
      </c>
      <c r="J23" t="s">
        <v>15</v>
      </c>
      <c r="K23" t="s">
        <v>35</v>
      </c>
      <c r="L23" s="1">
        <v>37226.875</v>
      </c>
      <c r="M23" s="1">
        <v>37256.875</v>
      </c>
    </row>
    <row r="24" spans="1:13" x14ac:dyDescent="0.2">
      <c r="A24">
        <v>2228610</v>
      </c>
      <c r="B24" s="3">
        <v>37214.337951388901</v>
      </c>
      <c r="C24" t="s">
        <v>11</v>
      </c>
      <c r="D24" t="s">
        <v>12</v>
      </c>
      <c r="E24" t="s">
        <v>13</v>
      </c>
      <c r="F24">
        <v>12500</v>
      </c>
      <c r="H24">
        <v>2.52</v>
      </c>
      <c r="I24" t="s">
        <v>14</v>
      </c>
      <c r="J24" t="s">
        <v>15</v>
      </c>
      <c r="K24" t="s">
        <v>36</v>
      </c>
      <c r="L24" s="1">
        <v>37226.875</v>
      </c>
      <c r="M24" s="1">
        <v>37256.875</v>
      </c>
    </row>
    <row r="25" spans="1:13" x14ac:dyDescent="0.2">
      <c r="A25">
        <v>2228774</v>
      </c>
      <c r="B25" s="3">
        <v>37214.341030092597</v>
      </c>
      <c r="C25" t="s">
        <v>11</v>
      </c>
      <c r="D25" t="s">
        <v>12</v>
      </c>
      <c r="E25" t="s">
        <v>13</v>
      </c>
      <c r="F25">
        <v>20000</v>
      </c>
      <c r="H25">
        <v>2.5099999999999998</v>
      </c>
      <c r="I25" t="s">
        <v>14</v>
      </c>
      <c r="J25" t="s">
        <v>15</v>
      </c>
      <c r="K25" t="s">
        <v>37</v>
      </c>
      <c r="L25" s="1">
        <v>37226.875</v>
      </c>
      <c r="M25" s="1">
        <v>37256.875</v>
      </c>
    </row>
    <row r="26" spans="1:13" x14ac:dyDescent="0.2">
      <c r="A26">
        <v>2229092</v>
      </c>
      <c r="B26" s="3">
        <v>37214.348356481503</v>
      </c>
      <c r="C26" t="s">
        <v>11</v>
      </c>
      <c r="D26" t="s">
        <v>12</v>
      </c>
      <c r="E26" t="s">
        <v>13</v>
      </c>
      <c r="F26">
        <v>2500</v>
      </c>
      <c r="H26">
        <v>2.4750000000000001</v>
      </c>
      <c r="I26" t="s">
        <v>14</v>
      </c>
      <c r="J26" t="s">
        <v>15</v>
      </c>
      <c r="K26" t="s">
        <v>38</v>
      </c>
      <c r="L26" s="1">
        <v>37226.875</v>
      </c>
      <c r="M26" s="1">
        <v>37256.875</v>
      </c>
    </row>
    <row r="27" spans="1:13" x14ac:dyDescent="0.2">
      <c r="A27">
        <v>2229145</v>
      </c>
      <c r="B27" s="3">
        <v>37214.349548611099</v>
      </c>
      <c r="C27" t="s">
        <v>11</v>
      </c>
      <c r="D27" t="s">
        <v>12</v>
      </c>
      <c r="E27" t="s">
        <v>13</v>
      </c>
      <c r="F27">
        <v>15000</v>
      </c>
      <c r="H27">
        <v>2.48</v>
      </c>
      <c r="I27" t="s">
        <v>14</v>
      </c>
      <c r="J27" t="s">
        <v>15</v>
      </c>
      <c r="K27" t="s">
        <v>39</v>
      </c>
      <c r="L27" s="1">
        <v>37226.875</v>
      </c>
      <c r="M27" s="1">
        <v>37256.875</v>
      </c>
    </row>
    <row r="28" spans="1:13" x14ac:dyDescent="0.2">
      <c r="A28">
        <v>2229909</v>
      </c>
      <c r="B28" s="3">
        <v>37214.368032407401</v>
      </c>
      <c r="C28" t="s">
        <v>11</v>
      </c>
      <c r="D28" t="s">
        <v>12</v>
      </c>
      <c r="E28" t="s">
        <v>13</v>
      </c>
      <c r="F28">
        <v>10000</v>
      </c>
      <c r="H28">
        <v>2.52</v>
      </c>
      <c r="I28" t="s">
        <v>14</v>
      </c>
      <c r="J28" t="s">
        <v>15</v>
      </c>
      <c r="K28" t="s">
        <v>40</v>
      </c>
      <c r="L28" s="1">
        <v>37226.875</v>
      </c>
      <c r="M28" s="1">
        <v>37256.875</v>
      </c>
    </row>
    <row r="29" spans="1:13" x14ac:dyDescent="0.2">
      <c r="A29">
        <v>2230209</v>
      </c>
      <c r="B29" s="3">
        <v>37214.375289351898</v>
      </c>
      <c r="C29" t="s">
        <v>11</v>
      </c>
      <c r="D29" t="s">
        <v>12</v>
      </c>
      <c r="E29" t="s">
        <v>13</v>
      </c>
      <c r="F29">
        <v>20000</v>
      </c>
      <c r="H29">
        <v>2.5350000000000001</v>
      </c>
      <c r="I29" t="s">
        <v>14</v>
      </c>
      <c r="J29" t="s">
        <v>15</v>
      </c>
      <c r="K29" t="s">
        <v>41</v>
      </c>
      <c r="L29" s="1">
        <v>37226.875</v>
      </c>
      <c r="M29" s="1">
        <v>37256.875</v>
      </c>
    </row>
    <row r="30" spans="1:13" x14ac:dyDescent="0.2">
      <c r="A30">
        <v>2230414</v>
      </c>
      <c r="B30" s="3">
        <v>37214.379675925898</v>
      </c>
      <c r="C30" t="s">
        <v>11</v>
      </c>
      <c r="D30" t="s">
        <v>12</v>
      </c>
      <c r="E30" t="s">
        <v>13</v>
      </c>
      <c r="F30">
        <v>15000</v>
      </c>
      <c r="H30">
        <v>2.52</v>
      </c>
      <c r="I30" t="s">
        <v>14</v>
      </c>
      <c r="J30" t="s">
        <v>15</v>
      </c>
      <c r="K30" t="s">
        <v>42</v>
      </c>
      <c r="L30" s="1">
        <v>37226.875</v>
      </c>
      <c r="M30" s="1">
        <v>37256.875</v>
      </c>
    </row>
    <row r="31" spans="1:13" x14ac:dyDescent="0.2">
      <c r="A31">
        <v>2230584</v>
      </c>
      <c r="B31" s="3">
        <v>37214.3838888889</v>
      </c>
      <c r="C31" t="s">
        <v>11</v>
      </c>
      <c r="D31" t="s">
        <v>12</v>
      </c>
      <c r="E31" t="s">
        <v>13</v>
      </c>
      <c r="F31">
        <v>10000</v>
      </c>
      <c r="H31">
        <v>2.5499999999999998</v>
      </c>
      <c r="I31" t="s">
        <v>14</v>
      </c>
      <c r="J31" t="s">
        <v>15</v>
      </c>
      <c r="K31" t="s">
        <v>43</v>
      </c>
      <c r="L31" s="1">
        <v>37226.875</v>
      </c>
      <c r="M31" s="1">
        <v>37256.875</v>
      </c>
    </row>
    <row r="32" spans="1:13" x14ac:dyDescent="0.2">
      <c r="A32">
        <v>2230967</v>
      </c>
      <c r="B32" s="3">
        <v>37214.392314814802</v>
      </c>
      <c r="C32" t="s">
        <v>11</v>
      </c>
      <c r="D32" t="s">
        <v>12</v>
      </c>
      <c r="E32" t="s">
        <v>13</v>
      </c>
      <c r="F32">
        <v>7500</v>
      </c>
      <c r="H32">
        <v>2.5449999999999999</v>
      </c>
      <c r="I32" t="s">
        <v>14</v>
      </c>
      <c r="J32" t="s">
        <v>15</v>
      </c>
      <c r="K32" t="s">
        <v>44</v>
      </c>
      <c r="L32" s="1">
        <v>37226.875</v>
      </c>
      <c r="M32" s="1">
        <v>37256.875</v>
      </c>
    </row>
    <row r="33" spans="1:13" x14ac:dyDescent="0.2">
      <c r="A33">
        <v>2230996</v>
      </c>
      <c r="B33" s="3">
        <v>37214.393333333297</v>
      </c>
      <c r="C33" t="s">
        <v>11</v>
      </c>
      <c r="D33" t="s">
        <v>12</v>
      </c>
      <c r="E33" t="s">
        <v>13</v>
      </c>
      <c r="F33">
        <v>10000</v>
      </c>
      <c r="H33">
        <v>2.5449999999999999</v>
      </c>
      <c r="I33" t="s">
        <v>14</v>
      </c>
      <c r="J33" t="s">
        <v>15</v>
      </c>
      <c r="K33" t="s">
        <v>45</v>
      </c>
      <c r="L33" s="1">
        <v>37226.875</v>
      </c>
      <c r="M33" s="1">
        <v>37256.875</v>
      </c>
    </row>
    <row r="34" spans="1:13" x14ac:dyDescent="0.2">
      <c r="A34">
        <v>2231260</v>
      </c>
      <c r="B34" s="3">
        <v>37214.399421296301</v>
      </c>
      <c r="C34" t="s">
        <v>11</v>
      </c>
      <c r="D34" t="s">
        <v>12</v>
      </c>
      <c r="E34" t="s">
        <v>13</v>
      </c>
      <c r="F34">
        <v>10000</v>
      </c>
      <c r="H34">
        <v>2.57</v>
      </c>
      <c r="I34" t="s">
        <v>14</v>
      </c>
      <c r="J34" t="s">
        <v>15</v>
      </c>
      <c r="K34" t="s">
        <v>46</v>
      </c>
      <c r="L34" s="1">
        <v>37226.875</v>
      </c>
      <c r="M34" s="1">
        <v>37256.875</v>
      </c>
    </row>
    <row r="35" spans="1:13" x14ac:dyDescent="0.2">
      <c r="A35">
        <v>2231309</v>
      </c>
      <c r="B35" s="3">
        <v>37214.400208333303</v>
      </c>
      <c r="C35" t="s">
        <v>11</v>
      </c>
      <c r="D35" t="s">
        <v>12</v>
      </c>
      <c r="E35" t="s">
        <v>13</v>
      </c>
      <c r="F35">
        <v>10000</v>
      </c>
      <c r="H35">
        <v>2.59</v>
      </c>
      <c r="I35" t="s">
        <v>14</v>
      </c>
      <c r="J35" t="s">
        <v>15</v>
      </c>
      <c r="K35" t="s">
        <v>47</v>
      </c>
      <c r="L35" s="1">
        <v>37226.875</v>
      </c>
      <c r="M35" s="1">
        <v>37256.875</v>
      </c>
    </row>
    <row r="36" spans="1:13" x14ac:dyDescent="0.2">
      <c r="A36">
        <v>2231322</v>
      </c>
      <c r="B36" s="3">
        <v>37214.4004166667</v>
      </c>
      <c r="C36" t="s">
        <v>11</v>
      </c>
      <c r="D36" t="s">
        <v>12</v>
      </c>
      <c r="E36" t="s">
        <v>13</v>
      </c>
      <c r="F36">
        <v>2500</v>
      </c>
      <c r="H36">
        <v>2.59</v>
      </c>
      <c r="I36" t="s">
        <v>14</v>
      </c>
      <c r="J36" t="s">
        <v>15</v>
      </c>
      <c r="K36" t="s">
        <v>48</v>
      </c>
      <c r="L36" s="1">
        <v>37226.875</v>
      </c>
      <c r="M36" s="1">
        <v>37256.875</v>
      </c>
    </row>
    <row r="37" spans="1:13" x14ac:dyDescent="0.2">
      <c r="A37">
        <v>2231600</v>
      </c>
      <c r="B37" s="3">
        <v>37214.406122685199</v>
      </c>
      <c r="C37" t="s">
        <v>11</v>
      </c>
      <c r="D37" t="s">
        <v>12</v>
      </c>
      <c r="E37" t="s">
        <v>13</v>
      </c>
      <c r="F37">
        <v>20000</v>
      </c>
      <c r="H37">
        <v>2.6</v>
      </c>
      <c r="I37" t="s">
        <v>14</v>
      </c>
      <c r="J37" t="s">
        <v>15</v>
      </c>
      <c r="K37" t="s">
        <v>49</v>
      </c>
      <c r="L37" s="1">
        <v>37226.875</v>
      </c>
      <c r="M37" s="1">
        <v>37256.875</v>
      </c>
    </row>
    <row r="38" spans="1:13" x14ac:dyDescent="0.2">
      <c r="A38">
        <v>2231664</v>
      </c>
      <c r="B38" s="3">
        <v>37214.407581018502</v>
      </c>
      <c r="C38" t="s">
        <v>11</v>
      </c>
      <c r="D38" t="s">
        <v>12</v>
      </c>
      <c r="E38" t="s">
        <v>13</v>
      </c>
      <c r="F38">
        <v>20000</v>
      </c>
      <c r="H38">
        <v>2.59</v>
      </c>
      <c r="I38" t="s">
        <v>14</v>
      </c>
      <c r="J38" t="s">
        <v>15</v>
      </c>
      <c r="K38" t="s">
        <v>50</v>
      </c>
      <c r="L38" s="1">
        <v>37226.875</v>
      </c>
      <c r="M38" s="1">
        <v>37256.875</v>
      </c>
    </row>
    <row r="39" spans="1:13" x14ac:dyDescent="0.2">
      <c r="A39">
        <v>2231690</v>
      </c>
      <c r="B39" s="3">
        <v>37214.408414351798</v>
      </c>
      <c r="C39" t="s">
        <v>11</v>
      </c>
      <c r="D39" t="s">
        <v>12</v>
      </c>
      <c r="E39" t="s">
        <v>13</v>
      </c>
      <c r="F39">
        <v>20000</v>
      </c>
      <c r="H39">
        <v>2.585</v>
      </c>
      <c r="I39" t="s">
        <v>14</v>
      </c>
      <c r="J39" t="s">
        <v>15</v>
      </c>
      <c r="K39" t="s">
        <v>51</v>
      </c>
      <c r="L39" s="1">
        <v>37226.875</v>
      </c>
      <c r="M39" s="1">
        <v>37256.875</v>
      </c>
    </row>
    <row r="40" spans="1:13" x14ac:dyDescent="0.2">
      <c r="A40">
        <v>2231757</v>
      </c>
      <c r="B40" s="3">
        <v>37214.411249999997</v>
      </c>
      <c r="C40" t="s">
        <v>11</v>
      </c>
      <c r="D40" t="s">
        <v>12</v>
      </c>
      <c r="E40" t="s">
        <v>13</v>
      </c>
      <c r="F40">
        <v>10000</v>
      </c>
      <c r="H40">
        <v>2.59</v>
      </c>
      <c r="I40" t="s">
        <v>14</v>
      </c>
      <c r="J40" t="s">
        <v>15</v>
      </c>
      <c r="K40" t="s">
        <v>52</v>
      </c>
      <c r="L40" s="1">
        <v>37226.875</v>
      </c>
      <c r="M40" s="1">
        <v>37256.875</v>
      </c>
    </row>
    <row r="41" spans="1:13" x14ac:dyDescent="0.2">
      <c r="A41">
        <v>2231905</v>
      </c>
      <c r="B41" s="3">
        <v>37214.417222222197</v>
      </c>
      <c r="C41" t="s">
        <v>11</v>
      </c>
      <c r="D41" t="s">
        <v>12</v>
      </c>
      <c r="E41" t="s">
        <v>13</v>
      </c>
      <c r="F41">
        <v>10000</v>
      </c>
      <c r="H41">
        <v>2.63</v>
      </c>
      <c r="I41" t="s">
        <v>14</v>
      </c>
      <c r="J41" t="s">
        <v>15</v>
      </c>
      <c r="K41" t="s">
        <v>53</v>
      </c>
      <c r="L41" s="1">
        <v>37226.875</v>
      </c>
      <c r="M41" s="1">
        <v>37256.875</v>
      </c>
    </row>
    <row r="42" spans="1:13" x14ac:dyDescent="0.2">
      <c r="A42">
        <v>2231944</v>
      </c>
      <c r="B42" s="3">
        <v>37214.418854166703</v>
      </c>
      <c r="C42" t="s">
        <v>11</v>
      </c>
      <c r="D42" t="s">
        <v>12</v>
      </c>
      <c r="E42" t="s">
        <v>13</v>
      </c>
      <c r="F42">
        <v>10000</v>
      </c>
      <c r="H42">
        <v>2.6</v>
      </c>
      <c r="I42" t="s">
        <v>14</v>
      </c>
      <c r="J42" t="s">
        <v>15</v>
      </c>
      <c r="K42" t="s">
        <v>54</v>
      </c>
      <c r="L42" s="1">
        <v>37226.875</v>
      </c>
      <c r="M42" s="1">
        <v>37256.875</v>
      </c>
    </row>
    <row r="43" spans="1:13" x14ac:dyDescent="0.2">
      <c r="A43">
        <v>2231986</v>
      </c>
      <c r="B43" s="3">
        <v>37214.4206134259</v>
      </c>
      <c r="C43" t="s">
        <v>11</v>
      </c>
      <c r="D43" t="s">
        <v>12</v>
      </c>
      <c r="E43" t="s">
        <v>13</v>
      </c>
      <c r="F43">
        <v>20000</v>
      </c>
      <c r="H43">
        <v>2.59</v>
      </c>
      <c r="I43" t="s">
        <v>14</v>
      </c>
      <c r="J43" t="s">
        <v>15</v>
      </c>
      <c r="K43" t="s">
        <v>55</v>
      </c>
      <c r="L43" s="1">
        <v>37226.875</v>
      </c>
      <c r="M43" s="1">
        <v>37256.875</v>
      </c>
    </row>
    <row r="44" spans="1:13" x14ac:dyDescent="0.2">
      <c r="A44">
        <v>2232007</v>
      </c>
      <c r="B44" s="3">
        <v>37214.421458333301</v>
      </c>
      <c r="C44" t="s">
        <v>11</v>
      </c>
      <c r="D44" t="s">
        <v>12</v>
      </c>
      <c r="E44" t="s">
        <v>13</v>
      </c>
      <c r="F44">
        <v>2500</v>
      </c>
      <c r="H44">
        <v>2.605</v>
      </c>
      <c r="I44" t="s">
        <v>14</v>
      </c>
      <c r="J44" t="s">
        <v>15</v>
      </c>
      <c r="K44" t="s">
        <v>56</v>
      </c>
      <c r="L44" s="1">
        <v>37226.875</v>
      </c>
      <c r="M44" s="1">
        <v>37256.875</v>
      </c>
    </row>
    <row r="45" spans="1:13" x14ac:dyDescent="0.2">
      <c r="A45">
        <v>2232050</v>
      </c>
      <c r="B45" s="3">
        <v>37214.423981481501</v>
      </c>
      <c r="C45" t="s">
        <v>11</v>
      </c>
      <c r="D45" t="s">
        <v>12</v>
      </c>
      <c r="E45" t="s">
        <v>13</v>
      </c>
      <c r="F45">
        <v>20000</v>
      </c>
      <c r="H45">
        <v>2.62</v>
      </c>
      <c r="I45" t="s">
        <v>14</v>
      </c>
      <c r="J45" t="s">
        <v>15</v>
      </c>
      <c r="K45" t="s">
        <v>57</v>
      </c>
      <c r="L45" s="1">
        <v>37226.875</v>
      </c>
      <c r="M45" s="1">
        <v>37256.875</v>
      </c>
    </row>
    <row r="46" spans="1:13" x14ac:dyDescent="0.2">
      <c r="A46">
        <v>2232072</v>
      </c>
      <c r="B46" s="3">
        <v>37214.425370370402</v>
      </c>
      <c r="C46" t="s">
        <v>11</v>
      </c>
      <c r="D46" t="s">
        <v>12</v>
      </c>
      <c r="E46" t="s">
        <v>13</v>
      </c>
      <c r="F46">
        <v>5000</v>
      </c>
      <c r="H46">
        <v>2.625</v>
      </c>
      <c r="I46" t="s">
        <v>14</v>
      </c>
      <c r="J46" t="s">
        <v>15</v>
      </c>
      <c r="K46" t="s">
        <v>58</v>
      </c>
      <c r="L46" s="1">
        <v>37226.875</v>
      </c>
      <c r="M46" s="1">
        <v>37256.875</v>
      </c>
    </row>
    <row r="47" spans="1:13" x14ac:dyDescent="0.2">
      <c r="A47">
        <v>2232684</v>
      </c>
      <c r="B47" s="3">
        <v>37214.479166666701</v>
      </c>
      <c r="C47" t="s">
        <v>11</v>
      </c>
      <c r="D47" t="s">
        <v>12</v>
      </c>
      <c r="E47" t="s">
        <v>13</v>
      </c>
      <c r="F47">
        <v>20000</v>
      </c>
      <c r="H47">
        <v>2.6549999999999998</v>
      </c>
      <c r="I47" t="s">
        <v>14</v>
      </c>
      <c r="J47" t="s">
        <v>15</v>
      </c>
      <c r="K47" t="s">
        <v>59</v>
      </c>
      <c r="L47" s="1">
        <v>37226.875</v>
      </c>
      <c r="M47" s="1">
        <v>37256.875</v>
      </c>
    </row>
    <row r="48" spans="1:13" x14ac:dyDescent="0.2">
      <c r="A48">
        <v>2232775</v>
      </c>
      <c r="B48" s="3">
        <v>37214.487696759301</v>
      </c>
      <c r="C48" t="s">
        <v>11</v>
      </c>
      <c r="D48" t="s">
        <v>12</v>
      </c>
      <c r="E48" t="s">
        <v>13</v>
      </c>
      <c r="F48">
        <v>20000</v>
      </c>
      <c r="H48">
        <v>2.665</v>
      </c>
      <c r="I48" t="s">
        <v>14</v>
      </c>
      <c r="J48" t="s">
        <v>15</v>
      </c>
      <c r="K48" t="s">
        <v>60</v>
      </c>
      <c r="L48" s="1">
        <v>37226.875</v>
      </c>
      <c r="M48" s="1">
        <v>37256.875</v>
      </c>
    </row>
    <row r="49" spans="1:13" x14ac:dyDescent="0.2">
      <c r="A49">
        <v>2232828</v>
      </c>
      <c r="B49" s="3">
        <v>37214.492511574099</v>
      </c>
      <c r="C49" t="s">
        <v>11</v>
      </c>
      <c r="D49" t="s">
        <v>12</v>
      </c>
      <c r="E49" t="s">
        <v>13</v>
      </c>
      <c r="F49">
        <v>20000</v>
      </c>
      <c r="H49">
        <v>2.67</v>
      </c>
      <c r="I49" t="s">
        <v>14</v>
      </c>
      <c r="J49" t="s">
        <v>15</v>
      </c>
      <c r="K49" t="s">
        <v>61</v>
      </c>
      <c r="L49" s="1">
        <v>37226.875</v>
      </c>
      <c r="M49" s="1">
        <v>37256.875</v>
      </c>
    </row>
    <row r="50" spans="1:13" x14ac:dyDescent="0.2">
      <c r="A50">
        <v>2233292</v>
      </c>
      <c r="B50" s="3">
        <v>37214.537615740701</v>
      </c>
      <c r="C50" t="s">
        <v>11</v>
      </c>
      <c r="D50" t="s">
        <v>12</v>
      </c>
      <c r="E50" t="s">
        <v>13</v>
      </c>
      <c r="F50">
        <v>20000</v>
      </c>
      <c r="H50">
        <v>2.7149999999999999</v>
      </c>
      <c r="I50" t="s">
        <v>14</v>
      </c>
      <c r="J50" t="s">
        <v>15</v>
      </c>
      <c r="K50" t="s">
        <v>62</v>
      </c>
      <c r="L50" s="1">
        <v>37226.875</v>
      </c>
      <c r="M50" s="1">
        <v>37256.875</v>
      </c>
    </row>
    <row r="51" spans="1:13" x14ac:dyDescent="0.2">
      <c r="A51">
        <v>2233315</v>
      </c>
      <c r="B51" s="3">
        <v>37214.540393518502</v>
      </c>
      <c r="C51" t="s">
        <v>11</v>
      </c>
      <c r="D51" t="s">
        <v>12</v>
      </c>
      <c r="E51" t="s">
        <v>13</v>
      </c>
      <c r="F51">
        <v>7500</v>
      </c>
      <c r="H51">
        <v>2.7</v>
      </c>
      <c r="I51" t="s">
        <v>14</v>
      </c>
      <c r="J51" t="s">
        <v>15</v>
      </c>
      <c r="K51" t="s">
        <v>63</v>
      </c>
      <c r="L51" s="1">
        <v>37226.875</v>
      </c>
      <c r="M51" s="1">
        <v>37256.875</v>
      </c>
    </row>
    <row r="52" spans="1:13" x14ac:dyDescent="0.2">
      <c r="A52">
        <v>2233540</v>
      </c>
      <c r="B52" s="3">
        <v>37214.553958333301</v>
      </c>
      <c r="C52" t="s">
        <v>11</v>
      </c>
      <c r="D52" t="s">
        <v>12</v>
      </c>
      <c r="E52" t="s">
        <v>13</v>
      </c>
      <c r="F52">
        <v>10000</v>
      </c>
      <c r="H52">
        <v>2.77</v>
      </c>
      <c r="I52" t="s">
        <v>14</v>
      </c>
      <c r="J52" t="s">
        <v>15</v>
      </c>
      <c r="K52" t="s">
        <v>64</v>
      </c>
      <c r="L52" s="1">
        <v>37226.875</v>
      </c>
      <c r="M52" s="1">
        <v>37256.875</v>
      </c>
    </row>
    <row r="53" spans="1:13" x14ac:dyDescent="0.2">
      <c r="A53">
        <v>2233554</v>
      </c>
      <c r="B53" s="3">
        <v>37214.554351851897</v>
      </c>
      <c r="C53" t="s">
        <v>11</v>
      </c>
      <c r="D53" t="s">
        <v>12</v>
      </c>
      <c r="E53" t="s">
        <v>13</v>
      </c>
      <c r="F53">
        <v>20000</v>
      </c>
      <c r="H53">
        <v>2.76</v>
      </c>
      <c r="I53" t="s">
        <v>14</v>
      </c>
      <c r="J53" t="s">
        <v>15</v>
      </c>
      <c r="K53" t="s">
        <v>65</v>
      </c>
      <c r="L53" s="1">
        <v>37226.875</v>
      </c>
      <c r="M53" s="1">
        <v>37256.875</v>
      </c>
    </row>
    <row r="54" spans="1:13" x14ac:dyDescent="0.2">
      <c r="A54">
        <v>2233592</v>
      </c>
      <c r="B54" s="3">
        <v>37214.555509259299</v>
      </c>
      <c r="C54" t="s">
        <v>11</v>
      </c>
      <c r="D54" t="s">
        <v>12</v>
      </c>
      <c r="E54" t="s">
        <v>13</v>
      </c>
      <c r="F54">
        <v>15000</v>
      </c>
      <c r="H54">
        <v>2.75</v>
      </c>
      <c r="I54" t="s">
        <v>14</v>
      </c>
      <c r="J54" t="s">
        <v>15</v>
      </c>
      <c r="K54" t="s">
        <v>66</v>
      </c>
      <c r="L54" s="1">
        <v>37226.875</v>
      </c>
      <c r="M54" s="1">
        <v>37256.875</v>
      </c>
    </row>
    <row r="55" spans="1:13" x14ac:dyDescent="0.2">
      <c r="A55">
        <v>2233684</v>
      </c>
      <c r="B55" s="3">
        <v>37214.561608796299</v>
      </c>
      <c r="C55" t="s">
        <v>11</v>
      </c>
      <c r="D55" t="s">
        <v>12</v>
      </c>
      <c r="E55" t="s">
        <v>13</v>
      </c>
      <c r="F55">
        <v>2500</v>
      </c>
      <c r="H55">
        <v>2.79</v>
      </c>
      <c r="I55" t="s">
        <v>14</v>
      </c>
      <c r="J55" t="s">
        <v>15</v>
      </c>
      <c r="K55" t="s">
        <v>67</v>
      </c>
      <c r="L55" s="1">
        <v>37226.875</v>
      </c>
      <c r="M55" s="1">
        <v>37256.875</v>
      </c>
    </row>
    <row r="56" spans="1:13" x14ac:dyDescent="0.2">
      <c r="A56">
        <v>2233690</v>
      </c>
      <c r="B56" s="3">
        <v>37214.5616898148</v>
      </c>
      <c r="C56" t="s">
        <v>11</v>
      </c>
      <c r="D56" t="s">
        <v>12</v>
      </c>
      <c r="E56" t="s">
        <v>13</v>
      </c>
      <c r="F56">
        <v>5000</v>
      </c>
      <c r="H56">
        <v>2.7850000000000001</v>
      </c>
      <c r="I56" t="s">
        <v>14</v>
      </c>
      <c r="J56" t="s">
        <v>15</v>
      </c>
      <c r="K56" t="s">
        <v>68</v>
      </c>
      <c r="L56" s="1">
        <v>37226.875</v>
      </c>
      <c r="M56" s="1">
        <v>37256.875</v>
      </c>
    </row>
    <row r="57" spans="1:13" x14ac:dyDescent="0.2">
      <c r="A57">
        <v>2233715</v>
      </c>
      <c r="B57" s="3">
        <v>37214.562442129602</v>
      </c>
      <c r="C57" t="s">
        <v>11</v>
      </c>
      <c r="D57" t="s">
        <v>12</v>
      </c>
      <c r="E57" t="s">
        <v>13</v>
      </c>
      <c r="F57">
        <v>2500</v>
      </c>
      <c r="H57">
        <v>2.79</v>
      </c>
      <c r="I57" t="s">
        <v>14</v>
      </c>
      <c r="J57" t="s">
        <v>15</v>
      </c>
      <c r="K57" t="s">
        <v>69</v>
      </c>
      <c r="L57" s="1">
        <v>37226.875</v>
      </c>
      <c r="M57" s="1">
        <v>37256.875</v>
      </c>
    </row>
    <row r="58" spans="1:13" x14ac:dyDescent="0.2">
      <c r="A58">
        <v>2234116</v>
      </c>
      <c r="B58" s="3">
        <v>37214.594583333303</v>
      </c>
      <c r="C58" t="s">
        <v>11</v>
      </c>
      <c r="D58" t="s">
        <v>12</v>
      </c>
      <c r="E58" t="s">
        <v>13</v>
      </c>
      <c r="F58">
        <v>20000</v>
      </c>
      <c r="H58">
        <v>2.8450000000000002</v>
      </c>
      <c r="I58" t="s">
        <v>14</v>
      </c>
      <c r="J58" t="s">
        <v>15</v>
      </c>
      <c r="K58" t="s">
        <v>70</v>
      </c>
      <c r="L58" s="1">
        <v>37226.875</v>
      </c>
      <c r="M58" s="1">
        <v>37256.875</v>
      </c>
    </row>
    <row r="59" spans="1:13" x14ac:dyDescent="0.2">
      <c r="A59">
        <v>2234118</v>
      </c>
      <c r="B59" s="3">
        <v>37214.595405092601</v>
      </c>
      <c r="C59" t="s">
        <v>11</v>
      </c>
      <c r="D59" t="s">
        <v>12</v>
      </c>
      <c r="E59" t="s">
        <v>13</v>
      </c>
      <c r="F59">
        <v>15000</v>
      </c>
      <c r="H59">
        <v>2.8450000000000002</v>
      </c>
      <c r="I59" t="s">
        <v>14</v>
      </c>
      <c r="J59" t="s">
        <v>15</v>
      </c>
      <c r="K59" t="s">
        <v>71</v>
      </c>
      <c r="L59" s="1">
        <v>37226.875</v>
      </c>
      <c r="M59" s="1">
        <v>37256.875</v>
      </c>
    </row>
    <row r="60" spans="1:13" x14ac:dyDescent="0.2">
      <c r="F60" s="2">
        <f>SUM(F18:F59)*-1*31</f>
        <v>-17747500</v>
      </c>
      <c r="G60" s="2">
        <f>SUM(G4:G57)*31</f>
        <v>3875000</v>
      </c>
    </row>
    <row r="62" spans="1:13" x14ac:dyDescent="0.2">
      <c r="A62" t="s">
        <v>89</v>
      </c>
    </row>
    <row r="64" spans="1:13" x14ac:dyDescent="0.2">
      <c r="A64">
        <v>2234683</v>
      </c>
      <c r="B64" s="3">
        <v>37214.690717592603</v>
      </c>
      <c r="C64" t="s">
        <v>11</v>
      </c>
      <c r="D64" t="s">
        <v>12</v>
      </c>
      <c r="E64" t="s">
        <v>13</v>
      </c>
      <c r="F64">
        <v>10000</v>
      </c>
      <c r="H64">
        <v>2.8050000000000002</v>
      </c>
      <c r="I64" t="s">
        <v>14</v>
      </c>
      <c r="J64" t="s">
        <v>15</v>
      </c>
      <c r="K64" t="s">
        <v>72</v>
      </c>
      <c r="L64" s="1">
        <v>37226.875</v>
      </c>
      <c r="M64" s="1">
        <v>37256.875</v>
      </c>
    </row>
    <row r="65" spans="1:13" x14ac:dyDescent="0.2">
      <c r="A65">
        <v>2234684</v>
      </c>
      <c r="B65" s="3">
        <v>37214.691435185203</v>
      </c>
      <c r="C65" t="s">
        <v>11</v>
      </c>
      <c r="D65" t="s">
        <v>12</v>
      </c>
      <c r="E65" t="s">
        <v>13</v>
      </c>
      <c r="F65">
        <v>10000</v>
      </c>
      <c r="H65">
        <v>2.8</v>
      </c>
      <c r="I65" t="s">
        <v>14</v>
      </c>
      <c r="J65" t="s">
        <v>15</v>
      </c>
      <c r="K65" t="s">
        <v>73</v>
      </c>
      <c r="L65" s="1">
        <v>37226.875</v>
      </c>
      <c r="M65" s="1">
        <v>37256.875</v>
      </c>
    </row>
    <row r="66" spans="1:13" x14ac:dyDescent="0.2">
      <c r="A66">
        <v>2234708</v>
      </c>
      <c r="B66" s="3">
        <v>37214.764490740701</v>
      </c>
      <c r="C66" t="s">
        <v>11</v>
      </c>
      <c r="D66" t="s">
        <v>12</v>
      </c>
      <c r="E66" t="s">
        <v>13</v>
      </c>
      <c r="F66">
        <v>10000</v>
      </c>
      <c r="H66">
        <v>2.8149999999999999</v>
      </c>
      <c r="I66" t="s">
        <v>14</v>
      </c>
      <c r="J66" t="s">
        <v>15</v>
      </c>
      <c r="K66" t="s">
        <v>74</v>
      </c>
      <c r="L66" s="1">
        <v>37226.875</v>
      </c>
      <c r="M66" s="1">
        <v>37256.875</v>
      </c>
    </row>
    <row r="67" spans="1:13" x14ac:dyDescent="0.2">
      <c r="A67">
        <v>2234739</v>
      </c>
      <c r="B67" s="3">
        <v>37214.896655092598</v>
      </c>
      <c r="C67" t="s">
        <v>11</v>
      </c>
      <c r="D67" t="s">
        <v>12</v>
      </c>
      <c r="E67" t="s">
        <v>13</v>
      </c>
      <c r="F67">
        <v>10000</v>
      </c>
      <c r="H67">
        <v>2.8250000000000002</v>
      </c>
      <c r="I67" t="s">
        <v>14</v>
      </c>
      <c r="J67" t="s">
        <v>15</v>
      </c>
      <c r="K67" t="s">
        <v>75</v>
      </c>
      <c r="L67" s="1">
        <v>37226.875</v>
      </c>
      <c r="M67" s="1">
        <v>37256.875</v>
      </c>
    </row>
    <row r="68" spans="1:13" x14ac:dyDescent="0.2">
      <c r="A68">
        <v>2235881</v>
      </c>
      <c r="B68" s="3">
        <v>37215.325914351903</v>
      </c>
      <c r="C68" t="s">
        <v>11</v>
      </c>
      <c r="D68" t="s">
        <v>12</v>
      </c>
      <c r="E68" t="s">
        <v>13</v>
      </c>
      <c r="F68">
        <v>5000</v>
      </c>
      <c r="H68">
        <v>2.87</v>
      </c>
      <c r="I68" t="s">
        <v>14</v>
      </c>
      <c r="J68" t="s">
        <v>15</v>
      </c>
      <c r="K68" t="s">
        <v>76</v>
      </c>
      <c r="L68" s="1">
        <v>37226.875</v>
      </c>
      <c r="M68" s="1">
        <v>37256.875</v>
      </c>
    </row>
    <row r="69" spans="1:13" x14ac:dyDescent="0.2">
      <c r="A69">
        <v>2237129</v>
      </c>
      <c r="B69" s="3">
        <v>37215.356481481504</v>
      </c>
      <c r="C69" t="s">
        <v>11</v>
      </c>
      <c r="D69" t="s">
        <v>12</v>
      </c>
      <c r="E69" t="s">
        <v>13</v>
      </c>
      <c r="G69">
        <v>5000</v>
      </c>
      <c r="H69">
        <v>2.86</v>
      </c>
      <c r="I69" t="s">
        <v>14</v>
      </c>
      <c r="J69" t="s">
        <v>15</v>
      </c>
      <c r="K69" t="s">
        <v>77</v>
      </c>
      <c r="L69" s="1">
        <v>37226.875</v>
      </c>
      <c r="M69" s="1">
        <v>37256.875</v>
      </c>
    </row>
    <row r="70" spans="1:13" x14ac:dyDescent="0.2">
      <c r="A70">
        <v>2238850</v>
      </c>
      <c r="B70" s="3">
        <v>37215.391631944403</v>
      </c>
      <c r="C70" t="s">
        <v>11</v>
      </c>
      <c r="D70" t="s">
        <v>12</v>
      </c>
      <c r="E70" t="s">
        <v>13</v>
      </c>
      <c r="G70">
        <v>10000</v>
      </c>
      <c r="H70">
        <v>2.75</v>
      </c>
      <c r="I70" t="s">
        <v>14</v>
      </c>
      <c r="J70" t="s">
        <v>15</v>
      </c>
      <c r="K70" t="s">
        <v>78</v>
      </c>
      <c r="L70" s="1">
        <v>37226.875</v>
      </c>
      <c r="M70" s="1">
        <v>37256.875</v>
      </c>
    </row>
    <row r="71" spans="1:13" x14ac:dyDescent="0.2">
      <c r="A71">
        <v>2239550</v>
      </c>
      <c r="B71" s="3">
        <v>37215.417881944399</v>
      </c>
      <c r="C71" t="s">
        <v>11</v>
      </c>
      <c r="D71" t="s">
        <v>12</v>
      </c>
      <c r="E71" t="s">
        <v>13</v>
      </c>
      <c r="G71">
        <v>10000</v>
      </c>
      <c r="H71">
        <v>2.72</v>
      </c>
      <c r="I71" t="s">
        <v>14</v>
      </c>
      <c r="J71" t="s">
        <v>15</v>
      </c>
      <c r="K71" t="s">
        <v>79</v>
      </c>
      <c r="L71" s="1">
        <v>37226.875</v>
      </c>
      <c r="M71" s="1">
        <v>37256.875</v>
      </c>
    </row>
    <row r="72" spans="1:13" x14ac:dyDescent="0.2">
      <c r="A72">
        <v>2240030</v>
      </c>
      <c r="B72" s="3">
        <v>37215.433206018497</v>
      </c>
      <c r="C72" t="s">
        <v>11</v>
      </c>
      <c r="D72" t="s">
        <v>12</v>
      </c>
      <c r="E72" t="s">
        <v>13</v>
      </c>
      <c r="F72">
        <v>10000</v>
      </c>
      <c r="H72">
        <v>2.73</v>
      </c>
      <c r="I72" t="s">
        <v>14</v>
      </c>
      <c r="J72" t="s">
        <v>15</v>
      </c>
      <c r="K72" t="s">
        <v>80</v>
      </c>
      <c r="L72" s="1">
        <v>37226.875</v>
      </c>
      <c r="M72" s="1">
        <v>37256.875</v>
      </c>
    </row>
    <row r="73" spans="1:13" x14ac:dyDescent="0.2">
      <c r="A73">
        <v>2240310</v>
      </c>
      <c r="B73" s="3">
        <v>37215.4460763889</v>
      </c>
      <c r="C73" t="s">
        <v>11</v>
      </c>
      <c r="D73" t="s">
        <v>12</v>
      </c>
      <c r="E73" t="s">
        <v>13</v>
      </c>
      <c r="F73">
        <v>10000</v>
      </c>
      <c r="H73">
        <v>2.7749999999999999</v>
      </c>
      <c r="I73" t="s">
        <v>14</v>
      </c>
      <c r="J73" t="s">
        <v>15</v>
      </c>
      <c r="K73" t="s">
        <v>81</v>
      </c>
      <c r="L73" s="1">
        <v>37226.875</v>
      </c>
      <c r="M73" s="1">
        <v>37256.875</v>
      </c>
    </row>
    <row r="74" spans="1:13" x14ac:dyDescent="0.2">
      <c r="A74">
        <v>2241202</v>
      </c>
      <c r="B74" s="3">
        <v>37215.524756944404</v>
      </c>
      <c r="C74" t="s">
        <v>11</v>
      </c>
      <c r="D74" t="s">
        <v>12</v>
      </c>
      <c r="E74" t="s">
        <v>13</v>
      </c>
      <c r="F74">
        <v>5000</v>
      </c>
      <c r="H74">
        <v>2.84</v>
      </c>
      <c r="I74" t="s">
        <v>14</v>
      </c>
      <c r="J74" t="s">
        <v>15</v>
      </c>
      <c r="K74" t="s">
        <v>82</v>
      </c>
      <c r="L74" s="1">
        <v>37226.875</v>
      </c>
      <c r="M74" s="1">
        <v>37256.875</v>
      </c>
    </row>
    <row r="75" spans="1:13" x14ac:dyDescent="0.2">
      <c r="A75">
        <v>2241264</v>
      </c>
      <c r="B75" s="3">
        <v>37215.5339467593</v>
      </c>
      <c r="C75" t="s">
        <v>11</v>
      </c>
      <c r="D75" t="s">
        <v>12</v>
      </c>
      <c r="E75" t="s">
        <v>13</v>
      </c>
      <c r="F75">
        <v>7500</v>
      </c>
      <c r="H75">
        <v>2.86</v>
      </c>
      <c r="I75" t="s">
        <v>14</v>
      </c>
      <c r="J75" t="s">
        <v>15</v>
      </c>
      <c r="K75" t="s">
        <v>83</v>
      </c>
      <c r="L75" s="1">
        <v>37226.875</v>
      </c>
      <c r="M75" s="1">
        <v>37256.875</v>
      </c>
    </row>
    <row r="76" spans="1:13" x14ac:dyDescent="0.2">
      <c r="A76">
        <v>2241459</v>
      </c>
      <c r="B76" s="3">
        <v>37215.561041666697</v>
      </c>
      <c r="C76" t="s">
        <v>11</v>
      </c>
      <c r="D76" t="s">
        <v>12</v>
      </c>
      <c r="E76" t="s">
        <v>13</v>
      </c>
      <c r="F76">
        <v>10000</v>
      </c>
      <c r="H76">
        <v>2.855</v>
      </c>
      <c r="I76" t="s">
        <v>14</v>
      </c>
      <c r="J76" t="s">
        <v>15</v>
      </c>
      <c r="K76" t="s">
        <v>84</v>
      </c>
      <c r="L76" s="1">
        <v>37226.875</v>
      </c>
      <c r="M76" s="1">
        <v>37256.875</v>
      </c>
    </row>
    <row r="77" spans="1:13" x14ac:dyDescent="0.2">
      <c r="F77" s="2">
        <f>SUM(F64:F76)*31*-1</f>
        <v>-2712500</v>
      </c>
      <c r="G77" s="2">
        <f>SUM(G69:G76)*31</f>
        <v>775000</v>
      </c>
    </row>
    <row r="79" spans="1:13" x14ac:dyDescent="0.2">
      <c r="A79" t="s">
        <v>91</v>
      </c>
    </row>
    <row r="81" spans="1:13" x14ac:dyDescent="0.2">
      <c r="A81">
        <v>2241827</v>
      </c>
      <c r="B81" s="3">
        <v>37215.736585648097</v>
      </c>
      <c r="C81" t="s">
        <v>11</v>
      </c>
      <c r="D81" t="s">
        <v>12</v>
      </c>
      <c r="E81" t="s">
        <v>13</v>
      </c>
      <c r="F81">
        <v>5000</v>
      </c>
      <c r="H81">
        <v>2.89</v>
      </c>
      <c r="I81" t="s">
        <v>14</v>
      </c>
      <c r="J81" t="s">
        <v>15</v>
      </c>
      <c r="K81" t="s">
        <v>85</v>
      </c>
      <c r="L81" s="1">
        <v>37226.875</v>
      </c>
      <c r="M81" s="1">
        <v>37256.875</v>
      </c>
    </row>
    <row r="82" spans="1:13" x14ac:dyDescent="0.2">
      <c r="A82">
        <v>2241843</v>
      </c>
      <c r="B82" s="3">
        <v>37215.826527777797</v>
      </c>
      <c r="C82" t="s">
        <v>11</v>
      </c>
      <c r="D82" t="s">
        <v>12</v>
      </c>
      <c r="E82" t="s">
        <v>13</v>
      </c>
      <c r="G82">
        <v>5000</v>
      </c>
      <c r="H82">
        <v>2.89</v>
      </c>
      <c r="I82" t="s">
        <v>14</v>
      </c>
      <c r="J82" t="s">
        <v>15</v>
      </c>
      <c r="K82" t="s">
        <v>86</v>
      </c>
      <c r="L82" s="1">
        <v>37226.875</v>
      </c>
      <c r="M82" s="1">
        <v>37256.875</v>
      </c>
    </row>
    <row r="83" spans="1:13" x14ac:dyDescent="0.2">
      <c r="F83" s="2">
        <f>SUM(F81:F82)*31*-1</f>
        <v>-155000</v>
      </c>
      <c r="G83" s="2">
        <f>SUM(G82)*31</f>
        <v>155000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pryder</dc:creator>
  <cp:lastModifiedBy>Jan Havlíček</cp:lastModifiedBy>
  <dcterms:created xsi:type="dcterms:W3CDTF">2001-11-21T15:10:56Z</dcterms:created>
  <dcterms:modified xsi:type="dcterms:W3CDTF">2023-09-17T13:28:13Z</dcterms:modified>
</cp:coreProperties>
</file>