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45690-CC5E-4D92-AD3F-E8923D7FAFF0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dex MTM" sheetId="5" r:id="rId1"/>
    <sheet name="Notional" sheetId="6" r:id="rId2"/>
    <sheet name="P7 MTM" sheetId="4" r:id="rId3"/>
    <sheet name="Summary" sheetId="1" r:id="rId4"/>
    <sheet name="P7Unwind" sheetId="2" r:id="rId5"/>
    <sheet name="IndexUnwind" sheetId="3" r:id="rId6"/>
  </sheets>
  <externalReferences>
    <externalReference r:id="rId7"/>
    <externalReference r:id="rId8"/>
  </externalReferences>
  <calcPr calcId="92512" calcMode="manual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D7" i="6"/>
  <c r="H7" i="6"/>
  <c r="C8" i="6"/>
  <c r="D8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F3" i="4"/>
  <c r="K3" i="4"/>
  <c r="L3" i="4"/>
  <c r="M3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E8" i="1"/>
  <c r="E9" i="1"/>
  <c r="K9" i="1"/>
  <c r="E10" i="1"/>
  <c r="K10" i="1"/>
  <c r="K11" i="1"/>
</calcChain>
</file>

<file path=xl/sharedStrings.xml><?xml version="1.0" encoding="utf-8"?>
<sst xmlns="http://schemas.openxmlformats.org/spreadsheetml/2006/main" count="6606" uniqueCount="225">
  <si>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</si>
  <si>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</si>
  <si>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</si>
  <si>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</si>
  <si>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</si>
  <si>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</si>
  <si>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</si>
  <si>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</si>
  <si>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</si>
  <si>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</si>
  <si>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</si>
  <si>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</si>
  <si>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</si>
  <si>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</si>
  <si>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</si>
  <si>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</si>
  <si>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</si>
  <si>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</si>
  <si>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</si>
  <si>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</si>
  <si>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</si>
  <si>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</si>
  <si>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</si>
  <si>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</si>
  <si>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</si>
  <si>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</si>
  <si>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</si>
  <si>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</si>
  <si>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</si>
  <si>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</si>
  <si>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</si>
  <si>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</si>
  <si>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</si>
  <si>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</si>
  <si>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</si>
  <si>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</si>
  <si>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</si>
  <si>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</si>
  <si>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</si>
  <si>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</si>
  <si>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</si>
  <si>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</si>
  <si>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</si>
  <si>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</si>
  <si>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</si>
  <si>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</si>
  <si>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</si>
  <si>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</si>
  <si>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</si>
  <si>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</si>
  <si>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</si>
  <si>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</si>
  <si>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</si>
  <si>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</si>
  <si>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</si>
  <si>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</si>
  <si>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</si>
  <si>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</si>
  <si>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</si>
  <si>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</si>
  <si>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</si>
  <si>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</si>
  <si>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</si>
  <si>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</si>
  <si>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</si>
  <si>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</si>
  <si>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</si>
  <si>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</si>
  <si>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</si>
  <si>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</si>
  <si>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</si>
  <si>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</si>
  <si>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</si>
  <si>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</si>
  <si>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</si>
  <si>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</si>
  <si>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</si>
  <si>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</si>
  <si>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</si>
  <si>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</si>
  <si>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</si>
  <si>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</si>
  <si>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</si>
  <si>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</si>
  <si>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</si>
  <si>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</si>
  <si>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</si>
  <si>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</si>
  <si>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</si>
  <si>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</si>
  <si>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</si>
  <si>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</si>
  <si>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</si>
  <si>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</si>
  <si>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</si>
  <si>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</si>
  <si>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</si>
  <si>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</si>
  <si>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</si>
  <si>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</si>
  <si>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</si>
  <si>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</si>
  <si>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</si>
  <si>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</si>
  <si>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</si>
  <si>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</si>
  <si>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</si>
  <si>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</si>
  <si>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</si>
  <si>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</si>
  <si>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</si>
  <si>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</si>
  <si>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</si>
  <si>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</si>
  <si>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</si>
  <si>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</si>
  <si>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</si>
  <si>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</si>
  <si>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</si>
  <si>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</si>
  <si>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</si>
  <si>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</si>
  <si>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</si>
  <si>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</si>
  <si>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</si>
  <si>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</si>
  <si>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</si>
  <si>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</si>
  <si>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</si>
  <si>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</si>
  <si>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</si>
  <si>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</si>
  <si>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</si>
  <si>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</si>
  <si>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</si>
  <si>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</si>
  <si>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</si>
  <si>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</si>
  <si>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</si>
  <si>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</si>
  <si>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</si>
  <si>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</si>
  <si>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</si>
  <si>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</si>
  <si>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</si>
  <si>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</si>
  <si>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</si>
  <si>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</si>
  <si>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</si>
  <si>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</si>
  <si>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</si>
  <si>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</si>
  <si>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</si>
  <si>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</si>
  <si>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</si>
  <si>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</si>
  <si>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</si>
  <si>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</si>
  <si>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</si>
  <si>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</si>
  <si>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</si>
  <si>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</si>
  <si>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</si>
  <si>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</si>
  <si>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</si>
  <si>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</si>
  <si>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</si>
  <si>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</si>
  <si>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</si>
  <si>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</si>
  <si>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</si>
  <si>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</si>
  <si>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</si>
  <si>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</si>
  <si>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</si>
  <si>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</si>
  <si>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</si>
  <si>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</si>
  <si>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</si>
  <si>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</si>
  <si>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</si>
  <si>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</si>
  <si>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</si>
  <si>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</si>
  <si>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</si>
  <si>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</si>
  <si>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</si>
  <si>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</si>
  <si>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</si>
  <si>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</si>
  <si>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</si>
  <si>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</si>
  <si>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</si>
  <si>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</si>
  <si>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</si>
  <si>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</si>
  <si>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</si>
  <si>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</si>
  <si>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</si>
  <si>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</si>
  <si>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</si>
  <si>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</si>
  <si>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</si>
  <si>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</si>
  <si>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</si>
  <si>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</si>
  <si>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</si>
  <si>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</si>
  <si>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</si>
  <si>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</si>
  <si>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</si>
  <si>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</si>
  <si>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</si>
  <si>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</si>
  <si>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</si>
  <si>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</si>
  <si>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</si>
  <si>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</si>
  <si>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</si>
  <si>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CHANGE IN NOTIONAL CASHFLOWS</t>
  </si>
  <si>
    <t>P7 BOOK - FT-CAND-ERMS</t>
  </si>
  <si>
    <t>VALUE OF SITHE DEAL AT EMPRESS AS OF JUNE 27, 2001</t>
  </si>
  <si>
    <t>C4 BOOK - FT-CAND-EGSC</t>
  </si>
  <si>
    <t>Sum of -$477,594</t>
  </si>
  <si>
    <t>Dec-14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</si>
</sst>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428625</xdr:colOff>
      <xdr:row>44</xdr:row>
      <xdr:rowOff>47625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568540-2571-1D41-2F9A-23998F905A4B}"/>
            </a:ext>
          </a:extLst>
        </xdr:cNvPr>
        <xdr:cNvSpPr>
          <a:spLocks noChangeArrowheads="1"/>
        </xdr:cNvSpPr>
      </xdr:nvSpPr>
      <xdr:spPr bwMode="auto">
        <a:xfrm>
          <a:off x="419100" y="2457450"/>
          <a:ext cx="3438525" cy="490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352425</xdr:colOff>
      <xdr:row>8</xdr:row>
      <xdr:rowOff>57150</xdr:rowOff>
    </xdr:from>
    <xdr:to>
      <xdr:col>8</xdr:col>
      <xdr:colOff>142875</xdr:colOff>
      <xdr:row>12</xdr:row>
      <xdr:rowOff>28575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BAB6317-1B53-65B8-4BBD-99A7F88D3AA2}"/>
            </a:ext>
          </a:extLst>
        </xdr:cNvPr>
        <xdr:cNvSpPr>
          <a:spLocks noChangeArrowheads="1"/>
        </xdr:cNvSpPr>
      </xdr:nvSpPr>
      <xdr:spPr bwMode="auto">
        <a:xfrm>
          <a:off x="3171825" y="1543050"/>
          <a:ext cx="213360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57150</xdr:colOff>
      <xdr:row>9</xdr:row>
      <xdr:rowOff>57150</xdr:rowOff>
    </xdr:from>
    <xdr:to>
      <xdr:col>5</xdr:col>
      <xdr:colOff>219075</xdr:colOff>
      <xdr:row>9</xdr:row>
      <xdr:rowOff>66675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BDE20802-122C-9D54-6822-8CD5B5201AB9}"/>
            </a:ext>
          </a:extLst>
        </xdr:cNvPr>
        <xdr:cNvSpPr>
          <a:spLocks noChangeShapeType="1"/>
        </xdr:cNvSpPr>
      </xdr:nvSpPr>
      <xdr:spPr bwMode="auto">
        <a:xfrm flipH="1" flipV="1">
          <a:off x="2876550" y="1704975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1"/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>
        <row r="38">
          <cell r="AB38">
            <v>4.2625000000000002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69.889344328702" createdVersion="1" recordCount="324">
  <cacheSource type="worksheet">
    <worksheetSource ref="M5:N329" sheet="P7 MTM"/>
  </cacheSource>
  <cacheFields count="2">
    <cacheField name="Value" numFmtId="0">
      <sharedItems containsSemiMixedTypes="0" containsString="0" containsNumber="1" minValue="-535245.36001959851" maxValue="122015.36003854479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69.891125810187" createdVersion="1" recordCount="162">
  <cacheSource type="worksheet">
    <worksheetSource ref="M167:N329" sheet="P7 MTM"/>
  </cacheSource>
  <cacheFields count="2">
    <cacheField name="-$477,594" numFmtId="0">
      <sharedItems containsSemiMixedTypes="0" containsString="0" containsNumber="1" minValue="-194792.37493270662" maxValue="122015.36003854479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31422.374982479672"/>
    <x v="0"/>
  </r>
  <r>
    <n v="-197005.00000218602"/>
    <x v="1"/>
  </r>
  <r>
    <n v="-181350.00003142928"/>
    <x v="2"/>
  </r>
  <r>
    <n v="-163369.99998081874"/>
    <x v="3"/>
  </r>
  <r>
    <n v="25453.11181913297"/>
    <x v="4"/>
  </r>
  <r>
    <n v="26257.239112465861"/>
    <x v="5"/>
  </r>
  <r>
    <n v="26216.276859278209"/>
    <x v="6"/>
  </r>
  <r>
    <n v="23650.342089460559"/>
    <x v="7"/>
  </r>
  <r>
    <n v="26159.372112697645"/>
    <x v="8"/>
  </r>
  <r>
    <n v="-2609.1045112576485"/>
    <x v="9"/>
  </r>
  <r>
    <n v="-2720.3751257307958"/>
    <x v="10"/>
  </r>
  <r>
    <n v="-2653.7396636202011"/>
    <x v="11"/>
  </r>
  <r>
    <n v="-2762.534375492944"/>
    <x v="12"/>
  </r>
  <r>
    <n v="-2782.4054932394847"/>
    <x v="13"/>
  </r>
  <r>
    <n v="-2709.3173692231212"/>
    <x v="14"/>
  </r>
  <r>
    <n v="-2816.9857741081546"/>
    <x v="15"/>
  </r>
  <r>
    <n v="20329.354661923495"/>
    <x v="16"/>
  </r>
  <r>
    <n v="20990.6731488316"/>
    <x v="17"/>
  </r>
  <r>
    <n v="20977.44529509226"/>
    <x v="18"/>
  </r>
  <r>
    <n v="18939.454919991967"/>
    <x v="19"/>
  </r>
  <r>
    <n v="20962.604550146953"/>
    <x v="20"/>
  </r>
  <r>
    <n v="-16921.970954817752"/>
    <x v="21"/>
  </r>
  <r>
    <n v="-17498.635827341564"/>
    <x v="22"/>
  </r>
  <r>
    <n v="-16945.623637930203"/>
    <x v="23"/>
  </r>
  <r>
    <n v="-17519.57798248019"/>
    <x v="24"/>
  </r>
  <r>
    <n v="-17510.275422280443"/>
    <x v="25"/>
  </r>
  <r>
    <n v="-16933.80616268385"/>
    <x v="26"/>
  </r>
  <r>
    <n v="-17487.804915544941"/>
    <x v="27"/>
  </r>
  <r>
    <n v="20284.377879018928"/>
    <x v="28"/>
  </r>
  <r>
    <n v="20970.550360331938"/>
    <x v="29"/>
  </r>
  <r>
    <n v="20980.301089943583"/>
    <x v="30"/>
  </r>
  <r>
    <n v="19634.895098779005"/>
    <x v="31"/>
  </r>
  <r>
    <n v="20998.723509702319"/>
    <x v="32"/>
  </r>
  <r>
    <n v="-35474.55068198649"/>
    <x v="33"/>
  </r>
  <r>
    <n v="-36660.024590831687"/>
    <x v="34"/>
  </r>
  <r>
    <n v="-35479.752594462079"/>
    <x v="35"/>
  </r>
  <r>
    <n v="-36664.216480237556"/>
    <x v="36"/>
  </r>
  <r>
    <n v="-36634.191986346967"/>
    <x v="37"/>
  </r>
  <r>
    <n v="-35421.048600496128"/>
    <x v="38"/>
  </r>
  <r>
    <n v="-36572.253451523764"/>
    <x v="39"/>
  </r>
  <r>
    <n v="-226014.93127629958"/>
    <x v="40"/>
  </r>
  <r>
    <n v="-233519.30268743346"/>
    <x v="41"/>
  </r>
  <r>
    <n v="-233489.06062736563"/>
    <x v="42"/>
  </r>
  <r>
    <n v="-210865.97063437267"/>
    <x v="43"/>
  </r>
  <r>
    <n v="-233429.83551036377"/>
    <x v="44"/>
  </r>
  <r>
    <n v="-281674.0747254864"/>
    <x v="45"/>
  </r>
  <r>
    <n v="-291042.37623739458"/>
    <x v="46"/>
  </r>
  <r>
    <n v="-281631.95098106103"/>
    <x v="47"/>
  </r>
  <r>
    <n v="-291000.3917413805"/>
    <x v="48"/>
  </r>
  <r>
    <n v="-290983.46475727815"/>
    <x v="49"/>
  </r>
  <r>
    <n v="-281579.69659486099"/>
    <x v="50"/>
  </r>
  <r>
    <n v="-290947.67084758164"/>
    <x v="51"/>
  </r>
  <r>
    <n v="-225743.43559109498"/>
    <x v="52"/>
  </r>
  <r>
    <n v="-233248.57882459482"/>
    <x v="53"/>
  </r>
  <r>
    <n v="-233227.4476006653"/>
    <x v="54"/>
  </r>
  <r>
    <n v="-210637.19291500782"/>
    <x v="55"/>
  </r>
  <r>
    <n v="-233184.87383204341"/>
    <x v="56"/>
  </r>
  <r>
    <n v="-281439.93464349391"/>
    <x v="57"/>
  </r>
  <r>
    <n v="-290797.60628218163"/>
    <x v="58"/>
  </r>
  <r>
    <n v="-281392.56526254932"/>
    <x v="59"/>
  </r>
  <r>
    <n v="-290745.02000201755"/>
    <x v="60"/>
  </r>
  <r>
    <n v="-290723.1607913319"/>
    <x v="61"/>
  </r>
  <r>
    <n v="-281323.17809975444"/>
    <x v="62"/>
  </r>
  <r>
    <n v="-290678.14930673415"/>
    <x v="63"/>
  </r>
  <r>
    <n v="-225478.31457168484"/>
    <x v="64"/>
  </r>
  <r>
    <n v="-232970.48560271421"/>
    <x v="65"/>
  </r>
  <r>
    <n v="-232945.24554277275"/>
    <x v="66"/>
  </r>
  <r>
    <n v="-210378.74000477773"/>
    <x v="67"/>
  </r>
  <r>
    <n v="-232895.31180669399"/>
    <x v="68"/>
  </r>
  <r>
    <n v="-281156.20462693757"/>
    <x v="69"/>
  </r>
  <r>
    <n v="-290501.06807654141"/>
    <x v="70"/>
  </r>
  <r>
    <n v="-281102.40058624034"/>
    <x v="71"/>
  </r>
  <r>
    <n v="-290444.15978857572"/>
    <x v="72"/>
  </r>
  <r>
    <n v="-290414.21665400726"/>
    <x v="73"/>
  </r>
  <r>
    <n v="-281016.37143441004"/>
    <x v="74"/>
  </r>
  <r>
    <n v="-290353.28179628227"/>
    <x v="75"/>
  </r>
  <r>
    <n v="-227009.22370285622"/>
    <x v="76"/>
  </r>
  <r>
    <n v="-234546.8379962469"/>
    <x v="77"/>
  </r>
  <r>
    <n v="-234515.86713884701"/>
    <x v="78"/>
  </r>
  <r>
    <n v="-219356.23673665384"/>
    <x v="79"/>
  </r>
  <r>
    <n v="-234454.09584606125"/>
    <x v="80"/>
  </r>
  <r>
    <n v="-371009.25962757767"/>
    <x v="81"/>
  </r>
  <r>
    <n v="-383343.82012260897"/>
    <x v="82"/>
  </r>
  <r>
    <n v="-370944.86074607534"/>
    <x v="83"/>
  </r>
  <r>
    <n v="-383277.11927297199"/>
    <x v="84"/>
  </r>
  <r>
    <n v="-383275.4601668957"/>
    <x v="85"/>
  </r>
  <r>
    <n v="-370910.29549998743"/>
    <x v="86"/>
  </r>
  <r>
    <n v="-383272.69424878177"/>
    <x v="87"/>
  </r>
  <r>
    <n v="-245357.94381300037"/>
    <x v="88"/>
  </r>
  <r>
    <n v="-253535.58939689395"/>
    <x v="89"/>
  </r>
  <r>
    <n v="-253534.77293487219"/>
    <x v="90"/>
  </r>
  <r>
    <n v="-228998.5666287799"/>
    <x v="91"/>
  </r>
  <r>
    <n v="-253533.69067991572"/>
    <x v="92"/>
  </r>
  <r>
    <n v="-389504.87390879146"/>
    <x v="93"/>
  </r>
  <r>
    <n v="-402488.22164848307"/>
    <x v="94"/>
  </r>
  <r>
    <n v="-389504.74502817536"/>
    <x v="95"/>
  </r>
  <r>
    <n v="-402488.41327244928"/>
    <x v="96"/>
  </r>
  <r>
    <n v="-402488.76389224624"/>
    <x v="97"/>
  </r>
  <r>
    <n v="-389505.75953684072"/>
    <x v="98"/>
  </r>
  <r>
    <n v="-402489.95156708552"/>
    <x v="99"/>
  </r>
  <r>
    <n v="-352307.23382259056"/>
    <x v="100"/>
  </r>
  <r>
    <n v="-364051.79953049286"/>
    <x v="101"/>
  </r>
  <r>
    <n v="-364052.99174237315"/>
    <x v="102"/>
  </r>
  <r>
    <n v="-328823.28774021519"/>
    <x v="103"/>
  </r>
  <r>
    <n v="-364055.73153135739"/>
    <x v="104"/>
  </r>
  <r>
    <n v="-417413.63074032811"/>
    <x v="105"/>
  </r>
  <r>
    <n v="-431329.21326780255"/>
    <x v="106"/>
  </r>
  <r>
    <n v="-417417.32459644519"/>
    <x v="107"/>
  </r>
  <r>
    <n v="-431333.35451069631"/>
    <x v="108"/>
  </r>
  <r>
    <n v="-431335.7118033616"/>
    <x v="109"/>
  </r>
  <r>
    <n v="-417424.10255689174"/>
    <x v="110"/>
  </r>
  <r>
    <n v="-431340.8474846633"/>
    <x v="111"/>
  </r>
  <r>
    <n v="-333729.39666776947"/>
    <x v="112"/>
  </r>
  <r>
    <n v="-344856.64202496008"/>
    <x v="113"/>
  </r>
  <r>
    <n v="-344859.83940681576"/>
    <x v="114"/>
  </r>
  <r>
    <n v="-311489.34811931138"/>
    <x v="115"/>
  </r>
  <r>
    <n v="-344866.3945074876"/>
    <x v="116"/>
  </r>
  <r>
    <n v="-406285.24402443698"/>
    <x v="117"/>
  </r>
  <r>
    <n v="-419831.81930248113"/>
    <x v="118"/>
  </r>
  <r>
    <n v="-406292.75297382282"/>
    <x v="119"/>
  </r>
  <r>
    <n v="-419837.68010375166"/>
    <x v="120"/>
  </r>
  <r>
    <n v="-419838.03797737212"/>
    <x v="121"/>
  </r>
  <r>
    <n v="-406295.32212382683"/>
    <x v="122"/>
  </r>
  <r>
    <n v="-419839.04451882071"/>
    <x v="123"/>
  </r>
  <r>
    <n v="-350496.49330067827"/>
    <x v="124"/>
  </r>
  <r>
    <n v="-362180.45202724822"/>
    <x v="125"/>
  </r>
  <r>
    <n v="-362181.32103044179"/>
    <x v="126"/>
  </r>
  <r>
    <n v="-338815.6938616939"/>
    <x v="127"/>
  </r>
  <r>
    <n v="-362183.29681564955"/>
    <x v="128"/>
  </r>
  <r>
    <n v="-443501.09944683569"/>
    <x v="129"/>
  </r>
  <r>
    <n v="-458285.70298054523"/>
    <x v="130"/>
  </r>
  <r>
    <n v="-443503.62505854038"/>
    <x v="131"/>
  </r>
  <r>
    <n v="-458288.5098181967"/>
    <x v="132"/>
  </r>
  <r>
    <n v="-458290.08975757711"/>
    <x v="133"/>
  </r>
  <r>
    <n v="-443508.16741337732"/>
    <x v="134"/>
  </r>
  <r>
    <n v="-458293.50054660847"/>
    <x v="135"/>
  </r>
  <r>
    <n v="-387711.66544004722"/>
    <x v="136"/>
  </r>
  <r>
    <n v="-400637.31197604886"/>
    <x v="137"/>
  </r>
  <r>
    <n v="-400639.40230171353"/>
    <x v="138"/>
  </r>
  <r>
    <n v="-361869.8288475626"/>
    <x v="139"/>
  </r>
  <r>
    <n v="-400643.66645053023"/>
    <x v="140"/>
  </r>
  <r>
    <n v="-480721.99049546756"/>
    <x v="141"/>
  </r>
  <r>
    <n v="-496748.4686902049"/>
    <x v="142"/>
  </r>
  <r>
    <n v="-480726.83461419831"/>
    <x v="143"/>
  </r>
  <r>
    <n v="-496753.67103423335"/>
    <x v="144"/>
  </r>
  <r>
    <n v="-496756.46804797859"/>
    <x v="145"/>
  </r>
  <r>
    <n v="-480734.87257253728"/>
    <x v="146"/>
  </r>
  <r>
    <n v="-496762.2734580728"/>
    <x v="147"/>
  </r>
  <r>
    <n v="-424940.68749850837"/>
    <x v="148"/>
  </r>
  <r>
    <n v="-439108.47877602361"/>
    <x v="149"/>
  </r>
  <r>
    <n v="-439111.78556678316"/>
    <x v="150"/>
  </r>
  <r>
    <n v="-396620.17647797416"/>
    <x v="151"/>
  </r>
  <r>
    <n v="-439118.36403950513"/>
    <x v="152"/>
  </r>
  <r>
    <n v="-517956.74534651323"/>
    <x v="153"/>
  </r>
  <r>
    <n v="-535225.55835234537"/>
    <x v="154"/>
  </r>
  <r>
    <n v="-517963.90418462746"/>
    <x v="155"/>
  </r>
  <r>
    <n v="-535233.15206451551"/>
    <x v="156"/>
  </r>
  <r>
    <n v="-535237.16428524919"/>
    <x v="157"/>
  </r>
  <r>
    <n v="-517975.43164371845"/>
    <x v="158"/>
  </r>
  <r>
    <n v="-535245.36001959851"/>
    <x v="159"/>
  </r>
  <r>
    <n v="-462183.55924973619"/>
    <x v="160"/>
  </r>
  <r>
    <n v="-477593.95456269279"/>
    <x v="161"/>
  </r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6:G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7,594" fld="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I20" sqref="I20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</cols>
  <sheetData>
    <row r="1" spans="1:12" ht="15.75" x14ac:dyDescent="0.25">
      <c r="A1" s="23" t="s">
        <v>194</v>
      </c>
    </row>
    <row r="2" spans="1:12" ht="16.5" thickBot="1" x14ac:dyDescent="0.3">
      <c r="A2" s="23" t="s">
        <v>191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-1852876.7837000019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0</v>
      </c>
      <c r="J6" s="21">
        <v>1.7500000000000002E-2</v>
      </c>
      <c r="K6" s="22">
        <v>0</v>
      </c>
      <c r="L6" s="22">
        <v>-16810.110099999998</v>
      </c>
    </row>
    <row r="7" spans="1:12" x14ac:dyDescent="0.2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0</v>
      </c>
      <c r="J7" s="21">
        <v>1.7500000000000002E-2</v>
      </c>
      <c r="K7" s="22">
        <v>0</v>
      </c>
      <c r="L7" s="22">
        <v>-16756.160900000003</v>
      </c>
    </row>
    <row r="8" spans="1:12" x14ac:dyDescent="0.2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0</v>
      </c>
      <c r="J8" s="21">
        <v>1.7500000000000002E-2</v>
      </c>
      <c r="K8" s="22">
        <v>0</v>
      </c>
      <c r="L8" s="22">
        <v>-16164.276300000001</v>
      </c>
    </row>
    <row r="9" spans="1:12" x14ac:dyDescent="0.2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0</v>
      </c>
      <c r="J9" s="21">
        <v>1.7500000000000002E-2</v>
      </c>
      <c r="K9" s="22">
        <v>0</v>
      </c>
      <c r="L9" s="22">
        <v>-16652.396400000001</v>
      </c>
    </row>
    <row r="10" spans="1:12" x14ac:dyDescent="0.2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0</v>
      </c>
      <c r="J10" s="21">
        <v>1.7500000000000002E-2</v>
      </c>
      <c r="K10" s="22">
        <v>0</v>
      </c>
      <c r="L10" s="22">
        <v>-16063.735199999999</v>
      </c>
    </row>
    <row r="11" spans="1:12" x14ac:dyDescent="0.2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0</v>
      </c>
      <c r="J11" s="21">
        <v>1.7500000000000002E-2</v>
      </c>
      <c r="K11" s="22">
        <v>0</v>
      </c>
      <c r="L11" s="22">
        <v>-16547.758600000001</v>
      </c>
    </row>
    <row r="12" spans="1:12" x14ac:dyDescent="0.2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0</v>
      </c>
      <c r="J12" s="21">
        <v>1.7500000000000002E-2</v>
      </c>
      <c r="K12" s="22">
        <v>0</v>
      </c>
      <c r="L12" s="22">
        <v>-16493.555200000003</v>
      </c>
    </row>
    <row r="13" spans="1:12" x14ac:dyDescent="0.2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0</v>
      </c>
      <c r="J13" s="21">
        <v>1.7500000000000002E-2</v>
      </c>
      <c r="K13" s="22">
        <v>0</v>
      </c>
      <c r="L13" s="22">
        <v>-14846.5643</v>
      </c>
    </row>
    <row r="14" spans="1:12" x14ac:dyDescent="0.2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0</v>
      </c>
      <c r="J14" s="21">
        <v>1.7500000000000002E-2</v>
      </c>
      <c r="K14" s="22">
        <v>0</v>
      </c>
      <c r="L14" s="22">
        <v>-16385.7503</v>
      </c>
    </row>
    <row r="15" spans="1:12" x14ac:dyDescent="0.2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0</v>
      </c>
      <c r="J15" s="21">
        <v>1.7500000000000002E-2</v>
      </c>
      <c r="K15" s="22">
        <v>0</v>
      </c>
      <c r="L15" s="22">
        <v>-15800.999100000001</v>
      </c>
    </row>
    <row r="16" spans="1:12" x14ac:dyDescent="0.2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0</v>
      </c>
      <c r="J16" s="21">
        <v>1.7500000000000002E-2</v>
      </c>
      <c r="K16" s="22">
        <v>0</v>
      </c>
      <c r="L16" s="22">
        <v>-16270.494000000001</v>
      </c>
    </row>
    <row r="17" spans="1:12" x14ac:dyDescent="0.2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0</v>
      </c>
      <c r="J17" s="21">
        <v>1.7500000000000002E-2</v>
      </c>
      <c r="K17" s="22">
        <v>0</v>
      </c>
      <c r="L17" s="22">
        <v>-15687.6113</v>
      </c>
    </row>
    <row r="18" spans="1:12" x14ac:dyDescent="0.2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0</v>
      </c>
      <c r="J18" s="21">
        <v>1.7500000000000002E-2</v>
      </c>
      <c r="K18" s="22">
        <v>0</v>
      </c>
      <c r="L18" s="22">
        <v>-16151.1111</v>
      </c>
    </row>
    <row r="19" spans="1:12" x14ac:dyDescent="0.2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0</v>
      </c>
      <c r="J19" s="21">
        <v>1.7500000000000002E-2</v>
      </c>
      <c r="K19" s="22">
        <v>0</v>
      </c>
      <c r="L19" s="22">
        <v>-16087.764999999999</v>
      </c>
    </row>
    <row r="20" spans="1:12" x14ac:dyDescent="0.2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0</v>
      </c>
      <c r="J20" s="21">
        <v>1.7500000000000002E-2</v>
      </c>
      <c r="K20" s="22">
        <v>0</v>
      </c>
      <c r="L20" s="22">
        <v>-15506.4632</v>
      </c>
    </row>
    <row r="21" spans="1:12" x14ac:dyDescent="0.2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0</v>
      </c>
      <c r="J21" s="21">
        <v>1.7500000000000002E-2</v>
      </c>
      <c r="K21" s="22">
        <v>0</v>
      </c>
      <c r="L21" s="22">
        <v>-15959.786599999999</v>
      </c>
    </row>
    <row r="22" spans="1:12" x14ac:dyDescent="0.2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0</v>
      </c>
      <c r="J22" s="21">
        <v>1.7500000000000002E-2</v>
      </c>
      <c r="K22" s="22">
        <v>0</v>
      </c>
      <c r="L22" s="22">
        <v>-15380.069800000001</v>
      </c>
    </row>
    <row r="23" spans="1:12" x14ac:dyDescent="0.2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0</v>
      </c>
      <c r="J23" s="21">
        <v>1.7500000000000002E-2</v>
      </c>
      <c r="K23" s="22">
        <v>0</v>
      </c>
      <c r="L23" s="22">
        <v>-15826.815000000001</v>
      </c>
    </row>
    <row r="24" spans="1:12" x14ac:dyDescent="0.2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0</v>
      </c>
      <c r="J24" s="21">
        <v>1.7500000000000002E-2</v>
      </c>
      <c r="K24" s="22">
        <v>0</v>
      </c>
      <c r="L24" s="22">
        <v>-15757.293300000001</v>
      </c>
    </row>
    <row r="25" spans="1:12" x14ac:dyDescent="0.2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0</v>
      </c>
      <c r="J25" s="21">
        <v>1.7500000000000002E-2</v>
      </c>
      <c r="K25" s="22">
        <v>0</v>
      </c>
      <c r="L25" s="22">
        <v>-14168.2178</v>
      </c>
    </row>
    <row r="26" spans="1:12" x14ac:dyDescent="0.2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0</v>
      </c>
      <c r="J26" s="21">
        <v>1.7500000000000002E-2</v>
      </c>
      <c r="K26" s="22">
        <v>0</v>
      </c>
      <c r="L26" s="22">
        <v>-15621.104800000001</v>
      </c>
    </row>
    <row r="27" spans="1:12" x14ac:dyDescent="0.2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0</v>
      </c>
      <c r="J27" s="21">
        <v>1.7500000000000002E-2</v>
      </c>
      <c r="K27" s="22">
        <v>0</v>
      </c>
      <c r="L27" s="22">
        <v>-15047.035599999999</v>
      </c>
    </row>
    <row r="28" spans="1:12" x14ac:dyDescent="0.2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0</v>
      </c>
      <c r="J28" s="21">
        <v>1.7500000000000002E-2</v>
      </c>
      <c r="K28" s="22">
        <v>0</v>
      </c>
      <c r="L28" s="22">
        <v>-15478.449400000001</v>
      </c>
    </row>
    <row r="29" spans="1:12" x14ac:dyDescent="0.2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0</v>
      </c>
      <c r="J29" s="21">
        <v>1.7500000000000002E-2</v>
      </c>
      <c r="K29" s="22">
        <v>0</v>
      </c>
      <c r="L29" s="22">
        <v>-14908.1119</v>
      </c>
    </row>
    <row r="30" spans="1:12" x14ac:dyDescent="0.2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0</v>
      </c>
      <c r="J30" s="21">
        <v>1.7500000000000002E-2</v>
      </c>
      <c r="K30" s="22">
        <v>0</v>
      </c>
      <c r="L30" s="22">
        <v>-15333.4192</v>
      </c>
    </row>
    <row r="31" spans="1:12" x14ac:dyDescent="0.2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0</v>
      </c>
      <c r="J31" s="21">
        <v>1.7500000000000002E-2</v>
      </c>
      <c r="K31" s="22">
        <v>0</v>
      </c>
      <c r="L31" s="22">
        <v>-15258.941500000001</v>
      </c>
    </row>
    <row r="32" spans="1:12" x14ac:dyDescent="0.2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0</v>
      </c>
      <c r="J32" s="21">
        <v>1.7500000000000002E-2</v>
      </c>
      <c r="K32" s="22">
        <v>0</v>
      </c>
      <c r="L32" s="22">
        <v>-14693.844000000001</v>
      </c>
    </row>
    <row r="33" spans="1:12" x14ac:dyDescent="0.2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0</v>
      </c>
      <c r="J33" s="21">
        <v>1.7500000000000002E-2</v>
      </c>
      <c r="K33" s="22">
        <v>0</v>
      </c>
      <c r="L33" s="22">
        <v>-15110.6018</v>
      </c>
    </row>
    <row r="34" spans="1:12" x14ac:dyDescent="0.2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0</v>
      </c>
      <c r="J34" s="21">
        <v>1.7500000000000002E-2</v>
      </c>
      <c r="K34" s="22">
        <v>0</v>
      </c>
      <c r="L34" s="22">
        <v>-14550.169399999999</v>
      </c>
    </row>
    <row r="35" spans="1:12" x14ac:dyDescent="0.2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0</v>
      </c>
      <c r="J35" s="21">
        <v>1.7500000000000002E-2</v>
      </c>
      <c r="K35" s="22">
        <v>0</v>
      </c>
      <c r="L35" s="22">
        <v>-14961.5252</v>
      </c>
    </row>
    <row r="36" spans="1:12" x14ac:dyDescent="0.2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0</v>
      </c>
      <c r="J36" s="21">
        <v>1.7500000000000002E-2</v>
      </c>
      <c r="K36" s="22">
        <v>0</v>
      </c>
      <c r="L36" s="22">
        <v>-14885.179</v>
      </c>
    </row>
    <row r="37" spans="1:12" x14ac:dyDescent="0.2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0</v>
      </c>
      <c r="J37" s="21">
        <v>1.7500000000000002E-2</v>
      </c>
      <c r="K37" s="22">
        <v>0</v>
      </c>
      <c r="L37" s="22">
        <v>-13853.2626</v>
      </c>
    </row>
    <row r="38" spans="1:12" x14ac:dyDescent="0.2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0</v>
      </c>
      <c r="J38" s="21">
        <v>1.7500000000000002E-2</v>
      </c>
      <c r="K38" s="22">
        <v>0</v>
      </c>
      <c r="L38" s="22">
        <v>-14736.536899999999</v>
      </c>
    </row>
    <row r="39" spans="1:12" x14ac:dyDescent="0.2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0</v>
      </c>
      <c r="J39" s="21">
        <v>1.7500000000000002E-2</v>
      </c>
      <c r="K39" s="22">
        <v>0</v>
      </c>
      <c r="L39" s="22">
        <v>-14187.191699999999</v>
      </c>
    </row>
    <row r="40" spans="1:12" x14ac:dyDescent="0.2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0</v>
      </c>
      <c r="J40" s="21">
        <v>1.7500000000000002E-2</v>
      </c>
      <c r="K40" s="22">
        <v>0</v>
      </c>
      <c r="L40" s="22">
        <v>-14586.933799999999</v>
      </c>
    </row>
    <row r="41" spans="1:12" x14ac:dyDescent="0.2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0</v>
      </c>
      <c r="J41" s="21">
        <v>1.7500000000000002E-2</v>
      </c>
      <c r="K41" s="22">
        <v>0</v>
      </c>
      <c r="L41" s="22">
        <v>-14042.811799999999</v>
      </c>
    </row>
    <row r="42" spans="1:12" x14ac:dyDescent="0.2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0</v>
      </c>
      <c r="J42" s="21">
        <v>1.7500000000000002E-2</v>
      </c>
      <c r="K42" s="22">
        <v>0</v>
      </c>
      <c r="L42" s="22">
        <v>-14437.533299999999</v>
      </c>
    </row>
    <row r="43" spans="1:12" x14ac:dyDescent="0.2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0</v>
      </c>
      <c r="J43" s="21">
        <v>1.7500000000000002E-2</v>
      </c>
      <c r="K43" s="22">
        <v>0</v>
      </c>
      <c r="L43" s="22">
        <v>-14362.0183</v>
      </c>
    </row>
    <row r="44" spans="1:12" x14ac:dyDescent="0.2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0</v>
      </c>
      <c r="J44" s="21">
        <v>1.7500000000000002E-2</v>
      </c>
      <c r="K44" s="22">
        <v>0</v>
      </c>
      <c r="L44" s="22">
        <v>-13825.3171</v>
      </c>
    </row>
    <row r="45" spans="1:12" x14ac:dyDescent="0.2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0</v>
      </c>
      <c r="J45" s="21">
        <v>1.7500000000000002E-2</v>
      </c>
      <c r="K45" s="22">
        <v>0</v>
      </c>
      <c r="L45" s="22">
        <v>-14213.0751</v>
      </c>
    </row>
    <row r="46" spans="1:12" x14ac:dyDescent="0.2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0</v>
      </c>
      <c r="J46" s="21">
        <v>1.7500000000000002E-2</v>
      </c>
      <c r="K46" s="22">
        <v>0</v>
      </c>
      <c r="L46" s="22">
        <v>-13681.83</v>
      </c>
    </row>
    <row r="47" spans="1:12" x14ac:dyDescent="0.2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0</v>
      </c>
      <c r="J47" s="21">
        <v>1.7500000000000002E-2</v>
      </c>
      <c r="K47" s="22">
        <v>0</v>
      </c>
      <c r="L47" s="22">
        <v>-14064.882600000001</v>
      </c>
    </row>
    <row r="48" spans="1:12" x14ac:dyDescent="0.2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0</v>
      </c>
      <c r="J48" s="21">
        <v>1.7500000000000002E-2</v>
      </c>
      <c r="K48" s="22">
        <v>0</v>
      </c>
      <c r="L48" s="22">
        <v>-13989.513800000001</v>
      </c>
    </row>
    <row r="49" spans="1:12" x14ac:dyDescent="0.2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0</v>
      </c>
      <c r="J49" s="21">
        <v>1.7500000000000002E-2</v>
      </c>
      <c r="K49" s="22">
        <v>0</v>
      </c>
      <c r="L49" s="22">
        <v>-12567.648799999999</v>
      </c>
    </row>
    <row r="50" spans="1:12" x14ac:dyDescent="0.2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0</v>
      </c>
      <c r="J50" s="21">
        <v>1.7500000000000002E-2</v>
      </c>
      <c r="K50" s="22">
        <v>0</v>
      </c>
      <c r="L50" s="22">
        <v>-13845.956200000001</v>
      </c>
    </row>
    <row r="51" spans="1:12" x14ac:dyDescent="0.2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0</v>
      </c>
      <c r="J51" s="21">
        <v>1.7500000000000002E-2</v>
      </c>
      <c r="K51" s="22">
        <v>0</v>
      </c>
      <c r="L51" s="22">
        <v>-13327.0353</v>
      </c>
    </row>
    <row r="52" spans="1:12" x14ac:dyDescent="0.2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0</v>
      </c>
      <c r="J52" s="21">
        <v>1.7500000000000002E-2</v>
      </c>
      <c r="K52" s="22">
        <v>0</v>
      </c>
      <c r="L52" s="22">
        <v>-13699.7654</v>
      </c>
    </row>
    <row r="53" spans="1:12" x14ac:dyDescent="0.2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0</v>
      </c>
      <c r="J53" s="21">
        <v>1.7500000000000002E-2</v>
      </c>
      <c r="K53" s="22">
        <v>0</v>
      </c>
      <c r="L53" s="22">
        <v>-13186.213</v>
      </c>
    </row>
    <row r="54" spans="1:12" x14ac:dyDescent="0.2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0</v>
      </c>
      <c r="J54" s="21">
        <v>1.7500000000000002E-2</v>
      </c>
      <c r="K54" s="22">
        <v>0</v>
      </c>
      <c r="L54" s="22">
        <v>-13554.566200000001</v>
      </c>
    </row>
    <row r="55" spans="1:12" x14ac:dyDescent="0.2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0</v>
      </c>
      <c r="J55" s="21">
        <v>1.7500000000000002E-2</v>
      </c>
      <c r="K55" s="22">
        <v>0</v>
      </c>
      <c r="L55" s="22">
        <v>-13481.490099999999</v>
      </c>
    </row>
    <row r="56" spans="1:12" x14ac:dyDescent="0.2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0</v>
      </c>
      <c r="J56" s="21">
        <v>1.7500000000000002E-2</v>
      </c>
      <c r="K56" s="22">
        <v>0</v>
      </c>
      <c r="L56" s="22">
        <v>-12975.8143</v>
      </c>
    </row>
    <row r="57" spans="1:12" x14ac:dyDescent="0.2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0</v>
      </c>
      <c r="J57" s="21">
        <v>1.7500000000000002E-2</v>
      </c>
      <c r="K57" s="22">
        <v>0</v>
      </c>
      <c r="L57" s="22">
        <v>-13337.488600000001</v>
      </c>
    </row>
    <row r="58" spans="1:12" x14ac:dyDescent="0.2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0</v>
      </c>
      <c r="J58" s="21">
        <v>1.7500000000000002E-2</v>
      </c>
      <c r="K58" s="22">
        <v>0</v>
      </c>
      <c r="L58" s="22">
        <v>-12836.3356</v>
      </c>
    </row>
    <row r="59" spans="1:12" x14ac:dyDescent="0.2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0</v>
      </c>
      <c r="J59" s="21">
        <v>1.7500000000000002E-2</v>
      </c>
      <c r="K59" s="22">
        <v>0</v>
      </c>
      <c r="L59" s="22">
        <v>-13193.2485</v>
      </c>
    </row>
    <row r="60" spans="1:12" x14ac:dyDescent="0.2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0</v>
      </c>
      <c r="J60" s="21">
        <v>1.7500000000000002E-2</v>
      </c>
      <c r="K60" s="22">
        <v>0</v>
      </c>
      <c r="L60" s="22">
        <v>-13119.868</v>
      </c>
    </row>
    <row r="61" spans="1:12" x14ac:dyDescent="0.2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0</v>
      </c>
      <c r="J61" s="21">
        <v>1.7500000000000002E-2</v>
      </c>
      <c r="K61" s="22">
        <v>0</v>
      </c>
      <c r="L61" s="22">
        <v>-11783.883099999999</v>
      </c>
    </row>
    <row r="62" spans="1:12" x14ac:dyDescent="0.2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0</v>
      </c>
      <c r="J62" s="21">
        <v>1.7500000000000002E-2</v>
      </c>
      <c r="K62" s="22">
        <v>0</v>
      </c>
      <c r="L62" s="22">
        <v>-12980.087299999999</v>
      </c>
    </row>
    <row r="63" spans="1:12" x14ac:dyDescent="0.2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0</v>
      </c>
      <c r="J63" s="21">
        <v>1.7500000000000002E-2</v>
      </c>
      <c r="K63" s="22">
        <v>0</v>
      </c>
      <c r="L63" s="22">
        <v>-12490.248299999999</v>
      </c>
    </row>
    <row r="64" spans="1:12" x14ac:dyDescent="0.2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0</v>
      </c>
      <c r="J64" s="21">
        <v>1.7500000000000002E-2</v>
      </c>
      <c r="K64" s="22">
        <v>0</v>
      </c>
      <c r="L64" s="22">
        <v>-12835.4349</v>
      </c>
    </row>
    <row r="65" spans="1:12" x14ac:dyDescent="0.2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0</v>
      </c>
      <c r="J65" s="21">
        <v>1.7500000000000002E-2</v>
      </c>
      <c r="K65" s="22">
        <v>0</v>
      </c>
      <c r="L65" s="22">
        <v>-12350.210300000001</v>
      </c>
    </row>
    <row r="66" spans="1:12" x14ac:dyDescent="0.2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0</v>
      </c>
      <c r="J66" s="21">
        <v>1.7500000000000002E-2</v>
      </c>
      <c r="K66" s="22">
        <v>0</v>
      </c>
      <c r="L66" s="22">
        <v>-12691.0481</v>
      </c>
    </row>
    <row r="67" spans="1:12" x14ac:dyDescent="0.2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0</v>
      </c>
      <c r="J67" s="21">
        <v>1.7500000000000002E-2</v>
      </c>
      <c r="K67" s="22">
        <v>0</v>
      </c>
      <c r="L67" s="22">
        <v>-12623.1255</v>
      </c>
    </row>
    <row r="68" spans="1:12" x14ac:dyDescent="0.2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0</v>
      </c>
      <c r="J68" s="21">
        <v>1.7500000000000002E-2</v>
      </c>
      <c r="K68" s="22">
        <v>0</v>
      </c>
      <c r="L68" s="22">
        <v>-12150.306700000001</v>
      </c>
    </row>
    <row r="69" spans="1:12" x14ac:dyDescent="0.2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0</v>
      </c>
      <c r="J69" s="21">
        <v>1.7500000000000002E-2</v>
      </c>
      <c r="K69" s="22">
        <v>0</v>
      </c>
      <c r="L69" s="22">
        <v>-12489.8063</v>
      </c>
    </row>
    <row r="70" spans="1:12" x14ac:dyDescent="0.2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0</v>
      </c>
      <c r="J70" s="21">
        <v>1.7500000000000002E-2</v>
      </c>
      <c r="K70" s="22">
        <v>0</v>
      </c>
      <c r="L70" s="22">
        <v>-12021.5113</v>
      </c>
    </row>
    <row r="71" spans="1:12" x14ac:dyDescent="0.2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0</v>
      </c>
      <c r="J71" s="21">
        <v>1.7500000000000002E-2</v>
      </c>
      <c r="K71" s="22">
        <v>0</v>
      </c>
      <c r="L71" s="22">
        <v>-12356.944800000001</v>
      </c>
    </row>
    <row r="72" spans="1:12" x14ac:dyDescent="0.2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0</v>
      </c>
      <c r="J72" s="21">
        <v>1.7500000000000002E-2</v>
      </c>
      <c r="K72" s="22">
        <v>0</v>
      </c>
      <c r="L72" s="22">
        <v>-12289.605299999999</v>
      </c>
    </row>
    <row r="73" spans="1:12" x14ac:dyDescent="0.2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0</v>
      </c>
      <c r="J73" s="21">
        <v>1.7500000000000002E-2</v>
      </c>
      <c r="K73" s="22">
        <v>0</v>
      </c>
      <c r="L73" s="22">
        <v>-11039.5782</v>
      </c>
    </row>
    <row r="74" spans="1:12" x14ac:dyDescent="0.2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0</v>
      </c>
      <c r="J74" s="21">
        <v>1.7500000000000002E-2</v>
      </c>
      <c r="K74" s="22">
        <v>0</v>
      </c>
      <c r="L74" s="22">
        <v>-12161.7881</v>
      </c>
    </row>
    <row r="75" spans="1:12" x14ac:dyDescent="0.2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0</v>
      </c>
      <c r="J75" s="21">
        <v>1.7500000000000002E-2</v>
      </c>
      <c r="K75" s="22">
        <v>0</v>
      </c>
      <c r="L75" s="22">
        <v>-11704.659600000001</v>
      </c>
    </row>
    <row r="76" spans="1:12" x14ac:dyDescent="0.2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0</v>
      </c>
      <c r="J76" s="21">
        <v>1.7500000000000002E-2</v>
      </c>
      <c r="K76" s="22">
        <v>0</v>
      </c>
      <c r="L76" s="22">
        <v>-12030.125899999999</v>
      </c>
    </row>
    <row r="77" spans="1:12" x14ac:dyDescent="0.2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0</v>
      </c>
      <c r="J77" s="21">
        <v>1.7500000000000002E-2</v>
      </c>
      <c r="K77" s="22">
        <v>0</v>
      </c>
      <c r="L77" s="22">
        <v>-11577.493899999999</v>
      </c>
    </row>
    <row r="78" spans="1:12" x14ac:dyDescent="0.2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0</v>
      </c>
      <c r="J78" s="21">
        <v>1.7500000000000002E-2</v>
      </c>
      <c r="K78" s="22">
        <v>0</v>
      </c>
      <c r="L78" s="22">
        <v>-11898.9743</v>
      </c>
    </row>
    <row r="79" spans="1:12" x14ac:dyDescent="0.2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0</v>
      </c>
      <c r="J79" s="21">
        <v>1.7500000000000002E-2</v>
      </c>
      <c r="K79" s="22">
        <v>0</v>
      </c>
      <c r="L79" s="22">
        <v>-11832.5239</v>
      </c>
    </row>
    <row r="80" spans="1:12" x14ac:dyDescent="0.2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0</v>
      </c>
      <c r="J80" s="21">
        <v>1.7500000000000002E-2</v>
      </c>
      <c r="K80" s="22">
        <v>0</v>
      </c>
      <c r="L80" s="22">
        <v>-11386.6559</v>
      </c>
    </row>
    <row r="81" spans="1:12" x14ac:dyDescent="0.2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0</v>
      </c>
      <c r="J81" s="21">
        <v>1.7500000000000002E-2</v>
      </c>
      <c r="K81" s="22">
        <v>0</v>
      </c>
      <c r="L81" s="22">
        <v>-11702.1702</v>
      </c>
    </row>
    <row r="82" spans="1:12" x14ac:dyDescent="0.2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0</v>
      </c>
      <c r="J82" s="21">
        <v>1.7500000000000002E-2</v>
      </c>
      <c r="K82" s="22">
        <v>0</v>
      </c>
      <c r="L82" s="22">
        <v>-11260.7744</v>
      </c>
    </row>
    <row r="83" spans="1:12" x14ac:dyDescent="0.2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0</v>
      </c>
      <c r="J83" s="21">
        <v>1.7500000000000002E-2</v>
      </c>
      <c r="K83" s="22">
        <v>0</v>
      </c>
      <c r="L83" s="22">
        <v>-11572.363300000001</v>
      </c>
    </row>
    <row r="84" spans="1:12" x14ac:dyDescent="0.2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0</v>
      </c>
      <c r="J84" s="21">
        <v>1.7500000000000002E-2</v>
      </c>
      <c r="K84" s="22">
        <v>0</v>
      </c>
      <c r="L84" s="22">
        <v>-11506.609899999999</v>
      </c>
    </row>
    <row r="85" spans="1:12" x14ac:dyDescent="0.2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0</v>
      </c>
      <c r="J85" s="21">
        <v>1.7500000000000002E-2</v>
      </c>
      <c r="K85" s="22">
        <v>0</v>
      </c>
      <c r="L85" s="22">
        <v>-10702.873900000001</v>
      </c>
    </row>
    <row r="86" spans="1:12" x14ac:dyDescent="0.2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0</v>
      </c>
      <c r="J86" s="21">
        <v>1.7500000000000002E-2</v>
      </c>
      <c r="K86" s="22">
        <v>0</v>
      </c>
      <c r="L86" s="22">
        <v>-11379.7634</v>
      </c>
    </row>
    <row r="87" spans="1:12" x14ac:dyDescent="0.2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0</v>
      </c>
      <c r="J87" s="21">
        <v>1.7500000000000002E-2</v>
      </c>
      <c r="K87" s="22">
        <v>0</v>
      </c>
      <c r="L87" s="22">
        <v>-10949.463400000001</v>
      </c>
    </row>
    <row r="88" spans="1:12" x14ac:dyDescent="0.2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0</v>
      </c>
      <c r="J88" s="21">
        <v>1.7500000000000002E-2</v>
      </c>
      <c r="K88" s="22">
        <v>0</v>
      </c>
      <c r="L88" s="22">
        <v>-11251.3791</v>
      </c>
    </row>
    <row r="89" spans="1:12" x14ac:dyDescent="0.2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0</v>
      </c>
      <c r="J89" s="21">
        <v>1.7500000000000002E-2</v>
      </c>
      <c r="K89" s="22">
        <v>0</v>
      </c>
      <c r="L89" s="22">
        <v>-10825.511200000001</v>
      </c>
    </row>
    <row r="90" spans="1:12" x14ac:dyDescent="0.2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0</v>
      </c>
      <c r="J90" s="21">
        <v>1.7500000000000002E-2</v>
      </c>
      <c r="K90" s="22">
        <v>0</v>
      </c>
      <c r="L90" s="22">
        <v>-11123.7255</v>
      </c>
    </row>
    <row r="91" spans="1:12" x14ac:dyDescent="0.2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0</v>
      </c>
      <c r="J91" s="21">
        <v>1.7500000000000002E-2</v>
      </c>
      <c r="K91" s="22">
        <v>0</v>
      </c>
      <c r="L91" s="22">
        <v>-11063.2734</v>
      </c>
    </row>
    <row r="92" spans="1:12" x14ac:dyDescent="0.2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0</v>
      </c>
      <c r="J92" s="21">
        <v>1.7500000000000002E-2</v>
      </c>
      <c r="K92" s="22">
        <v>0</v>
      </c>
      <c r="L92" s="22">
        <v>-10648.096</v>
      </c>
    </row>
    <row r="93" spans="1:12" x14ac:dyDescent="0.2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0</v>
      </c>
      <c r="J93" s="21">
        <v>1.7500000000000002E-2</v>
      </c>
      <c r="K93" s="22">
        <v>0</v>
      </c>
      <c r="L93" s="22">
        <v>-10944.9362</v>
      </c>
    </row>
    <row r="94" spans="1:12" x14ac:dyDescent="0.2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0</v>
      </c>
      <c r="J94" s="21">
        <v>1.7500000000000002E-2</v>
      </c>
      <c r="K94" s="22">
        <v>0</v>
      </c>
      <c r="L94" s="22">
        <v>-10533.9789</v>
      </c>
    </row>
    <row r="95" spans="1:12" x14ac:dyDescent="0.2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0</v>
      </c>
      <c r="J95" s="21">
        <v>1.7500000000000002E-2</v>
      </c>
      <c r="K95" s="22">
        <v>0</v>
      </c>
      <c r="L95" s="22">
        <v>-10827.4182</v>
      </c>
    </row>
    <row r="96" spans="1:12" x14ac:dyDescent="0.2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0</v>
      </c>
      <c r="J96" s="21">
        <v>1.7500000000000002E-2</v>
      </c>
      <c r="K96" s="22">
        <v>0</v>
      </c>
      <c r="L96" s="22">
        <v>-10768.0101</v>
      </c>
    </row>
    <row r="97" spans="1:12" x14ac:dyDescent="0.2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0</v>
      </c>
      <c r="J97" s="21">
        <v>1.7500000000000002E-2</v>
      </c>
      <c r="K97" s="22">
        <v>0</v>
      </c>
      <c r="L97" s="22">
        <v>-9672.4771000000001</v>
      </c>
    </row>
    <row r="98" spans="1:12" x14ac:dyDescent="0.2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0</v>
      </c>
      <c r="J98" s="21">
        <v>1.7500000000000002E-2</v>
      </c>
      <c r="K98" s="22">
        <v>0</v>
      </c>
      <c r="L98" s="22">
        <v>-10655.5286</v>
      </c>
    </row>
    <row r="99" spans="1:12" x14ac:dyDescent="0.2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0</v>
      </c>
      <c r="J99" s="21">
        <v>1.7500000000000002E-2</v>
      </c>
      <c r="K99" s="22">
        <v>0</v>
      </c>
      <c r="L99" s="22">
        <v>-10254.9058</v>
      </c>
    </row>
    <row r="100" spans="1:12" x14ac:dyDescent="0.2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0</v>
      </c>
      <c r="J100" s="21">
        <v>1.7500000000000002E-2</v>
      </c>
      <c r="K100" s="22">
        <v>0</v>
      </c>
      <c r="L100" s="22">
        <v>-10540.0419</v>
      </c>
    </row>
    <row r="101" spans="1:12" x14ac:dyDescent="0.2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0</v>
      </c>
      <c r="J101" s="21">
        <v>1.7500000000000002E-2</v>
      </c>
      <c r="K101" s="22">
        <v>0</v>
      </c>
      <c r="L101" s="22">
        <v>-10143.548500000001</v>
      </c>
    </row>
    <row r="102" spans="1:12" x14ac:dyDescent="0.2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0</v>
      </c>
      <c r="J102" s="21">
        <v>1.7500000000000002E-2</v>
      </c>
      <c r="K102" s="22">
        <v>0</v>
      </c>
      <c r="L102" s="22">
        <v>-10425.376899999999</v>
      </c>
    </row>
    <row r="103" spans="1:12" x14ac:dyDescent="0.2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0</v>
      </c>
      <c r="J103" s="21">
        <v>1.7500000000000002E-2</v>
      </c>
      <c r="K103" s="22">
        <v>0</v>
      </c>
      <c r="L103" s="22">
        <v>-10367.419599999999</v>
      </c>
    </row>
    <row r="104" spans="1:12" x14ac:dyDescent="0.2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0</v>
      </c>
      <c r="J104" s="21">
        <v>1.7500000000000002E-2</v>
      </c>
      <c r="K104" s="22">
        <v>0</v>
      </c>
      <c r="L104" s="22">
        <v>-9977.1046000000006</v>
      </c>
    </row>
    <row r="105" spans="1:12" x14ac:dyDescent="0.2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0</v>
      </c>
      <c r="J105" s="21">
        <v>1.7500000000000002E-2</v>
      </c>
      <c r="K105" s="22">
        <v>0</v>
      </c>
      <c r="L105" s="22">
        <v>-10253.9949</v>
      </c>
    </row>
    <row r="106" spans="1:12" x14ac:dyDescent="0.2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0</v>
      </c>
      <c r="J106" s="21">
        <v>1.7500000000000002E-2</v>
      </c>
      <c r="K106" s="22">
        <v>0</v>
      </c>
      <c r="L106" s="22">
        <v>-9867.7434000000012</v>
      </c>
    </row>
    <row r="107" spans="1:12" x14ac:dyDescent="0.2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0</v>
      </c>
      <c r="J107" s="21">
        <v>1.7500000000000002E-2</v>
      </c>
      <c r="K107" s="22">
        <v>0</v>
      </c>
      <c r="L107" s="22">
        <v>-10141.393</v>
      </c>
    </row>
    <row r="108" spans="1:12" x14ac:dyDescent="0.2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0</v>
      </c>
      <c r="J108" s="21">
        <v>1.7500000000000002E-2</v>
      </c>
      <c r="K108" s="22">
        <v>0</v>
      </c>
      <c r="L108" s="22">
        <v>-10084.4845</v>
      </c>
    </row>
    <row r="109" spans="1:12" x14ac:dyDescent="0.2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0</v>
      </c>
      <c r="J109" s="21">
        <v>1.7500000000000002E-2</v>
      </c>
      <c r="K109" s="22">
        <v>0</v>
      </c>
      <c r="L109" s="22">
        <v>-9057.3575000000001</v>
      </c>
    </row>
    <row r="110" spans="1:12" x14ac:dyDescent="0.2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0</v>
      </c>
      <c r="J110" s="21">
        <v>1.7500000000000002E-2</v>
      </c>
      <c r="K110" s="22">
        <v>0</v>
      </c>
      <c r="L110" s="22">
        <v>-9976.7620999999999</v>
      </c>
    </row>
    <row r="111" spans="1:12" x14ac:dyDescent="0.2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0</v>
      </c>
      <c r="J111" s="21">
        <v>1.7500000000000002E-2</v>
      </c>
      <c r="K111" s="22">
        <v>0</v>
      </c>
      <c r="L111" s="22">
        <v>-9600.4557000000004</v>
      </c>
    </row>
    <row r="112" spans="1:12" x14ac:dyDescent="0.2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0</v>
      </c>
      <c r="J112" s="21">
        <v>1.7500000000000002E-2</v>
      </c>
      <c r="K112" s="22">
        <v>0</v>
      </c>
      <c r="L112" s="22">
        <v>-9866.1977999999999</v>
      </c>
    </row>
    <row r="113" spans="1:12" x14ac:dyDescent="0.2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0</v>
      </c>
      <c r="J113" s="21">
        <v>1.7500000000000002E-2</v>
      </c>
      <c r="K113" s="22">
        <v>0</v>
      </c>
      <c r="L113" s="22">
        <v>-9493.8628000000008</v>
      </c>
    </row>
    <row r="114" spans="1:12" x14ac:dyDescent="0.2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0</v>
      </c>
      <c r="J114" s="21">
        <v>1.7500000000000002E-2</v>
      </c>
      <c r="K114" s="22">
        <v>0</v>
      </c>
      <c r="L114" s="22">
        <v>-9756.4567000000006</v>
      </c>
    </row>
    <row r="115" spans="1:12" x14ac:dyDescent="0.2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0</v>
      </c>
      <c r="J115" s="21">
        <v>1.7500000000000002E-2</v>
      </c>
      <c r="K115" s="22">
        <v>0</v>
      </c>
      <c r="L115" s="22">
        <v>-9701.0020999999997</v>
      </c>
    </row>
    <row r="116" spans="1:12" x14ac:dyDescent="0.2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0</v>
      </c>
      <c r="J116" s="21">
        <v>1.7500000000000002E-2</v>
      </c>
      <c r="K116" s="22">
        <v>0</v>
      </c>
      <c r="L116" s="22">
        <v>-9334.6064000000006</v>
      </c>
    </row>
    <row r="117" spans="1:12" x14ac:dyDescent="0.2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0</v>
      </c>
      <c r="J117" s="21">
        <v>1.7500000000000002E-2</v>
      </c>
      <c r="K117" s="22">
        <v>0</v>
      </c>
      <c r="L117" s="22">
        <v>-9592.5022000000008</v>
      </c>
    </row>
    <row r="118" spans="1:12" x14ac:dyDescent="0.2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0</v>
      </c>
      <c r="J118" s="21">
        <v>1.7500000000000002E-2</v>
      </c>
      <c r="K118" s="22">
        <v>0</v>
      </c>
      <c r="L118" s="22">
        <v>-9230.0112000000008</v>
      </c>
    </row>
    <row r="119" spans="1:12" x14ac:dyDescent="0.2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0</v>
      </c>
      <c r="J119" s="21">
        <v>1.7500000000000002E-2</v>
      </c>
      <c r="K119" s="22">
        <v>0</v>
      </c>
      <c r="L119" s="22">
        <v>-9484.8251</v>
      </c>
    </row>
    <row r="120" spans="1:12" x14ac:dyDescent="0.2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0</v>
      </c>
      <c r="J120" s="21">
        <v>1.7500000000000002E-2</v>
      </c>
      <c r="K120" s="22">
        <v>0</v>
      </c>
      <c r="L120" s="22">
        <v>-9430.4189999999999</v>
      </c>
    </row>
    <row r="121" spans="1:12" x14ac:dyDescent="0.2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0</v>
      </c>
      <c r="J121" s="21">
        <v>1.7500000000000002E-2</v>
      </c>
      <c r="K121" s="22">
        <v>0</v>
      </c>
      <c r="L121" s="22">
        <v>-8468.8487000000005</v>
      </c>
    </row>
    <row r="122" spans="1:12" x14ac:dyDescent="0.2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0</v>
      </c>
      <c r="J122" s="21">
        <v>1.7500000000000002E-2</v>
      </c>
      <c r="K122" s="22">
        <v>0</v>
      </c>
      <c r="L122" s="22">
        <v>-9327.4585999999999</v>
      </c>
    </row>
    <row r="123" spans="1:12" x14ac:dyDescent="0.2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0</v>
      </c>
      <c r="J123" s="21">
        <v>1.7500000000000002E-2</v>
      </c>
      <c r="K123" s="22">
        <v>0</v>
      </c>
      <c r="L123" s="22">
        <v>-8974.5182000000004</v>
      </c>
    </row>
    <row r="124" spans="1:12" x14ac:dyDescent="0.2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0</v>
      </c>
      <c r="J124" s="21">
        <v>1.7500000000000002E-2</v>
      </c>
      <c r="K124" s="22">
        <v>0</v>
      </c>
      <c r="L124" s="22">
        <v>-9221.8161</v>
      </c>
    </row>
    <row r="125" spans="1:12" x14ac:dyDescent="0.2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0</v>
      </c>
      <c r="J125" s="21">
        <v>1.7500000000000002E-2</v>
      </c>
      <c r="K125" s="22">
        <v>0</v>
      </c>
      <c r="L125" s="22">
        <v>-8872.6872999999996</v>
      </c>
    </row>
    <row r="126" spans="1:12" x14ac:dyDescent="0.2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0</v>
      </c>
      <c r="J126" s="21">
        <v>1.7500000000000002E-2</v>
      </c>
      <c r="K126" s="22">
        <v>0</v>
      </c>
      <c r="L126" s="22">
        <v>-9117.1728000000003</v>
      </c>
    </row>
    <row r="127" spans="1:12" x14ac:dyDescent="0.2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0</v>
      </c>
      <c r="J127" s="21">
        <v>1.7500000000000002E-2</v>
      </c>
      <c r="K127" s="22">
        <v>0</v>
      </c>
      <c r="L127" s="22">
        <v>-9066.9885000000013</v>
      </c>
    </row>
    <row r="128" spans="1:12" x14ac:dyDescent="0.2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0</v>
      </c>
      <c r="J128" s="21">
        <v>1.7500000000000002E-2</v>
      </c>
      <c r="K128" s="22">
        <v>0</v>
      </c>
      <c r="L128" s="22">
        <v>-8726.1588000000011</v>
      </c>
    </row>
    <row r="129" spans="1:12" x14ac:dyDescent="0.2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0</v>
      </c>
      <c r="J129" s="21">
        <v>1.7500000000000002E-2</v>
      </c>
      <c r="K129" s="22">
        <v>0</v>
      </c>
      <c r="L129" s="22">
        <v>-8968.8996000000006</v>
      </c>
    </row>
    <row r="130" spans="1:12" x14ac:dyDescent="0.2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0</v>
      </c>
      <c r="J130" s="21">
        <v>1.7500000000000002E-2</v>
      </c>
      <c r="K130" s="22">
        <v>0</v>
      </c>
      <c r="L130" s="22">
        <v>-8631.6635000000006</v>
      </c>
    </row>
    <row r="131" spans="1:12" x14ac:dyDescent="0.2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0</v>
      </c>
      <c r="J131" s="21">
        <v>1.7500000000000002E-2</v>
      </c>
      <c r="K131" s="22">
        <v>0</v>
      </c>
      <c r="L131" s="22">
        <v>-8871.6825000000008</v>
      </c>
    </row>
    <row r="132" spans="1:12" x14ac:dyDescent="0.2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0</v>
      </c>
      <c r="J132" s="21">
        <v>1.7500000000000002E-2</v>
      </c>
      <c r="K132" s="22">
        <v>0</v>
      </c>
      <c r="L132" s="22">
        <v>-8822.6095000000005</v>
      </c>
    </row>
    <row r="133" spans="1:12" x14ac:dyDescent="0.2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0</v>
      </c>
      <c r="J133" s="21">
        <v>1.7500000000000002E-2</v>
      </c>
      <c r="K133" s="22">
        <v>0</v>
      </c>
      <c r="L133" s="22">
        <v>-8207.7106000000003</v>
      </c>
    </row>
    <row r="134" spans="1:12" x14ac:dyDescent="0.2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0</v>
      </c>
      <c r="J134" s="21">
        <v>1.7500000000000002E-2</v>
      </c>
      <c r="K134" s="22">
        <v>0</v>
      </c>
      <c r="L134" s="22">
        <v>-8728.2627000000011</v>
      </c>
    </row>
    <row r="135" spans="1:12" x14ac:dyDescent="0.2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0</v>
      </c>
      <c r="J135" s="21">
        <v>1.7500000000000002E-2</v>
      </c>
      <c r="K135" s="22">
        <v>0</v>
      </c>
      <c r="L135" s="22">
        <v>-8399.847600000001</v>
      </c>
    </row>
    <row r="136" spans="1:12" x14ac:dyDescent="0.2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0</v>
      </c>
      <c r="J136" s="21">
        <v>1.7500000000000002E-2</v>
      </c>
      <c r="K136" s="22">
        <v>0</v>
      </c>
      <c r="L136" s="22">
        <v>-8633.1949000000004</v>
      </c>
    </row>
    <row r="137" spans="1:12" x14ac:dyDescent="0.2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0</v>
      </c>
      <c r="J137" s="21">
        <v>1.7500000000000002E-2</v>
      </c>
      <c r="K137" s="22">
        <v>0</v>
      </c>
      <c r="L137" s="22">
        <v>-8308.2668000000012</v>
      </c>
    </row>
    <row r="138" spans="1:12" x14ac:dyDescent="0.2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0</v>
      </c>
      <c r="J138" s="21">
        <v>1.7500000000000002E-2</v>
      </c>
      <c r="K138" s="22">
        <v>0</v>
      </c>
      <c r="L138" s="22">
        <v>-8538.9804000000004</v>
      </c>
    </row>
    <row r="139" spans="1:12" x14ac:dyDescent="0.2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0</v>
      </c>
      <c r="J139" s="21">
        <v>1.7500000000000002E-2</v>
      </c>
      <c r="K139" s="22">
        <v>0</v>
      </c>
      <c r="L139" s="22">
        <v>-8491.4261999999999</v>
      </c>
    </row>
    <row r="140" spans="1:12" x14ac:dyDescent="0.2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0</v>
      </c>
      <c r="J140" s="21">
        <v>1.7500000000000002E-2</v>
      </c>
      <c r="K140" s="22">
        <v>0</v>
      </c>
      <c r="L140" s="22">
        <v>-8171.7002000000002</v>
      </c>
    </row>
    <row r="141" spans="1:12" x14ac:dyDescent="0.2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0</v>
      </c>
      <c r="J141" s="21">
        <v>1.7500000000000002E-2</v>
      </c>
      <c r="K141" s="22">
        <v>0</v>
      </c>
      <c r="L141" s="22">
        <v>-8398.4885000000013</v>
      </c>
    </row>
    <row r="142" spans="1:12" x14ac:dyDescent="0.2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0</v>
      </c>
      <c r="J142" s="21">
        <v>1.7500000000000002E-2</v>
      </c>
      <c r="K142" s="22">
        <v>0</v>
      </c>
      <c r="L142" s="22">
        <v>-8082.1744000000008</v>
      </c>
    </row>
    <row r="143" spans="1:12" x14ac:dyDescent="0.2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0</v>
      </c>
      <c r="J143" s="21">
        <v>1.7500000000000002E-2</v>
      </c>
      <c r="K143" s="22">
        <v>0</v>
      </c>
      <c r="L143" s="22">
        <v>-8306.3909000000003</v>
      </c>
    </row>
    <row r="144" spans="1:12" x14ac:dyDescent="0.2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0</v>
      </c>
      <c r="J144" s="21">
        <v>1.7500000000000002E-2</v>
      </c>
      <c r="K144" s="22">
        <v>0</v>
      </c>
      <c r="L144" s="22">
        <v>-8259.9074000000001</v>
      </c>
    </row>
    <row r="145" spans="1:12" x14ac:dyDescent="0.2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0</v>
      </c>
      <c r="J145" s="21">
        <v>1.7500000000000002E-2</v>
      </c>
      <c r="K145" s="22">
        <v>0</v>
      </c>
      <c r="L145" s="22">
        <v>-7418.7704000000003</v>
      </c>
    </row>
    <row r="146" spans="1:12" x14ac:dyDescent="0.2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0</v>
      </c>
      <c r="J146" s="21">
        <v>1.7500000000000002E-2</v>
      </c>
      <c r="K146" s="22">
        <v>0</v>
      </c>
      <c r="L146" s="22">
        <v>-8172.0318000000007</v>
      </c>
    </row>
    <row r="147" spans="1:12" x14ac:dyDescent="0.2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0</v>
      </c>
      <c r="J147" s="21">
        <v>1.7500000000000002E-2</v>
      </c>
      <c r="K147" s="22">
        <v>0</v>
      </c>
      <c r="L147" s="22">
        <v>-7864.0357000000004</v>
      </c>
    </row>
    <row r="148" spans="1:12" x14ac:dyDescent="0.2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0</v>
      </c>
      <c r="J148" s="21">
        <v>1.7500000000000002E-2</v>
      </c>
      <c r="K148" s="22">
        <v>0</v>
      </c>
      <c r="L148" s="22">
        <v>-8081.9907000000003</v>
      </c>
    </row>
    <row r="149" spans="1:12" x14ac:dyDescent="0.2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0</v>
      </c>
      <c r="J149" s="21">
        <v>1.7500000000000002E-2</v>
      </c>
      <c r="K149" s="22">
        <v>0</v>
      </c>
      <c r="L149" s="22">
        <v>-7777.3038000000006</v>
      </c>
    </row>
    <row r="150" spans="1:12" x14ac:dyDescent="0.2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0</v>
      </c>
      <c r="J150" s="21">
        <v>1.7500000000000002E-2</v>
      </c>
      <c r="K150" s="22">
        <v>0</v>
      </c>
      <c r="L150" s="22">
        <v>-7992.7710999999999</v>
      </c>
    </row>
    <row r="151" spans="1:12" x14ac:dyDescent="0.2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0</v>
      </c>
      <c r="J151" s="21">
        <v>1.7500000000000002E-2</v>
      </c>
      <c r="K151" s="22">
        <v>0</v>
      </c>
      <c r="L151" s="22">
        <v>-7947.7432000000008</v>
      </c>
    </row>
    <row r="152" spans="1:12" x14ac:dyDescent="0.2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0</v>
      </c>
      <c r="J152" s="21">
        <v>1.7500000000000002E-2</v>
      </c>
      <c r="K152" s="22">
        <v>0</v>
      </c>
      <c r="L152" s="22">
        <v>-7647.9924000000001</v>
      </c>
    </row>
    <row r="153" spans="1:12" x14ac:dyDescent="0.2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0</v>
      </c>
      <c r="J153" s="21">
        <v>1.7500000000000002E-2</v>
      </c>
      <c r="K153" s="22">
        <v>0</v>
      </c>
      <c r="L153" s="22">
        <v>-7859.7529000000004</v>
      </c>
    </row>
    <row r="154" spans="1:12" x14ac:dyDescent="0.2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0</v>
      </c>
      <c r="J154" s="21">
        <v>1.7500000000000002E-2</v>
      </c>
      <c r="K154" s="22">
        <v>0</v>
      </c>
      <c r="L154" s="22">
        <v>-7563.2386000000006</v>
      </c>
    </row>
    <row r="155" spans="1:12" x14ac:dyDescent="0.2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0</v>
      </c>
      <c r="J155" s="21">
        <v>1.7500000000000002E-2</v>
      </c>
      <c r="K155" s="22">
        <v>0</v>
      </c>
      <c r="L155" s="22">
        <v>-7772.5709000000006</v>
      </c>
    </row>
    <row r="156" spans="1:12" x14ac:dyDescent="0.2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0</v>
      </c>
      <c r="J156" s="21">
        <v>1.7500000000000002E-2</v>
      </c>
      <c r="K156" s="22">
        <v>0</v>
      </c>
      <c r="L156" s="22">
        <v>-7728.5734000000002</v>
      </c>
    </row>
    <row r="157" spans="1:12" x14ac:dyDescent="0.2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0</v>
      </c>
      <c r="J157" s="21">
        <v>1.7500000000000002E-2</v>
      </c>
      <c r="K157" s="22">
        <v>0</v>
      </c>
      <c r="L157" s="22">
        <v>-6941.0940000000001</v>
      </c>
    </row>
    <row r="158" spans="1:12" x14ac:dyDescent="0.2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0</v>
      </c>
      <c r="J158" s="21">
        <v>1.7500000000000002E-2</v>
      </c>
      <c r="K158" s="22">
        <v>0</v>
      </c>
      <c r="L158" s="22">
        <v>-7645.4068000000007</v>
      </c>
    </row>
    <row r="159" spans="1:12" x14ac:dyDescent="0.2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0</v>
      </c>
      <c r="J159" s="21">
        <v>1.7500000000000002E-2</v>
      </c>
      <c r="K159" s="22">
        <v>0</v>
      </c>
      <c r="L159" s="22">
        <v>-7356.7815000000001</v>
      </c>
    </row>
    <row r="160" spans="1:12" x14ac:dyDescent="0.2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0</v>
      </c>
      <c r="J160" s="21">
        <v>1.7500000000000002E-2</v>
      </c>
      <c r="K160" s="22">
        <v>0</v>
      </c>
      <c r="L160" s="22">
        <v>-7560.2031999999999</v>
      </c>
    </row>
    <row r="161" spans="1:12" x14ac:dyDescent="0.2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0</v>
      </c>
      <c r="J161" s="21">
        <v>1.7500000000000002E-2</v>
      </c>
      <c r="K161" s="22">
        <v>0</v>
      </c>
      <c r="L161" s="22">
        <v>-7274.7156000000004</v>
      </c>
    </row>
    <row r="162" spans="1:12" x14ac:dyDescent="0.2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0</v>
      </c>
      <c r="J162" s="21">
        <v>1.7500000000000002E-2</v>
      </c>
      <c r="K162" s="22">
        <v>0</v>
      </c>
      <c r="L162" s="22">
        <v>-7475.7898000000005</v>
      </c>
    </row>
    <row r="163" spans="1:12" x14ac:dyDescent="0.2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0</v>
      </c>
      <c r="J163" s="21">
        <v>1.7500000000000002E-2</v>
      </c>
      <c r="K163" s="22">
        <v>0</v>
      </c>
      <c r="L163" s="22">
        <v>-7433.1923000000006</v>
      </c>
    </row>
    <row r="164" spans="1:12" x14ac:dyDescent="0.2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0</v>
      </c>
      <c r="J164" s="21">
        <v>1.7500000000000002E-2</v>
      </c>
      <c r="K164" s="22">
        <v>0</v>
      </c>
      <c r="L164" s="22">
        <v>-7152.384</v>
      </c>
    </row>
    <row r="165" spans="1:12" x14ac:dyDescent="0.2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0</v>
      </c>
      <c r="J165" s="21">
        <v>1.7500000000000002E-2</v>
      </c>
      <c r="K165" s="22">
        <v>0</v>
      </c>
      <c r="L165" s="22">
        <v>-7349.9606000000003</v>
      </c>
    </row>
    <row r="166" spans="1:12" x14ac:dyDescent="0.2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0</v>
      </c>
      <c r="J166" s="21">
        <v>1.7500000000000002E-2</v>
      </c>
      <c r="K166" s="22">
        <v>0</v>
      </c>
      <c r="L166" s="22">
        <v>-7072.22</v>
      </c>
    </row>
    <row r="167" spans="1:12" x14ac:dyDescent="0.2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0</v>
      </c>
      <c r="J167" s="21">
        <v>1.7500000000000002E-2</v>
      </c>
      <c r="K167" s="22">
        <v>0</v>
      </c>
      <c r="L167" s="22">
        <v>-7267.5060000000003</v>
      </c>
    </row>
    <row r="168" spans="1:12" x14ac:dyDescent="0.2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0</v>
      </c>
      <c r="J169" s="21">
        <v>9.9999999999999995E-8</v>
      </c>
      <c r="K169" s="22">
        <v>0</v>
      </c>
      <c r="L169" s="22">
        <v>9.5700000000000007E-2</v>
      </c>
    </row>
    <row r="170" spans="1:12" x14ac:dyDescent="0.2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0</v>
      </c>
      <c r="J171" s="21">
        <v>9.9999999999999995E-8</v>
      </c>
      <c r="K171" s="22">
        <v>0</v>
      </c>
      <c r="L171" s="22">
        <v>9.5200000000000007E-2</v>
      </c>
    </row>
    <row r="172" spans="1:12" x14ac:dyDescent="0.2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0</v>
      </c>
      <c r="J173" s="21">
        <v>9.9999999999999995E-8</v>
      </c>
      <c r="K173" s="22">
        <v>0</v>
      </c>
      <c r="L173" s="22">
        <v>9.4600000000000004E-2</v>
      </c>
    </row>
    <row r="174" spans="1:12" x14ac:dyDescent="0.2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0</v>
      </c>
      <c r="J177" s="21">
        <v>9.9999999999999995E-8</v>
      </c>
      <c r="K177" s="22">
        <v>0</v>
      </c>
      <c r="L177" s="22">
        <v>9.0300000000000005E-2</v>
      </c>
    </row>
    <row r="178" spans="1:12" x14ac:dyDescent="0.2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0</v>
      </c>
      <c r="J178" s="21">
        <v>9.9999999999999995E-8</v>
      </c>
      <c r="K178" s="22">
        <v>0</v>
      </c>
      <c r="L178" s="22">
        <v>9.2999999999999999E-2</v>
      </c>
    </row>
    <row r="179" spans="1:12" x14ac:dyDescent="0.2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0</v>
      </c>
      <c r="J179" s="21">
        <v>9.9999999999999995E-8</v>
      </c>
      <c r="K179" s="22">
        <v>0</v>
      </c>
      <c r="L179" s="22">
        <v>8.9599999999999999E-2</v>
      </c>
    </row>
    <row r="180" spans="1:12" x14ac:dyDescent="0.2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0</v>
      </c>
      <c r="J180" s="21">
        <v>9.9999999999999995E-8</v>
      </c>
      <c r="K180" s="22">
        <v>0</v>
      </c>
      <c r="L180" s="22">
        <v>9.2300000000000007E-2</v>
      </c>
    </row>
    <row r="181" spans="1:12" x14ac:dyDescent="0.2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0</v>
      </c>
      <c r="J181" s="21">
        <v>9.9999999999999995E-8</v>
      </c>
      <c r="K181" s="22">
        <v>0</v>
      </c>
      <c r="L181" s="22">
        <v>9.1900000000000009E-2</v>
      </c>
    </row>
    <row r="182" spans="1:12" x14ac:dyDescent="0.2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0</v>
      </c>
      <c r="J182" s="21">
        <v>9.9999999999999995E-8</v>
      </c>
      <c r="K182" s="22">
        <v>0</v>
      </c>
      <c r="L182" s="22">
        <v>8.8599999999999998E-2</v>
      </c>
    </row>
    <row r="183" spans="1:12" x14ac:dyDescent="0.2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0</v>
      </c>
      <c r="J183" s="21">
        <v>9.9999999999999995E-8</v>
      </c>
      <c r="K183" s="22">
        <v>0</v>
      </c>
      <c r="L183" s="22">
        <v>9.1200000000000003E-2</v>
      </c>
    </row>
    <row r="184" spans="1:12" x14ac:dyDescent="0.2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0</v>
      </c>
      <c r="J184" s="21">
        <v>9.9999999999999995E-8</v>
      </c>
      <c r="K184" s="22">
        <v>0</v>
      </c>
      <c r="L184" s="22">
        <v>8.7900000000000006E-2</v>
      </c>
    </row>
    <row r="185" spans="1:12" x14ac:dyDescent="0.2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0</v>
      </c>
      <c r="J185" s="21">
        <v>9.9999999999999995E-8</v>
      </c>
      <c r="K185" s="22">
        <v>0</v>
      </c>
      <c r="L185" s="22">
        <v>9.0400000000000008E-2</v>
      </c>
    </row>
    <row r="186" spans="1:12" x14ac:dyDescent="0.2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0</v>
      </c>
      <c r="J186" s="21">
        <v>9.9999999999999995E-8</v>
      </c>
      <c r="K186" s="22">
        <v>0</v>
      </c>
      <c r="L186" s="22">
        <v>0.09</v>
      </c>
    </row>
    <row r="187" spans="1:12" x14ac:dyDescent="0.2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0</v>
      </c>
      <c r="J187" s="21">
        <v>9.9999999999999995E-8</v>
      </c>
      <c r="K187" s="22">
        <v>0</v>
      </c>
      <c r="L187" s="22">
        <v>8.1000000000000003E-2</v>
      </c>
    </row>
    <row r="188" spans="1:12" x14ac:dyDescent="0.2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0</v>
      </c>
      <c r="J188" s="21">
        <v>9.9999999999999995E-8</v>
      </c>
      <c r="K188" s="22">
        <v>0</v>
      </c>
      <c r="L188" s="22">
        <v>8.9300000000000004E-2</v>
      </c>
    </row>
    <row r="189" spans="1:12" x14ac:dyDescent="0.2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0</v>
      </c>
      <c r="J189" s="21">
        <v>9.9999999999999995E-8</v>
      </c>
      <c r="K189" s="22">
        <v>0</v>
      </c>
      <c r="L189" s="22">
        <v>8.6000000000000007E-2</v>
      </c>
    </row>
    <row r="190" spans="1:12" x14ac:dyDescent="0.2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0</v>
      </c>
      <c r="J190" s="21">
        <v>9.9999999999999995E-8</v>
      </c>
      <c r="K190" s="22">
        <v>0</v>
      </c>
      <c r="L190" s="22">
        <v>8.8400000000000006E-2</v>
      </c>
    </row>
    <row r="191" spans="1:12" x14ac:dyDescent="0.2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0</v>
      </c>
      <c r="J191" s="21">
        <v>9.9999999999999995E-8</v>
      </c>
      <c r="K191" s="22">
        <v>0</v>
      </c>
      <c r="L191" s="22">
        <v>8.5199999999999998E-2</v>
      </c>
    </row>
    <row r="192" spans="1:12" x14ac:dyDescent="0.2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0</v>
      </c>
      <c r="J192" s="21">
        <v>9.9999999999999995E-8</v>
      </c>
      <c r="K192" s="22">
        <v>0</v>
      </c>
      <c r="L192" s="22">
        <v>8.7599999999999997E-2</v>
      </c>
    </row>
    <row r="193" spans="1:12" x14ac:dyDescent="0.2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0</v>
      </c>
      <c r="J193" s="21">
        <v>9.9999999999999995E-8</v>
      </c>
      <c r="K193" s="22">
        <v>0</v>
      </c>
      <c r="L193" s="22">
        <v>8.72E-2</v>
      </c>
    </row>
    <row r="194" spans="1:12" x14ac:dyDescent="0.2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0</v>
      </c>
      <c r="J194" s="21">
        <v>9.9999999999999995E-8</v>
      </c>
      <c r="K194" s="22">
        <v>0</v>
      </c>
      <c r="L194" s="22">
        <v>8.4000000000000005E-2</v>
      </c>
    </row>
    <row r="195" spans="1:12" x14ac:dyDescent="0.2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0</v>
      </c>
      <c r="J195" s="21">
        <v>9.9999999999999995E-8</v>
      </c>
      <c r="K195" s="22">
        <v>0</v>
      </c>
      <c r="L195" s="22">
        <v>8.6300000000000002E-2</v>
      </c>
    </row>
    <row r="196" spans="1:12" x14ac:dyDescent="0.2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0</v>
      </c>
      <c r="J196" s="21">
        <v>9.9999999999999995E-8</v>
      </c>
      <c r="K196" s="22">
        <v>0</v>
      </c>
      <c r="L196" s="22">
        <v>8.3100000000000007E-2</v>
      </c>
    </row>
    <row r="197" spans="1:12" x14ac:dyDescent="0.2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0</v>
      </c>
      <c r="J197" s="21">
        <v>9.9999999999999995E-8</v>
      </c>
      <c r="K197" s="22">
        <v>0</v>
      </c>
      <c r="L197" s="22">
        <v>8.5500000000000007E-2</v>
      </c>
    </row>
    <row r="198" spans="1:12" x14ac:dyDescent="0.2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0</v>
      </c>
      <c r="J198" s="21">
        <v>9.9999999999999995E-8</v>
      </c>
      <c r="K198" s="22">
        <v>0</v>
      </c>
      <c r="L198" s="22">
        <v>8.5100000000000009E-2</v>
      </c>
    </row>
    <row r="199" spans="1:12" x14ac:dyDescent="0.2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0</v>
      </c>
      <c r="J199" s="21">
        <v>9.9999999999999995E-8</v>
      </c>
      <c r="K199" s="22">
        <v>0</v>
      </c>
      <c r="L199" s="22">
        <v>7.9200000000000007E-2</v>
      </c>
    </row>
    <row r="200" spans="1:12" x14ac:dyDescent="0.2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0</v>
      </c>
      <c r="J200" s="21">
        <v>9.9999999999999995E-8</v>
      </c>
      <c r="K200" s="22">
        <v>0</v>
      </c>
      <c r="L200" s="22">
        <v>8.4200000000000011E-2</v>
      </c>
    </row>
    <row r="201" spans="1:12" x14ac:dyDescent="0.2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0</v>
      </c>
      <c r="J201" s="21">
        <v>9.9999999999999995E-8</v>
      </c>
      <c r="K201" s="22">
        <v>0</v>
      </c>
      <c r="L201" s="22">
        <v>8.1100000000000005E-2</v>
      </c>
    </row>
    <row r="202" spans="1:12" x14ac:dyDescent="0.2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0</v>
      </c>
      <c r="J202" s="21">
        <v>9.9999999999999995E-8</v>
      </c>
      <c r="K202" s="22">
        <v>0</v>
      </c>
      <c r="L202" s="22">
        <v>8.3400000000000002E-2</v>
      </c>
    </row>
    <row r="203" spans="1:12" x14ac:dyDescent="0.2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0</v>
      </c>
      <c r="J203" s="21">
        <v>9.9999999999999995E-8</v>
      </c>
      <c r="K203" s="22">
        <v>0</v>
      </c>
      <c r="L203" s="22">
        <v>8.0200000000000007E-2</v>
      </c>
    </row>
    <row r="204" spans="1:12" x14ac:dyDescent="0.2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0</v>
      </c>
      <c r="J204" s="21">
        <v>9.9999999999999995E-8</v>
      </c>
      <c r="K204" s="22">
        <v>0</v>
      </c>
      <c r="L204" s="22">
        <v>8.2500000000000004E-2</v>
      </c>
    </row>
    <row r="205" spans="1:12" x14ac:dyDescent="0.2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0</v>
      </c>
      <c r="J205" s="21">
        <v>9.9999999999999995E-8</v>
      </c>
      <c r="K205" s="22">
        <v>0</v>
      </c>
      <c r="L205" s="22">
        <v>8.2100000000000006E-2</v>
      </c>
    </row>
    <row r="206" spans="1:12" x14ac:dyDescent="0.2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0</v>
      </c>
      <c r="J206" s="21">
        <v>9.9999999999999995E-8</v>
      </c>
      <c r="K206" s="22">
        <v>0</v>
      </c>
      <c r="L206" s="22">
        <v>7.9000000000000001E-2</v>
      </c>
    </row>
    <row r="207" spans="1:12" x14ac:dyDescent="0.2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0</v>
      </c>
      <c r="J207" s="21">
        <v>9.9999999999999995E-8</v>
      </c>
      <c r="K207" s="22">
        <v>0</v>
      </c>
      <c r="L207" s="22">
        <v>8.1200000000000008E-2</v>
      </c>
    </row>
    <row r="208" spans="1:12" x14ac:dyDescent="0.2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0</v>
      </c>
      <c r="J208" s="21">
        <v>9.9999999999999995E-8</v>
      </c>
      <c r="K208" s="22">
        <v>0</v>
      </c>
      <c r="L208" s="22">
        <v>7.8200000000000006E-2</v>
      </c>
    </row>
    <row r="209" spans="1:12" x14ac:dyDescent="0.2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0</v>
      </c>
      <c r="J209" s="21">
        <v>9.9999999999999995E-8</v>
      </c>
      <c r="K209" s="22">
        <v>0</v>
      </c>
      <c r="L209" s="22">
        <v>8.0399999999999999E-2</v>
      </c>
    </row>
    <row r="210" spans="1:12" x14ac:dyDescent="0.2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0</v>
      </c>
      <c r="J210" s="21">
        <v>9.9999999999999995E-8</v>
      </c>
      <c r="K210" s="22">
        <v>0</v>
      </c>
      <c r="L210" s="22">
        <v>7.9899999999999999E-2</v>
      </c>
    </row>
    <row r="211" spans="1:12" x14ac:dyDescent="0.2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0</v>
      </c>
      <c r="J211" s="21">
        <v>9.9999999999999995E-8</v>
      </c>
      <c r="K211" s="22">
        <v>0</v>
      </c>
      <c r="L211" s="22">
        <v>7.1800000000000003E-2</v>
      </c>
    </row>
    <row r="212" spans="1:12" x14ac:dyDescent="0.2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0</v>
      </c>
      <c r="J212" s="21">
        <v>9.9999999999999995E-8</v>
      </c>
      <c r="K212" s="22">
        <v>0</v>
      </c>
      <c r="L212" s="22">
        <v>7.9100000000000004E-2</v>
      </c>
    </row>
    <row r="213" spans="1:12" x14ac:dyDescent="0.2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0</v>
      </c>
      <c r="J213" s="21">
        <v>9.9999999999999995E-8</v>
      </c>
      <c r="K213" s="22">
        <v>0</v>
      </c>
      <c r="L213" s="22">
        <v>7.6200000000000004E-2</v>
      </c>
    </row>
    <row r="214" spans="1:12" x14ac:dyDescent="0.2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0</v>
      </c>
      <c r="J214" s="21">
        <v>9.9999999999999995E-8</v>
      </c>
      <c r="K214" s="22">
        <v>0</v>
      </c>
      <c r="L214" s="22">
        <v>7.8300000000000008E-2</v>
      </c>
    </row>
    <row r="215" spans="1:12" x14ac:dyDescent="0.2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0</v>
      </c>
      <c r="J215" s="21">
        <v>9.9999999999999995E-8</v>
      </c>
      <c r="K215" s="22">
        <v>0</v>
      </c>
      <c r="L215" s="22">
        <v>7.5300000000000006E-2</v>
      </c>
    </row>
    <row r="216" spans="1:12" x14ac:dyDescent="0.2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0</v>
      </c>
      <c r="J216" s="21">
        <v>9.9999999999999995E-8</v>
      </c>
      <c r="K216" s="22">
        <v>0</v>
      </c>
      <c r="L216" s="22">
        <v>7.7499999999999999E-2</v>
      </c>
    </row>
    <row r="217" spans="1:12" x14ac:dyDescent="0.2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0</v>
      </c>
      <c r="J217" s="21">
        <v>9.9999999999999995E-8</v>
      </c>
      <c r="K217" s="22">
        <v>0</v>
      </c>
      <c r="L217" s="22">
        <v>7.6999999999999999E-2</v>
      </c>
    </row>
    <row r="218" spans="1:12" x14ac:dyDescent="0.2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0</v>
      </c>
      <c r="J218" s="21">
        <v>9.9999999999999995E-8</v>
      </c>
      <c r="K218" s="22">
        <v>0</v>
      </c>
      <c r="L218" s="22">
        <v>7.4099999999999999E-2</v>
      </c>
    </row>
    <row r="219" spans="1:12" x14ac:dyDescent="0.2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0</v>
      </c>
      <c r="J219" s="21">
        <v>9.9999999999999995E-8</v>
      </c>
      <c r="K219" s="22">
        <v>0</v>
      </c>
      <c r="L219" s="22">
        <v>7.6200000000000004E-2</v>
      </c>
    </row>
    <row r="220" spans="1:12" x14ac:dyDescent="0.2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0</v>
      </c>
      <c r="J220" s="21">
        <v>9.9999999999999995E-8</v>
      </c>
      <c r="K220" s="22">
        <v>0</v>
      </c>
      <c r="L220" s="22">
        <v>7.3400000000000007E-2</v>
      </c>
    </row>
    <row r="221" spans="1:12" x14ac:dyDescent="0.2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0</v>
      </c>
      <c r="J221" s="21">
        <v>9.9999999999999995E-8</v>
      </c>
      <c r="K221" s="22">
        <v>0</v>
      </c>
      <c r="L221" s="22">
        <v>7.5400000000000009E-2</v>
      </c>
    </row>
    <row r="222" spans="1:12" x14ac:dyDescent="0.2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0</v>
      </c>
      <c r="J222" s="21">
        <v>9.9999999999999995E-8</v>
      </c>
      <c r="K222" s="22">
        <v>0</v>
      </c>
      <c r="L222" s="22">
        <v>7.4999999999999997E-2</v>
      </c>
    </row>
    <row r="223" spans="1:12" x14ac:dyDescent="0.2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0</v>
      </c>
      <c r="J223" s="21">
        <v>9.9999999999999995E-8</v>
      </c>
      <c r="K223" s="22">
        <v>0</v>
      </c>
      <c r="L223" s="22">
        <v>6.7299999999999999E-2</v>
      </c>
    </row>
    <row r="224" spans="1:12" x14ac:dyDescent="0.2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0</v>
      </c>
      <c r="J224" s="21">
        <v>9.9999999999999995E-8</v>
      </c>
      <c r="K224" s="22">
        <v>0</v>
      </c>
      <c r="L224" s="22">
        <v>7.4200000000000002E-2</v>
      </c>
    </row>
    <row r="225" spans="1:12" x14ac:dyDescent="0.2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0</v>
      </c>
      <c r="J225" s="21">
        <v>9.9999999999999995E-8</v>
      </c>
      <c r="K225" s="22">
        <v>0</v>
      </c>
      <c r="L225" s="22">
        <v>7.1400000000000005E-2</v>
      </c>
    </row>
    <row r="226" spans="1:12" x14ac:dyDescent="0.2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0</v>
      </c>
      <c r="J226" s="21">
        <v>9.9999999999999995E-8</v>
      </c>
      <c r="K226" s="22">
        <v>0</v>
      </c>
      <c r="L226" s="22">
        <v>7.3300000000000004E-2</v>
      </c>
    </row>
    <row r="227" spans="1:12" x14ac:dyDescent="0.2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0</v>
      </c>
      <c r="J227" s="21">
        <v>9.9999999999999995E-8</v>
      </c>
      <c r="K227" s="22">
        <v>0</v>
      </c>
      <c r="L227" s="22">
        <v>7.060000000000001E-2</v>
      </c>
    </row>
    <row r="228" spans="1:12" x14ac:dyDescent="0.2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0</v>
      </c>
      <c r="J228" s="21">
        <v>9.9999999999999995E-8</v>
      </c>
      <c r="K228" s="22">
        <v>0</v>
      </c>
      <c r="L228" s="22">
        <v>7.2499999999999995E-2</v>
      </c>
    </row>
    <row r="229" spans="1:12" x14ac:dyDescent="0.2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0</v>
      </c>
      <c r="J229" s="21">
        <v>9.9999999999999995E-8</v>
      </c>
      <c r="K229" s="22">
        <v>0</v>
      </c>
      <c r="L229" s="22">
        <v>7.2099999999999997E-2</v>
      </c>
    </row>
    <row r="230" spans="1:12" x14ac:dyDescent="0.2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0</v>
      </c>
      <c r="J230" s="21">
        <v>9.9999999999999995E-8</v>
      </c>
      <c r="K230" s="22">
        <v>0</v>
      </c>
      <c r="L230" s="22">
        <v>6.9400000000000003E-2</v>
      </c>
    </row>
    <row r="231" spans="1:12" x14ac:dyDescent="0.2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0</v>
      </c>
      <c r="J231" s="21">
        <v>9.9999999999999995E-8</v>
      </c>
      <c r="K231" s="22">
        <v>0</v>
      </c>
      <c r="L231" s="22">
        <v>7.1400000000000005E-2</v>
      </c>
    </row>
    <row r="232" spans="1:12" x14ac:dyDescent="0.2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0</v>
      </c>
      <c r="J232" s="21">
        <v>9.9999999999999995E-8</v>
      </c>
      <c r="K232" s="22">
        <v>0</v>
      </c>
      <c r="L232" s="22">
        <v>6.8699999999999997E-2</v>
      </c>
    </row>
    <row r="233" spans="1:12" x14ac:dyDescent="0.2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0</v>
      </c>
      <c r="J233" s="21">
        <v>9.9999999999999995E-8</v>
      </c>
      <c r="K233" s="22">
        <v>0</v>
      </c>
      <c r="L233" s="22">
        <v>7.060000000000001E-2</v>
      </c>
    </row>
    <row r="234" spans="1:12" x14ac:dyDescent="0.2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0</v>
      </c>
      <c r="J234" s="21">
        <v>9.9999999999999995E-8</v>
      </c>
      <c r="K234" s="22">
        <v>0</v>
      </c>
      <c r="L234" s="22">
        <v>7.0199999999999999E-2</v>
      </c>
    </row>
    <row r="235" spans="1:12" x14ac:dyDescent="0.2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0</v>
      </c>
      <c r="J235" s="21">
        <v>9.9999999999999995E-8</v>
      </c>
      <c r="K235" s="22">
        <v>0</v>
      </c>
      <c r="L235" s="22">
        <v>6.3100000000000003E-2</v>
      </c>
    </row>
    <row r="236" spans="1:12" x14ac:dyDescent="0.2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0</v>
      </c>
      <c r="J236" s="21">
        <v>9.9999999999999995E-8</v>
      </c>
      <c r="K236" s="22">
        <v>0</v>
      </c>
      <c r="L236" s="22">
        <v>6.9500000000000006E-2</v>
      </c>
    </row>
    <row r="237" spans="1:12" x14ac:dyDescent="0.2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0</v>
      </c>
      <c r="J237" s="21">
        <v>9.9999999999999995E-8</v>
      </c>
      <c r="K237" s="22">
        <v>0</v>
      </c>
      <c r="L237" s="22">
        <v>6.6900000000000001E-2</v>
      </c>
    </row>
    <row r="238" spans="1:12" x14ac:dyDescent="0.2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0</v>
      </c>
      <c r="J238" s="21">
        <v>9.9999999999999995E-8</v>
      </c>
      <c r="K238" s="22">
        <v>0</v>
      </c>
      <c r="L238" s="22">
        <v>6.8699999999999997E-2</v>
      </c>
    </row>
    <row r="239" spans="1:12" x14ac:dyDescent="0.2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0</v>
      </c>
      <c r="J239" s="21">
        <v>9.9999999999999995E-8</v>
      </c>
      <c r="K239" s="22">
        <v>0</v>
      </c>
      <c r="L239" s="22">
        <v>6.6200000000000009E-2</v>
      </c>
    </row>
    <row r="240" spans="1:12" x14ac:dyDescent="0.2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0</v>
      </c>
      <c r="J240" s="21">
        <v>9.9999999999999995E-8</v>
      </c>
      <c r="K240" s="22">
        <v>0</v>
      </c>
      <c r="L240" s="22">
        <v>6.8000000000000005E-2</v>
      </c>
    </row>
    <row r="241" spans="1:12" x14ac:dyDescent="0.2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0</v>
      </c>
      <c r="J241" s="21">
        <v>9.9999999999999995E-8</v>
      </c>
      <c r="K241" s="22">
        <v>0</v>
      </c>
      <c r="L241" s="22">
        <v>6.7600000000000007E-2</v>
      </c>
    </row>
    <row r="242" spans="1:12" x14ac:dyDescent="0.2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0</v>
      </c>
      <c r="J242" s="21">
        <v>9.9999999999999995E-8</v>
      </c>
      <c r="K242" s="22">
        <v>0</v>
      </c>
      <c r="L242" s="22">
        <v>6.5100000000000005E-2</v>
      </c>
    </row>
    <row r="243" spans="1:12" x14ac:dyDescent="0.2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0</v>
      </c>
      <c r="J243" s="21">
        <v>9.9999999999999995E-8</v>
      </c>
      <c r="K243" s="22">
        <v>0</v>
      </c>
      <c r="L243" s="22">
        <v>6.6900000000000001E-2</v>
      </c>
    </row>
    <row r="244" spans="1:12" x14ac:dyDescent="0.2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0</v>
      </c>
      <c r="J244" s="21">
        <v>9.9999999999999995E-8</v>
      </c>
      <c r="K244" s="22">
        <v>0</v>
      </c>
      <c r="L244" s="22">
        <v>6.430000000000001E-2</v>
      </c>
    </row>
    <row r="245" spans="1:12" x14ac:dyDescent="0.2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0</v>
      </c>
      <c r="J245" s="21">
        <v>9.9999999999999995E-8</v>
      </c>
      <c r="K245" s="22">
        <v>0</v>
      </c>
      <c r="L245" s="22">
        <v>6.6100000000000006E-2</v>
      </c>
    </row>
    <row r="246" spans="1:12" x14ac:dyDescent="0.2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0</v>
      </c>
      <c r="J246" s="21">
        <v>9.9999999999999995E-8</v>
      </c>
      <c r="K246" s="22">
        <v>0</v>
      </c>
      <c r="L246" s="22">
        <v>6.5799999999999997E-2</v>
      </c>
    </row>
    <row r="247" spans="1:12" x14ac:dyDescent="0.2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0</v>
      </c>
      <c r="J247" s="21">
        <v>9.9999999999999995E-8</v>
      </c>
      <c r="K247" s="22">
        <v>0</v>
      </c>
      <c r="L247" s="22">
        <v>6.1200000000000004E-2</v>
      </c>
    </row>
    <row r="248" spans="1:12" x14ac:dyDescent="0.2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0</v>
      </c>
      <c r="J248" s="21">
        <v>9.9999999999999995E-8</v>
      </c>
      <c r="K248" s="22">
        <v>0</v>
      </c>
      <c r="L248" s="22">
        <v>6.5000000000000002E-2</v>
      </c>
    </row>
    <row r="249" spans="1:12" x14ac:dyDescent="0.2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0</v>
      </c>
      <c r="J249" s="21">
        <v>9.9999999999999995E-8</v>
      </c>
      <c r="K249" s="22">
        <v>0</v>
      </c>
      <c r="L249" s="22">
        <v>6.2600000000000003E-2</v>
      </c>
    </row>
    <row r="250" spans="1:12" x14ac:dyDescent="0.2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0</v>
      </c>
      <c r="J250" s="21">
        <v>9.9999999999999995E-8</v>
      </c>
      <c r="K250" s="22">
        <v>0</v>
      </c>
      <c r="L250" s="22">
        <v>6.430000000000001E-2</v>
      </c>
    </row>
    <row r="251" spans="1:12" x14ac:dyDescent="0.2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0</v>
      </c>
      <c r="J251" s="21">
        <v>9.9999999999999995E-8</v>
      </c>
      <c r="K251" s="22">
        <v>0</v>
      </c>
      <c r="L251" s="22">
        <v>6.1900000000000004E-2</v>
      </c>
    </row>
    <row r="252" spans="1:12" x14ac:dyDescent="0.2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0</v>
      </c>
      <c r="J252" s="21">
        <v>9.9999999999999995E-8</v>
      </c>
      <c r="K252" s="22">
        <v>0</v>
      </c>
      <c r="L252" s="22">
        <v>6.3600000000000004E-2</v>
      </c>
    </row>
    <row r="253" spans="1:12" x14ac:dyDescent="0.2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0</v>
      </c>
      <c r="J253" s="21">
        <v>9.9999999999999995E-8</v>
      </c>
      <c r="K253" s="22">
        <v>0</v>
      </c>
      <c r="L253" s="22">
        <v>6.3200000000000006E-2</v>
      </c>
    </row>
    <row r="254" spans="1:12" x14ac:dyDescent="0.2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0</v>
      </c>
      <c r="J254" s="21">
        <v>9.9999999999999995E-8</v>
      </c>
      <c r="K254" s="22">
        <v>0</v>
      </c>
      <c r="L254" s="22">
        <v>6.08E-2</v>
      </c>
    </row>
    <row r="255" spans="1:12" x14ac:dyDescent="0.2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0</v>
      </c>
      <c r="J255" s="21">
        <v>9.9999999999999995E-8</v>
      </c>
      <c r="K255" s="22">
        <v>0</v>
      </c>
      <c r="L255" s="22">
        <v>6.25E-2</v>
      </c>
    </row>
    <row r="256" spans="1:12" x14ac:dyDescent="0.2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0</v>
      </c>
      <c r="J256" s="21">
        <v>9.9999999999999995E-8</v>
      </c>
      <c r="K256" s="22">
        <v>0</v>
      </c>
      <c r="L256" s="22">
        <v>6.0200000000000004E-2</v>
      </c>
    </row>
    <row r="257" spans="1:12" x14ac:dyDescent="0.2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0</v>
      </c>
      <c r="J257" s="21">
        <v>9.9999999999999995E-8</v>
      </c>
      <c r="K257" s="22">
        <v>0</v>
      </c>
      <c r="L257" s="22">
        <v>6.1900000000000004E-2</v>
      </c>
    </row>
    <row r="258" spans="1:12" x14ac:dyDescent="0.2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0</v>
      </c>
      <c r="J258" s="21">
        <v>9.9999999999999995E-8</v>
      </c>
      <c r="K258" s="22">
        <v>0</v>
      </c>
      <c r="L258" s="22">
        <v>6.1500000000000006E-2</v>
      </c>
    </row>
    <row r="259" spans="1:12" x14ac:dyDescent="0.2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0</v>
      </c>
      <c r="J259" s="21">
        <v>9.9999999999999995E-8</v>
      </c>
      <c r="K259" s="22">
        <v>0</v>
      </c>
      <c r="L259" s="22">
        <v>5.5300000000000002E-2</v>
      </c>
    </row>
    <row r="260" spans="1:12" x14ac:dyDescent="0.2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0</v>
      </c>
      <c r="J260" s="21">
        <v>9.9999999999999995E-8</v>
      </c>
      <c r="K260" s="22">
        <v>0</v>
      </c>
      <c r="L260" s="22">
        <v>6.0900000000000003E-2</v>
      </c>
    </row>
    <row r="261" spans="1:12" x14ac:dyDescent="0.2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0</v>
      </c>
      <c r="J261" s="21">
        <v>9.9999999999999995E-8</v>
      </c>
      <c r="K261" s="22">
        <v>0</v>
      </c>
      <c r="L261" s="22">
        <v>5.8600000000000006E-2</v>
      </c>
    </row>
    <row r="262" spans="1:12" x14ac:dyDescent="0.2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0</v>
      </c>
      <c r="J262" s="21">
        <v>9.9999999999999995E-8</v>
      </c>
      <c r="K262" s="22">
        <v>0</v>
      </c>
      <c r="L262" s="22">
        <v>6.0200000000000004E-2</v>
      </c>
    </row>
    <row r="263" spans="1:12" x14ac:dyDescent="0.2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0</v>
      </c>
      <c r="J263" s="21">
        <v>9.9999999999999995E-8</v>
      </c>
      <c r="K263" s="22">
        <v>0</v>
      </c>
      <c r="L263" s="22">
        <v>5.8000000000000003E-2</v>
      </c>
    </row>
    <row r="264" spans="1:12" x14ac:dyDescent="0.2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0</v>
      </c>
      <c r="J264" s="21">
        <v>9.9999999999999995E-8</v>
      </c>
      <c r="K264" s="22">
        <v>0</v>
      </c>
      <c r="L264" s="22">
        <v>5.96E-2</v>
      </c>
    </row>
    <row r="265" spans="1:12" x14ac:dyDescent="0.2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0</v>
      </c>
      <c r="J265" s="21">
        <v>9.9999999999999995E-8</v>
      </c>
      <c r="K265" s="22">
        <v>0</v>
      </c>
      <c r="L265" s="22">
        <v>5.9200000000000003E-2</v>
      </c>
    </row>
    <row r="266" spans="1:12" x14ac:dyDescent="0.2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0</v>
      </c>
      <c r="J266" s="21">
        <v>9.9999999999999995E-8</v>
      </c>
      <c r="K266" s="22">
        <v>0</v>
      </c>
      <c r="L266" s="22">
        <v>5.7000000000000002E-2</v>
      </c>
    </row>
    <row r="267" spans="1:12" x14ac:dyDescent="0.2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0</v>
      </c>
      <c r="J267" s="21">
        <v>9.9999999999999995E-8</v>
      </c>
      <c r="K267" s="22">
        <v>0</v>
      </c>
      <c r="L267" s="22">
        <v>5.8600000000000006E-2</v>
      </c>
    </row>
    <row r="268" spans="1:12" x14ac:dyDescent="0.2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0</v>
      </c>
      <c r="J268" s="21">
        <v>9.9999999999999995E-8</v>
      </c>
      <c r="K268" s="22">
        <v>0</v>
      </c>
      <c r="L268" s="22">
        <v>5.6400000000000006E-2</v>
      </c>
    </row>
    <row r="269" spans="1:12" x14ac:dyDescent="0.2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0</v>
      </c>
      <c r="J269" s="21">
        <v>9.9999999999999995E-8</v>
      </c>
      <c r="K269" s="22">
        <v>0</v>
      </c>
      <c r="L269" s="22">
        <v>5.8000000000000003E-2</v>
      </c>
    </row>
    <row r="270" spans="1:12" x14ac:dyDescent="0.2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0</v>
      </c>
      <c r="J270" s="21">
        <v>9.9999999999999995E-8</v>
      </c>
      <c r="K270" s="22">
        <v>0</v>
      </c>
      <c r="L270" s="22">
        <v>5.7600000000000005E-2</v>
      </c>
    </row>
    <row r="271" spans="1:12" x14ac:dyDescent="0.2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0</v>
      </c>
      <c r="J271" s="21">
        <v>9.9999999999999995E-8</v>
      </c>
      <c r="K271" s="22">
        <v>0</v>
      </c>
      <c r="L271" s="22">
        <v>5.1800000000000006E-2</v>
      </c>
    </row>
    <row r="272" spans="1:12" x14ac:dyDescent="0.2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0</v>
      </c>
      <c r="J272" s="21">
        <v>9.9999999999999995E-8</v>
      </c>
      <c r="K272" s="22">
        <v>0</v>
      </c>
      <c r="L272" s="22">
        <v>5.7000000000000002E-2</v>
      </c>
    </row>
    <row r="273" spans="1:12" x14ac:dyDescent="0.2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0</v>
      </c>
      <c r="J273" s="21">
        <v>9.9999999999999995E-8</v>
      </c>
      <c r="K273" s="22">
        <v>0</v>
      </c>
      <c r="L273" s="22">
        <v>5.4900000000000004E-2</v>
      </c>
    </row>
    <row r="274" spans="1:12" x14ac:dyDescent="0.2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0</v>
      </c>
      <c r="J274" s="21">
        <v>9.9999999999999995E-8</v>
      </c>
      <c r="K274" s="22">
        <v>0</v>
      </c>
      <c r="L274" s="22">
        <v>5.6400000000000006E-2</v>
      </c>
    </row>
    <row r="275" spans="1:12" x14ac:dyDescent="0.2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0</v>
      </c>
      <c r="J275" s="21">
        <v>9.9999999999999995E-8</v>
      </c>
      <c r="K275" s="22">
        <v>0</v>
      </c>
      <c r="L275" s="22">
        <v>5.4300000000000001E-2</v>
      </c>
    </row>
    <row r="276" spans="1:12" x14ac:dyDescent="0.2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0</v>
      </c>
      <c r="J276" s="21">
        <v>9.9999999999999995E-8</v>
      </c>
      <c r="K276" s="22">
        <v>0</v>
      </c>
      <c r="L276" s="22">
        <v>5.5800000000000002E-2</v>
      </c>
    </row>
    <row r="277" spans="1:12" x14ac:dyDescent="0.2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0</v>
      </c>
      <c r="J277" s="21">
        <v>9.9999999999999995E-8</v>
      </c>
      <c r="K277" s="22">
        <v>0</v>
      </c>
      <c r="L277" s="22">
        <v>5.5400000000000005E-2</v>
      </c>
    </row>
    <row r="278" spans="1:12" x14ac:dyDescent="0.2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0</v>
      </c>
      <c r="J278" s="21">
        <v>9.9999999999999995E-8</v>
      </c>
      <c r="K278" s="22">
        <v>0</v>
      </c>
      <c r="L278" s="22">
        <v>5.33E-2</v>
      </c>
    </row>
    <row r="279" spans="1:12" x14ac:dyDescent="0.2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0</v>
      </c>
      <c r="J279" s="21">
        <v>9.9999999999999995E-8</v>
      </c>
      <c r="K279" s="22">
        <v>0</v>
      </c>
      <c r="L279" s="22">
        <v>5.4800000000000001E-2</v>
      </c>
    </row>
    <row r="280" spans="1:12" x14ac:dyDescent="0.2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0</v>
      </c>
      <c r="J280" s="21">
        <v>9.9999999999999995E-8</v>
      </c>
      <c r="K280" s="22">
        <v>0</v>
      </c>
      <c r="L280" s="22">
        <v>5.2700000000000004E-2</v>
      </c>
    </row>
    <row r="281" spans="1:12" x14ac:dyDescent="0.2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0</v>
      </c>
      <c r="J281" s="21">
        <v>9.9999999999999995E-8</v>
      </c>
      <c r="K281" s="22">
        <v>0</v>
      </c>
      <c r="L281" s="22">
        <v>5.4200000000000005E-2</v>
      </c>
    </row>
    <row r="282" spans="1:12" x14ac:dyDescent="0.2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0</v>
      </c>
      <c r="J282" s="21">
        <v>9.9999999999999995E-8</v>
      </c>
      <c r="K282" s="22">
        <v>0</v>
      </c>
      <c r="L282" s="22">
        <v>5.3900000000000003E-2</v>
      </c>
    </row>
    <row r="283" spans="1:12" x14ac:dyDescent="0.2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0</v>
      </c>
      <c r="J283" s="21">
        <v>9.9999999999999995E-8</v>
      </c>
      <c r="K283" s="22">
        <v>0</v>
      </c>
      <c r="L283" s="22">
        <v>4.8400000000000006E-2</v>
      </c>
    </row>
    <row r="284" spans="1:12" x14ac:dyDescent="0.2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0</v>
      </c>
      <c r="J284" s="21">
        <v>9.9999999999999995E-8</v>
      </c>
      <c r="K284" s="22">
        <v>0</v>
      </c>
      <c r="L284" s="22">
        <v>5.33E-2</v>
      </c>
    </row>
    <row r="285" spans="1:12" x14ac:dyDescent="0.2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0</v>
      </c>
      <c r="J285" s="21">
        <v>9.9999999999999995E-8</v>
      </c>
      <c r="K285" s="22">
        <v>0</v>
      </c>
      <c r="L285" s="22">
        <v>5.1300000000000005E-2</v>
      </c>
    </row>
    <row r="286" spans="1:12" x14ac:dyDescent="0.2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0</v>
      </c>
      <c r="J286" s="21">
        <v>9.9999999999999995E-8</v>
      </c>
      <c r="K286" s="22">
        <v>0</v>
      </c>
      <c r="L286" s="22">
        <v>5.2700000000000004E-2</v>
      </c>
    </row>
    <row r="287" spans="1:12" x14ac:dyDescent="0.2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0</v>
      </c>
      <c r="J287" s="21">
        <v>9.9999999999999995E-8</v>
      </c>
      <c r="K287" s="22">
        <v>0</v>
      </c>
      <c r="L287" s="22">
        <v>5.0700000000000002E-2</v>
      </c>
    </row>
    <row r="288" spans="1:12" x14ac:dyDescent="0.2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0</v>
      </c>
      <c r="J288" s="21">
        <v>9.9999999999999995E-8</v>
      </c>
      <c r="K288" s="22">
        <v>0</v>
      </c>
      <c r="L288" s="22">
        <v>5.21E-2</v>
      </c>
    </row>
    <row r="289" spans="1:12" x14ac:dyDescent="0.2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0</v>
      </c>
      <c r="J289" s="21">
        <v>9.9999999999999995E-8</v>
      </c>
      <c r="K289" s="22">
        <v>0</v>
      </c>
      <c r="L289" s="22">
        <v>5.1800000000000006E-2</v>
      </c>
    </row>
    <row r="290" spans="1:12" x14ac:dyDescent="0.2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0</v>
      </c>
      <c r="J290" s="21">
        <v>9.9999999999999995E-8</v>
      </c>
      <c r="K290" s="22">
        <v>0</v>
      </c>
      <c r="L290" s="22">
        <v>4.99E-2</v>
      </c>
    </row>
    <row r="291" spans="1:12" x14ac:dyDescent="0.2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0</v>
      </c>
      <c r="J291" s="21">
        <v>9.9999999999999995E-8</v>
      </c>
      <c r="K291" s="22">
        <v>0</v>
      </c>
      <c r="L291" s="22">
        <v>5.1300000000000005E-2</v>
      </c>
    </row>
    <row r="292" spans="1:12" x14ac:dyDescent="0.2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0</v>
      </c>
      <c r="J292" s="21">
        <v>9.9999999999999995E-8</v>
      </c>
      <c r="K292" s="22">
        <v>0</v>
      </c>
      <c r="L292" s="22">
        <v>4.9300000000000004E-2</v>
      </c>
    </row>
    <row r="293" spans="1:12" x14ac:dyDescent="0.2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0</v>
      </c>
      <c r="J293" s="21">
        <v>9.9999999999999995E-8</v>
      </c>
      <c r="K293" s="22">
        <v>0</v>
      </c>
      <c r="L293" s="22">
        <v>5.0700000000000002E-2</v>
      </c>
    </row>
    <row r="294" spans="1:12" x14ac:dyDescent="0.2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0</v>
      </c>
      <c r="J294" s="21">
        <v>9.9999999999999995E-8</v>
      </c>
      <c r="K294" s="22">
        <v>0</v>
      </c>
      <c r="L294" s="22">
        <v>5.04E-2</v>
      </c>
    </row>
    <row r="295" spans="1:12" x14ac:dyDescent="0.2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0</v>
      </c>
      <c r="J295" s="21">
        <v>9.9999999999999995E-8</v>
      </c>
      <c r="K295" s="22">
        <v>0</v>
      </c>
      <c r="L295" s="22">
        <v>4.6900000000000004E-2</v>
      </c>
    </row>
    <row r="296" spans="1:12" x14ac:dyDescent="0.2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0</v>
      </c>
      <c r="J296" s="21">
        <v>9.9999999999999995E-8</v>
      </c>
      <c r="K296" s="22">
        <v>0</v>
      </c>
      <c r="L296" s="22">
        <v>4.99E-2</v>
      </c>
    </row>
    <row r="297" spans="1:12" x14ac:dyDescent="0.2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0</v>
      </c>
      <c r="J297" s="21">
        <v>9.9999999999999995E-8</v>
      </c>
      <c r="K297" s="22">
        <v>0</v>
      </c>
      <c r="L297" s="22">
        <v>4.8000000000000001E-2</v>
      </c>
    </row>
    <row r="298" spans="1:12" x14ac:dyDescent="0.2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0</v>
      </c>
      <c r="J298" s="21">
        <v>9.9999999999999995E-8</v>
      </c>
      <c r="K298" s="22">
        <v>0</v>
      </c>
      <c r="L298" s="22">
        <v>4.9300000000000004E-2</v>
      </c>
    </row>
    <row r="299" spans="1:12" x14ac:dyDescent="0.2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0</v>
      </c>
      <c r="J299" s="21">
        <v>9.9999999999999995E-8</v>
      </c>
      <c r="K299" s="22">
        <v>0</v>
      </c>
      <c r="L299" s="22">
        <v>4.7500000000000001E-2</v>
      </c>
    </row>
    <row r="300" spans="1:12" x14ac:dyDescent="0.2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0</v>
      </c>
      <c r="J300" s="21">
        <v>9.9999999999999995E-8</v>
      </c>
      <c r="K300" s="22">
        <v>0</v>
      </c>
      <c r="L300" s="22">
        <v>4.8800000000000003E-2</v>
      </c>
    </row>
    <row r="301" spans="1:12" x14ac:dyDescent="0.2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0</v>
      </c>
      <c r="J301" s="21">
        <v>9.9999999999999995E-8</v>
      </c>
      <c r="K301" s="22">
        <v>0</v>
      </c>
      <c r="L301" s="22">
        <v>4.8500000000000001E-2</v>
      </c>
    </row>
    <row r="302" spans="1:12" x14ac:dyDescent="0.2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0</v>
      </c>
      <c r="J302" s="21">
        <v>9.9999999999999995E-8</v>
      </c>
      <c r="K302" s="22">
        <v>0</v>
      </c>
      <c r="L302" s="22">
        <v>4.6700000000000005E-2</v>
      </c>
    </row>
    <row r="303" spans="1:12" x14ac:dyDescent="0.2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0</v>
      </c>
      <c r="J303" s="21">
        <v>9.9999999999999995E-8</v>
      </c>
      <c r="K303" s="22">
        <v>0</v>
      </c>
      <c r="L303" s="22">
        <v>4.8000000000000001E-2</v>
      </c>
    </row>
    <row r="304" spans="1:12" x14ac:dyDescent="0.2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0</v>
      </c>
      <c r="J304" s="21">
        <v>9.9999999999999995E-8</v>
      </c>
      <c r="K304" s="22">
        <v>0</v>
      </c>
      <c r="L304" s="22">
        <v>4.6200000000000005E-2</v>
      </c>
    </row>
    <row r="305" spans="1:12" x14ac:dyDescent="0.2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0</v>
      </c>
      <c r="J305" s="21">
        <v>9.9999999999999995E-8</v>
      </c>
      <c r="K305" s="22">
        <v>0</v>
      </c>
      <c r="L305" s="22">
        <v>4.7500000000000001E-2</v>
      </c>
    </row>
    <row r="306" spans="1:12" x14ac:dyDescent="0.2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0</v>
      </c>
      <c r="J306" s="21">
        <v>9.9999999999999995E-8</v>
      </c>
      <c r="K306" s="22">
        <v>0</v>
      </c>
      <c r="L306" s="22">
        <v>4.7199999999999999E-2</v>
      </c>
    </row>
    <row r="307" spans="1:12" x14ac:dyDescent="0.2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0</v>
      </c>
      <c r="J307" s="21">
        <v>9.9999999999999995E-8</v>
      </c>
      <c r="K307" s="22">
        <v>0</v>
      </c>
      <c r="L307" s="22">
        <v>4.24E-2</v>
      </c>
    </row>
    <row r="308" spans="1:12" x14ac:dyDescent="0.2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0</v>
      </c>
      <c r="J308" s="21">
        <v>9.9999999999999995E-8</v>
      </c>
      <c r="K308" s="22">
        <v>0</v>
      </c>
      <c r="L308" s="22">
        <v>4.6700000000000005E-2</v>
      </c>
    </row>
    <row r="309" spans="1:12" x14ac:dyDescent="0.2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0</v>
      </c>
      <c r="J309" s="21">
        <v>9.9999999999999995E-8</v>
      </c>
      <c r="K309" s="22">
        <v>0</v>
      </c>
      <c r="L309" s="22">
        <v>4.4900000000000002E-2</v>
      </c>
    </row>
    <row r="310" spans="1:12" x14ac:dyDescent="0.2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0</v>
      </c>
      <c r="J310" s="21">
        <v>9.9999999999999995E-8</v>
      </c>
      <c r="K310" s="22">
        <v>0</v>
      </c>
      <c r="L310" s="22">
        <v>4.6200000000000005E-2</v>
      </c>
    </row>
    <row r="311" spans="1:12" x14ac:dyDescent="0.2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0</v>
      </c>
      <c r="J311" s="21">
        <v>9.9999999999999995E-8</v>
      </c>
      <c r="K311" s="22">
        <v>0</v>
      </c>
      <c r="L311" s="22">
        <v>4.4400000000000002E-2</v>
      </c>
    </row>
    <row r="312" spans="1:12" x14ac:dyDescent="0.2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0</v>
      </c>
      <c r="J312" s="21">
        <v>9.9999999999999995E-8</v>
      </c>
      <c r="K312" s="22">
        <v>0</v>
      </c>
      <c r="L312" s="22">
        <v>4.5700000000000005E-2</v>
      </c>
    </row>
    <row r="313" spans="1:12" x14ac:dyDescent="0.2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0</v>
      </c>
      <c r="J313" s="21">
        <v>9.9999999999999995E-8</v>
      </c>
      <c r="K313" s="22">
        <v>0</v>
      </c>
      <c r="L313" s="22">
        <v>4.5400000000000003E-2</v>
      </c>
    </row>
    <row r="314" spans="1:12" x14ac:dyDescent="0.2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0</v>
      </c>
      <c r="J314" s="21">
        <v>9.9999999999999995E-8</v>
      </c>
      <c r="K314" s="22">
        <v>0</v>
      </c>
      <c r="L314" s="22">
        <v>4.3700000000000003E-2</v>
      </c>
    </row>
    <row r="315" spans="1:12" x14ac:dyDescent="0.2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0</v>
      </c>
      <c r="J315" s="21">
        <v>9.9999999999999995E-8</v>
      </c>
      <c r="K315" s="22">
        <v>0</v>
      </c>
      <c r="L315" s="22">
        <v>4.4900000000000002E-2</v>
      </c>
    </row>
    <row r="316" spans="1:12" x14ac:dyDescent="0.2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0</v>
      </c>
      <c r="J316" s="21">
        <v>9.9999999999999995E-8</v>
      </c>
      <c r="K316" s="22">
        <v>0</v>
      </c>
      <c r="L316" s="22">
        <v>4.3200000000000002E-2</v>
      </c>
    </row>
    <row r="317" spans="1:12" x14ac:dyDescent="0.2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0</v>
      </c>
      <c r="J317" s="21">
        <v>9.9999999999999995E-8</v>
      </c>
      <c r="K317" s="22">
        <v>0</v>
      </c>
      <c r="L317" s="22">
        <v>4.4400000000000002E-2</v>
      </c>
    </row>
    <row r="318" spans="1:12" x14ac:dyDescent="0.2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0</v>
      </c>
      <c r="J318" s="21">
        <v>9.9999999999999995E-8</v>
      </c>
      <c r="K318" s="22">
        <v>0</v>
      </c>
      <c r="L318" s="22">
        <v>4.4200000000000003E-2</v>
      </c>
    </row>
    <row r="319" spans="1:12" x14ac:dyDescent="0.2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0</v>
      </c>
      <c r="J319" s="21">
        <v>9.9999999999999995E-8</v>
      </c>
      <c r="K319" s="22">
        <v>0</v>
      </c>
      <c r="L319" s="22">
        <v>3.9699999999999999E-2</v>
      </c>
    </row>
    <row r="320" spans="1:12" x14ac:dyDescent="0.2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0</v>
      </c>
      <c r="J320" s="21">
        <v>9.9999999999999995E-8</v>
      </c>
      <c r="K320" s="22">
        <v>0</v>
      </c>
      <c r="L320" s="22">
        <v>4.3700000000000003E-2</v>
      </c>
    </row>
    <row r="321" spans="1:12" x14ac:dyDescent="0.2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0</v>
      </c>
      <c r="J321" s="21">
        <v>9.9999999999999995E-8</v>
      </c>
      <c r="K321" s="22">
        <v>0</v>
      </c>
      <c r="L321" s="22">
        <v>4.2000000000000003E-2</v>
      </c>
    </row>
    <row r="322" spans="1:12" x14ac:dyDescent="0.2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0</v>
      </c>
      <c r="J322" s="21">
        <v>9.9999999999999995E-8</v>
      </c>
      <c r="K322" s="22">
        <v>0</v>
      </c>
      <c r="L322" s="22">
        <v>4.3200000000000002E-2</v>
      </c>
    </row>
    <row r="323" spans="1:12" x14ac:dyDescent="0.2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0</v>
      </c>
      <c r="J323" s="21">
        <v>9.9999999999999995E-8</v>
      </c>
      <c r="K323" s="22">
        <v>0</v>
      </c>
      <c r="L323" s="22">
        <v>4.1600000000000005E-2</v>
      </c>
    </row>
    <row r="324" spans="1:12" x14ac:dyDescent="0.2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0</v>
      </c>
      <c r="J324" s="21">
        <v>9.9999999999999995E-8</v>
      </c>
      <c r="K324" s="22">
        <v>0</v>
      </c>
      <c r="L324" s="22">
        <v>4.2700000000000002E-2</v>
      </c>
    </row>
    <row r="325" spans="1:12" x14ac:dyDescent="0.2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0</v>
      </c>
      <c r="J325" s="21">
        <v>9.9999999999999995E-8</v>
      </c>
      <c r="K325" s="22">
        <v>0</v>
      </c>
      <c r="L325" s="22">
        <v>4.2500000000000003E-2</v>
      </c>
    </row>
    <row r="326" spans="1:12" x14ac:dyDescent="0.2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0</v>
      </c>
      <c r="J326" s="21">
        <v>9.9999999999999995E-8</v>
      </c>
      <c r="K326" s="22">
        <v>0</v>
      </c>
      <c r="L326" s="22">
        <v>4.0899999999999999E-2</v>
      </c>
    </row>
    <row r="327" spans="1:12" x14ac:dyDescent="0.2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0</v>
      </c>
      <c r="J327" s="21">
        <v>9.9999999999999995E-8</v>
      </c>
      <c r="K327" s="22">
        <v>0</v>
      </c>
      <c r="L327" s="22">
        <v>4.2000000000000003E-2</v>
      </c>
    </row>
    <row r="328" spans="1:12" x14ac:dyDescent="0.2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0</v>
      </c>
      <c r="J328" s="21">
        <v>9.9999999999999995E-8</v>
      </c>
      <c r="K328" s="22">
        <v>0</v>
      </c>
      <c r="L328" s="22">
        <v>4.0400000000000005E-2</v>
      </c>
    </row>
    <row r="329" spans="1:12" x14ac:dyDescent="0.2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0</v>
      </c>
      <c r="J329" s="21">
        <v>9.9999999999999995E-8</v>
      </c>
      <c r="K329" s="22">
        <v>0</v>
      </c>
      <c r="L329" s="22">
        <v>4.1500000000000002E-2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B19" sqref="B19"/>
    </sheetView>
  </sheetViews>
  <sheetFormatPr defaultRowHeight="12.75" x14ac:dyDescent="0.2"/>
  <cols>
    <col min="1" max="1" width="12.140625" bestFit="1" customWidth="1"/>
    <col min="2" max="2" width="15.28515625" style="58" customWidth="1"/>
    <col min="3" max="3" width="12.28515625" style="59" bestFit="1" customWidth="1"/>
    <col min="4" max="4" width="14" bestFit="1" customWidth="1"/>
    <col min="6" max="6" width="15.7109375" bestFit="1" customWidth="1"/>
    <col min="7" max="7" width="12.5703125" hidden="1" customWidth="1"/>
    <col min="8" max="8" width="11.85546875" style="58" bestFit="1" customWidth="1"/>
  </cols>
  <sheetData>
    <row r="1" spans="1:8" x14ac:dyDescent="0.2">
      <c r="A1" s="37" t="s">
        <v>219</v>
      </c>
      <c r="F1" s="37" t="s">
        <v>219</v>
      </c>
    </row>
    <row r="2" spans="1:8" x14ac:dyDescent="0.2">
      <c r="A2" s="37" t="s">
        <v>220</v>
      </c>
      <c r="F2" s="37" t="s">
        <v>222</v>
      </c>
    </row>
    <row r="4" spans="1:8" x14ac:dyDescent="0.2">
      <c r="A4" s="30"/>
      <c r="B4" s="60" t="s">
        <v>218</v>
      </c>
      <c r="C4" s="61" t="s">
        <v>216</v>
      </c>
      <c r="D4" s="62" t="s">
        <v>216</v>
      </c>
    </row>
    <row r="5" spans="1:8" x14ac:dyDescent="0.2">
      <c r="A5" s="31"/>
      <c r="B5" s="63" t="s">
        <v>215</v>
      </c>
      <c r="C5" s="64" t="s">
        <v>217</v>
      </c>
      <c r="D5" s="65" t="s">
        <v>205</v>
      </c>
    </row>
    <row r="6" spans="1:8" x14ac:dyDescent="0.2">
      <c r="A6" s="74" t="s">
        <v>213</v>
      </c>
      <c r="B6" s="75"/>
      <c r="C6" s="67"/>
      <c r="D6" s="32"/>
      <c r="F6" s="50" t="s">
        <v>223</v>
      </c>
      <c r="G6" s="51"/>
    </row>
    <row r="7" spans="1:8" x14ac:dyDescent="0.2">
      <c r="A7" s="66" t="s">
        <v>212</v>
      </c>
      <c r="B7" s="76" t="s">
        <v>205</v>
      </c>
      <c r="C7" s="67"/>
      <c r="D7" s="68">
        <f>+SUM(D8:D169)</f>
        <v>-19503850.24370943</v>
      </c>
      <c r="F7" s="50" t="s">
        <v>224</v>
      </c>
      <c r="G7" s="51" t="s">
        <v>205</v>
      </c>
      <c r="H7" s="68">
        <f>+SUM(H8:H169)</f>
        <v>11687165.688473698</v>
      </c>
    </row>
    <row r="8" spans="1:8" x14ac:dyDescent="0.2">
      <c r="A8" s="69">
        <v>37073</v>
      </c>
      <c r="B8" s="76">
        <v>-163369.99995022695</v>
      </c>
      <c r="C8" s="67">
        <f>+Summary!E7</f>
        <v>36414569.7557</v>
      </c>
      <c r="D8" s="70">
        <f>+C8+B8</f>
        <v>36251199.75574977</v>
      </c>
      <c r="F8" s="52">
        <v>37073</v>
      </c>
      <c r="G8" s="53">
        <v>-194792.37493270662</v>
      </c>
      <c r="H8" s="58">
        <f>-G8</f>
        <v>194792.37493270662</v>
      </c>
    </row>
    <row r="9" spans="1:8" x14ac:dyDescent="0.2">
      <c r="A9" s="71">
        <v>37104</v>
      </c>
      <c r="B9" s="77">
        <v>-163370.00004342801</v>
      </c>
      <c r="C9" s="67"/>
      <c r="D9" s="70">
        <f t="shared" ref="D9:D72" si="0">+C9+B9</f>
        <v>-163370.00004342801</v>
      </c>
      <c r="F9" s="54">
        <v>37104</v>
      </c>
      <c r="G9" s="55">
        <v>33634.999958758017</v>
      </c>
      <c r="H9" s="58">
        <f t="shared" ref="H9:H72" si="1">-G9</f>
        <v>-33634.999958758017</v>
      </c>
    </row>
    <row r="10" spans="1:8" x14ac:dyDescent="0.2">
      <c r="A10" s="71">
        <v>37135</v>
      </c>
      <c r="B10" s="77">
        <v>-158099.99998351157</v>
      </c>
      <c r="C10" s="67"/>
      <c r="D10" s="70">
        <f t="shared" si="0"/>
        <v>-158099.99998351157</v>
      </c>
      <c r="F10" s="54">
        <v>37135</v>
      </c>
      <c r="G10" s="55">
        <v>23250.000047917722</v>
      </c>
      <c r="H10" s="58">
        <f t="shared" si="1"/>
        <v>-23250.000047917722</v>
      </c>
    </row>
    <row r="11" spans="1:8" x14ac:dyDescent="0.2">
      <c r="A11" s="71">
        <v>37165</v>
      </c>
      <c r="B11" s="77">
        <v>-163369.99998081874</v>
      </c>
      <c r="C11" s="67"/>
      <c r="D11" s="70">
        <f t="shared" si="0"/>
        <v>-163369.99998081874</v>
      </c>
      <c r="F11" s="54">
        <v>37165</v>
      </c>
      <c r="G11" s="55">
        <v>0</v>
      </c>
      <c r="H11" s="58">
        <f t="shared" si="1"/>
        <v>0</v>
      </c>
    </row>
    <row r="12" spans="1:8" x14ac:dyDescent="0.2">
      <c r="A12" s="71">
        <v>37196</v>
      </c>
      <c r="B12" s="77">
        <v>-158100.00002548349</v>
      </c>
      <c r="C12" s="67"/>
      <c r="D12" s="70">
        <f t="shared" si="0"/>
        <v>-158100.00002548349</v>
      </c>
      <c r="F12" s="54">
        <v>37196</v>
      </c>
      <c r="G12" s="55">
        <v>-183553.11184461645</v>
      </c>
      <c r="H12" s="58">
        <f t="shared" si="1"/>
        <v>183553.11184461645</v>
      </c>
    </row>
    <row r="13" spans="1:8" x14ac:dyDescent="0.2">
      <c r="A13" s="71">
        <v>37226</v>
      </c>
      <c r="B13" s="77">
        <v>-163370.00005516654</v>
      </c>
      <c r="C13" s="67"/>
      <c r="D13" s="70">
        <f t="shared" si="0"/>
        <v>-163370.00005516654</v>
      </c>
      <c r="F13" s="54">
        <v>37226</v>
      </c>
      <c r="G13" s="55">
        <v>-189627.23916763242</v>
      </c>
      <c r="H13" s="58">
        <f t="shared" si="1"/>
        <v>189627.23916763242</v>
      </c>
    </row>
    <row r="14" spans="1:8" x14ac:dyDescent="0.2">
      <c r="A14" s="71">
        <v>37257</v>
      </c>
      <c r="B14" s="77">
        <v>-163369.99995400943</v>
      </c>
      <c r="C14" s="67"/>
      <c r="D14" s="70">
        <f t="shared" si="0"/>
        <v>-163369.99995400943</v>
      </c>
      <c r="F14" s="54">
        <v>37257</v>
      </c>
      <c r="G14" s="55">
        <v>-189586.27681328764</v>
      </c>
      <c r="H14" s="58">
        <f t="shared" si="1"/>
        <v>189586.27681328764</v>
      </c>
    </row>
    <row r="15" spans="1:8" x14ac:dyDescent="0.2">
      <c r="A15" s="71">
        <v>37288</v>
      </c>
      <c r="B15" s="77">
        <v>-147559.99993678392</v>
      </c>
      <c r="C15" s="67"/>
      <c r="D15" s="70">
        <f t="shared" si="0"/>
        <v>-147559.99993678392</v>
      </c>
      <c r="F15" s="54">
        <v>37288</v>
      </c>
      <c r="G15" s="55">
        <v>-171210.34202624447</v>
      </c>
      <c r="H15" s="58">
        <f t="shared" si="1"/>
        <v>171210.34202624447</v>
      </c>
    </row>
    <row r="16" spans="1:8" x14ac:dyDescent="0.2">
      <c r="A16" s="71">
        <v>37316</v>
      </c>
      <c r="B16" s="77">
        <v>-163370.00003371859</v>
      </c>
      <c r="C16" s="67"/>
      <c r="D16" s="70">
        <f t="shared" si="0"/>
        <v>-163370.00003371859</v>
      </c>
      <c r="F16" s="54">
        <v>37316</v>
      </c>
      <c r="G16" s="55">
        <v>-189529.37214641625</v>
      </c>
      <c r="H16" s="58">
        <f t="shared" si="1"/>
        <v>189529.37214641625</v>
      </c>
    </row>
    <row r="17" spans="1:8" x14ac:dyDescent="0.2">
      <c r="A17" s="71">
        <v>37347</v>
      </c>
      <c r="B17" s="77">
        <v>-158100.00003456869</v>
      </c>
      <c r="C17" s="67"/>
      <c r="D17" s="70">
        <f t="shared" si="0"/>
        <v>-158100.00003456869</v>
      </c>
      <c r="F17" s="54">
        <v>37347</v>
      </c>
      <c r="G17" s="55">
        <v>-155490.89552331105</v>
      </c>
      <c r="H17" s="58">
        <f t="shared" si="1"/>
        <v>155490.89552331105</v>
      </c>
    </row>
    <row r="18" spans="1:8" x14ac:dyDescent="0.2">
      <c r="A18" s="71">
        <v>37377</v>
      </c>
      <c r="B18" s="77">
        <v>-163369.9999831671</v>
      </c>
      <c r="C18" s="67"/>
      <c r="D18" s="70">
        <f t="shared" si="0"/>
        <v>-163369.9999831671</v>
      </c>
      <c r="F18" s="54">
        <v>37377</v>
      </c>
      <c r="G18" s="55">
        <v>-160649.62485743631</v>
      </c>
      <c r="H18" s="58">
        <f t="shared" si="1"/>
        <v>160649.62485743631</v>
      </c>
    </row>
    <row r="19" spans="1:8" x14ac:dyDescent="0.2">
      <c r="A19" s="71">
        <v>37408</v>
      </c>
      <c r="B19" s="77">
        <v>-158099.99999745717</v>
      </c>
      <c r="C19" s="67"/>
      <c r="D19" s="70">
        <f t="shared" si="0"/>
        <v>-158099.99999745717</v>
      </c>
      <c r="F19" s="54">
        <v>37408</v>
      </c>
      <c r="G19" s="55">
        <v>-155446.26033383698</v>
      </c>
      <c r="H19" s="58">
        <f t="shared" si="1"/>
        <v>155446.26033383698</v>
      </c>
    </row>
    <row r="20" spans="1:8" x14ac:dyDescent="0.2">
      <c r="A20" s="71">
        <v>37438</v>
      </c>
      <c r="B20" s="77">
        <v>-163369.99994564927</v>
      </c>
      <c r="C20" s="67"/>
      <c r="D20" s="70">
        <f t="shared" si="0"/>
        <v>-163369.99994564927</v>
      </c>
      <c r="F20" s="54">
        <v>37438</v>
      </c>
      <c r="G20" s="55">
        <v>-160607.46557015632</v>
      </c>
      <c r="H20" s="58">
        <f t="shared" si="1"/>
        <v>160607.46557015632</v>
      </c>
    </row>
    <row r="21" spans="1:8" x14ac:dyDescent="0.2">
      <c r="A21" s="71">
        <v>37469</v>
      </c>
      <c r="B21" s="77">
        <v>-163369.99999894793</v>
      </c>
      <c r="C21" s="67"/>
      <c r="D21" s="70">
        <f t="shared" si="0"/>
        <v>-163369.99999894793</v>
      </c>
      <c r="F21" s="54">
        <v>37469</v>
      </c>
      <c r="G21" s="55">
        <v>-160587.59450570843</v>
      </c>
      <c r="H21" s="58">
        <f t="shared" si="1"/>
        <v>160587.59450570843</v>
      </c>
    </row>
    <row r="22" spans="1:8" x14ac:dyDescent="0.2">
      <c r="A22" s="71">
        <v>37500</v>
      </c>
      <c r="B22" s="77">
        <v>-158099.99991565273</v>
      </c>
      <c r="C22" s="67"/>
      <c r="D22" s="70">
        <f t="shared" si="0"/>
        <v>-158099.99991565273</v>
      </c>
      <c r="F22" s="54">
        <v>37500</v>
      </c>
      <c r="G22" s="55">
        <v>-155390.68254642963</v>
      </c>
      <c r="H22" s="58">
        <f t="shared" si="1"/>
        <v>155390.68254642963</v>
      </c>
    </row>
    <row r="23" spans="1:8" x14ac:dyDescent="0.2">
      <c r="A23" s="71">
        <v>37530</v>
      </c>
      <c r="B23" s="77">
        <v>-163370.00006281227</v>
      </c>
      <c r="C23" s="67"/>
      <c r="D23" s="70">
        <f t="shared" si="0"/>
        <v>-163370.00006281227</v>
      </c>
      <c r="F23" s="54">
        <v>37530</v>
      </c>
      <c r="G23" s="55">
        <v>-160553.01428870411</v>
      </c>
      <c r="H23" s="58">
        <f t="shared" si="1"/>
        <v>160553.01428870411</v>
      </c>
    </row>
    <row r="24" spans="1:8" x14ac:dyDescent="0.2">
      <c r="A24" s="71">
        <v>37561</v>
      </c>
      <c r="B24" s="77">
        <v>-158100.00002816264</v>
      </c>
      <c r="C24" s="67"/>
      <c r="D24" s="70">
        <f t="shared" si="0"/>
        <v>-158100.00002816264</v>
      </c>
      <c r="F24" s="54">
        <v>37561</v>
      </c>
      <c r="G24" s="55">
        <v>-178429.35469008613</v>
      </c>
      <c r="H24" s="58">
        <f t="shared" si="1"/>
        <v>178429.35469008613</v>
      </c>
    </row>
    <row r="25" spans="1:8" x14ac:dyDescent="0.2">
      <c r="A25" s="71">
        <v>37591</v>
      </c>
      <c r="B25" s="77">
        <v>-163370.00003227894</v>
      </c>
      <c r="C25" s="67"/>
      <c r="D25" s="70">
        <f t="shared" si="0"/>
        <v>-163370.00003227894</v>
      </c>
      <c r="F25" s="54">
        <v>37591</v>
      </c>
      <c r="G25" s="55">
        <v>-184360.67318111056</v>
      </c>
      <c r="H25" s="58">
        <f t="shared" si="1"/>
        <v>184360.67318111056</v>
      </c>
    </row>
    <row r="26" spans="1:8" x14ac:dyDescent="0.2">
      <c r="A26" s="71">
        <v>37622</v>
      </c>
      <c r="B26" s="77">
        <v>-163369.9999204553</v>
      </c>
      <c r="C26" s="67"/>
      <c r="D26" s="70">
        <f t="shared" si="0"/>
        <v>-163369.9999204553</v>
      </c>
      <c r="F26" s="54">
        <v>37622</v>
      </c>
      <c r="G26" s="55">
        <v>-184347.44521554757</v>
      </c>
      <c r="H26" s="58">
        <f t="shared" si="1"/>
        <v>184347.44521554757</v>
      </c>
    </row>
    <row r="27" spans="1:8" x14ac:dyDescent="0.2">
      <c r="A27" s="71">
        <v>37653</v>
      </c>
      <c r="B27" s="77">
        <v>-147559.99998375971</v>
      </c>
      <c r="C27" s="67"/>
      <c r="D27" s="70">
        <f t="shared" si="0"/>
        <v>-147559.99998375971</v>
      </c>
      <c r="F27" s="54">
        <v>37653</v>
      </c>
      <c r="G27" s="55">
        <v>-166499.45490375167</v>
      </c>
      <c r="H27" s="58">
        <f t="shared" si="1"/>
        <v>166499.45490375167</v>
      </c>
    </row>
    <row r="28" spans="1:8" x14ac:dyDescent="0.2">
      <c r="A28" s="71">
        <v>37681</v>
      </c>
      <c r="B28" s="77">
        <v>-163370.00006660837</v>
      </c>
      <c r="C28" s="67"/>
      <c r="D28" s="70">
        <f t="shared" si="0"/>
        <v>-163370.00006660837</v>
      </c>
      <c r="F28" s="54">
        <v>37681</v>
      </c>
      <c r="G28" s="55">
        <v>-184332.60461675533</v>
      </c>
      <c r="H28" s="58">
        <f t="shared" si="1"/>
        <v>184332.60461675533</v>
      </c>
    </row>
    <row r="29" spans="1:8" x14ac:dyDescent="0.2">
      <c r="A29" s="71">
        <v>37712</v>
      </c>
      <c r="B29" s="77">
        <v>-158099.99998601255</v>
      </c>
      <c r="C29" s="67"/>
      <c r="D29" s="70">
        <f t="shared" si="0"/>
        <v>-158099.99998601255</v>
      </c>
      <c r="F29" s="54">
        <v>37712</v>
      </c>
      <c r="G29" s="55">
        <v>-141178.0290311948</v>
      </c>
      <c r="H29" s="58">
        <f t="shared" si="1"/>
        <v>141178.0290311948</v>
      </c>
    </row>
    <row r="30" spans="1:8" x14ac:dyDescent="0.2">
      <c r="A30" s="71">
        <v>37742</v>
      </c>
      <c r="B30" s="77">
        <v>-163370.00002216702</v>
      </c>
      <c r="C30" s="67"/>
      <c r="D30" s="70">
        <f t="shared" si="0"/>
        <v>-163370.00002216702</v>
      </c>
      <c r="F30" s="54">
        <v>37742</v>
      </c>
      <c r="G30" s="55">
        <v>-145871.36419482547</v>
      </c>
      <c r="H30" s="58">
        <f t="shared" si="1"/>
        <v>145871.36419482547</v>
      </c>
    </row>
    <row r="31" spans="1:8" x14ac:dyDescent="0.2">
      <c r="A31" s="71">
        <v>37773</v>
      </c>
      <c r="B31" s="77">
        <v>-158099.99999139423</v>
      </c>
      <c r="C31" s="67"/>
      <c r="D31" s="70">
        <f t="shared" si="0"/>
        <v>-158099.99999139423</v>
      </c>
      <c r="F31" s="54">
        <v>37773</v>
      </c>
      <c r="G31" s="55">
        <v>-141154.37635346403</v>
      </c>
      <c r="H31" s="58">
        <f t="shared" si="1"/>
        <v>141154.37635346403</v>
      </c>
    </row>
    <row r="32" spans="1:8" x14ac:dyDescent="0.2">
      <c r="A32" s="71">
        <v>37803</v>
      </c>
      <c r="B32" s="77">
        <v>-163370.00009956371</v>
      </c>
      <c r="C32" s="67"/>
      <c r="D32" s="70">
        <f t="shared" si="0"/>
        <v>-163370.00009956371</v>
      </c>
      <c r="F32" s="54">
        <v>37803</v>
      </c>
      <c r="G32" s="55">
        <v>-145850.42211708351</v>
      </c>
      <c r="H32" s="58">
        <f t="shared" si="1"/>
        <v>145850.42211708351</v>
      </c>
    </row>
    <row r="33" spans="1:8" x14ac:dyDescent="0.2">
      <c r="A33" s="71">
        <v>37834</v>
      </c>
      <c r="B33" s="77">
        <v>-163370.00004247506</v>
      </c>
      <c r="C33" s="67"/>
      <c r="D33" s="70">
        <f t="shared" si="0"/>
        <v>-163370.00004247506</v>
      </c>
      <c r="F33" s="54">
        <v>37834</v>
      </c>
      <c r="G33" s="55">
        <v>-145859.72462019461</v>
      </c>
      <c r="H33" s="58">
        <f t="shared" si="1"/>
        <v>145859.72462019461</v>
      </c>
    </row>
    <row r="34" spans="1:8" x14ac:dyDescent="0.2">
      <c r="A34" s="71">
        <v>37865</v>
      </c>
      <c r="B34" s="77">
        <v>-158099.9999654656</v>
      </c>
      <c r="C34" s="67"/>
      <c r="D34" s="70">
        <f t="shared" si="0"/>
        <v>-158099.9999654656</v>
      </c>
      <c r="F34" s="54">
        <v>37865</v>
      </c>
      <c r="G34" s="55">
        <v>-141166.19380278175</v>
      </c>
      <c r="H34" s="58">
        <f t="shared" si="1"/>
        <v>141166.19380278175</v>
      </c>
    </row>
    <row r="35" spans="1:8" x14ac:dyDescent="0.2">
      <c r="A35" s="71">
        <v>37895</v>
      </c>
      <c r="B35" s="77">
        <v>-163369.99998867093</v>
      </c>
      <c r="C35" s="67"/>
      <c r="D35" s="70">
        <f t="shared" si="0"/>
        <v>-163369.99998867093</v>
      </c>
      <c r="F35" s="54">
        <v>37895</v>
      </c>
      <c r="G35" s="55">
        <v>-145882.195073126</v>
      </c>
      <c r="H35" s="58">
        <f t="shared" si="1"/>
        <v>145882.195073126</v>
      </c>
    </row>
    <row r="36" spans="1:8" x14ac:dyDescent="0.2">
      <c r="A36" s="71">
        <v>37926</v>
      </c>
      <c r="B36" s="77">
        <v>-158100.00002750597</v>
      </c>
      <c r="C36" s="67"/>
      <c r="D36" s="70">
        <f t="shared" si="0"/>
        <v>-158100.00002750597</v>
      </c>
      <c r="F36" s="54">
        <v>37926</v>
      </c>
      <c r="G36" s="55">
        <v>-178384.3779065249</v>
      </c>
      <c r="H36" s="58">
        <f t="shared" si="1"/>
        <v>178384.3779065249</v>
      </c>
    </row>
    <row r="37" spans="1:8" x14ac:dyDescent="0.2">
      <c r="A37" s="71">
        <v>37956</v>
      </c>
      <c r="B37" s="77">
        <v>-163370.00005539699</v>
      </c>
      <c r="C37" s="67"/>
      <c r="D37" s="70">
        <f t="shared" si="0"/>
        <v>-163370.00005539699</v>
      </c>
      <c r="F37" s="54">
        <v>37956</v>
      </c>
      <c r="G37" s="55">
        <v>-184340.55041572894</v>
      </c>
      <c r="H37" s="58">
        <f t="shared" si="1"/>
        <v>184340.55041572894</v>
      </c>
    </row>
    <row r="38" spans="1:8" x14ac:dyDescent="0.2">
      <c r="A38" s="71">
        <v>37987</v>
      </c>
      <c r="B38" s="77">
        <v>-163369.99995423848</v>
      </c>
      <c r="C38" s="67"/>
      <c r="D38" s="70">
        <f t="shared" si="0"/>
        <v>-163369.99995423848</v>
      </c>
      <c r="F38" s="54">
        <v>37987</v>
      </c>
      <c r="G38" s="55">
        <v>-184350.30104418207</v>
      </c>
      <c r="H38" s="58">
        <f t="shared" si="1"/>
        <v>184350.30104418207</v>
      </c>
    </row>
    <row r="39" spans="1:8" x14ac:dyDescent="0.2">
      <c r="A39" s="71">
        <v>38018</v>
      </c>
      <c r="B39" s="77">
        <v>-152829.9999510285</v>
      </c>
      <c r="C39" s="67"/>
      <c r="D39" s="70">
        <f t="shared" si="0"/>
        <v>-152829.9999510285</v>
      </c>
      <c r="F39" s="54">
        <v>38018</v>
      </c>
      <c r="G39" s="55">
        <v>-172464.8950498075</v>
      </c>
      <c r="H39" s="58">
        <f t="shared" si="1"/>
        <v>172464.8950498075</v>
      </c>
    </row>
    <row r="40" spans="1:8" x14ac:dyDescent="0.2">
      <c r="A40" s="71">
        <v>38047</v>
      </c>
      <c r="B40" s="77">
        <v>-163369.9999398129</v>
      </c>
      <c r="C40" s="67"/>
      <c r="D40" s="70">
        <f t="shared" si="0"/>
        <v>-163369.9999398129</v>
      </c>
      <c r="F40" s="54">
        <v>38047</v>
      </c>
      <c r="G40" s="55">
        <v>-184368.72344951521</v>
      </c>
      <c r="H40" s="58">
        <f t="shared" si="1"/>
        <v>184368.72344951521</v>
      </c>
    </row>
    <row r="41" spans="1:8" x14ac:dyDescent="0.2">
      <c r="A41" s="71">
        <v>38078</v>
      </c>
      <c r="B41" s="77">
        <v>-158099.99994519394</v>
      </c>
      <c r="C41" s="67"/>
      <c r="D41" s="70">
        <f t="shared" si="0"/>
        <v>-158099.99994519394</v>
      </c>
      <c r="F41" s="54">
        <v>38078</v>
      </c>
      <c r="G41" s="55">
        <v>-122625.44926320744</v>
      </c>
      <c r="H41" s="58">
        <f t="shared" si="1"/>
        <v>122625.44926320744</v>
      </c>
    </row>
    <row r="42" spans="1:8" x14ac:dyDescent="0.2">
      <c r="A42" s="71">
        <v>38108</v>
      </c>
      <c r="B42" s="77">
        <v>-163370.00000950493</v>
      </c>
      <c r="C42" s="67"/>
      <c r="D42" s="70">
        <f t="shared" si="0"/>
        <v>-163370.00000950493</v>
      </c>
      <c r="F42" s="54">
        <v>38108</v>
      </c>
      <c r="G42" s="55">
        <v>-126709.97541867325</v>
      </c>
      <c r="H42" s="58">
        <f t="shared" si="1"/>
        <v>126709.97541867325</v>
      </c>
    </row>
    <row r="43" spans="1:8" x14ac:dyDescent="0.2">
      <c r="A43" s="71">
        <v>38139</v>
      </c>
      <c r="B43" s="77">
        <v>-158099.99991547264</v>
      </c>
      <c r="C43" s="67"/>
      <c r="D43" s="70">
        <f t="shared" si="0"/>
        <v>-158099.99991547264</v>
      </c>
      <c r="F43" s="54">
        <v>38139</v>
      </c>
      <c r="G43" s="55">
        <v>-122620.24732101057</v>
      </c>
      <c r="H43" s="58">
        <f t="shared" si="1"/>
        <v>122620.24732101057</v>
      </c>
    </row>
    <row r="44" spans="1:8" x14ac:dyDescent="0.2">
      <c r="A44" s="71">
        <v>38169</v>
      </c>
      <c r="B44" s="77">
        <v>-163370.00001104389</v>
      </c>
      <c r="C44" s="67"/>
      <c r="D44" s="70">
        <f t="shared" si="0"/>
        <v>-163370.00001104389</v>
      </c>
      <c r="F44" s="54">
        <v>38169</v>
      </c>
      <c r="G44" s="55">
        <v>-126705.78353080634</v>
      </c>
      <c r="H44" s="58">
        <f t="shared" si="1"/>
        <v>126705.78353080634</v>
      </c>
    </row>
    <row r="45" spans="1:8" x14ac:dyDescent="0.2">
      <c r="A45" s="71">
        <v>38200</v>
      </c>
      <c r="B45" s="77">
        <v>-163369.99996709518</v>
      </c>
      <c r="C45" s="67"/>
      <c r="D45" s="70">
        <f t="shared" si="0"/>
        <v>-163369.99996709518</v>
      </c>
      <c r="F45" s="54">
        <v>38200</v>
      </c>
      <c r="G45" s="55">
        <v>-126735.80798074821</v>
      </c>
      <c r="H45" s="58">
        <f t="shared" si="1"/>
        <v>126735.80798074821</v>
      </c>
    </row>
    <row r="46" spans="1:8" x14ac:dyDescent="0.2">
      <c r="A46" s="71">
        <v>38231</v>
      </c>
      <c r="B46" s="77">
        <v>-158099.99998660144</v>
      </c>
      <c r="C46" s="67"/>
      <c r="D46" s="70">
        <f t="shared" si="0"/>
        <v>-158099.99998660144</v>
      </c>
      <c r="F46" s="54">
        <v>38231</v>
      </c>
      <c r="G46" s="55">
        <v>-122678.95138610531</v>
      </c>
      <c r="H46" s="58">
        <f t="shared" si="1"/>
        <v>122678.95138610531</v>
      </c>
    </row>
    <row r="47" spans="1:8" x14ac:dyDescent="0.2">
      <c r="A47" s="71">
        <v>38261</v>
      </c>
      <c r="B47" s="77">
        <v>-163369.99997836351</v>
      </c>
      <c r="C47" s="67"/>
      <c r="D47" s="70">
        <f t="shared" si="0"/>
        <v>-163369.99997836351</v>
      </c>
      <c r="F47" s="54">
        <v>38261</v>
      </c>
      <c r="G47" s="55">
        <v>-126797.74652683974</v>
      </c>
      <c r="H47" s="58">
        <f t="shared" si="1"/>
        <v>126797.74652683974</v>
      </c>
    </row>
    <row r="48" spans="1:8" x14ac:dyDescent="0.2">
      <c r="A48" s="71">
        <v>38292</v>
      </c>
      <c r="B48" s="77">
        <v>-399899.99995201902</v>
      </c>
      <c r="C48" s="67"/>
      <c r="D48" s="70">
        <f t="shared" si="0"/>
        <v>-399899.99995201902</v>
      </c>
      <c r="F48" s="54">
        <v>38292</v>
      </c>
      <c r="G48" s="55">
        <v>-173885.06867571943</v>
      </c>
      <c r="H48" s="58">
        <f t="shared" si="1"/>
        <v>173885.06867571943</v>
      </c>
    </row>
    <row r="49" spans="1:8" x14ac:dyDescent="0.2">
      <c r="A49" s="71">
        <v>38322</v>
      </c>
      <c r="B49" s="77">
        <v>-413230.00004829903</v>
      </c>
      <c r="C49" s="67"/>
      <c r="D49" s="70">
        <f t="shared" si="0"/>
        <v>-413230.00004829903</v>
      </c>
      <c r="F49" s="54">
        <v>38322</v>
      </c>
      <c r="G49" s="55">
        <v>-179710.69736086557</v>
      </c>
      <c r="H49" s="58">
        <f t="shared" si="1"/>
        <v>179710.69736086557</v>
      </c>
    </row>
    <row r="50" spans="1:8" x14ac:dyDescent="0.2">
      <c r="A50" s="71">
        <v>38353</v>
      </c>
      <c r="B50" s="77">
        <v>-413230.00001853879</v>
      </c>
      <c r="C50" s="67"/>
      <c r="D50" s="70">
        <f t="shared" si="0"/>
        <v>-413230.00001853879</v>
      </c>
      <c r="F50" s="54">
        <v>38353</v>
      </c>
      <c r="G50" s="55">
        <v>-179740.93939117316</v>
      </c>
      <c r="H50" s="58">
        <f t="shared" si="1"/>
        <v>179740.93939117316</v>
      </c>
    </row>
    <row r="51" spans="1:8" x14ac:dyDescent="0.2">
      <c r="A51" s="71">
        <v>38384</v>
      </c>
      <c r="B51" s="77">
        <v>-373240.00000652508</v>
      </c>
      <c r="C51" s="67"/>
      <c r="D51" s="70">
        <f t="shared" si="0"/>
        <v>-373240.00000652508</v>
      </c>
      <c r="F51" s="54">
        <v>38384</v>
      </c>
      <c r="G51" s="55">
        <v>-162374.02937215238</v>
      </c>
      <c r="H51" s="58">
        <f t="shared" si="1"/>
        <v>162374.02937215238</v>
      </c>
    </row>
    <row r="52" spans="1:8" x14ac:dyDescent="0.2">
      <c r="A52" s="71">
        <v>38412</v>
      </c>
      <c r="B52" s="77">
        <v>-413230.00005866762</v>
      </c>
      <c r="C52" s="67"/>
      <c r="D52" s="70">
        <f t="shared" si="0"/>
        <v>-413230.00005866762</v>
      </c>
      <c r="F52" s="54">
        <v>38412</v>
      </c>
      <c r="G52" s="55">
        <v>-179800.16454830384</v>
      </c>
      <c r="H52" s="58">
        <f t="shared" si="1"/>
        <v>179800.16454830384</v>
      </c>
    </row>
    <row r="53" spans="1:8" x14ac:dyDescent="0.2">
      <c r="A53" s="71">
        <v>38443</v>
      </c>
      <c r="B53" s="77">
        <v>-399900.00000136095</v>
      </c>
      <c r="C53" s="67"/>
      <c r="D53" s="70">
        <f t="shared" si="0"/>
        <v>-399900.00000136095</v>
      </c>
      <c r="F53" s="54">
        <v>38443</v>
      </c>
      <c r="G53" s="55">
        <v>-118225.92527587454</v>
      </c>
      <c r="H53" s="58">
        <f t="shared" si="1"/>
        <v>118225.92527587454</v>
      </c>
    </row>
    <row r="54" spans="1:8" x14ac:dyDescent="0.2">
      <c r="A54" s="71">
        <v>38473</v>
      </c>
      <c r="B54" s="77">
        <v>-413229.99993828696</v>
      </c>
      <c r="C54" s="67"/>
      <c r="D54" s="70">
        <f t="shared" si="0"/>
        <v>-413229.99993828696</v>
      </c>
      <c r="F54" s="54">
        <v>38473</v>
      </c>
      <c r="G54" s="55">
        <v>-122187.62370089235</v>
      </c>
      <c r="H54" s="58">
        <f t="shared" si="1"/>
        <v>122187.62370089235</v>
      </c>
    </row>
    <row r="55" spans="1:8" x14ac:dyDescent="0.2">
      <c r="A55" s="71">
        <v>38504</v>
      </c>
      <c r="B55" s="77">
        <v>-399900.00000066083</v>
      </c>
      <c r="C55" s="67"/>
      <c r="D55" s="70">
        <f t="shared" si="0"/>
        <v>-399900.00000066083</v>
      </c>
      <c r="F55" s="54">
        <v>38504</v>
      </c>
      <c r="G55" s="55">
        <v>-118268.04901959981</v>
      </c>
      <c r="H55" s="58">
        <f t="shared" si="1"/>
        <v>118268.04901959981</v>
      </c>
    </row>
    <row r="56" spans="1:8" x14ac:dyDescent="0.2">
      <c r="A56" s="71">
        <v>38534</v>
      </c>
      <c r="B56" s="77">
        <v>-413229.99994307454</v>
      </c>
      <c r="C56" s="67"/>
      <c r="D56" s="70">
        <f t="shared" si="0"/>
        <v>-413229.99994307454</v>
      </c>
      <c r="F56" s="54">
        <v>38534</v>
      </c>
      <c r="G56" s="55">
        <v>-122229.60820169406</v>
      </c>
      <c r="H56" s="58">
        <f t="shared" si="1"/>
        <v>122229.60820169406</v>
      </c>
    </row>
    <row r="57" spans="1:8" x14ac:dyDescent="0.2">
      <c r="A57" s="71">
        <v>38565</v>
      </c>
      <c r="B57" s="77">
        <v>-413229.99995685834</v>
      </c>
      <c r="C57" s="67"/>
      <c r="D57" s="70">
        <f t="shared" si="0"/>
        <v>-413229.99995685834</v>
      </c>
      <c r="F57" s="54">
        <v>38565</v>
      </c>
      <c r="G57" s="55">
        <v>-122246.53519958022</v>
      </c>
      <c r="H57" s="58">
        <f t="shared" si="1"/>
        <v>122246.53519958022</v>
      </c>
    </row>
    <row r="58" spans="1:8" x14ac:dyDescent="0.2">
      <c r="A58" s="71">
        <v>38596</v>
      </c>
      <c r="B58" s="77">
        <v>-399899.99999022961</v>
      </c>
      <c r="C58" s="67"/>
      <c r="D58" s="70">
        <f t="shared" si="0"/>
        <v>-399899.99999022961</v>
      </c>
      <c r="F58" s="54">
        <v>38596</v>
      </c>
      <c r="G58" s="55">
        <v>-118320.30339536861</v>
      </c>
      <c r="H58" s="58">
        <f t="shared" si="1"/>
        <v>118320.30339536861</v>
      </c>
    </row>
    <row r="59" spans="1:8" x14ac:dyDescent="0.2">
      <c r="A59" s="71">
        <v>38626</v>
      </c>
      <c r="B59" s="77">
        <v>-413229.99998125958</v>
      </c>
      <c r="C59" s="67"/>
      <c r="D59" s="70">
        <f t="shared" si="0"/>
        <v>-413229.99998125958</v>
      </c>
      <c r="F59" s="54">
        <v>38626</v>
      </c>
      <c r="G59" s="55">
        <v>-122282.32913367795</v>
      </c>
      <c r="H59" s="58">
        <f t="shared" si="1"/>
        <v>122282.32913367795</v>
      </c>
    </row>
    <row r="60" spans="1:8" x14ac:dyDescent="0.2">
      <c r="A60" s="71">
        <v>38657</v>
      </c>
      <c r="B60" s="77">
        <v>-399900.0000457915</v>
      </c>
      <c r="C60" s="67"/>
      <c r="D60" s="70">
        <f t="shared" si="0"/>
        <v>-399900.0000457915</v>
      </c>
      <c r="F60" s="54">
        <v>38657</v>
      </c>
      <c r="G60" s="55">
        <v>-174156.56445469652</v>
      </c>
      <c r="H60" s="58">
        <f t="shared" si="1"/>
        <v>174156.56445469652</v>
      </c>
    </row>
    <row r="61" spans="1:8" x14ac:dyDescent="0.2">
      <c r="A61" s="71">
        <v>38687</v>
      </c>
      <c r="B61" s="77">
        <v>-413230.00005357171</v>
      </c>
      <c r="C61" s="67"/>
      <c r="D61" s="70">
        <f t="shared" si="0"/>
        <v>-413230.00005357171</v>
      </c>
      <c r="F61" s="54">
        <v>38687</v>
      </c>
      <c r="G61" s="55">
        <v>-179981.42122897689</v>
      </c>
      <c r="H61" s="58">
        <f t="shared" si="1"/>
        <v>179981.42122897689</v>
      </c>
    </row>
    <row r="62" spans="1:8" x14ac:dyDescent="0.2">
      <c r="A62" s="71">
        <v>38718</v>
      </c>
      <c r="B62" s="77">
        <v>-413229.99999047909</v>
      </c>
      <c r="C62" s="67"/>
      <c r="D62" s="70">
        <f t="shared" si="0"/>
        <v>-413229.99999047909</v>
      </c>
      <c r="F62" s="54">
        <v>38718</v>
      </c>
      <c r="G62" s="55">
        <v>-180002.55238981379</v>
      </c>
      <c r="H62" s="58">
        <f t="shared" si="1"/>
        <v>180002.55238981379</v>
      </c>
    </row>
    <row r="63" spans="1:8" x14ac:dyDescent="0.2">
      <c r="A63" s="71">
        <v>38749</v>
      </c>
      <c r="B63" s="77">
        <v>-373239.99998327153</v>
      </c>
      <c r="C63" s="67"/>
      <c r="D63" s="70">
        <f t="shared" si="0"/>
        <v>-373239.99998327153</v>
      </c>
      <c r="F63" s="54">
        <v>38749</v>
      </c>
      <c r="G63" s="55">
        <v>-162602.8070682637</v>
      </c>
      <c r="H63" s="58">
        <f t="shared" si="1"/>
        <v>162602.8070682637</v>
      </c>
    </row>
    <row r="64" spans="1:8" x14ac:dyDescent="0.2">
      <c r="A64" s="71">
        <v>38777</v>
      </c>
      <c r="B64" s="77">
        <v>-413230.00001536112</v>
      </c>
      <c r="C64" s="67"/>
      <c r="D64" s="70">
        <f t="shared" si="0"/>
        <v>-413230.00001536112</v>
      </c>
      <c r="F64" s="54">
        <v>38777</v>
      </c>
      <c r="G64" s="55">
        <v>-180045.12618331774</v>
      </c>
      <c r="H64" s="58">
        <f t="shared" si="1"/>
        <v>180045.12618331774</v>
      </c>
    </row>
    <row r="65" spans="1:8" x14ac:dyDescent="0.2">
      <c r="A65" s="71">
        <v>38808</v>
      </c>
      <c r="B65" s="77">
        <v>-399899.99998052826</v>
      </c>
      <c r="C65" s="67"/>
      <c r="D65" s="70">
        <f t="shared" si="0"/>
        <v>-399899.99998052826</v>
      </c>
      <c r="F65" s="54">
        <v>38808</v>
      </c>
      <c r="G65" s="55">
        <v>-118460.06533703438</v>
      </c>
      <c r="H65" s="58">
        <f t="shared" si="1"/>
        <v>118460.06533703438</v>
      </c>
    </row>
    <row r="66" spans="1:8" x14ac:dyDescent="0.2">
      <c r="A66" s="71">
        <v>38838</v>
      </c>
      <c r="B66" s="77">
        <v>-413230.00002960663</v>
      </c>
      <c r="C66" s="67"/>
      <c r="D66" s="70">
        <f t="shared" si="0"/>
        <v>-413230.00002960663</v>
      </c>
      <c r="F66" s="54">
        <v>38838</v>
      </c>
      <c r="G66" s="55">
        <v>-122432.39374742501</v>
      </c>
      <c r="H66" s="58">
        <f t="shared" si="1"/>
        <v>122432.39374742501</v>
      </c>
    </row>
    <row r="67" spans="1:8" x14ac:dyDescent="0.2">
      <c r="A67" s="71">
        <v>38869</v>
      </c>
      <c r="B67" s="77">
        <v>-399899.99997891427</v>
      </c>
      <c r="C67" s="67"/>
      <c r="D67" s="70">
        <f t="shared" si="0"/>
        <v>-399899.99997891427</v>
      </c>
      <c r="F67" s="54">
        <v>38869</v>
      </c>
      <c r="G67" s="55">
        <v>-118507.43471636494</v>
      </c>
      <c r="H67" s="58">
        <f t="shared" si="1"/>
        <v>118507.43471636494</v>
      </c>
    </row>
    <row r="68" spans="1:8" x14ac:dyDescent="0.2">
      <c r="A68" s="71">
        <v>38899</v>
      </c>
      <c r="B68" s="77">
        <v>-413229.99998308299</v>
      </c>
      <c r="C68" s="67"/>
      <c r="D68" s="70">
        <f t="shared" si="0"/>
        <v>-413229.99998308299</v>
      </c>
      <c r="F68" s="54">
        <v>38899</v>
      </c>
      <c r="G68" s="55">
        <v>-122484.97998106541</v>
      </c>
      <c r="H68" s="58">
        <f t="shared" si="1"/>
        <v>122484.97998106541</v>
      </c>
    </row>
    <row r="69" spans="1:8" x14ac:dyDescent="0.2">
      <c r="A69" s="71">
        <v>38930</v>
      </c>
      <c r="B69" s="77">
        <v>-413230.00000720756</v>
      </c>
      <c r="C69" s="67"/>
      <c r="D69" s="70">
        <f t="shared" si="0"/>
        <v>-413230.00000720756</v>
      </c>
      <c r="F69" s="54">
        <v>38930</v>
      </c>
      <c r="G69" s="55">
        <v>-122506.83921587568</v>
      </c>
      <c r="H69" s="58">
        <f t="shared" si="1"/>
        <v>122506.83921587568</v>
      </c>
    </row>
    <row r="70" spans="1:8" x14ac:dyDescent="0.2">
      <c r="A70" s="71">
        <v>38961</v>
      </c>
      <c r="B70" s="77">
        <v>-399900.00007115956</v>
      </c>
      <c r="C70" s="67"/>
      <c r="D70" s="70">
        <f t="shared" si="0"/>
        <v>-399900.00007115956</v>
      </c>
      <c r="F70" s="54">
        <v>38961</v>
      </c>
      <c r="G70" s="55">
        <v>-118576.82197140515</v>
      </c>
      <c r="H70" s="58">
        <f t="shared" si="1"/>
        <v>118576.82197140515</v>
      </c>
    </row>
    <row r="71" spans="1:8" x14ac:dyDescent="0.2">
      <c r="A71" s="71">
        <v>38991</v>
      </c>
      <c r="B71" s="77">
        <v>-413229.99999115599</v>
      </c>
      <c r="C71" s="67"/>
      <c r="D71" s="70">
        <f t="shared" si="0"/>
        <v>-413229.99999115599</v>
      </c>
      <c r="F71" s="54">
        <v>38991</v>
      </c>
      <c r="G71" s="55">
        <v>-122551.85068442184</v>
      </c>
      <c r="H71" s="58">
        <f t="shared" si="1"/>
        <v>122551.85068442184</v>
      </c>
    </row>
    <row r="72" spans="1:8" x14ac:dyDescent="0.2">
      <c r="A72" s="71">
        <v>39022</v>
      </c>
      <c r="B72" s="77">
        <v>-399899.99993375666</v>
      </c>
      <c r="C72" s="67"/>
      <c r="D72" s="70">
        <f t="shared" si="0"/>
        <v>-399899.99993375666</v>
      </c>
      <c r="F72" s="54">
        <v>39022</v>
      </c>
      <c r="G72" s="55">
        <v>-174421.68536207179</v>
      </c>
      <c r="H72" s="58">
        <f t="shared" si="1"/>
        <v>174421.68536207179</v>
      </c>
    </row>
    <row r="73" spans="1:8" x14ac:dyDescent="0.2">
      <c r="A73" s="71">
        <v>39052</v>
      </c>
      <c r="B73" s="77">
        <v>-413229.99995379488</v>
      </c>
      <c r="C73" s="67"/>
      <c r="D73" s="70">
        <f t="shared" ref="D73:D136" si="2">+C73+B73</f>
        <v>-413229.99995379488</v>
      </c>
      <c r="F73" s="54">
        <v>39052</v>
      </c>
      <c r="G73" s="55">
        <v>-180259.51435108064</v>
      </c>
      <c r="H73" s="58">
        <f t="shared" ref="H73:H136" si="3">-G73</f>
        <v>180259.51435108064</v>
      </c>
    </row>
    <row r="74" spans="1:8" x14ac:dyDescent="0.2">
      <c r="A74" s="71">
        <v>39083</v>
      </c>
      <c r="B74" s="77">
        <v>-413229.9999392156</v>
      </c>
      <c r="C74" s="67"/>
      <c r="D74" s="70">
        <f t="shared" si="2"/>
        <v>-413229.9999392156</v>
      </c>
      <c r="F74" s="54">
        <v>39083</v>
      </c>
      <c r="G74" s="55">
        <v>-180284.75439644282</v>
      </c>
      <c r="H74" s="58">
        <f t="shared" si="3"/>
        <v>180284.75439644282</v>
      </c>
    </row>
    <row r="75" spans="1:8" x14ac:dyDescent="0.2">
      <c r="A75" s="71">
        <v>39114</v>
      </c>
      <c r="B75" s="77">
        <v>-373239.99990390654</v>
      </c>
      <c r="C75" s="67"/>
      <c r="D75" s="70">
        <f t="shared" si="2"/>
        <v>-373239.99990390654</v>
      </c>
      <c r="F75" s="54">
        <v>39114</v>
      </c>
      <c r="G75" s="55">
        <v>-162861.25989912881</v>
      </c>
      <c r="H75" s="58">
        <f t="shared" si="3"/>
        <v>162861.25989912881</v>
      </c>
    </row>
    <row r="76" spans="1:8" x14ac:dyDescent="0.2">
      <c r="A76" s="71">
        <v>39142</v>
      </c>
      <c r="B76" s="77">
        <v>-413230.00006123137</v>
      </c>
      <c r="C76" s="67"/>
      <c r="D76" s="70">
        <f t="shared" si="2"/>
        <v>-413230.00006123137</v>
      </c>
      <c r="F76" s="54">
        <v>39142</v>
      </c>
      <c r="G76" s="55">
        <v>-180334.68825453738</v>
      </c>
      <c r="H76" s="58">
        <f t="shared" si="3"/>
        <v>180334.68825453738</v>
      </c>
    </row>
    <row r="77" spans="1:8" x14ac:dyDescent="0.2">
      <c r="A77" s="71">
        <v>39173</v>
      </c>
      <c r="B77" s="77">
        <v>-399900.00006870489</v>
      </c>
      <c r="C77" s="67"/>
      <c r="D77" s="70">
        <f t="shared" si="2"/>
        <v>-399900.00006870489</v>
      </c>
      <c r="F77" s="54">
        <v>39173</v>
      </c>
      <c r="G77" s="55">
        <v>-118743.7954417673</v>
      </c>
      <c r="H77" s="58">
        <f t="shared" si="3"/>
        <v>118743.7954417673</v>
      </c>
    </row>
    <row r="78" spans="1:8" x14ac:dyDescent="0.2">
      <c r="A78" s="71">
        <v>39203</v>
      </c>
      <c r="B78" s="77">
        <v>-413230.00005075114</v>
      </c>
      <c r="C78" s="67"/>
      <c r="D78" s="70">
        <f t="shared" si="2"/>
        <v>-413230.00005075114</v>
      </c>
      <c r="F78" s="54">
        <v>39203</v>
      </c>
      <c r="G78" s="55">
        <v>-122728.93197420976</v>
      </c>
      <c r="H78" s="58">
        <f t="shared" si="3"/>
        <v>122728.93197420976</v>
      </c>
    </row>
    <row r="79" spans="1:8" x14ac:dyDescent="0.2">
      <c r="A79" s="71">
        <v>39234</v>
      </c>
      <c r="B79" s="77">
        <v>-399899.99994990777</v>
      </c>
      <c r="C79" s="67"/>
      <c r="D79" s="70">
        <f t="shared" si="2"/>
        <v>-399899.99994990777</v>
      </c>
      <c r="F79" s="54">
        <v>39234</v>
      </c>
      <c r="G79" s="55">
        <v>-118797.59936366744</v>
      </c>
      <c r="H79" s="58">
        <f t="shared" si="3"/>
        <v>118797.59936366744</v>
      </c>
    </row>
    <row r="80" spans="1:8" x14ac:dyDescent="0.2">
      <c r="A80" s="71">
        <v>39264</v>
      </c>
      <c r="B80" s="77">
        <v>-413230.00002720312</v>
      </c>
      <c r="C80" s="67"/>
      <c r="D80" s="70">
        <f t="shared" si="2"/>
        <v>-413230.00002720312</v>
      </c>
      <c r="F80" s="54">
        <v>39264</v>
      </c>
      <c r="G80" s="55">
        <v>-122785.84023862737</v>
      </c>
      <c r="H80" s="58">
        <f t="shared" si="3"/>
        <v>122785.84023862737</v>
      </c>
    </row>
    <row r="81" spans="1:8" x14ac:dyDescent="0.2">
      <c r="A81" s="71">
        <v>39295</v>
      </c>
      <c r="B81" s="77">
        <v>-413230.00007441343</v>
      </c>
      <c r="C81" s="67"/>
      <c r="D81" s="70">
        <f t="shared" si="2"/>
        <v>-413230.00007441343</v>
      </c>
      <c r="F81" s="54">
        <v>39295</v>
      </c>
      <c r="G81" s="55">
        <v>-122815.78342040618</v>
      </c>
      <c r="H81" s="58">
        <f t="shared" si="3"/>
        <v>122815.78342040618</v>
      </c>
    </row>
    <row r="82" spans="1:8" x14ac:dyDescent="0.2">
      <c r="A82" s="71">
        <v>39326</v>
      </c>
      <c r="B82" s="77">
        <v>-399900.00005345081</v>
      </c>
      <c r="C82" s="67"/>
      <c r="D82" s="70">
        <f t="shared" si="2"/>
        <v>-399900.00005345081</v>
      </c>
      <c r="F82" s="54">
        <v>39326</v>
      </c>
      <c r="G82" s="55">
        <v>-118883.62861904076</v>
      </c>
      <c r="H82" s="58">
        <f t="shared" si="3"/>
        <v>118883.62861904076</v>
      </c>
    </row>
    <row r="83" spans="1:8" x14ac:dyDescent="0.2">
      <c r="A83" s="71">
        <v>39356</v>
      </c>
      <c r="B83" s="77">
        <v>-413230.00005084311</v>
      </c>
      <c r="C83" s="67"/>
      <c r="D83" s="70">
        <f t="shared" si="2"/>
        <v>-413230.00005084311</v>
      </c>
      <c r="F83" s="54">
        <v>39356</v>
      </c>
      <c r="G83" s="55">
        <v>-122876.71825456084</v>
      </c>
      <c r="H83" s="58">
        <f t="shared" si="3"/>
        <v>122876.71825456084</v>
      </c>
    </row>
    <row r="84" spans="1:8" x14ac:dyDescent="0.2">
      <c r="A84" s="71">
        <v>39387</v>
      </c>
      <c r="B84" s="77">
        <v>-399900.00004007271</v>
      </c>
      <c r="C84" s="67"/>
      <c r="D84" s="70">
        <f t="shared" si="2"/>
        <v>-399900.00004007271</v>
      </c>
      <c r="F84" s="54">
        <v>39387</v>
      </c>
      <c r="G84" s="55">
        <v>-172890.77633721649</v>
      </c>
      <c r="H84" s="58">
        <f t="shared" si="3"/>
        <v>172890.77633721649</v>
      </c>
    </row>
    <row r="85" spans="1:8" x14ac:dyDescent="0.2">
      <c r="A85" s="71">
        <v>39417</v>
      </c>
      <c r="B85" s="77">
        <v>-413229.99998762744</v>
      </c>
      <c r="C85" s="67"/>
      <c r="D85" s="70">
        <f t="shared" si="2"/>
        <v>-413229.99998762744</v>
      </c>
      <c r="F85" s="54">
        <v>39417</v>
      </c>
      <c r="G85" s="55">
        <v>-178683.16199138053</v>
      </c>
      <c r="H85" s="58">
        <f t="shared" si="3"/>
        <v>178683.16199138053</v>
      </c>
    </row>
    <row r="86" spans="1:8" x14ac:dyDescent="0.2">
      <c r="A86" s="71">
        <v>39448</v>
      </c>
      <c r="B86" s="77">
        <v>-413229.99999942281</v>
      </c>
      <c r="C86" s="67"/>
      <c r="D86" s="70">
        <f t="shared" si="2"/>
        <v>-413229.99999942281</v>
      </c>
      <c r="F86" s="54">
        <v>39448</v>
      </c>
      <c r="G86" s="55">
        <v>-178714.13286057583</v>
      </c>
      <c r="H86" s="58">
        <f t="shared" si="3"/>
        <v>178714.13286057583</v>
      </c>
    </row>
    <row r="87" spans="1:8" x14ac:dyDescent="0.2">
      <c r="A87" s="71">
        <v>39479</v>
      </c>
      <c r="B87" s="77">
        <v>-386570.00001136819</v>
      </c>
      <c r="C87" s="67"/>
      <c r="D87" s="70">
        <f t="shared" si="2"/>
        <v>-386570.00001136819</v>
      </c>
      <c r="F87" s="54">
        <v>39479</v>
      </c>
      <c r="G87" s="55">
        <v>-167213.76327471432</v>
      </c>
      <c r="H87" s="58">
        <f t="shared" si="3"/>
        <v>167213.76327471432</v>
      </c>
    </row>
    <row r="88" spans="1:8" x14ac:dyDescent="0.2">
      <c r="A88" s="71">
        <v>39508</v>
      </c>
      <c r="B88" s="77">
        <v>-413229.99997363379</v>
      </c>
      <c r="C88" s="67"/>
      <c r="D88" s="70">
        <f t="shared" si="2"/>
        <v>-413229.99997363379</v>
      </c>
      <c r="F88" s="54">
        <v>39508</v>
      </c>
      <c r="G88" s="55">
        <v>-178775.90412757255</v>
      </c>
      <c r="H88" s="58">
        <f t="shared" si="3"/>
        <v>178775.90412757255</v>
      </c>
    </row>
    <row r="89" spans="1:8" x14ac:dyDescent="0.2">
      <c r="A89" s="71">
        <v>39539</v>
      </c>
      <c r="B89" s="77">
        <v>-399899.99990055012</v>
      </c>
      <c r="C89" s="67"/>
      <c r="D89" s="70">
        <f t="shared" si="2"/>
        <v>-399899.99990055012</v>
      </c>
      <c r="F89" s="54">
        <v>39539</v>
      </c>
      <c r="G89" s="55">
        <v>-28890.740272972442</v>
      </c>
      <c r="H89" s="58">
        <f t="shared" si="3"/>
        <v>28890.740272972442</v>
      </c>
    </row>
    <row r="90" spans="1:8" x14ac:dyDescent="0.2">
      <c r="A90" s="71">
        <v>39569</v>
      </c>
      <c r="B90" s="77">
        <v>-413230.00005735469</v>
      </c>
      <c r="C90" s="67"/>
      <c r="D90" s="70">
        <f t="shared" si="2"/>
        <v>-413230.00005735469</v>
      </c>
      <c r="F90" s="54">
        <v>39569</v>
      </c>
      <c r="G90" s="55">
        <v>-29886.179934745724</v>
      </c>
      <c r="H90" s="58">
        <f t="shared" si="3"/>
        <v>29886.179934745724</v>
      </c>
    </row>
    <row r="91" spans="1:8" x14ac:dyDescent="0.2">
      <c r="A91" s="71">
        <v>39600</v>
      </c>
      <c r="B91" s="77">
        <v>-399900.00001295609</v>
      </c>
      <c r="C91" s="67"/>
      <c r="D91" s="70">
        <f t="shared" si="2"/>
        <v>-399900.00001295609</v>
      </c>
      <c r="F91" s="54">
        <v>39600</v>
      </c>
      <c r="G91" s="55">
        <v>-28955.13926688076</v>
      </c>
      <c r="H91" s="58">
        <f t="shared" si="3"/>
        <v>28955.13926688076</v>
      </c>
    </row>
    <row r="92" spans="1:8" x14ac:dyDescent="0.2">
      <c r="A92" s="71">
        <v>39630</v>
      </c>
      <c r="B92" s="77">
        <v>-413230.00012155261</v>
      </c>
      <c r="C92" s="67"/>
      <c r="D92" s="70">
        <f t="shared" si="2"/>
        <v>-413230.00012155261</v>
      </c>
      <c r="F92" s="54">
        <v>39630</v>
      </c>
      <c r="G92" s="55">
        <v>-29952.880848580608</v>
      </c>
      <c r="H92" s="58">
        <f t="shared" si="3"/>
        <v>29952.880848580608</v>
      </c>
    </row>
    <row r="93" spans="1:8" x14ac:dyDescent="0.2">
      <c r="A93" s="71">
        <v>39661</v>
      </c>
      <c r="B93" s="77">
        <v>-413229.99990574853</v>
      </c>
      <c r="C93" s="67"/>
      <c r="D93" s="70">
        <f t="shared" si="2"/>
        <v>-413229.99990574853</v>
      </c>
      <c r="F93" s="54">
        <v>39661</v>
      </c>
      <c r="G93" s="55">
        <v>-29954.539738852814</v>
      </c>
      <c r="H93" s="58">
        <f t="shared" si="3"/>
        <v>29954.539738852814</v>
      </c>
    </row>
    <row r="94" spans="1:8" x14ac:dyDescent="0.2">
      <c r="A94" s="71">
        <v>39692</v>
      </c>
      <c r="B94" s="77">
        <v>-399900.00009150786</v>
      </c>
      <c r="C94" s="67"/>
      <c r="D94" s="70">
        <f t="shared" si="2"/>
        <v>-399900.00009150786</v>
      </c>
      <c r="F94" s="54">
        <v>39692</v>
      </c>
      <c r="G94" s="55">
        <v>-28989.704591520447</v>
      </c>
      <c r="H94" s="58">
        <f t="shared" si="3"/>
        <v>28989.704591520447</v>
      </c>
    </row>
    <row r="95" spans="1:8" x14ac:dyDescent="0.2">
      <c r="A95" s="71">
        <v>39722</v>
      </c>
      <c r="B95" s="77">
        <v>-413229.99994039699</v>
      </c>
      <c r="C95" s="67"/>
      <c r="D95" s="70">
        <f t="shared" si="2"/>
        <v>-413229.99994039699</v>
      </c>
      <c r="F95" s="54">
        <v>39722</v>
      </c>
      <c r="G95" s="55">
        <v>-29957.305691615238</v>
      </c>
      <c r="H95" s="58">
        <f t="shared" si="3"/>
        <v>29957.305691615238</v>
      </c>
    </row>
    <row r="96" spans="1:8" x14ac:dyDescent="0.2">
      <c r="A96" s="71">
        <v>39753</v>
      </c>
      <c r="B96" s="77">
        <v>-399899.99989517161</v>
      </c>
      <c r="C96" s="67"/>
      <c r="D96" s="70">
        <f t="shared" si="2"/>
        <v>-399899.99989517161</v>
      </c>
      <c r="F96" s="54">
        <v>39753</v>
      </c>
      <c r="G96" s="55">
        <v>-154542.05608217124</v>
      </c>
      <c r="H96" s="58">
        <f t="shared" si="3"/>
        <v>154542.05608217124</v>
      </c>
    </row>
    <row r="97" spans="1:8" x14ac:dyDescent="0.2">
      <c r="A97" s="71">
        <v>39783</v>
      </c>
      <c r="B97" s="77">
        <v>-413230.00002847845</v>
      </c>
      <c r="C97" s="67"/>
      <c r="D97" s="70">
        <f t="shared" si="2"/>
        <v>-413230.00002847845</v>
      </c>
      <c r="F97" s="54">
        <v>39783</v>
      </c>
      <c r="G97" s="55">
        <v>-159694.41063158453</v>
      </c>
      <c r="H97" s="58">
        <f t="shared" si="3"/>
        <v>159694.41063158453</v>
      </c>
    </row>
    <row r="98" spans="1:8" x14ac:dyDescent="0.2">
      <c r="A98" s="71">
        <v>39814</v>
      </c>
      <c r="B98" s="77">
        <v>-413229.99988077953</v>
      </c>
      <c r="C98" s="67"/>
      <c r="D98" s="70">
        <f t="shared" si="2"/>
        <v>-413229.99988077953</v>
      </c>
      <c r="F98" s="54">
        <v>39814</v>
      </c>
      <c r="G98" s="55">
        <v>-159695.22694590737</v>
      </c>
      <c r="H98" s="58">
        <f t="shared" si="3"/>
        <v>159695.22694590737</v>
      </c>
    </row>
    <row r="99" spans="1:8" x14ac:dyDescent="0.2">
      <c r="A99" s="71">
        <v>39845</v>
      </c>
      <c r="B99" s="77">
        <v>-373240.00013328966</v>
      </c>
      <c r="C99" s="67"/>
      <c r="D99" s="70">
        <f t="shared" si="2"/>
        <v>-373240.00013328966</v>
      </c>
      <c r="F99" s="54">
        <v>39845</v>
      </c>
      <c r="G99" s="55">
        <v>-144241.43350450977</v>
      </c>
      <c r="H99" s="58">
        <f t="shared" si="3"/>
        <v>144241.43350450977</v>
      </c>
    </row>
    <row r="100" spans="1:8" x14ac:dyDescent="0.2">
      <c r="A100" s="71">
        <v>39873</v>
      </c>
      <c r="B100" s="77">
        <v>-413229.99997641973</v>
      </c>
      <c r="C100" s="67"/>
      <c r="D100" s="70">
        <f t="shared" si="2"/>
        <v>-413229.99997641973</v>
      </c>
      <c r="F100" s="54">
        <v>39873</v>
      </c>
      <c r="G100" s="55">
        <v>-159696.30929650398</v>
      </c>
      <c r="H100" s="58">
        <f t="shared" si="3"/>
        <v>159696.30929650398</v>
      </c>
    </row>
    <row r="101" spans="1:8" x14ac:dyDescent="0.2">
      <c r="A101" s="71">
        <v>39904</v>
      </c>
      <c r="B101" s="77">
        <v>-399899.99996950082</v>
      </c>
      <c r="C101" s="67"/>
      <c r="D101" s="70">
        <f t="shared" si="2"/>
        <v>-399899.99996950082</v>
      </c>
      <c r="F101" s="54">
        <v>39904</v>
      </c>
      <c r="G101" s="55">
        <v>-10395.126060709379</v>
      </c>
      <c r="H101" s="58">
        <f t="shared" si="3"/>
        <v>10395.126060709379</v>
      </c>
    </row>
    <row r="102" spans="1:8" x14ac:dyDescent="0.2">
      <c r="A102" s="71">
        <v>39934</v>
      </c>
      <c r="B102" s="77">
        <v>-413229.99999455677</v>
      </c>
      <c r="C102" s="67"/>
      <c r="D102" s="70">
        <f t="shared" si="2"/>
        <v>-413229.99999455677</v>
      </c>
      <c r="F102" s="54">
        <v>39934</v>
      </c>
      <c r="G102" s="55">
        <v>-10741.778346073708</v>
      </c>
      <c r="H102" s="58">
        <f t="shared" si="3"/>
        <v>10741.778346073708</v>
      </c>
    </row>
    <row r="103" spans="1:8" x14ac:dyDescent="0.2">
      <c r="A103" s="71">
        <v>39965</v>
      </c>
      <c r="B103" s="77">
        <v>-399899.99998617446</v>
      </c>
      <c r="C103" s="67"/>
      <c r="D103" s="70">
        <f t="shared" si="2"/>
        <v>-399899.99998617446</v>
      </c>
      <c r="F103" s="54">
        <v>39965</v>
      </c>
      <c r="G103" s="55">
        <v>-10395.254957999112</v>
      </c>
      <c r="H103" s="58">
        <f t="shared" si="3"/>
        <v>10395.254957999112</v>
      </c>
    </row>
    <row r="104" spans="1:8" x14ac:dyDescent="0.2">
      <c r="A104" s="71">
        <v>39995</v>
      </c>
      <c r="B104" s="77">
        <v>-413230.00002961978</v>
      </c>
      <c r="C104" s="67"/>
      <c r="D104" s="70">
        <f t="shared" si="2"/>
        <v>-413230.00002961978</v>
      </c>
      <c r="F104" s="54">
        <v>39995</v>
      </c>
      <c r="G104" s="55">
        <v>-10741.586757170517</v>
      </c>
      <c r="H104" s="58">
        <f t="shared" si="3"/>
        <v>10741.586757170517</v>
      </c>
    </row>
    <row r="105" spans="1:8" x14ac:dyDescent="0.2">
      <c r="A105" s="71">
        <v>40026</v>
      </c>
      <c r="B105" s="77">
        <v>-413230.0000641403</v>
      </c>
      <c r="C105" s="67"/>
      <c r="D105" s="70">
        <f t="shared" si="2"/>
        <v>-413230.0000641403</v>
      </c>
      <c r="F105" s="54">
        <v>40026</v>
      </c>
      <c r="G105" s="55">
        <v>-10741.236171894046</v>
      </c>
      <c r="H105" s="58">
        <f t="shared" si="3"/>
        <v>10741.236171894046</v>
      </c>
    </row>
    <row r="106" spans="1:8" x14ac:dyDescent="0.2">
      <c r="A106" s="71">
        <v>40057</v>
      </c>
      <c r="B106" s="77">
        <v>-399899.99993451114</v>
      </c>
      <c r="C106" s="67"/>
      <c r="D106" s="70">
        <f t="shared" si="2"/>
        <v>-399899.99993451114</v>
      </c>
      <c r="F106" s="54">
        <v>40057</v>
      </c>
      <c r="G106" s="55">
        <v>-10394.240397670417</v>
      </c>
      <c r="H106" s="58">
        <f t="shared" si="3"/>
        <v>10394.240397670417</v>
      </c>
    </row>
    <row r="107" spans="1:8" x14ac:dyDescent="0.2">
      <c r="A107" s="71">
        <v>40087</v>
      </c>
      <c r="B107" s="77">
        <v>-413229.99994210969</v>
      </c>
      <c r="C107" s="67"/>
      <c r="D107" s="70">
        <f t="shared" si="2"/>
        <v>-413229.99994210969</v>
      </c>
      <c r="F107" s="54">
        <v>40087</v>
      </c>
      <c r="G107" s="55">
        <v>-10740.04837502418</v>
      </c>
      <c r="H107" s="58">
        <f t="shared" si="3"/>
        <v>10740.04837502418</v>
      </c>
    </row>
    <row r="108" spans="1:8" x14ac:dyDescent="0.2">
      <c r="A108" s="71">
        <v>40118</v>
      </c>
      <c r="B108" s="77">
        <v>-399900.0001124625</v>
      </c>
      <c r="C108" s="67"/>
      <c r="D108" s="70">
        <f t="shared" si="2"/>
        <v>-399900.0001124625</v>
      </c>
      <c r="F108" s="54">
        <v>40118</v>
      </c>
      <c r="G108" s="55">
        <v>-47592.766289871965</v>
      </c>
      <c r="H108" s="58">
        <f t="shared" si="3"/>
        <v>47592.766289871965</v>
      </c>
    </row>
    <row r="109" spans="1:8" x14ac:dyDescent="0.2">
      <c r="A109" s="71">
        <v>40148</v>
      </c>
      <c r="B109" s="77">
        <v>-413230.00000197382</v>
      </c>
      <c r="C109" s="67"/>
      <c r="D109" s="70">
        <f t="shared" si="2"/>
        <v>-413230.00000197382</v>
      </c>
      <c r="F109" s="54">
        <v>40148</v>
      </c>
      <c r="G109" s="55">
        <v>-49178.200471480937</v>
      </c>
      <c r="H109" s="58">
        <f t="shared" si="3"/>
        <v>49178.200471480937</v>
      </c>
    </row>
    <row r="110" spans="1:8" x14ac:dyDescent="0.2">
      <c r="A110" s="71">
        <v>40179</v>
      </c>
      <c r="B110" s="77">
        <v>-413230.00004619738</v>
      </c>
      <c r="C110" s="67"/>
      <c r="D110" s="70">
        <f t="shared" si="2"/>
        <v>-413230.00004619738</v>
      </c>
      <c r="F110" s="54">
        <v>40179</v>
      </c>
      <c r="G110" s="55">
        <v>-49177.008303824237</v>
      </c>
      <c r="H110" s="58">
        <f t="shared" si="3"/>
        <v>49177.008303824237</v>
      </c>
    </row>
    <row r="111" spans="1:8" x14ac:dyDescent="0.2">
      <c r="A111" s="71">
        <v>40210</v>
      </c>
      <c r="B111" s="77">
        <v>-373240.00006973464</v>
      </c>
      <c r="C111" s="67"/>
      <c r="D111" s="70">
        <f t="shared" si="2"/>
        <v>-373240.00006973464</v>
      </c>
      <c r="F111" s="54">
        <v>40210</v>
      </c>
      <c r="G111" s="55">
        <v>-44416.712329519432</v>
      </c>
      <c r="H111" s="58">
        <f t="shared" si="3"/>
        <v>44416.712329519432</v>
      </c>
    </row>
    <row r="112" spans="1:8" x14ac:dyDescent="0.2">
      <c r="A112" s="71">
        <v>40238</v>
      </c>
      <c r="B112" s="77">
        <v>-413229.99994288845</v>
      </c>
      <c r="C112" s="67"/>
      <c r="D112" s="70">
        <f t="shared" si="2"/>
        <v>-413229.99994288845</v>
      </c>
      <c r="F112" s="54">
        <v>40238</v>
      </c>
      <c r="G112" s="55">
        <v>-49174.268411531048</v>
      </c>
      <c r="H112" s="58">
        <f t="shared" si="3"/>
        <v>49174.268411531048</v>
      </c>
    </row>
    <row r="113" spans="1:8" x14ac:dyDescent="0.2">
      <c r="A113" s="71">
        <v>40269</v>
      </c>
      <c r="B113" s="77">
        <v>-399900.00005137461</v>
      </c>
      <c r="C113" s="67"/>
      <c r="D113" s="70">
        <f t="shared" si="2"/>
        <v>-399900.00005137461</v>
      </c>
      <c r="F113" s="54">
        <v>40269</v>
      </c>
      <c r="G113" s="55">
        <v>17513.630688953508</v>
      </c>
      <c r="H113" s="58">
        <f t="shared" si="3"/>
        <v>-17513.630688953508</v>
      </c>
    </row>
    <row r="114" spans="1:8" x14ac:dyDescent="0.2">
      <c r="A114" s="71">
        <v>40299</v>
      </c>
      <c r="B114" s="77">
        <v>-413230.00006646104</v>
      </c>
      <c r="C114" s="67"/>
      <c r="D114" s="70">
        <f t="shared" si="2"/>
        <v>-413230.00006646104</v>
      </c>
      <c r="F114" s="54">
        <v>40299</v>
      </c>
      <c r="G114" s="55">
        <v>18099.213201341507</v>
      </c>
      <c r="H114" s="58">
        <f t="shared" si="3"/>
        <v>-18099.213201341507</v>
      </c>
    </row>
    <row r="115" spans="1:8" x14ac:dyDescent="0.2">
      <c r="A115" s="71">
        <v>40330</v>
      </c>
      <c r="B115" s="77">
        <v>-399900.0001060635</v>
      </c>
      <c r="C115" s="67"/>
      <c r="D115" s="70">
        <f t="shared" si="2"/>
        <v>-399900.0001060635</v>
      </c>
      <c r="F115" s="54">
        <v>40330</v>
      </c>
      <c r="G115" s="55">
        <v>17517.324490381714</v>
      </c>
      <c r="H115" s="58">
        <f t="shared" si="3"/>
        <v>-17517.324490381714</v>
      </c>
    </row>
    <row r="116" spans="1:8" x14ac:dyDescent="0.2">
      <c r="A116" s="71">
        <v>40360</v>
      </c>
      <c r="B116" s="77">
        <v>-413230.00001744344</v>
      </c>
      <c r="C116" s="67"/>
      <c r="D116" s="70">
        <f t="shared" si="2"/>
        <v>-413230.00001744344</v>
      </c>
      <c r="F116" s="54">
        <v>40360</v>
      </c>
      <c r="G116" s="55">
        <v>18103.354493252893</v>
      </c>
      <c r="H116" s="58">
        <f t="shared" si="3"/>
        <v>-18103.354493252893</v>
      </c>
    </row>
    <row r="117" spans="1:8" x14ac:dyDescent="0.2">
      <c r="A117" s="71">
        <v>40391</v>
      </c>
      <c r="B117" s="77">
        <v>-413230.00004653487</v>
      </c>
      <c r="C117" s="67"/>
      <c r="D117" s="70">
        <f t="shared" si="2"/>
        <v>-413230.00004653487</v>
      </c>
      <c r="F117" s="54">
        <v>40391</v>
      </c>
      <c r="G117" s="55">
        <v>18105.711756826717</v>
      </c>
      <c r="H117" s="58">
        <f t="shared" si="3"/>
        <v>-18105.711756826717</v>
      </c>
    </row>
    <row r="118" spans="1:8" x14ac:dyDescent="0.2">
      <c r="A118" s="71">
        <v>40422</v>
      </c>
      <c r="B118" s="77">
        <v>-399899.99993726064</v>
      </c>
      <c r="C118" s="67"/>
      <c r="D118" s="70">
        <f t="shared" si="2"/>
        <v>-399899.99993726064</v>
      </c>
      <c r="F118" s="54">
        <v>40422</v>
      </c>
      <c r="G118" s="55">
        <v>17524.102619631081</v>
      </c>
      <c r="H118" s="58">
        <f t="shared" si="3"/>
        <v>-17524.102619631081</v>
      </c>
    </row>
    <row r="119" spans="1:8" x14ac:dyDescent="0.2">
      <c r="A119" s="71">
        <v>40452</v>
      </c>
      <c r="B119" s="77">
        <v>-413230.00012339995</v>
      </c>
      <c r="C119" s="67"/>
      <c r="D119" s="70">
        <f t="shared" si="2"/>
        <v>-413230.00012339995</v>
      </c>
      <c r="F119" s="54">
        <v>40452</v>
      </c>
      <c r="G119" s="55">
        <v>18110.84736126335</v>
      </c>
      <c r="H119" s="58">
        <f t="shared" si="3"/>
        <v>-18110.84736126335</v>
      </c>
    </row>
    <row r="120" spans="1:8" x14ac:dyDescent="0.2">
      <c r="A120" s="71">
        <v>40483</v>
      </c>
      <c r="B120" s="77">
        <v>-399900.0000258389</v>
      </c>
      <c r="C120" s="67"/>
      <c r="D120" s="70">
        <f t="shared" si="2"/>
        <v>-399900.0000258389</v>
      </c>
      <c r="F120" s="54">
        <v>40483</v>
      </c>
      <c r="G120" s="55">
        <v>-66170.60335806942</v>
      </c>
      <c r="H120" s="58">
        <f t="shared" si="3"/>
        <v>66170.60335806942</v>
      </c>
    </row>
    <row r="121" spans="1:8" x14ac:dyDescent="0.2">
      <c r="A121" s="71">
        <v>40513</v>
      </c>
      <c r="B121" s="77">
        <v>-413229.999916867</v>
      </c>
      <c r="C121" s="67"/>
      <c r="D121" s="70">
        <f t="shared" si="2"/>
        <v>-413229.999916867</v>
      </c>
      <c r="F121" s="54">
        <v>40513</v>
      </c>
      <c r="G121" s="55">
        <v>-68373.357891906926</v>
      </c>
      <c r="H121" s="58">
        <f t="shared" si="3"/>
        <v>68373.357891906926</v>
      </c>
    </row>
    <row r="122" spans="1:8" x14ac:dyDescent="0.2">
      <c r="A122" s="71">
        <v>40544</v>
      </c>
      <c r="B122" s="77">
        <v>-413230.00008576474</v>
      </c>
      <c r="C122" s="67"/>
      <c r="D122" s="70">
        <f t="shared" si="2"/>
        <v>-413230.00008576474</v>
      </c>
      <c r="F122" s="54">
        <v>40544</v>
      </c>
      <c r="G122" s="55">
        <v>-68370.16067894896</v>
      </c>
      <c r="H122" s="58">
        <f t="shared" si="3"/>
        <v>68370.16067894896</v>
      </c>
    </row>
    <row r="123" spans="1:8" x14ac:dyDescent="0.2">
      <c r="A123" s="71">
        <v>40575</v>
      </c>
      <c r="B123" s="77">
        <v>-373240.00009788782</v>
      </c>
      <c r="C123" s="67"/>
      <c r="D123" s="70">
        <f t="shared" si="2"/>
        <v>-373240.00009788782</v>
      </c>
      <c r="F123" s="54">
        <v>40575</v>
      </c>
      <c r="G123" s="55">
        <v>-61750.651978576461</v>
      </c>
      <c r="H123" s="58">
        <f t="shared" si="3"/>
        <v>61750.651978576461</v>
      </c>
    </row>
    <row r="124" spans="1:8" x14ac:dyDescent="0.2">
      <c r="A124" s="71">
        <v>40603</v>
      </c>
      <c r="B124" s="77">
        <v>-413230.00011411624</v>
      </c>
      <c r="C124" s="67"/>
      <c r="D124" s="70">
        <f t="shared" si="2"/>
        <v>-413230.00011411624</v>
      </c>
      <c r="F124" s="54">
        <v>40603</v>
      </c>
      <c r="G124" s="55">
        <v>-68363.60560662864</v>
      </c>
      <c r="H124" s="58">
        <f t="shared" si="3"/>
        <v>68363.60560662864</v>
      </c>
    </row>
    <row r="125" spans="1:8" x14ac:dyDescent="0.2">
      <c r="A125" s="71">
        <v>40634</v>
      </c>
      <c r="B125" s="77">
        <v>-399900.00003516558</v>
      </c>
      <c r="C125" s="67"/>
      <c r="D125" s="70">
        <f t="shared" si="2"/>
        <v>-399900.00003516558</v>
      </c>
      <c r="F125" s="54">
        <v>40634</v>
      </c>
      <c r="G125" s="55">
        <v>6385.2439892713892</v>
      </c>
      <c r="H125" s="58">
        <f t="shared" si="3"/>
        <v>-6385.2439892713892</v>
      </c>
    </row>
    <row r="126" spans="1:8" x14ac:dyDescent="0.2">
      <c r="A126" s="71">
        <v>40664</v>
      </c>
      <c r="B126" s="77">
        <v>-413230.0000720275</v>
      </c>
      <c r="C126" s="67"/>
      <c r="D126" s="70">
        <f t="shared" si="2"/>
        <v>-413230.0000720275</v>
      </c>
      <c r="F126" s="54">
        <v>40664</v>
      </c>
      <c r="G126" s="55">
        <v>6601.8192304536224</v>
      </c>
      <c r="H126" s="58">
        <f t="shared" si="3"/>
        <v>-6601.8192304536224</v>
      </c>
    </row>
    <row r="127" spans="1:8" x14ac:dyDescent="0.2">
      <c r="A127" s="71">
        <v>40695</v>
      </c>
      <c r="B127" s="77">
        <v>-399900.00005729182</v>
      </c>
      <c r="C127" s="67"/>
      <c r="D127" s="70">
        <f t="shared" si="2"/>
        <v>-399900.00005729182</v>
      </c>
      <c r="F127" s="54">
        <v>40695</v>
      </c>
      <c r="G127" s="55">
        <v>6392.7529165309998</v>
      </c>
      <c r="H127" s="58">
        <f t="shared" si="3"/>
        <v>-6392.7529165309998</v>
      </c>
    </row>
    <row r="128" spans="1:8" x14ac:dyDescent="0.2">
      <c r="A128" s="71">
        <v>40725</v>
      </c>
      <c r="B128" s="77">
        <v>-413230.00002700364</v>
      </c>
      <c r="C128" s="67"/>
      <c r="D128" s="70">
        <f t="shared" si="2"/>
        <v>-413230.00002700364</v>
      </c>
      <c r="F128" s="54">
        <v>40725</v>
      </c>
      <c r="G128" s="55">
        <v>6607.6800767479954</v>
      </c>
      <c r="H128" s="58">
        <f t="shared" si="3"/>
        <v>-6607.6800767479954</v>
      </c>
    </row>
    <row r="129" spans="1:8" x14ac:dyDescent="0.2">
      <c r="A129" s="71">
        <v>40756</v>
      </c>
      <c r="B129" s="77">
        <v>-413230.00001092395</v>
      </c>
      <c r="C129" s="67"/>
      <c r="D129" s="70">
        <f t="shared" si="2"/>
        <v>-413230.00001092395</v>
      </c>
      <c r="F129" s="54">
        <v>40756</v>
      </c>
      <c r="G129" s="55">
        <v>6608.037966448157</v>
      </c>
      <c r="H129" s="58">
        <f t="shared" si="3"/>
        <v>-6608.037966448157</v>
      </c>
    </row>
    <row r="130" spans="1:8" x14ac:dyDescent="0.2">
      <c r="A130" s="71">
        <v>40787</v>
      </c>
      <c r="B130" s="77">
        <v>-399900.00007606251</v>
      </c>
      <c r="C130" s="67"/>
      <c r="D130" s="70">
        <f t="shared" si="2"/>
        <v>-399900.00007606251</v>
      </c>
      <c r="F130" s="54">
        <v>40787</v>
      </c>
      <c r="G130" s="55">
        <v>6395.3220477643063</v>
      </c>
      <c r="H130" s="58">
        <f t="shared" si="3"/>
        <v>-6395.3220477643063</v>
      </c>
    </row>
    <row r="131" spans="1:8" x14ac:dyDescent="0.2">
      <c r="A131" s="71">
        <v>40817</v>
      </c>
      <c r="B131" s="77">
        <v>-413229.99998303712</v>
      </c>
      <c r="C131" s="67"/>
      <c r="D131" s="70">
        <f t="shared" si="2"/>
        <v>-413229.99998303712</v>
      </c>
      <c r="F131" s="54">
        <v>40817</v>
      </c>
      <c r="G131" s="55">
        <v>6609.0445357835833</v>
      </c>
      <c r="H131" s="58">
        <f t="shared" si="3"/>
        <v>-6609.0445357835833</v>
      </c>
    </row>
    <row r="132" spans="1:8" x14ac:dyDescent="0.2">
      <c r="A132" s="71">
        <v>40848</v>
      </c>
      <c r="B132" s="77">
        <v>-399899.99992725678</v>
      </c>
      <c r="C132" s="67"/>
      <c r="D132" s="70">
        <f t="shared" si="2"/>
        <v>-399899.99992725678</v>
      </c>
      <c r="F132" s="54">
        <v>40848</v>
      </c>
      <c r="G132" s="55">
        <v>-49403.506626578535</v>
      </c>
      <c r="H132" s="58">
        <f t="shared" si="3"/>
        <v>49403.506626578535</v>
      </c>
    </row>
    <row r="133" spans="1:8" x14ac:dyDescent="0.2">
      <c r="A133" s="71">
        <v>40878</v>
      </c>
      <c r="B133" s="77">
        <v>-413229.99987948575</v>
      </c>
      <c r="C133" s="67"/>
      <c r="D133" s="70">
        <f t="shared" si="2"/>
        <v>-413229.99987948575</v>
      </c>
      <c r="F133" s="54">
        <v>40878</v>
      </c>
      <c r="G133" s="55">
        <v>-51049.547852237527</v>
      </c>
      <c r="H133" s="58">
        <f t="shared" si="3"/>
        <v>51049.547852237527</v>
      </c>
    </row>
    <row r="134" spans="1:8" x14ac:dyDescent="0.2">
      <c r="A134" s="71">
        <v>40909</v>
      </c>
      <c r="B134" s="77">
        <v>-413229.99997044873</v>
      </c>
      <c r="C134" s="67"/>
      <c r="D134" s="70">
        <f t="shared" si="2"/>
        <v>-413229.99997044873</v>
      </c>
      <c r="F134" s="54">
        <v>40909</v>
      </c>
      <c r="G134" s="55">
        <v>-51048.678940006947</v>
      </c>
      <c r="H134" s="58">
        <f t="shared" si="3"/>
        <v>51048.678940006947</v>
      </c>
    </row>
    <row r="135" spans="1:8" x14ac:dyDescent="0.2">
      <c r="A135" s="71">
        <v>40940</v>
      </c>
      <c r="B135" s="77">
        <v>-386570.00003873807</v>
      </c>
      <c r="C135" s="67"/>
      <c r="D135" s="70">
        <f t="shared" si="2"/>
        <v>-386570.00003873807</v>
      </c>
      <c r="F135" s="54">
        <v>40940</v>
      </c>
      <c r="G135" s="55">
        <v>-47754.306177044193</v>
      </c>
      <c r="H135" s="58">
        <f t="shared" si="3"/>
        <v>47754.306177044193</v>
      </c>
    </row>
    <row r="136" spans="1:8" x14ac:dyDescent="0.2">
      <c r="A136" s="71">
        <v>40969</v>
      </c>
      <c r="B136" s="77">
        <v>-413229.99995828327</v>
      </c>
      <c r="C136" s="67"/>
      <c r="D136" s="70">
        <f t="shared" si="2"/>
        <v>-413229.99995828327</v>
      </c>
      <c r="F136" s="54">
        <v>40969</v>
      </c>
      <c r="G136" s="55">
        <v>-51046.703142633705</v>
      </c>
      <c r="H136" s="58">
        <f t="shared" si="3"/>
        <v>51046.703142633705</v>
      </c>
    </row>
    <row r="137" spans="1:8" x14ac:dyDescent="0.2">
      <c r="A137" s="71">
        <v>41000</v>
      </c>
      <c r="B137" s="77">
        <v>-399899.99995867524</v>
      </c>
      <c r="C137" s="67"/>
      <c r="D137" s="70">
        <f t="shared" ref="D137:D169" si="4">+C137+B137</f>
        <v>-399899.99995867524</v>
      </c>
      <c r="F137" s="54">
        <v>41000</v>
      </c>
      <c r="G137" s="55">
        <v>43601.099488160457</v>
      </c>
      <c r="H137" s="58">
        <f t="shared" ref="H137:H169" si="5">-G137</f>
        <v>-43601.099488160457</v>
      </c>
    </row>
    <row r="138" spans="1:8" x14ac:dyDescent="0.2">
      <c r="A138" s="71">
        <v>41030</v>
      </c>
      <c r="B138" s="77">
        <v>-413230.00004343351</v>
      </c>
      <c r="C138" s="67"/>
      <c r="D138" s="70">
        <f t="shared" si="4"/>
        <v>-413230.00004343351</v>
      </c>
      <c r="F138" s="54">
        <v>41030</v>
      </c>
      <c r="G138" s="55">
        <v>45055.702937111731</v>
      </c>
      <c r="H138" s="58">
        <f t="shared" si="5"/>
        <v>-45055.702937111731</v>
      </c>
    </row>
    <row r="139" spans="1:8" x14ac:dyDescent="0.2">
      <c r="A139" s="71">
        <v>41061</v>
      </c>
      <c r="B139" s="77">
        <v>-399899.99984208308</v>
      </c>
      <c r="C139" s="67"/>
      <c r="D139" s="70">
        <f t="shared" si="4"/>
        <v>-399899.99984208308</v>
      </c>
      <c r="F139" s="54">
        <v>41061</v>
      </c>
      <c r="G139" s="55">
        <v>43603.625216457294</v>
      </c>
      <c r="H139" s="58">
        <f t="shared" si="5"/>
        <v>-43603.625216457294</v>
      </c>
    </row>
    <row r="140" spans="1:8" x14ac:dyDescent="0.2">
      <c r="A140" s="71">
        <v>41091</v>
      </c>
      <c r="B140" s="77">
        <v>-413230.00005112489</v>
      </c>
      <c r="C140" s="67"/>
      <c r="D140" s="70">
        <f t="shared" si="4"/>
        <v>-413230.00005112489</v>
      </c>
      <c r="F140" s="54">
        <v>41091</v>
      </c>
      <c r="G140" s="55">
        <v>45058.50976707181</v>
      </c>
      <c r="H140" s="58">
        <f t="shared" si="5"/>
        <v>-45058.50976707181</v>
      </c>
    </row>
    <row r="141" spans="1:8" x14ac:dyDescent="0.2">
      <c r="A141" s="71">
        <v>41122</v>
      </c>
      <c r="B141" s="77">
        <v>-413230.00006614462</v>
      </c>
      <c r="C141" s="67"/>
      <c r="D141" s="70">
        <f t="shared" si="4"/>
        <v>-413230.00006614462</v>
      </c>
      <c r="F141" s="54">
        <v>41122</v>
      </c>
      <c r="G141" s="55">
        <v>45060.089691432484</v>
      </c>
      <c r="H141" s="58">
        <f t="shared" si="5"/>
        <v>-45060.089691432484</v>
      </c>
    </row>
    <row r="142" spans="1:8" x14ac:dyDescent="0.2">
      <c r="A142" s="71">
        <v>41153</v>
      </c>
      <c r="B142" s="77">
        <v>-399899.99982940848</v>
      </c>
      <c r="C142" s="67"/>
      <c r="D142" s="70">
        <f t="shared" si="4"/>
        <v>-399899.99982940848</v>
      </c>
      <c r="F142" s="54">
        <v>41153</v>
      </c>
      <c r="G142" s="55">
        <v>43608.167583968854</v>
      </c>
      <c r="H142" s="58">
        <f t="shared" si="5"/>
        <v>-43608.167583968854</v>
      </c>
    </row>
    <row r="143" spans="1:8" x14ac:dyDescent="0.2">
      <c r="A143" s="71">
        <v>41183</v>
      </c>
      <c r="B143" s="77">
        <v>-413229.99986331584</v>
      </c>
      <c r="C143" s="67"/>
      <c r="D143" s="70">
        <f t="shared" si="4"/>
        <v>-413229.99986331584</v>
      </c>
      <c r="F143" s="54">
        <v>41183</v>
      </c>
      <c r="G143" s="55">
        <v>45063.500683292652</v>
      </c>
      <c r="H143" s="58">
        <f t="shared" si="5"/>
        <v>-45063.500683292652</v>
      </c>
    </row>
    <row r="144" spans="1:8" x14ac:dyDescent="0.2">
      <c r="A144" s="71">
        <v>41214</v>
      </c>
      <c r="B144" s="77">
        <v>-399900.00011128176</v>
      </c>
      <c r="C144" s="67"/>
      <c r="D144" s="70">
        <f t="shared" si="4"/>
        <v>-399900.00011128176</v>
      </c>
      <c r="F144" s="54">
        <v>41214</v>
      </c>
      <c r="G144" s="55">
        <v>-12188.334671234519</v>
      </c>
      <c r="H144" s="58">
        <f t="shared" si="5"/>
        <v>12188.334671234519</v>
      </c>
    </row>
    <row r="145" spans="1:8" x14ac:dyDescent="0.2">
      <c r="A145" s="71">
        <v>41244</v>
      </c>
      <c r="B145" s="77">
        <v>-413229.99989153299</v>
      </c>
      <c r="C145" s="67"/>
      <c r="D145" s="70">
        <f t="shared" si="4"/>
        <v>-413229.99989153299</v>
      </c>
      <c r="F145" s="54">
        <v>41244</v>
      </c>
      <c r="G145" s="55">
        <v>-12592.687915484115</v>
      </c>
      <c r="H145" s="58">
        <f t="shared" si="5"/>
        <v>12592.687915484115</v>
      </c>
    </row>
    <row r="146" spans="1:8" x14ac:dyDescent="0.2">
      <c r="A146" s="71">
        <v>41275</v>
      </c>
      <c r="B146" s="77">
        <v>-413229.99991603277</v>
      </c>
      <c r="C146" s="67"/>
      <c r="D146" s="70">
        <f t="shared" si="4"/>
        <v>-413229.99991603277</v>
      </c>
      <c r="F146" s="54">
        <v>41275</v>
      </c>
      <c r="G146" s="55">
        <v>-12590.597614319211</v>
      </c>
      <c r="H146" s="58">
        <f t="shared" si="5"/>
        <v>12590.597614319211</v>
      </c>
    </row>
    <row r="147" spans="1:8" x14ac:dyDescent="0.2">
      <c r="A147" s="71">
        <v>41306</v>
      </c>
      <c r="B147" s="77">
        <v>-373240.00007199659</v>
      </c>
      <c r="C147" s="67"/>
      <c r="D147" s="70">
        <f t="shared" si="4"/>
        <v>-373240.00007199659</v>
      </c>
      <c r="F147" s="54">
        <v>41306</v>
      </c>
      <c r="G147" s="55">
        <v>-11370.171224434007</v>
      </c>
      <c r="H147" s="58">
        <f t="shared" si="5"/>
        <v>11370.171224434007</v>
      </c>
    </row>
    <row r="148" spans="1:8" x14ac:dyDescent="0.2">
      <c r="A148" s="71">
        <v>41334</v>
      </c>
      <c r="B148" s="77">
        <v>-413229.99994586018</v>
      </c>
      <c r="C148" s="67"/>
      <c r="D148" s="70">
        <f t="shared" si="4"/>
        <v>-413229.99994586018</v>
      </c>
      <c r="F148" s="54">
        <v>41334</v>
      </c>
      <c r="G148" s="55">
        <v>-12586.333495329969</v>
      </c>
      <c r="H148" s="58">
        <f t="shared" si="5"/>
        <v>12586.333495329969</v>
      </c>
    </row>
    <row r="149" spans="1:8" x14ac:dyDescent="0.2">
      <c r="A149" s="71">
        <v>41365</v>
      </c>
      <c r="B149" s="77">
        <v>-399899.99985102081</v>
      </c>
      <c r="C149" s="67"/>
      <c r="D149" s="70">
        <f t="shared" si="4"/>
        <v>-399899.99985102081</v>
      </c>
      <c r="F149" s="54">
        <v>41365</v>
      </c>
      <c r="G149" s="55">
        <v>80821.990644446763</v>
      </c>
      <c r="H149" s="58">
        <f t="shared" si="5"/>
        <v>-80821.990644446763</v>
      </c>
    </row>
    <row r="150" spans="1:8" x14ac:dyDescent="0.2">
      <c r="A150" s="71">
        <v>41395</v>
      </c>
      <c r="B150" s="77">
        <v>-413229.99996828462</v>
      </c>
      <c r="C150" s="67"/>
      <c r="D150" s="70">
        <f t="shared" si="4"/>
        <v>-413229.99996828462</v>
      </c>
      <c r="F150" s="54">
        <v>41395</v>
      </c>
      <c r="G150" s="55">
        <v>83518.468721920304</v>
      </c>
      <c r="H150" s="58">
        <f t="shared" si="5"/>
        <v>-83518.468721920304</v>
      </c>
    </row>
    <row r="151" spans="1:8" x14ac:dyDescent="0.2">
      <c r="A151" s="71">
        <v>41426</v>
      </c>
      <c r="B151" s="77">
        <v>-399899.99998653185</v>
      </c>
      <c r="C151" s="67"/>
      <c r="D151" s="70">
        <f t="shared" si="4"/>
        <v>-399899.99998653185</v>
      </c>
      <c r="F151" s="54">
        <v>41426</v>
      </c>
      <c r="G151" s="55">
        <v>80826.834627666452</v>
      </c>
      <c r="H151" s="58">
        <f t="shared" si="5"/>
        <v>-80826.834627666452</v>
      </c>
    </row>
    <row r="152" spans="1:8" x14ac:dyDescent="0.2">
      <c r="A152" s="71">
        <v>41456</v>
      </c>
      <c r="B152" s="77">
        <v>-413230.00008484803</v>
      </c>
      <c r="C152" s="67"/>
      <c r="D152" s="70">
        <f t="shared" si="4"/>
        <v>-413230.00008484803</v>
      </c>
      <c r="F152" s="54">
        <v>41456</v>
      </c>
      <c r="G152" s="55">
        <v>83523.670949385341</v>
      </c>
      <c r="H152" s="58">
        <f t="shared" si="5"/>
        <v>-83523.670949385341</v>
      </c>
    </row>
    <row r="153" spans="1:8" x14ac:dyDescent="0.2">
      <c r="A153" s="71">
        <v>41487</v>
      </c>
      <c r="B153" s="77">
        <v>-413229.99997933407</v>
      </c>
      <c r="C153" s="67"/>
      <c r="D153" s="70">
        <f t="shared" si="4"/>
        <v>-413229.99997933407</v>
      </c>
      <c r="F153" s="54">
        <v>41487</v>
      </c>
      <c r="G153" s="55">
        <v>83526.468068644521</v>
      </c>
      <c r="H153" s="58">
        <f t="shared" si="5"/>
        <v>-83526.468068644521</v>
      </c>
    </row>
    <row r="154" spans="1:8" x14ac:dyDescent="0.2">
      <c r="A154" s="71">
        <v>41518</v>
      </c>
      <c r="B154" s="77">
        <v>-399899.99998387962</v>
      </c>
      <c r="C154" s="67"/>
      <c r="D154" s="70">
        <f t="shared" si="4"/>
        <v>-399899.99998387962</v>
      </c>
      <c r="F154" s="54">
        <v>41518</v>
      </c>
      <c r="G154" s="55">
        <v>80834.872588657658</v>
      </c>
      <c r="H154" s="58">
        <f t="shared" si="5"/>
        <v>-80834.872588657658</v>
      </c>
    </row>
    <row r="155" spans="1:8" x14ac:dyDescent="0.2">
      <c r="A155" s="71">
        <v>41548</v>
      </c>
      <c r="B155" s="77">
        <v>-413229.9999408896</v>
      </c>
      <c r="C155" s="67"/>
      <c r="D155" s="70">
        <f t="shared" si="4"/>
        <v>-413229.9999408896</v>
      </c>
      <c r="F155" s="54">
        <v>41548</v>
      </c>
      <c r="G155" s="55">
        <v>83532.273517183188</v>
      </c>
      <c r="H155" s="58">
        <f t="shared" si="5"/>
        <v>-83532.273517183188</v>
      </c>
    </row>
    <row r="156" spans="1:8" x14ac:dyDescent="0.2">
      <c r="A156" s="71">
        <v>41579</v>
      </c>
      <c r="B156" s="77">
        <v>-399899.99989185639</v>
      </c>
      <c r="C156" s="67"/>
      <c r="D156" s="70">
        <f t="shared" si="4"/>
        <v>-399899.99989185639</v>
      </c>
      <c r="F156" s="54">
        <v>41579</v>
      </c>
      <c r="G156" s="55">
        <v>25040.687606651998</v>
      </c>
      <c r="H156" s="58">
        <f t="shared" si="5"/>
        <v>-25040.687606651998</v>
      </c>
    </row>
    <row r="157" spans="1:8" x14ac:dyDescent="0.2">
      <c r="A157" s="71">
        <v>41609</v>
      </c>
      <c r="B157" s="77">
        <v>-413230.00002478529</v>
      </c>
      <c r="C157" s="67"/>
      <c r="D157" s="70">
        <f t="shared" si="4"/>
        <v>-413230.00002478529</v>
      </c>
      <c r="F157" s="54">
        <v>41609</v>
      </c>
      <c r="G157" s="55">
        <v>25878.478751238315</v>
      </c>
      <c r="H157" s="58">
        <f t="shared" si="5"/>
        <v>-25878.478751238315</v>
      </c>
    </row>
    <row r="158" spans="1:8" x14ac:dyDescent="0.2">
      <c r="A158" s="71">
        <v>41640</v>
      </c>
      <c r="B158" s="77">
        <v>-413229.99994649604</v>
      </c>
      <c r="C158" s="67"/>
      <c r="D158" s="70">
        <f t="shared" si="4"/>
        <v>-413229.99994649604</v>
      </c>
      <c r="F158" s="54">
        <v>41640</v>
      </c>
      <c r="G158" s="55">
        <v>25881.785620287141</v>
      </c>
      <c r="H158" s="58">
        <f t="shared" si="5"/>
        <v>-25881.785620287141</v>
      </c>
    </row>
    <row r="159" spans="1:8" x14ac:dyDescent="0.2">
      <c r="A159" s="71">
        <v>41671</v>
      </c>
      <c r="B159" s="77">
        <v>-373239.9998799265</v>
      </c>
      <c r="C159" s="67"/>
      <c r="D159" s="70">
        <f t="shared" si="4"/>
        <v>-373239.9998799265</v>
      </c>
      <c r="F159" s="54">
        <v>41671</v>
      </c>
      <c r="G159" s="55">
        <v>23380.176598047688</v>
      </c>
      <c r="H159" s="58">
        <f t="shared" si="5"/>
        <v>-23380.176598047688</v>
      </c>
    </row>
    <row r="160" spans="1:8" x14ac:dyDescent="0.2">
      <c r="A160" s="71">
        <v>41699</v>
      </c>
      <c r="B160" s="77">
        <v>-413230.00002535502</v>
      </c>
      <c r="C160" s="67"/>
      <c r="D160" s="70">
        <f t="shared" si="4"/>
        <v>-413230.00002535502</v>
      </c>
      <c r="F160" s="54">
        <v>41699</v>
      </c>
      <c r="G160" s="55">
        <v>25888.364014150106</v>
      </c>
      <c r="H160" s="58">
        <f t="shared" si="5"/>
        <v>-25888.364014150106</v>
      </c>
    </row>
    <row r="161" spans="1:8" x14ac:dyDescent="0.2">
      <c r="A161" s="71">
        <v>41730</v>
      </c>
      <c r="B161" s="77">
        <v>-399899.99985661951</v>
      </c>
      <c r="C161" s="67"/>
      <c r="D161" s="70">
        <f t="shared" si="4"/>
        <v>-399899.99985661951</v>
      </c>
      <c r="F161" s="54">
        <v>41730</v>
      </c>
      <c r="G161" s="55">
        <v>118056.7454898937</v>
      </c>
      <c r="H161" s="58">
        <f t="shared" si="5"/>
        <v>-118056.7454898937</v>
      </c>
    </row>
    <row r="162" spans="1:8" x14ac:dyDescent="0.2">
      <c r="A162" s="71">
        <v>41760</v>
      </c>
      <c r="B162" s="77">
        <v>-413229.99995259068</v>
      </c>
      <c r="C162" s="67"/>
      <c r="D162" s="70">
        <f t="shared" si="4"/>
        <v>-413229.99995259068</v>
      </c>
      <c r="F162" s="54">
        <v>41760</v>
      </c>
      <c r="G162" s="55">
        <v>121995.55839975468</v>
      </c>
      <c r="H162" s="58">
        <f t="shared" si="5"/>
        <v>-121995.55839975468</v>
      </c>
    </row>
    <row r="163" spans="1:8" x14ac:dyDescent="0.2">
      <c r="A163" s="71">
        <v>41791</v>
      </c>
      <c r="B163" s="77">
        <v>-399900.00005182391</v>
      </c>
      <c r="C163" s="67"/>
      <c r="D163" s="70">
        <f t="shared" si="4"/>
        <v>-399900.00005182391</v>
      </c>
      <c r="F163" s="54">
        <v>41791</v>
      </c>
      <c r="G163" s="55">
        <v>118063.90413280358</v>
      </c>
      <c r="H163" s="58">
        <f t="shared" si="5"/>
        <v>-118063.90413280358</v>
      </c>
    </row>
    <row r="164" spans="1:8" x14ac:dyDescent="0.2">
      <c r="A164" s="71">
        <v>41821</v>
      </c>
      <c r="B164" s="77">
        <v>-413229.99994281348</v>
      </c>
      <c r="C164" s="67"/>
      <c r="D164" s="70">
        <f t="shared" si="4"/>
        <v>-413229.99994281348</v>
      </c>
      <c r="F164" s="54">
        <v>41821</v>
      </c>
      <c r="G164" s="55">
        <v>122003.15212170205</v>
      </c>
      <c r="H164" s="58">
        <f t="shared" si="5"/>
        <v>-122003.15212170205</v>
      </c>
    </row>
    <row r="165" spans="1:8" x14ac:dyDescent="0.2">
      <c r="A165" s="71">
        <v>41852</v>
      </c>
      <c r="B165" s="77">
        <v>-413230.00005984469</v>
      </c>
      <c r="C165" s="67"/>
      <c r="D165" s="70">
        <f t="shared" si="4"/>
        <v>-413230.00005984469</v>
      </c>
      <c r="F165" s="54">
        <v>41852</v>
      </c>
      <c r="G165" s="55">
        <v>122007.16422540449</v>
      </c>
      <c r="H165" s="58">
        <f t="shared" si="5"/>
        <v>-122007.16422540449</v>
      </c>
    </row>
    <row r="166" spans="1:8" x14ac:dyDescent="0.2">
      <c r="A166" s="71">
        <v>41883</v>
      </c>
      <c r="B166" s="77">
        <v>-399899.99994945759</v>
      </c>
      <c r="C166" s="67"/>
      <c r="D166" s="70">
        <f t="shared" si="4"/>
        <v>-399899.99994945759</v>
      </c>
      <c r="F166" s="54">
        <v>41883</v>
      </c>
      <c r="G166" s="55">
        <v>118075.43169426086</v>
      </c>
      <c r="H166" s="58">
        <f t="shared" si="5"/>
        <v>-118075.43169426086</v>
      </c>
    </row>
    <row r="167" spans="1:8" x14ac:dyDescent="0.2">
      <c r="A167" s="71">
        <v>41913</v>
      </c>
      <c r="B167" s="77">
        <v>-413229.9999810537</v>
      </c>
      <c r="C167" s="67"/>
      <c r="D167" s="70">
        <f t="shared" si="4"/>
        <v>-413229.9999810537</v>
      </c>
      <c r="F167" s="54">
        <v>41913</v>
      </c>
      <c r="G167" s="55">
        <v>122015.36003854479</v>
      </c>
      <c r="H167" s="58">
        <f t="shared" si="5"/>
        <v>-122015.36003854479</v>
      </c>
    </row>
    <row r="168" spans="1:8" x14ac:dyDescent="0.2">
      <c r="A168" s="71">
        <v>41944</v>
      </c>
      <c r="B168" s="77">
        <v>-399899.9999186041</v>
      </c>
      <c r="C168" s="67"/>
      <c r="D168" s="70">
        <f t="shared" si="4"/>
        <v>-399899.9999186041</v>
      </c>
      <c r="F168" s="54">
        <v>41944</v>
      </c>
      <c r="G168" s="55">
        <v>62283.559331132092</v>
      </c>
      <c r="H168" s="58">
        <f t="shared" si="5"/>
        <v>-62283.559331132092</v>
      </c>
    </row>
    <row r="169" spans="1:8" x14ac:dyDescent="0.2">
      <c r="A169" s="71">
        <v>41974</v>
      </c>
      <c r="B169" s="77">
        <v>-413230.00000483159</v>
      </c>
      <c r="C169" s="67"/>
      <c r="D169" s="70">
        <f t="shared" si="4"/>
        <v>-413230.00000483159</v>
      </c>
      <c r="F169" s="54">
        <v>41974</v>
      </c>
      <c r="G169" s="55">
        <v>64363.954557861172</v>
      </c>
      <c r="H169" s="58">
        <f t="shared" si="5"/>
        <v>-64363.954557861172</v>
      </c>
    </row>
    <row r="170" spans="1:8" x14ac:dyDescent="0.2">
      <c r="A170" s="72" t="s">
        <v>214</v>
      </c>
      <c r="B170" s="78">
        <v>-55918419.999409422</v>
      </c>
      <c r="C170" s="73"/>
      <c r="D170" s="43"/>
      <c r="F170" s="56" t="s">
        <v>214</v>
      </c>
      <c r="G170" s="57">
        <v>-11687165.688473698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opLeftCell="F300" workbookViewId="0">
      <selection activeCell="A9" sqref="A9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  <col min="13" max="13" width="11.42578125" customWidth="1"/>
  </cols>
  <sheetData>
    <row r="1" spans="1:14" ht="15.75" x14ac:dyDescent="0.25">
      <c r="A1" s="23" t="s">
        <v>190</v>
      </c>
    </row>
    <row r="2" spans="1:14" ht="16.5" thickBot="1" x14ac:dyDescent="0.3">
      <c r="A2" s="23" t="s">
        <v>191</v>
      </c>
    </row>
    <row r="3" spans="1:14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-36414569.7557</v>
      </c>
      <c r="M3" s="46">
        <f>+SUM(M6:M329)</f>
        <v>-55918419.999409407</v>
      </c>
    </row>
    <row r="4" spans="1:14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-0.37730242000000003</v>
      </c>
      <c r="J6" s="21">
        <v>-0.41</v>
      </c>
      <c r="K6" s="22">
        <v>0</v>
      </c>
      <c r="L6" s="22">
        <v>31408.5674</v>
      </c>
      <c r="M6" s="22">
        <f>+L6/H6</f>
        <v>31422.374982479672</v>
      </c>
      <c r="N6" s="49">
        <f>DATE(YEAR(E6),MONTH(E6),1)</f>
        <v>37073</v>
      </c>
    </row>
    <row r="7" spans="1:14" x14ac:dyDescent="0.2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-0.61499999999999999</v>
      </c>
      <c r="J7" s="21">
        <v>-0.41</v>
      </c>
      <c r="K7" s="22">
        <v>0</v>
      </c>
      <c r="L7" s="22">
        <v>-196286.4565</v>
      </c>
      <c r="M7" s="22">
        <f t="shared" ref="M7:M70" si="0">+L7/H7</f>
        <v>-197005.00000218602</v>
      </c>
      <c r="N7" s="49">
        <f t="shared" ref="N7:N70" si="1">DATE(YEAR(E7),MONTH(E7),1)</f>
        <v>37104</v>
      </c>
    </row>
    <row r="8" spans="1:14" x14ac:dyDescent="0.2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-0.60499999999999998</v>
      </c>
      <c r="J8" s="21">
        <v>-0.41</v>
      </c>
      <c r="K8" s="22">
        <v>0</v>
      </c>
      <c r="L8" s="22">
        <v>-180116.22140000001</v>
      </c>
      <c r="M8" s="22">
        <f t="shared" si="0"/>
        <v>-181350.00003142928</v>
      </c>
      <c r="N8" s="49">
        <f t="shared" si="1"/>
        <v>37135</v>
      </c>
    </row>
    <row r="9" spans="1:14" x14ac:dyDescent="0.2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-0.57999999999999996</v>
      </c>
      <c r="J9" s="21">
        <v>-0.41</v>
      </c>
      <c r="K9" s="22">
        <v>0</v>
      </c>
      <c r="L9" s="22">
        <v>-161766.1361</v>
      </c>
      <c r="M9" s="22">
        <f t="shared" si="0"/>
        <v>-163369.99998081874</v>
      </c>
      <c r="N9" s="49">
        <f t="shared" si="1"/>
        <v>37165</v>
      </c>
    </row>
    <row r="10" spans="1:14" x14ac:dyDescent="0.2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-0.38263106000000002</v>
      </c>
      <c r="J10" s="21">
        <v>-0.41</v>
      </c>
      <c r="K10" s="22">
        <v>0</v>
      </c>
      <c r="L10" s="22">
        <v>25122.7065</v>
      </c>
      <c r="M10" s="22">
        <f t="shared" si="0"/>
        <v>25453.11181913297</v>
      </c>
      <c r="N10" s="49">
        <f t="shared" si="1"/>
        <v>37196</v>
      </c>
    </row>
    <row r="11" spans="1:14" x14ac:dyDescent="0.2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-0.38267717000000001</v>
      </c>
      <c r="J11" s="21">
        <v>-0.41</v>
      </c>
      <c r="K11" s="22">
        <v>0</v>
      </c>
      <c r="L11" s="22">
        <v>25836.090700000001</v>
      </c>
      <c r="M11" s="22">
        <f t="shared" si="0"/>
        <v>26257.239112465861</v>
      </c>
      <c r="N11" s="49">
        <f t="shared" si="1"/>
        <v>37226</v>
      </c>
    </row>
    <row r="12" spans="1:14" x14ac:dyDescent="0.2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-0.3827198</v>
      </c>
      <c r="J12" s="21">
        <v>-0.41</v>
      </c>
      <c r="K12" s="22">
        <v>0</v>
      </c>
      <c r="L12" s="22">
        <v>25711.289400000001</v>
      </c>
      <c r="M12" s="22">
        <f t="shared" si="0"/>
        <v>26216.276859278209</v>
      </c>
      <c r="N12" s="49">
        <f t="shared" si="1"/>
        <v>37257</v>
      </c>
    </row>
    <row r="13" spans="1:14" x14ac:dyDescent="0.2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-0.38275306000000003</v>
      </c>
      <c r="J13" s="21">
        <v>-0.41</v>
      </c>
      <c r="K13" s="22">
        <v>0</v>
      </c>
      <c r="L13" s="22">
        <v>23115.6237</v>
      </c>
      <c r="M13" s="22">
        <f t="shared" si="0"/>
        <v>23650.342089460559</v>
      </c>
      <c r="N13" s="49">
        <f t="shared" si="1"/>
        <v>37288</v>
      </c>
    </row>
    <row r="14" spans="1:14" x14ac:dyDescent="0.2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-0.38277901000000003</v>
      </c>
      <c r="J14" s="21">
        <v>-0.41</v>
      </c>
      <c r="K14" s="22">
        <v>0</v>
      </c>
      <c r="L14" s="22">
        <v>25487.7919</v>
      </c>
      <c r="M14" s="22">
        <f t="shared" si="0"/>
        <v>26159.372112697645</v>
      </c>
      <c r="N14" s="49">
        <f t="shared" si="1"/>
        <v>37316</v>
      </c>
    </row>
    <row r="15" spans="1:14" x14ac:dyDescent="0.2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-0.41280549</v>
      </c>
      <c r="J15" s="21">
        <v>-0.41</v>
      </c>
      <c r="K15" s="22">
        <v>0</v>
      </c>
      <c r="L15" s="22">
        <v>-2533.1157000000003</v>
      </c>
      <c r="M15" s="22">
        <f t="shared" si="0"/>
        <v>-2609.1045112576485</v>
      </c>
      <c r="N15" s="49">
        <f t="shared" si="1"/>
        <v>37347</v>
      </c>
    </row>
    <row r="16" spans="1:14" x14ac:dyDescent="0.2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-0.41283078000000001</v>
      </c>
      <c r="J16" s="21">
        <v>-0.41</v>
      </c>
      <c r="K16" s="22">
        <v>0</v>
      </c>
      <c r="L16" s="22">
        <v>-2631.8922000000002</v>
      </c>
      <c r="M16" s="22">
        <f t="shared" si="0"/>
        <v>-2720.3751257307958</v>
      </c>
      <c r="N16" s="49">
        <f t="shared" si="1"/>
        <v>37377</v>
      </c>
    </row>
    <row r="17" spans="1:14" x14ac:dyDescent="0.2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-0.41285347999999999</v>
      </c>
      <c r="J17" s="21">
        <v>-0.41</v>
      </c>
      <c r="K17" s="22">
        <v>0</v>
      </c>
      <c r="L17" s="22">
        <v>-2557.9623000000001</v>
      </c>
      <c r="M17" s="22">
        <f t="shared" si="0"/>
        <v>-2653.7396636202011</v>
      </c>
      <c r="N17" s="49">
        <f t="shared" si="1"/>
        <v>37408</v>
      </c>
    </row>
    <row r="18" spans="1:14" x14ac:dyDescent="0.2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-0.41287465000000001</v>
      </c>
      <c r="J18" s="21">
        <v>-0.41</v>
      </c>
      <c r="K18" s="22">
        <v>0</v>
      </c>
      <c r="L18" s="22">
        <v>-2653.0697</v>
      </c>
      <c r="M18" s="22">
        <f t="shared" si="0"/>
        <v>-2762.534375492944</v>
      </c>
      <c r="N18" s="49">
        <f t="shared" si="1"/>
        <v>37438</v>
      </c>
    </row>
    <row r="19" spans="1:14" x14ac:dyDescent="0.2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-0.41289532000000001</v>
      </c>
      <c r="J19" s="21">
        <v>-0.41</v>
      </c>
      <c r="K19" s="22">
        <v>0</v>
      </c>
      <c r="L19" s="22">
        <v>-2661.6730000000002</v>
      </c>
      <c r="M19" s="22">
        <f t="shared" si="0"/>
        <v>-2782.4054932394847</v>
      </c>
      <c r="N19" s="49">
        <f t="shared" si="1"/>
        <v>37469</v>
      </c>
    </row>
    <row r="20" spans="1:14" x14ac:dyDescent="0.2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-0.41291324000000001</v>
      </c>
      <c r="J20" s="21">
        <v>-0.41</v>
      </c>
      <c r="K20" s="22">
        <v>0</v>
      </c>
      <c r="L20" s="22">
        <v>-2581.3782000000001</v>
      </c>
      <c r="M20" s="22">
        <f t="shared" si="0"/>
        <v>-2709.3173692231212</v>
      </c>
      <c r="N20" s="49">
        <f t="shared" si="1"/>
        <v>37500</v>
      </c>
    </row>
    <row r="21" spans="1:14" x14ac:dyDescent="0.2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-0.41293131</v>
      </c>
      <c r="J21" s="21">
        <v>-0.41</v>
      </c>
      <c r="K21" s="22">
        <v>0</v>
      </c>
      <c r="L21" s="22">
        <v>-2673.3160000000003</v>
      </c>
      <c r="M21" s="22">
        <f t="shared" si="0"/>
        <v>-2816.9857741081546</v>
      </c>
      <c r="N21" s="49">
        <f t="shared" si="1"/>
        <v>37530</v>
      </c>
    </row>
    <row r="22" spans="1:14" x14ac:dyDescent="0.2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-0.38814048000000001</v>
      </c>
      <c r="J22" s="21">
        <v>-0.41</v>
      </c>
      <c r="K22" s="22">
        <v>0</v>
      </c>
      <c r="L22" s="22">
        <v>19211.483500000002</v>
      </c>
      <c r="M22" s="22">
        <f t="shared" si="0"/>
        <v>20329.354661923495</v>
      </c>
      <c r="N22" s="49">
        <f t="shared" si="1"/>
        <v>37561</v>
      </c>
    </row>
    <row r="23" spans="1:14" x14ac:dyDescent="0.2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-0.38815747</v>
      </c>
      <c r="J23" s="21">
        <v>-0.41</v>
      </c>
      <c r="K23" s="22">
        <v>0</v>
      </c>
      <c r="L23" s="22">
        <v>19754.154900000001</v>
      </c>
      <c r="M23" s="22">
        <f t="shared" si="0"/>
        <v>20990.6731488316</v>
      </c>
      <c r="N23" s="49">
        <f t="shared" si="1"/>
        <v>37591</v>
      </c>
    </row>
    <row r="24" spans="1:14" x14ac:dyDescent="0.2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-0.38817123000000003</v>
      </c>
      <c r="J24" s="21">
        <v>-0.41</v>
      </c>
      <c r="K24" s="22">
        <v>0</v>
      </c>
      <c r="L24" s="22">
        <v>19654.9879</v>
      </c>
      <c r="M24" s="22">
        <f t="shared" si="0"/>
        <v>20977.44529509226</v>
      </c>
      <c r="N24" s="49">
        <f t="shared" si="1"/>
        <v>37622</v>
      </c>
    </row>
    <row r="25" spans="1:14" x14ac:dyDescent="0.2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-0.38818035000000001</v>
      </c>
      <c r="J25" s="21">
        <v>-0.41</v>
      </c>
      <c r="K25" s="22">
        <v>0</v>
      </c>
      <c r="L25" s="22">
        <v>17665.459000000003</v>
      </c>
      <c r="M25" s="22">
        <f t="shared" si="0"/>
        <v>18939.454919991967</v>
      </c>
      <c r="N25" s="49">
        <f t="shared" si="1"/>
        <v>37653</v>
      </c>
    </row>
    <row r="26" spans="1:14" x14ac:dyDescent="0.2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-0.38818668000000001</v>
      </c>
      <c r="J26" s="21">
        <v>-0.41</v>
      </c>
      <c r="K26" s="22">
        <v>0</v>
      </c>
      <c r="L26" s="22">
        <v>19471.327100000002</v>
      </c>
      <c r="M26" s="22">
        <f t="shared" si="0"/>
        <v>20962.604550146953</v>
      </c>
      <c r="N26" s="49">
        <f t="shared" si="1"/>
        <v>37681</v>
      </c>
    </row>
    <row r="27" spans="1:14" x14ac:dyDescent="0.2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-0.42819567000000003</v>
      </c>
      <c r="J27" s="21">
        <v>-0.41</v>
      </c>
      <c r="K27" s="22">
        <v>0</v>
      </c>
      <c r="L27" s="22">
        <v>-15645.191999999999</v>
      </c>
      <c r="M27" s="22">
        <f t="shared" si="0"/>
        <v>-16921.970954817752</v>
      </c>
      <c r="N27" s="49">
        <f t="shared" si="1"/>
        <v>37712</v>
      </c>
    </row>
    <row r="28" spans="1:14" x14ac:dyDescent="0.2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-0.42820878000000001</v>
      </c>
      <c r="J28" s="21">
        <v>-0.41</v>
      </c>
      <c r="K28" s="22">
        <v>0</v>
      </c>
      <c r="L28" s="22">
        <v>-16105.351500000001</v>
      </c>
      <c r="M28" s="22">
        <f t="shared" si="0"/>
        <v>-17498.635827341564</v>
      </c>
      <c r="N28" s="49">
        <f t="shared" si="1"/>
        <v>37742</v>
      </c>
    </row>
    <row r="29" spans="1:14" x14ac:dyDescent="0.2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-0.42822110000000002</v>
      </c>
      <c r="J29" s="21">
        <v>-0.41</v>
      </c>
      <c r="K29" s="22">
        <v>0</v>
      </c>
      <c r="L29" s="22">
        <v>-15522.411899999999</v>
      </c>
      <c r="M29" s="22">
        <f t="shared" si="0"/>
        <v>-16945.623637930203</v>
      </c>
      <c r="N29" s="49">
        <f t="shared" si="1"/>
        <v>37773</v>
      </c>
    </row>
    <row r="30" spans="1:14" x14ac:dyDescent="0.2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-0.42823057000000003</v>
      </c>
      <c r="J30" s="21">
        <v>-0.41</v>
      </c>
      <c r="K30" s="22">
        <v>0</v>
      </c>
      <c r="L30" s="22">
        <v>-15973.541499999999</v>
      </c>
      <c r="M30" s="22">
        <f t="shared" si="0"/>
        <v>-17519.57798248019</v>
      </c>
      <c r="N30" s="49">
        <f t="shared" si="1"/>
        <v>37803</v>
      </c>
    </row>
    <row r="31" spans="1:14" x14ac:dyDescent="0.2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-0.42822089000000002</v>
      </c>
      <c r="J31" s="21">
        <v>-0.41</v>
      </c>
      <c r="K31" s="22">
        <v>0</v>
      </c>
      <c r="L31" s="22">
        <v>-15887.5141</v>
      </c>
      <c r="M31" s="22">
        <f t="shared" si="0"/>
        <v>-17510.275422280443</v>
      </c>
      <c r="N31" s="49">
        <f t="shared" si="1"/>
        <v>37834</v>
      </c>
    </row>
    <row r="32" spans="1:14" x14ac:dyDescent="0.2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-0.42820838999999999</v>
      </c>
      <c r="J32" s="21">
        <v>-0.41</v>
      </c>
      <c r="K32" s="22">
        <v>0</v>
      </c>
      <c r="L32" s="22">
        <v>-15288.645500000001</v>
      </c>
      <c r="M32" s="22">
        <f t="shared" si="0"/>
        <v>-16933.80616268385</v>
      </c>
      <c r="N32" s="49">
        <f t="shared" si="1"/>
        <v>37865</v>
      </c>
    </row>
    <row r="33" spans="1:14" x14ac:dyDescent="0.2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-0.42819751</v>
      </c>
      <c r="J33" s="21">
        <v>-0.41</v>
      </c>
      <c r="K33" s="22">
        <v>0</v>
      </c>
      <c r="L33" s="22">
        <v>-15712.873900000001</v>
      </c>
      <c r="M33" s="22">
        <f t="shared" si="0"/>
        <v>-17487.804915544941</v>
      </c>
      <c r="N33" s="49">
        <f t="shared" si="1"/>
        <v>37895</v>
      </c>
    </row>
    <row r="34" spans="1:14" x14ac:dyDescent="0.2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-0.38818884000000003</v>
      </c>
      <c r="J34" s="21">
        <v>-0.41</v>
      </c>
      <c r="K34" s="22">
        <v>0</v>
      </c>
      <c r="L34" s="22">
        <v>18134.6319</v>
      </c>
      <c r="M34" s="22">
        <f t="shared" si="0"/>
        <v>20284.377879018928</v>
      </c>
      <c r="N34" s="49">
        <f t="shared" si="1"/>
        <v>37926</v>
      </c>
    </row>
    <row r="35" spans="1:14" x14ac:dyDescent="0.2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-0.38817841000000003</v>
      </c>
      <c r="J35" s="21">
        <v>-0.41</v>
      </c>
      <c r="K35" s="22">
        <v>0</v>
      </c>
      <c r="L35" s="22">
        <v>18656.245999999999</v>
      </c>
      <c r="M35" s="22">
        <f t="shared" si="0"/>
        <v>20970.550360331938</v>
      </c>
      <c r="N35" s="49">
        <f t="shared" si="1"/>
        <v>37956</v>
      </c>
    </row>
    <row r="36" spans="1:14" x14ac:dyDescent="0.2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-0.38816825999999999</v>
      </c>
      <c r="J36" s="21">
        <v>-0.41</v>
      </c>
      <c r="K36" s="22">
        <v>0</v>
      </c>
      <c r="L36" s="22">
        <v>18569.6767</v>
      </c>
      <c r="M36" s="22">
        <f t="shared" si="0"/>
        <v>20980.301089943583</v>
      </c>
      <c r="N36" s="49">
        <f t="shared" si="1"/>
        <v>37987</v>
      </c>
    </row>
    <row r="37" spans="1:14" x14ac:dyDescent="0.2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-0.38815917999999999</v>
      </c>
      <c r="J37" s="21">
        <v>-0.41</v>
      </c>
      <c r="K37" s="22">
        <v>0</v>
      </c>
      <c r="L37" s="22">
        <v>17289.519</v>
      </c>
      <c r="M37" s="22">
        <f t="shared" si="0"/>
        <v>19634.895098779005</v>
      </c>
      <c r="N37" s="49">
        <f t="shared" si="1"/>
        <v>38018</v>
      </c>
    </row>
    <row r="38" spans="1:14" x14ac:dyDescent="0.2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-0.38814909000000003</v>
      </c>
      <c r="J38" s="21">
        <v>-0.41</v>
      </c>
      <c r="K38" s="22">
        <v>0</v>
      </c>
      <c r="L38" s="22">
        <v>18400.384400000003</v>
      </c>
      <c r="M38" s="22">
        <f t="shared" si="0"/>
        <v>20998.723509702319</v>
      </c>
      <c r="N38" s="49">
        <f t="shared" si="1"/>
        <v>38047</v>
      </c>
    </row>
    <row r="39" spans="1:14" x14ac:dyDescent="0.2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-0.44814468000000002</v>
      </c>
      <c r="J39" s="21">
        <v>-0.41</v>
      </c>
      <c r="K39" s="22">
        <v>0</v>
      </c>
      <c r="L39" s="22">
        <v>-30923.763500000001</v>
      </c>
      <c r="M39" s="22">
        <f t="shared" si="0"/>
        <v>-35474.55068198649</v>
      </c>
      <c r="N39" s="49">
        <f t="shared" si="1"/>
        <v>38078</v>
      </c>
    </row>
    <row r="40" spans="1:14" x14ac:dyDescent="0.2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-0.44814778999999999</v>
      </c>
      <c r="J40" s="21">
        <v>-0.41</v>
      </c>
      <c r="K40" s="22">
        <v>0</v>
      </c>
      <c r="L40" s="22">
        <v>-31797.6721</v>
      </c>
      <c r="M40" s="22">
        <f t="shared" si="0"/>
        <v>-36660.024590831687</v>
      </c>
      <c r="N40" s="49">
        <f t="shared" si="1"/>
        <v>38108</v>
      </c>
    </row>
    <row r="41" spans="1:14" x14ac:dyDescent="0.2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-0.44815027000000002</v>
      </c>
      <c r="J41" s="21">
        <v>-0.41</v>
      </c>
      <c r="K41" s="22">
        <v>0</v>
      </c>
      <c r="L41" s="22">
        <v>-30613.547699999999</v>
      </c>
      <c r="M41" s="22">
        <f t="shared" si="0"/>
        <v>-35479.752594462079</v>
      </c>
      <c r="N41" s="49">
        <f t="shared" si="1"/>
        <v>38139</v>
      </c>
    </row>
    <row r="42" spans="1:14" x14ac:dyDescent="0.2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-0.44815215000000003</v>
      </c>
      <c r="J42" s="21">
        <v>-0.41</v>
      </c>
      <c r="K42" s="22">
        <v>0</v>
      </c>
      <c r="L42" s="22">
        <v>-31475.596700000002</v>
      </c>
      <c r="M42" s="22">
        <f t="shared" si="0"/>
        <v>-36664.216480237556</v>
      </c>
      <c r="N42" s="49">
        <f t="shared" si="1"/>
        <v>38169</v>
      </c>
    </row>
    <row r="43" spans="1:14" x14ac:dyDescent="0.2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-0.44812090999999998</v>
      </c>
      <c r="J43" s="21">
        <v>-0.41</v>
      </c>
      <c r="K43" s="22">
        <v>0</v>
      </c>
      <c r="L43" s="22">
        <v>-31285.323899999999</v>
      </c>
      <c r="M43" s="22">
        <f t="shared" si="0"/>
        <v>-36634.191986346967</v>
      </c>
      <c r="N43" s="49">
        <f t="shared" si="1"/>
        <v>38200</v>
      </c>
    </row>
    <row r="44" spans="1:14" x14ac:dyDescent="0.2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-0.44808714999999999</v>
      </c>
      <c r="J44" s="21">
        <v>-0.41</v>
      </c>
      <c r="K44" s="22">
        <v>0</v>
      </c>
      <c r="L44" s="22">
        <v>-30089.537899999999</v>
      </c>
      <c r="M44" s="22">
        <f t="shared" si="0"/>
        <v>-35421.048600496128</v>
      </c>
      <c r="N44" s="49">
        <f t="shared" si="1"/>
        <v>38231</v>
      </c>
    </row>
    <row r="45" spans="1:14" x14ac:dyDescent="0.2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-0.44805645999999999</v>
      </c>
      <c r="J45" s="21">
        <v>-0.41</v>
      </c>
      <c r="K45" s="22">
        <v>0</v>
      </c>
      <c r="L45" s="22">
        <v>-30908.528999999999</v>
      </c>
      <c r="M45" s="22">
        <f t="shared" si="0"/>
        <v>-36572.253451523764</v>
      </c>
      <c r="N45" s="49">
        <f t="shared" si="1"/>
        <v>38261</v>
      </c>
    </row>
    <row r="46" spans="1:14" x14ac:dyDescent="0.2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-0.39302681</v>
      </c>
      <c r="J46" s="21">
        <v>-0.15</v>
      </c>
      <c r="K46" s="22">
        <v>0</v>
      </c>
      <c r="L46" s="22">
        <v>-190002.94130000001</v>
      </c>
      <c r="M46" s="22">
        <f t="shared" si="0"/>
        <v>-226014.93127629958</v>
      </c>
      <c r="N46" s="49">
        <f t="shared" si="1"/>
        <v>38292</v>
      </c>
    </row>
    <row r="47" spans="1:14" x14ac:dyDescent="0.2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-0.39299614999999999</v>
      </c>
      <c r="J47" s="21">
        <v>-0.15</v>
      </c>
      <c r="K47" s="22">
        <v>0</v>
      </c>
      <c r="L47" s="22">
        <v>-195297.8492</v>
      </c>
      <c r="M47" s="22">
        <f t="shared" si="0"/>
        <v>-233519.30268743346</v>
      </c>
      <c r="N47" s="49">
        <f t="shared" si="1"/>
        <v>38322</v>
      </c>
    </row>
    <row r="48" spans="1:14" x14ac:dyDescent="0.2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-0.39296468000000001</v>
      </c>
      <c r="J48" s="21">
        <v>-0.15</v>
      </c>
      <c r="K48" s="22">
        <v>0</v>
      </c>
      <c r="L48" s="22">
        <v>-194226.15979999999</v>
      </c>
      <c r="M48" s="22">
        <f t="shared" si="0"/>
        <v>-233489.06062736563</v>
      </c>
      <c r="N48" s="49">
        <f t="shared" si="1"/>
        <v>38353</v>
      </c>
    </row>
    <row r="49" spans="1:14" x14ac:dyDescent="0.2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-0.39293315000000001</v>
      </c>
      <c r="J49" s="21">
        <v>-0.15</v>
      </c>
      <c r="K49" s="22">
        <v>0</v>
      </c>
      <c r="L49" s="22">
        <v>-174462.76860000001</v>
      </c>
      <c r="M49" s="22">
        <f t="shared" si="0"/>
        <v>-210865.97063437267</v>
      </c>
      <c r="N49" s="49">
        <f t="shared" si="1"/>
        <v>38384</v>
      </c>
    </row>
    <row r="50" spans="1:14" x14ac:dyDescent="0.2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-0.39290305000000003</v>
      </c>
      <c r="J50" s="21">
        <v>-0.15</v>
      </c>
      <c r="K50" s="22">
        <v>0</v>
      </c>
      <c r="L50" s="22">
        <v>-192184.2887</v>
      </c>
      <c r="M50" s="22">
        <f t="shared" si="0"/>
        <v>-233429.83551036377</v>
      </c>
      <c r="N50" s="49">
        <f t="shared" si="1"/>
        <v>38412</v>
      </c>
    </row>
    <row r="51" spans="1:14" x14ac:dyDescent="0.2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-0.45287535000000001</v>
      </c>
      <c r="J51" s="21">
        <v>-0.15</v>
      </c>
      <c r="K51" s="22">
        <v>0</v>
      </c>
      <c r="L51" s="22">
        <v>-230653.16889999999</v>
      </c>
      <c r="M51" s="22">
        <f t="shared" si="0"/>
        <v>-281674.0747254864</v>
      </c>
      <c r="N51" s="49">
        <f t="shared" si="1"/>
        <v>38443</v>
      </c>
    </row>
    <row r="52" spans="1:14" x14ac:dyDescent="0.2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-0.45285366999999999</v>
      </c>
      <c r="J52" s="21">
        <v>-0.15</v>
      </c>
      <c r="K52" s="22">
        <v>0</v>
      </c>
      <c r="L52" s="22">
        <v>-237087.09830000001</v>
      </c>
      <c r="M52" s="22">
        <f t="shared" si="0"/>
        <v>-291042.37623739458</v>
      </c>
      <c r="N52" s="49">
        <f t="shared" si="1"/>
        <v>38473</v>
      </c>
    </row>
    <row r="53" spans="1:14" x14ac:dyDescent="0.2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-0.45283004999999998</v>
      </c>
      <c r="J53" s="21">
        <v>-0.15</v>
      </c>
      <c r="K53" s="22">
        <v>0</v>
      </c>
      <c r="L53" s="22">
        <v>-228181.80669999999</v>
      </c>
      <c r="M53" s="22">
        <f t="shared" si="0"/>
        <v>-281631.95098106103</v>
      </c>
      <c r="N53" s="49">
        <f t="shared" si="1"/>
        <v>38504</v>
      </c>
    </row>
    <row r="54" spans="1:14" x14ac:dyDescent="0.2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-0.45280998</v>
      </c>
      <c r="J54" s="21">
        <v>-0.15</v>
      </c>
      <c r="K54" s="22">
        <v>0</v>
      </c>
      <c r="L54" s="22">
        <v>-234540.45259999999</v>
      </c>
      <c r="M54" s="22">
        <f t="shared" si="0"/>
        <v>-291000.3917413805</v>
      </c>
      <c r="N54" s="49">
        <f t="shared" si="1"/>
        <v>38534</v>
      </c>
    </row>
    <row r="55" spans="1:14" x14ac:dyDescent="0.2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-0.45279237</v>
      </c>
      <c r="J55" s="21">
        <v>-0.15</v>
      </c>
      <c r="K55" s="22">
        <v>0</v>
      </c>
      <c r="L55" s="22">
        <v>-233262.4166</v>
      </c>
      <c r="M55" s="22">
        <f t="shared" si="0"/>
        <v>-290983.46475727815</v>
      </c>
      <c r="N55" s="49">
        <f t="shared" si="1"/>
        <v>38565</v>
      </c>
    </row>
    <row r="56" spans="1:14" x14ac:dyDescent="0.2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-0.45277387000000002</v>
      </c>
      <c r="J56" s="21">
        <v>-0.15</v>
      </c>
      <c r="K56" s="22">
        <v>0</v>
      </c>
      <c r="L56" s="22">
        <v>-224499.28460000001</v>
      </c>
      <c r="M56" s="22">
        <f t="shared" si="0"/>
        <v>-281579.69659486099</v>
      </c>
      <c r="N56" s="49">
        <f t="shared" si="1"/>
        <v>38596</v>
      </c>
    </row>
    <row r="57" spans="1:14" x14ac:dyDescent="0.2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-0.45275512000000001</v>
      </c>
      <c r="J57" s="21">
        <v>-0.15</v>
      </c>
      <c r="K57" s="22">
        <v>0</v>
      </c>
      <c r="L57" s="22">
        <v>-230742.4559</v>
      </c>
      <c r="M57" s="22">
        <f t="shared" si="0"/>
        <v>-290947.67084758164</v>
      </c>
      <c r="N57" s="49">
        <f t="shared" si="1"/>
        <v>38626</v>
      </c>
    </row>
    <row r="58" spans="1:14" x14ac:dyDescent="0.2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-0.39273488000000001</v>
      </c>
      <c r="J58" s="21">
        <v>-0.15</v>
      </c>
      <c r="K58" s="22">
        <v>0</v>
      </c>
      <c r="L58" s="22">
        <v>-178047.21950000001</v>
      </c>
      <c r="M58" s="22">
        <f t="shared" si="0"/>
        <v>-225743.43559109498</v>
      </c>
      <c r="N58" s="49">
        <f t="shared" si="1"/>
        <v>38657</v>
      </c>
    </row>
    <row r="59" spans="1:14" x14ac:dyDescent="0.2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-0.39271444</v>
      </c>
      <c r="J59" s="21">
        <v>-0.15</v>
      </c>
      <c r="K59" s="22">
        <v>0</v>
      </c>
      <c r="L59" s="22">
        <v>-182982.3964</v>
      </c>
      <c r="M59" s="22">
        <f t="shared" si="0"/>
        <v>-233248.57882459482</v>
      </c>
      <c r="N59" s="49">
        <f t="shared" si="1"/>
        <v>38687</v>
      </c>
    </row>
    <row r="60" spans="1:14" x14ac:dyDescent="0.2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-0.39269245000000003</v>
      </c>
      <c r="J60" s="21">
        <v>-0.15</v>
      </c>
      <c r="K60" s="22">
        <v>0</v>
      </c>
      <c r="L60" s="22">
        <v>-181948.16820000001</v>
      </c>
      <c r="M60" s="22">
        <f t="shared" si="0"/>
        <v>-233227.4476006653</v>
      </c>
      <c r="N60" s="49">
        <f t="shared" si="1"/>
        <v>38718</v>
      </c>
    </row>
    <row r="61" spans="1:14" x14ac:dyDescent="0.2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-0.39266958000000002</v>
      </c>
      <c r="J61" s="21">
        <v>-0.15</v>
      </c>
      <c r="K61" s="22">
        <v>0</v>
      </c>
      <c r="L61" s="22">
        <v>-163405.13939999999</v>
      </c>
      <c r="M61" s="22">
        <f t="shared" si="0"/>
        <v>-210637.19291500782</v>
      </c>
      <c r="N61" s="49">
        <f t="shared" si="1"/>
        <v>38749</v>
      </c>
    </row>
    <row r="62" spans="1:14" x14ac:dyDescent="0.2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-0.39264815000000003</v>
      </c>
      <c r="J62" s="21">
        <v>-0.15</v>
      </c>
      <c r="K62" s="22">
        <v>0</v>
      </c>
      <c r="L62" s="22">
        <v>-179976.81150000001</v>
      </c>
      <c r="M62" s="22">
        <f t="shared" si="0"/>
        <v>-233184.87383204341</v>
      </c>
      <c r="N62" s="49">
        <f t="shared" si="1"/>
        <v>38777</v>
      </c>
    </row>
    <row r="63" spans="1:14" x14ac:dyDescent="0.2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-0.45262359000000002</v>
      </c>
      <c r="J63" s="21">
        <v>-0.15</v>
      </c>
      <c r="K63" s="22">
        <v>0</v>
      </c>
      <c r="L63" s="22">
        <v>-215991.0699</v>
      </c>
      <c r="M63" s="22">
        <f t="shared" si="0"/>
        <v>-281439.93464349391</v>
      </c>
      <c r="N63" s="49">
        <f t="shared" si="1"/>
        <v>38808</v>
      </c>
    </row>
    <row r="64" spans="1:14" x14ac:dyDescent="0.2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-0.45259896999999999</v>
      </c>
      <c r="J64" s="21">
        <v>-0.15</v>
      </c>
      <c r="K64" s="22">
        <v>0</v>
      </c>
      <c r="L64" s="22">
        <v>-221942.24799999999</v>
      </c>
      <c r="M64" s="22">
        <f t="shared" si="0"/>
        <v>-290797.60628218163</v>
      </c>
      <c r="N64" s="49">
        <f t="shared" si="1"/>
        <v>38838</v>
      </c>
    </row>
    <row r="65" spans="1:14" x14ac:dyDescent="0.2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-0.45257265000000002</v>
      </c>
      <c r="J65" s="21">
        <v>-0.15</v>
      </c>
      <c r="K65" s="22">
        <v>0</v>
      </c>
      <c r="L65" s="22">
        <v>-213533.47820000001</v>
      </c>
      <c r="M65" s="22">
        <f t="shared" si="0"/>
        <v>-281392.56526254932</v>
      </c>
      <c r="N65" s="49">
        <f t="shared" si="1"/>
        <v>38869</v>
      </c>
    </row>
    <row r="66" spans="1:14" x14ac:dyDescent="0.2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-0.45254425000000004</v>
      </c>
      <c r="J66" s="21">
        <v>-0.15</v>
      </c>
      <c r="K66" s="22">
        <v>0</v>
      </c>
      <c r="L66" s="22">
        <v>-219405.91889999999</v>
      </c>
      <c r="M66" s="22">
        <f t="shared" si="0"/>
        <v>-290745.02000201755</v>
      </c>
      <c r="N66" s="49">
        <f t="shared" si="1"/>
        <v>38899</v>
      </c>
    </row>
    <row r="67" spans="1:14" x14ac:dyDescent="0.2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-0.45252150000000002</v>
      </c>
      <c r="J67" s="21">
        <v>-0.15</v>
      </c>
      <c r="K67" s="22">
        <v>0</v>
      </c>
      <c r="L67" s="22">
        <v>-218215.24840000001</v>
      </c>
      <c r="M67" s="22">
        <f t="shared" si="0"/>
        <v>-290723.1607913319</v>
      </c>
      <c r="N67" s="49">
        <f t="shared" si="1"/>
        <v>38930</v>
      </c>
    </row>
    <row r="68" spans="1:14" x14ac:dyDescent="0.2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-0.45249803999999999</v>
      </c>
      <c r="J68" s="21">
        <v>-0.15</v>
      </c>
      <c r="K68" s="22">
        <v>0</v>
      </c>
      <c r="L68" s="22">
        <v>-210025.36989999999</v>
      </c>
      <c r="M68" s="22">
        <f t="shared" si="0"/>
        <v>-281323.17809975444</v>
      </c>
      <c r="N68" s="49">
        <f t="shared" si="1"/>
        <v>38961</v>
      </c>
    </row>
    <row r="69" spans="1:14" x14ac:dyDescent="0.2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-0.45247466000000003</v>
      </c>
      <c r="J69" s="21">
        <v>-0.15</v>
      </c>
      <c r="K69" s="22">
        <v>0</v>
      </c>
      <c r="L69" s="22">
        <v>-215877.1391</v>
      </c>
      <c r="M69" s="22">
        <f t="shared" si="0"/>
        <v>-290678.14930673415</v>
      </c>
      <c r="N69" s="49">
        <f t="shared" si="1"/>
        <v>38991</v>
      </c>
    </row>
    <row r="70" spans="1:14" x14ac:dyDescent="0.2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-0.39244980000000002</v>
      </c>
      <c r="J70" s="21">
        <v>-0.15</v>
      </c>
      <c r="K70" s="22">
        <v>0</v>
      </c>
      <c r="L70" s="22">
        <v>-166549.31520000001</v>
      </c>
      <c r="M70" s="22">
        <f t="shared" si="0"/>
        <v>-225478.31457168484</v>
      </c>
      <c r="N70" s="49">
        <f t="shared" si="1"/>
        <v>39022</v>
      </c>
    </row>
    <row r="71" spans="1:14" x14ac:dyDescent="0.2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-0.39242505999999999</v>
      </c>
      <c r="J71" s="21">
        <v>-0.15</v>
      </c>
      <c r="K71" s="22">
        <v>0</v>
      </c>
      <c r="L71" s="22">
        <v>-171179.0349</v>
      </c>
      <c r="M71" s="22">
        <f t="shared" ref="M71:M134" si="2">+L71/H71</f>
        <v>-232970.48560271421</v>
      </c>
      <c r="N71" s="49">
        <f t="shared" ref="N71:N134" si="3">DATE(YEAR(E71),MONTH(E71),1)</f>
        <v>39052</v>
      </c>
    </row>
    <row r="72" spans="1:14" x14ac:dyDescent="0.2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-0.39239879999999999</v>
      </c>
      <c r="J72" s="21">
        <v>-0.15</v>
      </c>
      <c r="K72" s="22">
        <v>0</v>
      </c>
      <c r="L72" s="22">
        <v>-170227.74660000001</v>
      </c>
      <c r="M72" s="22">
        <f t="shared" si="2"/>
        <v>-232945.24554277275</v>
      </c>
      <c r="N72" s="49">
        <f t="shared" si="3"/>
        <v>39083</v>
      </c>
    </row>
    <row r="73" spans="1:14" x14ac:dyDescent="0.2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-0.39237181999999998</v>
      </c>
      <c r="J73" s="21">
        <v>-0.15</v>
      </c>
      <c r="K73" s="22">
        <v>0</v>
      </c>
      <c r="L73" s="22">
        <v>-152896.1519</v>
      </c>
      <c r="M73" s="22">
        <f t="shared" si="2"/>
        <v>-210378.74000477773</v>
      </c>
      <c r="N73" s="49">
        <f t="shared" si="3"/>
        <v>39114</v>
      </c>
    </row>
    <row r="74" spans="1:14" x14ac:dyDescent="0.2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-0.39234684000000003</v>
      </c>
      <c r="J74" s="21">
        <v>-0.15</v>
      </c>
      <c r="K74" s="22">
        <v>0</v>
      </c>
      <c r="L74" s="22">
        <v>-168421.19390000001</v>
      </c>
      <c r="M74" s="22">
        <f t="shared" si="2"/>
        <v>-232895.31180669399</v>
      </c>
      <c r="N74" s="49">
        <f t="shared" si="3"/>
        <v>39142</v>
      </c>
    </row>
    <row r="75" spans="1:14" x14ac:dyDescent="0.2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-0.45231850000000001</v>
      </c>
      <c r="J75" s="21">
        <v>-0.15</v>
      </c>
      <c r="K75" s="22">
        <v>0</v>
      </c>
      <c r="L75" s="22">
        <v>-202202.00659999999</v>
      </c>
      <c r="M75" s="22">
        <f t="shared" si="2"/>
        <v>-281156.20462693757</v>
      </c>
      <c r="N75" s="49">
        <f t="shared" si="3"/>
        <v>39173</v>
      </c>
    </row>
    <row r="76" spans="1:14" x14ac:dyDescent="0.2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-0.45229038999999999</v>
      </c>
      <c r="J76" s="21">
        <v>-0.15</v>
      </c>
      <c r="K76" s="22">
        <v>0</v>
      </c>
      <c r="L76" s="22">
        <v>-207805.2273</v>
      </c>
      <c r="M76" s="22">
        <f t="shared" si="2"/>
        <v>-290501.06807654141</v>
      </c>
      <c r="N76" s="49">
        <f t="shared" si="3"/>
        <v>39203</v>
      </c>
    </row>
    <row r="77" spans="1:14" x14ac:dyDescent="0.2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-0.45226064999999999</v>
      </c>
      <c r="J77" s="21">
        <v>-0.15</v>
      </c>
      <c r="K77" s="22">
        <v>0</v>
      </c>
      <c r="L77" s="22">
        <v>-199966.90119999999</v>
      </c>
      <c r="M77" s="22">
        <f t="shared" si="2"/>
        <v>-281102.40058624034</v>
      </c>
      <c r="N77" s="49">
        <f t="shared" si="3"/>
        <v>39234</v>
      </c>
    </row>
    <row r="78" spans="1:14" x14ac:dyDescent="0.2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-0.45223118000000001</v>
      </c>
      <c r="J78" s="21">
        <v>-0.15</v>
      </c>
      <c r="K78" s="22">
        <v>0</v>
      </c>
      <c r="L78" s="22">
        <v>-205499.4853</v>
      </c>
      <c r="M78" s="22">
        <f t="shared" si="2"/>
        <v>-290444.15978857572</v>
      </c>
      <c r="N78" s="49">
        <f t="shared" si="3"/>
        <v>39264</v>
      </c>
    </row>
    <row r="79" spans="1:14" x14ac:dyDescent="0.2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-0.45220002000000004</v>
      </c>
      <c r="J79" s="21">
        <v>-0.15</v>
      </c>
      <c r="K79" s="22">
        <v>0</v>
      </c>
      <c r="L79" s="22">
        <v>-204330.79629999999</v>
      </c>
      <c r="M79" s="22">
        <f t="shared" si="2"/>
        <v>-290414.21665400726</v>
      </c>
      <c r="N79" s="49">
        <f t="shared" si="3"/>
        <v>39295</v>
      </c>
    </row>
    <row r="80" spans="1:14" x14ac:dyDescent="0.2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-0.45216814</v>
      </c>
      <c r="J80" s="21">
        <v>-0.15</v>
      </c>
      <c r="K80" s="22">
        <v>0</v>
      </c>
      <c r="L80" s="22">
        <v>-196610.55170000001</v>
      </c>
      <c r="M80" s="22">
        <f t="shared" si="2"/>
        <v>-281016.37143441004</v>
      </c>
      <c r="N80" s="49">
        <f t="shared" si="3"/>
        <v>39326</v>
      </c>
    </row>
    <row r="81" spans="1:14" x14ac:dyDescent="0.2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-0.45213660999999999</v>
      </c>
      <c r="J81" s="21">
        <v>-0.15</v>
      </c>
      <c r="K81" s="22">
        <v>0</v>
      </c>
      <c r="L81" s="22">
        <v>-202037.37270000001</v>
      </c>
      <c r="M81" s="22">
        <f t="shared" si="2"/>
        <v>-290353.28179628227</v>
      </c>
      <c r="N81" s="49">
        <f t="shared" si="3"/>
        <v>39356</v>
      </c>
    </row>
    <row r="82" spans="1:14" x14ac:dyDescent="0.2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-0.39409594000000003</v>
      </c>
      <c r="J82" s="21">
        <v>-0.15</v>
      </c>
      <c r="K82" s="22">
        <v>0</v>
      </c>
      <c r="L82" s="22">
        <v>-157069.1029</v>
      </c>
      <c r="M82" s="22">
        <f t="shared" si="2"/>
        <v>-227009.22370285622</v>
      </c>
      <c r="N82" s="49">
        <f t="shared" si="3"/>
        <v>39387</v>
      </c>
    </row>
    <row r="83" spans="1:14" x14ac:dyDescent="0.2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-0.39406539000000002</v>
      </c>
      <c r="J83" s="21">
        <v>-0.15</v>
      </c>
      <c r="K83" s="22">
        <v>0</v>
      </c>
      <c r="L83" s="22">
        <v>-161395.04790000001</v>
      </c>
      <c r="M83" s="22">
        <f t="shared" si="2"/>
        <v>-234546.8379962469</v>
      </c>
      <c r="N83" s="49">
        <f t="shared" si="3"/>
        <v>39417</v>
      </c>
    </row>
    <row r="84" spans="1:14" x14ac:dyDescent="0.2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-0.39403315999999999</v>
      </c>
      <c r="J84" s="21">
        <v>-0.15</v>
      </c>
      <c r="K84" s="22">
        <v>0</v>
      </c>
      <c r="L84" s="22">
        <v>-160456.8217</v>
      </c>
      <c r="M84" s="22">
        <f t="shared" si="2"/>
        <v>-234515.86713884701</v>
      </c>
      <c r="N84" s="49">
        <f t="shared" si="3"/>
        <v>39448</v>
      </c>
    </row>
    <row r="85" spans="1:14" x14ac:dyDescent="0.2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-0.39400025999999999</v>
      </c>
      <c r="J85" s="21">
        <v>-0.15</v>
      </c>
      <c r="K85" s="22">
        <v>0</v>
      </c>
      <c r="L85" s="22">
        <v>-149228.80300000001</v>
      </c>
      <c r="M85" s="22">
        <f t="shared" si="2"/>
        <v>-219356.23673665384</v>
      </c>
      <c r="N85" s="49">
        <f t="shared" si="3"/>
        <v>39479</v>
      </c>
    </row>
    <row r="86" spans="1:14" x14ac:dyDescent="0.2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-0.39396888000000002</v>
      </c>
      <c r="J86" s="21">
        <v>-0.15</v>
      </c>
      <c r="K86" s="22">
        <v>0</v>
      </c>
      <c r="L86" s="22">
        <v>-158646.18049999999</v>
      </c>
      <c r="M86" s="22">
        <f t="shared" si="2"/>
        <v>-234454.09584606125</v>
      </c>
      <c r="N86" s="49">
        <f t="shared" si="3"/>
        <v>39508</v>
      </c>
    </row>
    <row r="87" spans="1:14" x14ac:dyDescent="0.2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-0.54893469000000006</v>
      </c>
      <c r="J87" s="21">
        <v>-0.15</v>
      </c>
      <c r="K87" s="22">
        <v>0</v>
      </c>
      <c r="L87" s="22">
        <v>-249606.90030000001</v>
      </c>
      <c r="M87" s="22">
        <f t="shared" si="2"/>
        <v>-371009.25962757767</v>
      </c>
      <c r="N87" s="49">
        <f t="shared" si="3"/>
        <v>39539</v>
      </c>
    </row>
    <row r="88" spans="1:14" x14ac:dyDescent="0.2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-0.54890095999999999</v>
      </c>
      <c r="J88" s="21">
        <v>-0.15</v>
      </c>
      <c r="K88" s="22">
        <v>0</v>
      </c>
      <c r="L88" s="22">
        <v>-256467.76610000001</v>
      </c>
      <c r="M88" s="22">
        <f t="shared" si="2"/>
        <v>-383343.82012260897</v>
      </c>
      <c r="N88" s="49">
        <f t="shared" si="3"/>
        <v>39569</v>
      </c>
    </row>
    <row r="89" spans="1:14" x14ac:dyDescent="0.2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-0.54886544000000004</v>
      </c>
      <c r="J89" s="21">
        <v>-0.15</v>
      </c>
      <c r="K89" s="22">
        <v>0</v>
      </c>
      <c r="L89" s="22">
        <v>-246738.4172</v>
      </c>
      <c r="M89" s="22">
        <f t="shared" si="2"/>
        <v>-370944.86074607534</v>
      </c>
      <c r="N89" s="49">
        <f t="shared" si="3"/>
        <v>39600</v>
      </c>
    </row>
    <row r="90" spans="1:14" x14ac:dyDescent="0.2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-0.54883155000000006</v>
      </c>
      <c r="J90" s="21">
        <v>-0.15</v>
      </c>
      <c r="K90" s="22">
        <v>0</v>
      </c>
      <c r="L90" s="22">
        <v>-253513.8682</v>
      </c>
      <c r="M90" s="22">
        <f t="shared" si="2"/>
        <v>-383277.11927297199</v>
      </c>
      <c r="N90" s="49">
        <f t="shared" si="3"/>
        <v>39630</v>
      </c>
    </row>
    <row r="91" spans="1:14" x14ac:dyDescent="0.2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-0.54882982000000002</v>
      </c>
      <c r="J91" s="21">
        <v>-0.15</v>
      </c>
      <c r="K91" s="22">
        <v>0</v>
      </c>
      <c r="L91" s="22">
        <v>-252135.04930000001</v>
      </c>
      <c r="M91" s="22">
        <f t="shared" si="2"/>
        <v>-383275.4601668957</v>
      </c>
      <c r="N91" s="49">
        <f t="shared" si="3"/>
        <v>39661</v>
      </c>
    </row>
    <row r="92" spans="1:14" x14ac:dyDescent="0.2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-0.54882827000000001</v>
      </c>
      <c r="J92" s="21">
        <v>-0.15</v>
      </c>
      <c r="K92" s="22">
        <v>0</v>
      </c>
      <c r="L92" s="22">
        <v>-242672.09969999999</v>
      </c>
      <c r="M92" s="22">
        <f t="shared" si="2"/>
        <v>-370910.29549998743</v>
      </c>
      <c r="N92" s="49">
        <f t="shared" si="3"/>
        <v>39692</v>
      </c>
    </row>
    <row r="93" spans="1:14" x14ac:dyDescent="0.2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-0.54882695000000004</v>
      </c>
      <c r="J93" s="21">
        <v>-0.15</v>
      </c>
      <c r="K93" s="22">
        <v>0</v>
      </c>
      <c r="L93" s="22">
        <v>-249436.3125</v>
      </c>
      <c r="M93" s="22">
        <f t="shared" si="2"/>
        <v>-383272.69424878177</v>
      </c>
      <c r="N93" s="49">
        <f t="shared" si="3"/>
        <v>39722</v>
      </c>
    </row>
    <row r="94" spans="1:14" x14ac:dyDescent="0.2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-0.41382574999999999</v>
      </c>
      <c r="J94" s="21">
        <v>-0.15</v>
      </c>
      <c r="K94" s="22">
        <v>0</v>
      </c>
      <c r="L94" s="22">
        <v>-158807.70480000001</v>
      </c>
      <c r="M94" s="22">
        <f t="shared" si="2"/>
        <v>-245357.94381300037</v>
      </c>
      <c r="N94" s="49">
        <f t="shared" si="3"/>
        <v>39753</v>
      </c>
    </row>
    <row r="95" spans="1:14" x14ac:dyDescent="0.2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-0.41382475000000002</v>
      </c>
      <c r="J95" s="21">
        <v>-0.15</v>
      </c>
      <c r="K95" s="22">
        <v>0</v>
      </c>
      <c r="L95" s="22">
        <v>-163230.9111</v>
      </c>
      <c r="M95" s="22">
        <f t="shared" si="2"/>
        <v>-253535.58939689395</v>
      </c>
      <c r="N95" s="49">
        <f t="shared" si="3"/>
        <v>39783</v>
      </c>
    </row>
    <row r="96" spans="1:14" x14ac:dyDescent="0.2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-0.41382391000000002</v>
      </c>
      <c r="J96" s="21">
        <v>-0.15</v>
      </c>
      <c r="K96" s="22">
        <v>0</v>
      </c>
      <c r="L96" s="22">
        <v>-162334.77009999999</v>
      </c>
      <c r="M96" s="22">
        <f t="shared" si="2"/>
        <v>-253534.77293487219</v>
      </c>
      <c r="N96" s="49">
        <f t="shared" si="3"/>
        <v>39814</v>
      </c>
    </row>
    <row r="97" spans="1:14" x14ac:dyDescent="0.2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-0.41382322999999999</v>
      </c>
      <c r="J97" s="21">
        <v>-0.15</v>
      </c>
      <c r="K97" s="22">
        <v>0</v>
      </c>
      <c r="L97" s="22">
        <v>-145818.52470000001</v>
      </c>
      <c r="M97" s="22">
        <f t="shared" si="2"/>
        <v>-228998.5666287799</v>
      </c>
      <c r="N97" s="49">
        <f t="shared" si="3"/>
        <v>39845</v>
      </c>
    </row>
    <row r="98" spans="1:14" x14ac:dyDescent="0.2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-0.41382278</v>
      </c>
      <c r="J98" s="21">
        <v>-0.15</v>
      </c>
      <c r="K98" s="22">
        <v>0</v>
      </c>
      <c r="L98" s="22">
        <v>-160638.35269999999</v>
      </c>
      <c r="M98" s="22">
        <f t="shared" si="2"/>
        <v>-253533.69067991572</v>
      </c>
      <c r="N98" s="49">
        <f t="shared" si="3"/>
        <v>39873</v>
      </c>
    </row>
    <row r="99" spans="1:14" x14ac:dyDescent="0.2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-0.56882244999999998</v>
      </c>
      <c r="J99" s="21">
        <v>-0.15</v>
      </c>
      <c r="K99" s="22">
        <v>0</v>
      </c>
      <c r="L99" s="22">
        <v>-245427.69810000001</v>
      </c>
      <c r="M99" s="22">
        <f t="shared" si="2"/>
        <v>-389504.87390879146</v>
      </c>
      <c r="N99" s="49">
        <f t="shared" si="3"/>
        <v>39904</v>
      </c>
    </row>
    <row r="100" spans="1:14" x14ac:dyDescent="0.2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-0.56882229000000006</v>
      </c>
      <c r="J100" s="21">
        <v>-0.15</v>
      </c>
      <c r="K100" s="22">
        <v>0</v>
      </c>
      <c r="L100" s="22">
        <v>-252251.6851</v>
      </c>
      <c r="M100" s="22">
        <f t="shared" si="2"/>
        <v>-402488.22164848307</v>
      </c>
      <c r="N100" s="49">
        <f t="shared" si="3"/>
        <v>39934</v>
      </c>
    </row>
    <row r="101" spans="1:14" x14ac:dyDescent="0.2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-0.56882231000000005</v>
      </c>
      <c r="J101" s="21">
        <v>-0.15</v>
      </c>
      <c r="K101" s="22">
        <v>0</v>
      </c>
      <c r="L101" s="22">
        <v>-242762.5361</v>
      </c>
      <c r="M101" s="22">
        <f t="shared" si="2"/>
        <v>-389504.74502817536</v>
      </c>
      <c r="N101" s="49">
        <f t="shared" si="3"/>
        <v>39965</v>
      </c>
    </row>
    <row r="102" spans="1:14" x14ac:dyDescent="0.2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-0.56882248999999996</v>
      </c>
      <c r="J102" s="21">
        <v>-0.15</v>
      </c>
      <c r="K102" s="22">
        <v>0</v>
      </c>
      <c r="L102" s="22">
        <v>-249507.56099999999</v>
      </c>
      <c r="M102" s="22">
        <f t="shared" si="2"/>
        <v>-402488.41327244928</v>
      </c>
      <c r="N102" s="49">
        <f t="shared" si="3"/>
        <v>39995</v>
      </c>
    </row>
    <row r="103" spans="1:14" x14ac:dyDescent="0.2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-0.56882286000000004</v>
      </c>
      <c r="J103" s="21">
        <v>-0.15</v>
      </c>
      <c r="K103" s="22">
        <v>0</v>
      </c>
      <c r="L103" s="22">
        <v>-248120.70209999999</v>
      </c>
      <c r="M103" s="22">
        <f t="shared" si="2"/>
        <v>-402488.76389224624</v>
      </c>
      <c r="N103" s="49">
        <f t="shared" si="3"/>
        <v>40026</v>
      </c>
    </row>
    <row r="104" spans="1:14" x14ac:dyDescent="0.2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-0.56882339999999998</v>
      </c>
      <c r="J104" s="21">
        <v>-0.15</v>
      </c>
      <c r="K104" s="22">
        <v>0</v>
      </c>
      <c r="L104" s="22">
        <v>-238779.70540000001</v>
      </c>
      <c r="M104" s="22">
        <f t="shared" si="2"/>
        <v>-389505.75953684072</v>
      </c>
      <c r="N104" s="49">
        <f t="shared" si="3"/>
        <v>40057</v>
      </c>
    </row>
    <row r="105" spans="1:14" x14ac:dyDescent="0.2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-0.56882409</v>
      </c>
      <c r="J105" s="21">
        <v>-0.15</v>
      </c>
      <c r="K105" s="22">
        <v>0</v>
      </c>
      <c r="L105" s="22">
        <v>-245406.86300000001</v>
      </c>
      <c r="M105" s="22">
        <f t="shared" si="2"/>
        <v>-402489.95156708552</v>
      </c>
      <c r="N105" s="49">
        <f t="shared" si="3"/>
        <v>40087</v>
      </c>
    </row>
    <row r="106" spans="1:14" x14ac:dyDescent="0.2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-0.52882498</v>
      </c>
      <c r="J106" s="21">
        <v>-0.15</v>
      </c>
      <c r="K106" s="22">
        <v>0</v>
      </c>
      <c r="L106" s="22">
        <v>-213608.44099999999</v>
      </c>
      <c r="M106" s="22">
        <f t="shared" si="2"/>
        <v>-352307.23382259056</v>
      </c>
      <c r="N106" s="49">
        <f t="shared" si="3"/>
        <v>40118</v>
      </c>
    </row>
    <row r="107" spans="1:14" x14ac:dyDescent="0.2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-0.52882600999999996</v>
      </c>
      <c r="J107" s="21">
        <v>-0.15</v>
      </c>
      <c r="K107" s="22">
        <v>0</v>
      </c>
      <c r="L107" s="22">
        <v>-219532.7714</v>
      </c>
      <c r="M107" s="22">
        <f t="shared" si="2"/>
        <v>-364051.79953049286</v>
      </c>
      <c r="N107" s="49">
        <f t="shared" si="3"/>
        <v>40148</v>
      </c>
    </row>
    <row r="108" spans="1:14" x14ac:dyDescent="0.2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-0.52882724999999997</v>
      </c>
      <c r="J108" s="21">
        <v>-0.15</v>
      </c>
      <c r="K108" s="22">
        <v>0</v>
      </c>
      <c r="L108" s="22">
        <v>-218301.5765</v>
      </c>
      <c r="M108" s="22">
        <f t="shared" si="2"/>
        <v>-364052.99174237315</v>
      </c>
      <c r="N108" s="49">
        <f t="shared" si="3"/>
        <v>40179</v>
      </c>
    </row>
    <row r="109" spans="1:14" x14ac:dyDescent="0.2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-0.52882867</v>
      </c>
      <c r="J109" s="21">
        <v>-0.15</v>
      </c>
      <c r="K109" s="22">
        <v>0</v>
      </c>
      <c r="L109" s="22">
        <v>-196067.81150000001</v>
      </c>
      <c r="M109" s="22">
        <f t="shared" si="2"/>
        <v>-328823.28774021519</v>
      </c>
      <c r="N109" s="49">
        <f t="shared" si="3"/>
        <v>40210</v>
      </c>
    </row>
    <row r="110" spans="1:14" x14ac:dyDescent="0.2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-0.52883011000000002</v>
      </c>
      <c r="J110" s="21">
        <v>-0.15</v>
      </c>
      <c r="K110" s="22">
        <v>0</v>
      </c>
      <c r="L110" s="22">
        <v>-215971.3058</v>
      </c>
      <c r="M110" s="22">
        <f t="shared" si="2"/>
        <v>-364055.73153135739</v>
      </c>
      <c r="N110" s="49">
        <f t="shared" si="3"/>
        <v>40238</v>
      </c>
    </row>
    <row r="111" spans="1:14" x14ac:dyDescent="0.2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-0.59883185999999999</v>
      </c>
      <c r="J111" s="21">
        <v>-0.15</v>
      </c>
      <c r="K111" s="22">
        <v>0</v>
      </c>
      <c r="L111" s="22">
        <v>-246228.02160000001</v>
      </c>
      <c r="M111" s="22">
        <f t="shared" si="2"/>
        <v>-417413.63074032811</v>
      </c>
      <c r="N111" s="49">
        <f t="shared" si="3"/>
        <v>40269</v>
      </c>
    </row>
    <row r="112" spans="1:14" x14ac:dyDescent="0.2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-0.59883373000000006</v>
      </c>
      <c r="J112" s="21">
        <v>-0.15</v>
      </c>
      <c r="K112" s="22">
        <v>0</v>
      </c>
      <c r="L112" s="22">
        <v>-253044.7064</v>
      </c>
      <c r="M112" s="22">
        <f t="shared" si="2"/>
        <v>-431329.21326780255</v>
      </c>
      <c r="N112" s="49">
        <f t="shared" si="3"/>
        <v>40299</v>
      </c>
    </row>
    <row r="113" spans="1:14" x14ac:dyDescent="0.2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-0.59883582999999996</v>
      </c>
      <c r="J113" s="21">
        <v>-0.15</v>
      </c>
      <c r="K113" s="22">
        <v>0</v>
      </c>
      <c r="L113" s="22">
        <v>-243496.33249999999</v>
      </c>
      <c r="M113" s="22">
        <f t="shared" si="2"/>
        <v>-417417.32459644519</v>
      </c>
      <c r="N113" s="49">
        <f t="shared" si="3"/>
        <v>40330</v>
      </c>
    </row>
    <row r="114" spans="1:14" x14ac:dyDescent="0.2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-0.59883803999999996</v>
      </c>
      <c r="J114" s="21">
        <v>-0.15</v>
      </c>
      <c r="K114" s="22">
        <v>0</v>
      </c>
      <c r="L114" s="22">
        <v>-250232.50820000001</v>
      </c>
      <c r="M114" s="22">
        <f t="shared" si="2"/>
        <v>-431333.35451069631</v>
      </c>
      <c r="N114" s="49">
        <f t="shared" si="3"/>
        <v>40360</v>
      </c>
    </row>
    <row r="115" spans="1:14" x14ac:dyDescent="0.2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-0.59884049000000006</v>
      </c>
      <c r="J115" s="21">
        <v>-0.15</v>
      </c>
      <c r="K115" s="22">
        <v>0</v>
      </c>
      <c r="L115" s="22">
        <v>-248811.5736</v>
      </c>
      <c r="M115" s="22">
        <f t="shared" si="2"/>
        <v>-431335.7118033616</v>
      </c>
      <c r="N115" s="49">
        <f t="shared" si="3"/>
        <v>40391</v>
      </c>
    </row>
    <row r="116" spans="1:14" x14ac:dyDescent="0.2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-0.59884312000000006</v>
      </c>
      <c r="J116" s="21">
        <v>-0.15</v>
      </c>
      <c r="K116" s="22">
        <v>0</v>
      </c>
      <c r="L116" s="22">
        <v>-239415.6507</v>
      </c>
      <c r="M116" s="22">
        <f t="shared" si="2"/>
        <v>-417424.10255689174</v>
      </c>
      <c r="N116" s="49">
        <f t="shared" si="3"/>
        <v>40422</v>
      </c>
    </row>
    <row r="117" spans="1:14" x14ac:dyDescent="0.2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-0.59884583000000002</v>
      </c>
      <c r="J117" s="21">
        <v>-0.15</v>
      </c>
      <c r="K117" s="22">
        <v>0</v>
      </c>
      <c r="L117" s="22">
        <v>-246031.69560000001</v>
      </c>
      <c r="M117" s="22">
        <f t="shared" si="2"/>
        <v>-431340.8474846633</v>
      </c>
      <c r="N117" s="49">
        <f t="shared" si="3"/>
        <v>40452</v>
      </c>
    </row>
    <row r="118" spans="1:14" x14ac:dyDescent="0.2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-0.50884881000000004</v>
      </c>
      <c r="J118" s="21">
        <v>-0.15</v>
      </c>
      <c r="K118" s="22">
        <v>0</v>
      </c>
      <c r="L118" s="22">
        <v>-189267.34710000001</v>
      </c>
      <c r="M118" s="22">
        <f t="shared" si="2"/>
        <v>-333729.39666776947</v>
      </c>
      <c r="N118" s="49">
        <f t="shared" si="3"/>
        <v>40483</v>
      </c>
    </row>
    <row r="119" spans="1:14" x14ac:dyDescent="0.2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-0.50885186000000004</v>
      </c>
      <c r="J119" s="21">
        <v>-0.15</v>
      </c>
      <c r="K119" s="22">
        <v>0</v>
      </c>
      <c r="L119" s="22">
        <v>-194494.12330000001</v>
      </c>
      <c r="M119" s="22">
        <f t="shared" si="2"/>
        <v>-344856.64202496008</v>
      </c>
      <c r="N119" s="49">
        <f t="shared" si="3"/>
        <v>40513</v>
      </c>
    </row>
    <row r="120" spans="1:14" x14ac:dyDescent="0.2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-0.50885519000000001</v>
      </c>
      <c r="J120" s="21">
        <v>-0.15</v>
      </c>
      <c r="K120" s="22">
        <v>0</v>
      </c>
      <c r="L120" s="22">
        <v>-193380.27600000001</v>
      </c>
      <c r="M120" s="22">
        <f t="shared" si="2"/>
        <v>-344859.83940681576</v>
      </c>
      <c r="N120" s="49">
        <f t="shared" si="3"/>
        <v>40544</v>
      </c>
    </row>
    <row r="121" spans="1:14" x14ac:dyDescent="0.2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-0.5088587</v>
      </c>
      <c r="J121" s="21">
        <v>-0.15</v>
      </c>
      <c r="K121" s="22">
        <v>0</v>
      </c>
      <c r="L121" s="22">
        <v>-173663.99950000001</v>
      </c>
      <c r="M121" s="22">
        <f t="shared" si="2"/>
        <v>-311489.34811931138</v>
      </c>
      <c r="N121" s="49">
        <f t="shared" si="3"/>
        <v>40575</v>
      </c>
    </row>
    <row r="122" spans="1:14" x14ac:dyDescent="0.2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-0.50886200999999998</v>
      </c>
      <c r="J122" s="21">
        <v>-0.15</v>
      </c>
      <c r="K122" s="22">
        <v>0</v>
      </c>
      <c r="L122" s="22">
        <v>-191272.60380000001</v>
      </c>
      <c r="M122" s="22">
        <f t="shared" si="2"/>
        <v>-344866.3945074876</v>
      </c>
      <c r="N122" s="49">
        <f t="shared" si="3"/>
        <v>40603</v>
      </c>
    </row>
    <row r="123" spans="1:14" x14ac:dyDescent="0.2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-0.58686585000000002</v>
      </c>
      <c r="J123" s="21">
        <v>-0.15</v>
      </c>
      <c r="K123" s="22">
        <v>0</v>
      </c>
      <c r="L123" s="22">
        <v>-224037.74530000001</v>
      </c>
      <c r="M123" s="22">
        <f t="shared" si="2"/>
        <v>-406285.24402443698</v>
      </c>
      <c r="N123" s="49">
        <f t="shared" si="3"/>
        <v>40634</v>
      </c>
    </row>
    <row r="124" spans="1:14" x14ac:dyDescent="0.2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-0.58686974000000003</v>
      </c>
      <c r="J124" s="21">
        <v>-0.15</v>
      </c>
      <c r="K124" s="22">
        <v>0</v>
      </c>
      <c r="L124" s="22">
        <v>-230213.2789</v>
      </c>
      <c r="M124" s="22">
        <f t="shared" si="2"/>
        <v>-419831.81930248113</v>
      </c>
      <c r="N124" s="49">
        <f t="shared" si="3"/>
        <v>40664</v>
      </c>
    </row>
    <row r="125" spans="1:14" x14ac:dyDescent="0.2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-0.58687392999999999</v>
      </c>
      <c r="J125" s="21">
        <v>-0.15</v>
      </c>
      <c r="K125" s="22">
        <v>0</v>
      </c>
      <c r="L125" s="22">
        <v>-221499.7573</v>
      </c>
      <c r="M125" s="22">
        <f t="shared" si="2"/>
        <v>-406292.75297382282</v>
      </c>
      <c r="N125" s="49">
        <f t="shared" si="3"/>
        <v>40695</v>
      </c>
    </row>
    <row r="126" spans="1:14" x14ac:dyDescent="0.2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-0.58687584000000004</v>
      </c>
      <c r="J126" s="21">
        <v>-0.15</v>
      </c>
      <c r="K126" s="22">
        <v>0</v>
      </c>
      <c r="L126" s="22">
        <v>-227604.14259999999</v>
      </c>
      <c r="M126" s="22">
        <f t="shared" si="2"/>
        <v>-419837.68010375166</v>
      </c>
      <c r="N126" s="49">
        <f t="shared" si="3"/>
        <v>40725</v>
      </c>
    </row>
    <row r="127" spans="1:14" x14ac:dyDescent="0.2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-0.58687621000000001</v>
      </c>
      <c r="J127" s="21">
        <v>-0.15</v>
      </c>
      <c r="K127" s="22">
        <v>0</v>
      </c>
      <c r="L127" s="22">
        <v>-226351.51860000001</v>
      </c>
      <c r="M127" s="22">
        <f t="shared" si="2"/>
        <v>-419838.03797737212</v>
      </c>
      <c r="N127" s="49">
        <f t="shared" si="3"/>
        <v>40756</v>
      </c>
    </row>
    <row r="128" spans="1:14" x14ac:dyDescent="0.2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-0.58687668999999998</v>
      </c>
      <c r="J128" s="21">
        <v>-0.15</v>
      </c>
      <c r="K128" s="22">
        <v>0</v>
      </c>
      <c r="L128" s="22">
        <v>-217843.16450000001</v>
      </c>
      <c r="M128" s="22">
        <f t="shared" si="2"/>
        <v>-406295.32212382683</v>
      </c>
      <c r="N128" s="49">
        <f t="shared" si="3"/>
        <v>40787</v>
      </c>
    </row>
    <row r="129" spans="1:14" x14ac:dyDescent="0.2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-0.58687726000000007</v>
      </c>
      <c r="J129" s="21">
        <v>-0.15</v>
      </c>
      <c r="K129" s="22">
        <v>0</v>
      </c>
      <c r="L129" s="22">
        <v>-223903.3291</v>
      </c>
      <c r="M129" s="22">
        <f t="shared" si="2"/>
        <v>-419839.04451882071</v>
      </c>
      <c r="N129" s="49">
        <f t="shared" si="3"/>
        <v>40817</v>
      </c>
    </row>
    <row r="130" spans="1:14" x14ac:dyDescent="0.2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-0.52687795000000004</v>
      </c>
      <c r="J130" s="21">
        <v>-0.15</v>
      </c>
      <c r="K130" s="22">
        <v>0</v>
      </c>
      <c r="L130" s="22">
        <v>-185890.49309999999</v>
      </c>
      <c r="M130" s="22">
        <f t="shared" si="2"/>
        <v>-350496.49330067827</v>
      </c>
      <c r="N130" s="49">
        <f t="shared" si="3"/>
        <v>40848</v>
      </c>
    </row>
    <row r="131" spans="1:14" x14ac:dyDescent="0.2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-0.52687872000000002</v>
      </c>
      <c r="J131" s="21">
        <v>-0.15</v>
      </c>
      <c r="K131" s="22">
        <v>0</v>
      </c>
      <c r="L131" s="22">
        <v>-191059.9068</v>
      </c>
      <c r="M131" s="22">
        <f t="shared" si="2"/>
        <v>-362180.45202724822</v>
      </c>
      <c r="N131" s="49">
        <f t="shared" si="3"/>
        <v>40878</v>
      </c>
    </row>
    <row r="132" spans="1:14" x14ac:dyDescent="0.2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-0.52687963000000004</v>
      </c>
      <c r="J132" s="21">
        <v>-0.15</v>
      </c>
      <c r="K132" s="22">
        <v>0</v>
      </c>
      <c r="L132" s="22">
        <v>-190003.53020000001</v>
      </c>
      <c r="M132" s="22">
        <f t="shared" si="2"/>
        <v>-362181.32103044179</v>
      </c>
      <c r="N132" s="49">
        <f t="shared" si="3"/>
        <v>40909</v>
      </c>
    </row>
    <row r="133" spans="1:14" x14ac:dyDescent="0.2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-0.52688064000000001</v>
      </c>
      <c r="J133" s="21">
        <v>-0.15</v>
      </c>
      <c r="K133" s="22">
        <v>0</v>
      </c>
      <c r="L133" s="22">
        <v>-176761.55489999999</v>
      </c>
      <c r="M133" s="22">
        <f t="shared" si="2"/>
        <v>-338815.6938616939</v>
      </c>
      <c r="N133" s="49">
        <f t="shared" si="3"/>
        <v>40940</v>
      </c>
    </row>
    <row r="134" spans="1:14" x14ac:dyDescent="0.2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-0.52688168000000002</v>
      </c>
      <c r="J134" s="21">
        <v>-0.15</v>
      </c>
      <c r="K134" s="22">
        <v>0</v>
      </c>
      <c r="L134" s="22">
        <v>-187972.70370000001</v>
      </c>
      <c r="M134" s="22">
        <f t="shared" si="2"/>
        <v>-362183.29681564955</v>
      </c>
      <c r="N134" s="49">
        <f t="shared" si="3"/>
        <v>40969</v>
      </c>
    </row>
    <row r="135" spans="1:14" x14ac:dyDescent="0.2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-0.62688290000000002</v>
      </c>
      <c r="J135" s="21">
        <v>-0.15</v>
      </c>
      <c r="K135" s="22">
        <v>0</v>
      </c>
      <c r="L135" s="22">
        <v>-228899.64129999999</v>
      </c>
      <c r="M135" s="22">
        <f t="shared" ref="M135:M198" si="4">+L135/H135</f>
        <v>-443501.09944683569</v>
      </c>
      <c r="N135" s="49">
        <f t="shared" ref="N135:N198" si="5">DATE(YEAR(E135),MONTH(E135),1)</f>
        <v>41000</v>
      </c>
    </row>
    <row r="136" spans="1:14" x14ac:dyDescent="0.2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-0.62688419000000006</v>
      </c>
      <c r="J136" s="21">
        <v>-0.15</v>
      </c>
      <c r="K136" s="22">
        <v>0</v>
      </c>
      <c r="L136" s="22">
        <v>-235259.092</v>
      </c>
      <c r="M136" s="22">
        <f t="shared" si="4"/>
        <v>-458285.70298054523</v>
      </c>
      <c r="N136" s="49">
        <f t="shared" si="5"/>
        <v>41030</v>
      </c>
    </row>
    <row r="137" spans="1:14" x14ac:dyDescent="0.2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-0.62688562000000003</v>
      </c>
      <c r="J137" s="21">
        <v>-0.15</v>
      </c>
      <c r="K137" s="22">
        <v>0</v>
      </c>
      <c r="L137" s="22">
        <v>-226405.3125</v>
      </c>
      <c r="M137" s="22">
        <f t="shared" si="4"/>
        <v>-443503.62505854038</v>
      </c>
      <c r="N137" s="49">
        <f t="shared" si="5"/>
        <v>41061</v>
      </c>
    </row>
    <row r="138" spans="1:14" x14ac:dyDescent="0.2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-0.62688710999999997</v>
      </c>
      <c r="J138" s="21">
        <v>-0.15</v>
      </c>
      <c r="K138" s="22">
        <v>0</v>
      </c>
      <c r="L138" s="22">
        <v>-232693.12229999999</v>
      </c>
      <c r="M138" s="22">
        <f t="shared" si="4"/>
        <v>-458288.5098181967</v>
      </c>
      <c r="N138" s="49">
        <f t="shared" si="5"/>
        <v>41091</v>
      </c>
    </row>
    <row r="139" spans="1:14" x14ac:dyDescent="0.2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-0.62688874999999999</v>
      </c>
      <c r="J139" s="21">
        <v>-0.15</v>
      </c>
      <c r="K139" s="22">
        <v>0</v>
      </c>
      <c r="L139" s="22">
        <v>-231398.03510000001</v>
      </c>
      <c r="M139" s="22">
        <f t="shared" si="4"/>
        <v>-458290.08975757711</v>
      </c>
      <c r="N139" s="49">
        <f t="shared" si="5"/>
        <v>41122</v>
      </c>
    </row>
    <row r="140" spans="1:14" x14ac:dyDescent="0.2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-0.62689050000000002</v>
      </c>
      <c r="J140" s="21">
        <v>-0.15</v>
      </c>
      <c r="K140" s="22">
        <v>0</v>
      </c>
      <c r="L140" s="22">
        <v>-222686.07079999999</v>
      </c>
      <c r="M140" s="22">
        <f t="shared" si="4"/>
        <v>-443508.16741337732</v>
      </c>
      <c r="N140" s="49">
        <f t="shared" si="5"/>
        <v>41153</v>
      </c>
    </row>
    <row r="141" spans="1:14" x14ac:dyDescent="0.2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-0.62689229999999996</v>
      </c>
      <c r="J141" s="21">
        <v>-0.15</v>
      </c>
      <c r="K141" s="22">
        <v>0</v>
      </c>
      <c r="L141" s="22">
        <v>-228867.11489999999</v>
      </c>
      <c r="M141" s="22">
        <f t="shared" si="4"/>
        <v>-458293.50054660847</v>
      </c>
      <c r="N141" s="49">
        <f t="shared" si="5"/>
        <v>41183</v>
      </c>
    </row>
    <row r="142" spans="1:14" x14ac:dyDescent="0.2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-0.56689425999999998</v>
      </c>
      <c r="J142" s="21">
        <v>-0.15</v>
      </c>
      <c r="K142" s="22">
        <v>0</v>
      </c>
      <c r="L142" s="22">
        <v>-192537.8358</v>
      </c>
      <c r="M142" s="22">
        <f t="shared" si="4"/>
        <v>-387711.66544004722</v>
      </c>
      <c r="N142" s="49">
        <f t="shared" si="5"/>
        <v>41214</v>
      </c>
    </row>
    <row r="143" spans="1:14" x14ac:dyDescent="0.2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-0.56689626999999998</v>
      </c>
      <c r="J143" s="21">
        <v>-0.15</v>
      </c>
      <c r="K143" s="22">
        <v>0</v>
      </c>
      <c r="L143" s="22">
        <v>-197880.19089999999</v>
      </c>
      <c r="M143" s="22">
        <f t="shared" si="4"/>
        <v>-400637.31197604886</v>
      </c>
      <c r="N143" s="49">
        <f t="shared" si="5"/>
        <v>41244</v>
      </c>
    </row>
    <row r="144" spans="1:14" x14ac:dyDescent="0.2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-0.56689844</v>
      </c>
      <c r="J144" s="21">
        <v>-0.15</v>
      </c>
      <c r="K144" s="22">
        <v>0</v>
      </c>
      <c r="L144" s="22">
        <v>-196773.8573</v>
      </c>
      <c r="M144" s="22">
        <f t="shared" si="4"/>
        <v>-400639.40230171353</v>
      </c>
      <c r="N144" s="49">
        <f t="shared" si="5"/>
        <v>41275</v>
      </c>
    </row>
    <row r="145" spans="1:14" x14ac:dyDescent="0.2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-0.56690072000000002</v>
      </c>
      <c r="J145" s="21">
        <v>-0.15</v>
      </c>
      <c r="K145" s="22">
        <v>0</v>
      </c>
      <c r="L145" s="22">
        <v>-176736.61569999999</v>
      </c>
      <c r="M145" s="22">
        <f t="shared" si="4"/>
        <v>-361869.8288475626</v>
      </c>
      <c r="N145" s="49">
        <f t="shared" si="5"/>
        <v>41306</v>
      </c>
    </row>
    <row r="146" spans="1:14" x14ac:dyDescent="0.2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-0.56690288</v>
      </c>
      <c r="J146" s="21">
        <v>-0.15</v>
      </c>
      <c r="K146" s="22">
        <v>0</v>
      </c>
      <c r="L146" s="22">
        <v>-194682.4902</v>
      </c>
      <c r="M146" s="22">
        <f t="shared" si="4"/>
        <v>-400643.66645053023</v>
      </c>
      <c r="N146" s="49">
        <f t="shared" si="5"/>
        <v>41334</v>
      </c>
    </row>
    <row r="147" spans="1:14" x14ac:dyDescent="0.2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-0.66690537000000005</v>
      </c>
      <c r="J147" s="21">
        <v>-0.15</v>
      </c>
      <c r="K147" s="22">
        <v>0</v>
      </c>
      <c r="L147" s="22">
        <v>-232283.55619999999</v>
      </c>
      <c r="M147" s="22">
        <f t="shared" si="4"/>
        <v>-480721.99049546756</v>
      </c>
      <c r="N147" s="49">
        <f t="shared" si="5"/>
        <v>41365</v>
      </c>
    </row>
    <row r="148" spans="1:14" x14ac:dyDescent="0.2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-0.66690788000000001</v>
      </c>
      <c r="J148" s="21">
        <v>-0.15</v>
      </c>
      <c r="K148" s="22">
        <v>0</v>
      </c>
      <c r="L148" s="22">
        <v>-238722.55009999999</v>
      </c>
      <c r="M148" s="22">
        <f t="shared" si="4"/>
        <v>-496748.4686902049</v>
      </c>
      <c r="N148" s="49">
        <f t="shared" si="5"/>
        <v>41395</v>
      </c>
    </row>
    <row r="149" spans="1:14" x14ac:dyDescent="0.2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-0.66691056999999998</v>
      </c>
      <c r="J149" s="21">
        <v>-0.15</v>
      </c>
      <c r="K149" s="22">
        <v>0</v>
      </c>
      <c r="L149" s="22">
        <v>-229724.03279999999</v>
      </c>
      <c r="M149" s="22">
        <f t="shared" si="4"/>
        <v>-480726.83461419831</v>
      </c>
      <c r="N149" s="49">
        <f t="shared" si="5"/>
        <v>41426</v>
      </c>
    </row>
    <row r="150" spans="1:14" x14ac:dyDescent="0.2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-0.66691328999999999</v>
      </c>
      <c r="J150" s="21">
        <v>-0.15</v>
      </c>
      <c r="K150" s="22">
        <v>0</v>
      </c>
      <c r="L150" s="22">
        <v>-236089.6925</v>
      </c>
      <c r="M150" s="22">
        <f t="shared" si="4"/>
        <v>-496753.67103423335</v>
      </c>
      <c r="N150" s="49">
        <f t="shared" si="5"/>
        <v>41456</v>
      </c>
    </row>
    <row r="151" spans="1:14" x14ac:dyDescent="0.2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-0.66691619999999996</v>
      </c>
      <c r="J151" s="21">
        <v>-0.15</v>
      </c>
      <c r="K151" s="22">
        <v>0</v>
      </c>
      <c r="L151" s="22">
        <v>-234760.9846</v>
      </c>
      <c r="M151" s="22">
        <f t="shared" si="4"/>
        <v>-496756.46804797859</v>
      </c>
      <c r="N151" s="49">
        <f t="shared" si="5"/>
        <v>41487</v>
      </c>
    </row>
    <row r="152" spans="1:14" x14ac:dyDescent="0.2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-0.66691922000000003</v>
      </c>
      <c r="J152" s="21">
        <v>-0.15</v>
      </c>
      <c r="K152" s="22">
        <v>0</v>
      </c>
      <c r="L152" s="22">
        <v>-225908.24249999999</v>
      </c>
      <c r="M152" s="22">
        <f t="shared" si="4"/>
        <v>-480734.87257253728</v>
      </c>
      <c r="N152" s="49">
        <f t="shared" si="5"/>
        <v>41518</v>
      </c>
    </row>
    <row r="153" spans="1:14" x14ac:dyDescent="0.2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-0.66692224</v>
      </c>
      <c r="J153" s="21">
        <v>-0.15</v>
      </c>
      <c r="K153" s="22">
        <v>0</v>
      </c>
      <c r="L153" s="22">
        <v>-232164.63209999999</v>
      </c>
      <c r="M153" s="22">
        <f t="shared" si="4"/>
        <v>-496762.2734580728</v>
      </c>
      <c r="N153" s="49">
        <f t="shared" si="5"/>
        <v>41548</v>
      </c>
    </row>
    <row r="154" spans="1:14" x14ac:dyDescent="0.2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-0.60692546999999997</v>
      </c>
      <c r="J154" s="21">
        <v>-0.15</v>
      </c>
      <c r="K154" s="22">
        <v>0</v>
      </c>
      <c r="L154" s="22">
        <v>-197476.36350000001</v>
      </c>
      <c r="M154" s="22">
        <f t="shared" si="4"/>
        <v>-424940.68749850837</v>
      </c>
      <c r="N154" s="49">
        <f t="shared" si="5"/>
        <v>41579</v>
      </c>
    </row>
    <row r="155" spans="1:14" x14ac:dyDescent="0.2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-0.60692869999999999</v>
      </c>
      <c r="J155" s="21">
        <v>-0.15</v>
      </c>
      <c r="K155" s="22">
        <v>0</v>
      </c>
      <c r="L155" s="22">
        <v>-202943.46770000001</v>
      </c>
      <c r="M155" s="22">
        <f t="shared" si="4"/>
        <v>-439108.47877602361</v>
      </c>
      <c r="N155" s="49">
        <f t="shared" si="5"/>
        <v>41609</v>
      </c>
    </row>
    <row r="156" spans="1:14" x14ac:dyDescent="0.2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-0.60693214000000006</v>
      </c>
      <c r="J156" s="21">
        <v>-0.15</v>
      </c>
      <c r="K156" s="22">
        <v>0</v>
      </c>
      <c r="L156" s="22">
        <v>-201796.2034</v>
      </c>
      <c r="M156" s="22">
        <f t="shared" si="4"/>
        <v>-439111.78556678316</v>
      </c>
      <c r="N156" s="49">
        <f t="shared" si="5"/>
        <v>41640</v>
      </c>
    </row>
    <row r="157" spans="1:14" x14ac:dyDescent="0.2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-0.60693569000000003</v>
      </c>
      <c r="J157" s="21">
        <v>-0.15</v>
      </c>
      <c r="K157" s="22">
        <v>0</v>
      </c>
      <c r="L157" s="22">
        <v>-181236.20209999999</v>
      </c>
      <c r="M157" s="22">
        <f t="shared" si="4"/>
        <v>-396620.17647797416</v>
      </c>
      <c r="N157" s="49">
        <f t="shared" si="5"/>
        <v>41671</v>
      </c>
    </row>
    <row r="158" spans="1:14" x14ac:dyDescent="0.2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-0.60693898000000002</v>
      </c>
      <c r="J158" s="21">
        <v>-0.15</v>
      </c>
      <c r="K158" s="22">
        <v>0</v>
      </c>
      <c r="L158" s="22">
        <v>-199627.67980000001</v>
      </c>
      <c r="M158" s="22">
        <f t="shared" si="4"/>
        <v>-439118.36403950513</v>
      </c>
      <c r="N158" s="49">
        <f t="shared" si="5"/>
        <v>41699</v>
      </c>
    </row>
    <row r="159" spans="1:14" x14ac:dyDescent="0.2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-0.70694274000000001</v>
      </c>
      <c r="J159" s="21">
        <v>-0.15</v>
      </c>
      <c r="K159" s="22">
        <v>0</v>
      </c>
      <c r="L159" s="22">
        <v>-234131.77189999999</v>
      </c>
      <c r="M159" s="22">
        <f t="shared" si="4"/>
        <v>-517956.74534651323</v>
      </c>
      <c r="N159" s="49">
        <f t="shared" si="5"/>
        <v>41730</v>
      </c>
    </row>
    <row r="160" spans="1:14" x14ac:dyDescent="0.2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-0.70694646999999999</v>
      </c>
      <c r="J160" s="21">
        <v>-0.15</v>
      </c>
      <c r="K160" s="22">
        <v>0</v>
      </c>
      <c r="L160" s="22">
        <v>-240607.34229999999</v>
      </c>
      <c r="M160" s="22">
        <f t="shared" si="4"/>
        <v>-535225.55835234537</v>
      </c>
      <c r="N160" s="49">
        <f t="shared" si="5"/>
        <v>41760</v>
      </c>
    </row>
    <row r="161" spans="1:14" x14ac:dyDescent="0.2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-0.70695043000000002</v>
      </c>
      <c r="J161" s="21">
        <v>-0.15</v>
      </c>
      <c r="K161" s="22">
        <v>0</v>
      </c>
      <c r="L161" s="22">
        <v>-231523.2022</v>
      </c>
      <c r="M161" s="22">
        <f t="shared" si="4"/>
        <v>-517963.90418462746</v>
      </c>
      <c r="N161" s="49">
        <f t="shared" si="5"/>
        <v>41791</v>
      </c>
    </row>
    <row r="162" spans="1:14" x14ac:dyDescent="0.2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-0.70695437000000005</v>
      </c>
      <c r="J162" s="21">
        <v>-0.15</v>
      </c>
      <c r="K162" s="22">
        <v>0</v>
      </c>
      <c r="L162" s="22">
        <v>-237924.21729999999</v>
      </c>
      <c r="M162" s="22">
        <f t="shared" si="4"/>
        <v>-535233.15206451551</v>
      </c>
      <c r="N162" s="49">
        <f t="shared" si="5"/>
        <v>41821</v>
      </c>
    </row>
    <row r="163" spans="1:14" x14ac:dyDescent="0.2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-0.70695854999999996</v>
      </c>
      <c r="J163" s="21">
        <v>-0.15</v>
      </c>
      <c r="K163" s="22">
        <v>0</v>
      </c>
      <c r="L163" s="22">
        <v>-236570.28400000001</v>
      </c>
      <c r="M163" s="22">
        <f t="shared" si="4"/>
        <v>-535237.16428524919</v>
      </c>
      <c r="N163" s="49">
        <f t="shared" si="5"/>
        <v>41852</v>
      </c>
    </row>
    <row r="164" spans="1:14" x14ac:dyDescent="0.2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-0.70696283000000004</v>
      </c>
      <c r="J164" s="21">
        <v>-0.15</v>
      </c>
      <c r="K164" s="22">
        <v>0</v>
      </c>
      <c r="L164" s="22">
        <v>-227634.97279999999</v>
      </c>
      <c r="M164" s="22">
        <f t="shared" si="4"/>
        <v>-517975.43164371845</v>
      </c>
      <c r="N164" s="49">
        <f t="shared" si="5"/>
        <v>41883</v>
      </c>
    </row>
    <row r="165" spans="1:14" x14ac:dyDescent="0.2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-0.70696707999999997</v>
      </c>
      <c r="J165" s="21">
        <v>-0.15</v>
      </c>
      <c r="K165" s="22">
        <v>0</v>
      </c>
      <c r="L165" s="22">
        <v>-233924.91810000001</v>
      </c>
      <c r="M165" s="22">
        <f t="shared" si="4"/>
        <v>-535245.36001959851</v>
      </c>
      <c r="N165" s="49">
        <f t="shared" si="5"/>
        <v>41913</v>
      </c>
    </row>
    <row r="166" spans="1:14" x14ac:dyDescent="0.2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-0.64697157000000005</v>
      </c>
      <c r="J166" s="21">
        <v>-0.15</v>
      </c>
      <c r="K166" s="22">
        <v>0</v>
      </c>
      <c r="L166" s="22">
        <v>-200839.55780000001</v>
      </c>
      <c r="M166" s="22">
        <f t="shared" si="4"/>
        <v>-462183.55924973619</v>
      </c>
      <c r="N166" s="49">
        <f t="shared" si="5"/>
        <v>41944</v>
      </c>
    </row>
    <row r="167" spans="1:14" x14ac:dyDescent="0.2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-0.64697601999999999</v>
      </c>
      <c r="J167" s="21">
        <v>-0.15</v>
      </c>
      <c r="K167" s="22">
        <v>0</v>
      </c>
      <c r="L167" s="22">
        <v>-206387.2102</v>
      </c>
      <c r="M167" s="22">
        <f t="shared" si="4"/>
        <v>-477593.95456269279</v>
      </c>
      <c r="N167" s="49">
        <f t="shared" si="5"/>
        <v>41974</v>
      </c>
    </row>
    <row r="168" spans="1:14" x14ac:dyDescent="0.2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-0.37730242000000003</v>
      </c>
      <c r="J168" s="21">
        <v>-0.57999999999999996</v>
      </c>
      <c r="K168" s="22">
        <v>0</v>
      </c>
      <c r="L168" s="22">
        <v>-194706.7795</v>
      </c>
      <c r="M168" s="22">
        <f t="shared" si="4"/>
        <v>-194792.37493270662</v>
      </c>
      <c r="N168" s="49">
        <f t="shared" si="5"/>
        <v>37073</v>
      </c>
    </row>
    <row r="169" spans="1:14" x14ac:dyDescent="0.2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-0.61499999999999999</v>
      </c>
      <c r="J169" s="21">
        <v>-0.57999999999999996</v>
      </c>
      <c r="K169" s="22">
        <v>0</v>
      </c>
      <c r="L169" s="22">
        <v>33512.321799999998</v>
      </c>
      <c r="M169" s="22">
        <f t="shared" si="4"/>
        <v>33634.999958758017</v>
      </c>
      <c r="N169" s="49">
        <f t="shared" si="5"/>
        <v>37104</v>
      </c>
    </row>
    <row r="170" spans="1:14" x14ac:dyDescent="0.2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-0.60499999999999998</v>
      </c>
      <c r="J170" s="21">
        <v>-0.57999999999999996</v>
      </c>
      <c r="K170" s="22">
        <v>0</v>
      </c>
      <c r="L170" s="22">
        <v>23091.8233</v>
      </c>
      <c r="M170" s="22">
        <f t="shared" si="4"/>
        <v>23250.000047917722</v>
      </c>
      <c r="N170" s="49">
        <f t="shared" si="5"/>
        <v>37135</v>
      </c>
    </row>
    <row r="171" spans="1:14" x14ac:dyDescent="0.2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-0.57999999999999996</v>
      </c>
      <c r="J171" s="21">
        <v>-0.57999999999999996</v>
      </c>
      <c r="K171" s="22">
        <v>0</v>
      </c>
      <c r="L171" s="22">
        <v>0</v>
      </c>
      <c r="M171" s="22">
        <f t="shared" si="4"/>
        <v>0</v>
      </c>
      <c r="N171" s="49">
        <f t="shared" si="5"/>
        <v>37165</v>
      </c>
    </row>
    <row r="172" spans="1:14" x14ac:dyDescent="0.2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-0.38263106000000002</v>
      </c>
      <c r="J172" s="21">
        <v>-0.57999999999999996</v>
      </c>
      <c r="K172" s="22">
        <v>0</v>
      </c>
      <c r="L172" s="22">
        <v>-181170.41990000001</v>
      </c>
      <c r="M172" s="22">
        <f t="shared" si="4"/>
        <v>-183553.11184461645</v>
      </c>
      <c r="N172" s="49">
        <f t="shared" si="5"/>
        <v>37196</v>
      </c>
    </row>
    <row r="173" spans="1:14" x14ac:dyDescent="0.2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-0.38267717000000001</v>
      </c>
      <c r="J173" s="21">
        <v>-0.57999999999999996</v>
      </c>
      <c r="K173" s="22">
        <v>0</v>
      </c>
      <c r="L173" s="22">
        <v>-186585.74609999999</v>
      </c>
      <c r="M173" s="22">
        <f t="shared" si="4"/>
        <v>-189627.23916763242</v>
      </c>
      <c r="N173" s="49">
        <f t="shared" si="5"/>
        <v>37226</v>
      </c>
    </row>
    <row r="174" spans="1:14" x14ac:dyDescent="0.2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-0.3827198</v>
      </c>
      <c r="J174" s="21">
        <v>-0.57999999999999996</v>
      </c>
      <c r="K174" s="22">
        <v>0</v>
      </c>
      <c r="L174" s="22">
        <v>-185934.397</v>
      </c>
      <c r="M174" s="22">
        <f t="shared" si="4"/>
        <v>-189586.27681328764</v>
      </c>
      <c r="N174" s="49">
        <f t="shared" si="5"/>
        <v>37257</v>
      </c>
    </row>
    <row r="175" spans="1:14" x14ac:dyDescent="0.2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-0.38275306000000003</v>
      </c>
      <c r="J175" s="21">
        <v>-0.57999999999999996</v>
      </c>
      <c r="K175" s="22">
        <v>0</v>
      </c>
      <c r="L175" s="22">
        <v>-167339.3909</v>
      </c>
      <c r="M175" s="22">
        <f t="shared" si="4"/>
        <v>-171210.34202624447</v>
      </c>
      <c r="N175" s="49">
        <f t="shared" si="5"/>
        <v>37288</v>
      </c>
    </row>
    <row r="176" spans="1:14" x14ac:dyDescent="0.2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-0.38277901000000003</v>
      </c>
      <c r="J176" s="21">
        <v>-0.57999999999999996</v>
      </c>
      <c r="K176" s="22">
        <v>0</v>
      </c>
      <c r="L176" s="22">
        <v>-184663.65229999999</v>
      </c>
      <c r="M176" s="22">
        <f t="shared" si="4"/>
        <v>-189529.37214641625</v>
      </c>
      <c r="N176" s="49">
        <f t="shared" si="5"/>
        <v>37316</v>
      </c>
    </row>
    <row r="177" spans="1:14" x14ac:dyDescent="0.2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-0.41280549</v>
      </c>
      <c r="J177" s="21">
        <v>-0.57999999999999996</v>
      </c>
      <c r="K177" s="22">
        <v>0</v>
      </c>
      <c r="L177" s="22">
        <v>-150962.30410000001</v>
      </c>
      <c r="M177" s="22">
        <f t="shared" si="4"/>
        <v>-155490.89552331105</v>
      </c>
      <c r="N177" s="49">
        <f t="shared" si="5"/>
        <v>37347</v>
      </c>
    </row>
    <row r="178" spans="1:14" x14ac:dyDescent="0.2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-0.41283078000000001</v>
      </c>
      <c r="J178" s="21">
        <v>-0.57999999999999996</v>
      </c>
      <c r="K178" s="22">
        <v>0</v>
      </c>
      <c r="L178" s="22">
        <v>-155424.33489999999</v>
      </c>
      <c r="M178" s="22">
        <f t="shared" si="4"/>
        <v>-160649.62485743631</v>
      </c>
      <c r="N178" s="49">
        <f t="shared" si="5"/>
        <v>37377</v>
      </c>
    </row>
    <row r="179" spans="1:14" x14ac:dyDescent="0.2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-0.41285347999999999</v>
      </c>
      <c r="J179" s="21">
        <v>-0.57999999999999996</v>
      </c>
      <c r="K179" s="22">
        <v>0</v>
      </c>
      <c r="L179" s="22">
        <v>-149835.97640000001</v>
      </c>
      <c r="M179" s="22">
        <f t="shared" si="4"/>
        <v>-155446.26033383698</v>
      </c>
      <c r="N179" s="49">
        <f t="shared" si="5"/>
        <v>37408</v>
      </c>
    </row>
    <row r="180" spans="1:14" x14ac:dyDescent="0.2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-0.41287465000000001</v>
      </c>
      <c r="J180" s="21">
        <v>-0.57999999999999996</v>
      </c>
      <c r="K180" s="22">
        <v>0</v>
      </c>
      <c r="L180" s="22">
        <v>-154243.43830000001</v>
      </c>
      <c r="M180" s="22">
        <f t="shared" si="4"/>
        <v>-160607.46557015632</v>
      </c>
      <c r="N180" s="49">
        <f t="shared" si="5"/>
        <v>37438</v>
      </c>
    </row>
    <row r="181" spans="1:14" x14ac:dyDescent="0.2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-0.41289532000000001</v>
      </c>
      <c r="J181" s="21">
        <v>-0.57999999999999996</v>
      </c>
      <c r="K181" s="22">
        <v>0</v>
      </c>
      <c r="L181" s="22">
        <v>-153619.47260000001</v>
      </c>
      <c r="M181" s="22">
        <f t="shared" si="4"/>
        <v>-160587.59450570843</v>
      </c>
      <c r="N181" s="49">
        <f t="shared" si="5"/>
        <v>37469</v>
      </c>
    </row>
    <row r="182" spans="1:14" x14ac:dyDescent="0.2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-0.41291324000000001</v>
      </c>
      <c r="J182" s="21">
        <v>-0.57999999999999996</v>
      </c>
      <c r="K182" s="22">
        <v>0</v>
      </c>
      <c r="L182" s="22">
        <v>-148052.83609999999</v>
      </c>
      <c r="M182" s="22">
        <f t="shared" si="4"/>
        <v>-155390.68254642963</v>
      </c>
      <c r="N182" s="49">
        <f t="shared" si="5"/>
        <v>37500</v>
      </c>
    </row>
    <row r="183" spans="1:14" x14ac:dyDescent="0.2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-0.41293131</v>
      </c>
      <c r="J183" s="21">
        <v>-0.57999999999999996</v>
      </c>
      <c r="K183" s="22">
        <v>0</v>
      </c>
      <c r="L183" s="22">
        <v>-152364.61110000001</v>
      </c>
      <c r="M183" s="22">
        <f t="shared" si="4"/>
        <v>-160553.01428870411</v>
      </c>
      <c r="N183" s="49">
        <f t="shared" si="5"/>
        <v>37530</v>
      </c>
    </row>
    <row r="184" spans="1:14" x14ac:dyDescent="0.2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-0.38814048000000001</v>
      </c>
      <c r="J184" s="21">
        <v>-0.57999999999999996</v>
      </c>
      <c r="K184" s="22">
        <v>0</v>
      </c>
      <c r="L184" s="22">
        <v>-168617.87599999999</v>
      </c>
      <c r="M184" s="22">
        <f t="shared" si="4"/>
        <v>-178429.35469008613</v>
      </c>
      <c r="N184" s="49">
        <f t="shared" si="5"/>
        <v>37561</v>
      </c>
    </row>
    <row r="185" spans="1:14" x14ac:dyDescent="0.2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-0.38815747</v>
      </c>
      <c r="J185" s="21">
        <v>-0.57999999999999996</v>
      </c>
      <c r="K185" s="22">
        <v>0</v>
      </c>
      <c r="L185" s="22">
        <v>-173500.35750000001</v>
      </c>
      <c r="M185" s="22">
        <f t="shared" si="4"/>
        <v>-184360.67318111056</v>
      </c>
      <c r="N185" s="49">
        <f t="shared" si="5"/>
        <v>37591</v>
      </c>
    </row>
    <row r="186" spans="1:14" x14ac:dyDescent="0.2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-0.38817123000000003</v>
      </c>
      <c r="J186" s="21">
        <v>-0.57999999999999996</v>
      </c>
      <c r="K186" s="22">
        <v>0</v>
      </c>
      <c r="L186" s="22">
        <v>-172725.83739999999</v>
      </c>
      <c r="M186" s="22">
        <f t="shared" si="4"/>
        <v>-184347.44521554757</v>
      </c>
      <c r="N186" s="49">
        <f t="shared" si="5"/>
        <v>37622</v>
      </c>
    </row>
    <row r="187" spans="1:14" x14ac:dyDescent="0.2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-0.38818035000000001</v>
      </c>
      <c r="J187" s="21">
        <v>-0.57999999999999996</v>
      </c>
      <c r="K187" s="22">
        <v>0</v>
      </c>
      <c r="L187" s="22">
        <v>-155299.5747</v>
      </c>
      <c r="M187" s="22">
        <f t="shared" si="4"/>
        <v>-166499.45490375167</v>
      </c>
      <c r="N187" s="49">
        <f t="shared" si="5"/>
        <v>37653</v>
      </c>
    </row>
    <row r="188" spans="1:14" x14ac:dyDescent="0.2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-0.38818668000000001</v>
      </c>
      <c r="J188" s="21">
        <v>-0.57999999999999996</v>
      </c>
      <c r="K188" s="22">
        <v>0</v>
      </c>
      <c r="L188" s="22">
        <v>-171219.2028</v>
      </c>
      <c r="M188" s="22">
        <f t="shared" si="4"/>
        <v>-184332.60461675533</v>
      </c>
      <c r="N188" s="49">
        <f t="shared" si="5"/>
        <v>37681</v>
      </c>
    </row>
    <row r="189" spans="1:14" x14ac:dyDescent="0.2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-0.42819567000000003</v>
      </c>
      <c r="J189" s="21">
        <v>-0.57999999999999996</v>
      </c>
      <c r="K189" s="22">
        <v>0</v>
      </c>
      <c r="L189" s="22">
        <v>-130526.01119999999</v>
      </c>
      <c r="M189" s="22">
        <f t="shared" si="4"/>
        <v>-141178.0290311948</v>
      </c>
      <c r="N189" s="49">
        <f t="shared" si="5"/>
        <v>37712</v>
      </c>
    </row>
    <row r="190" spans="1:14" x14ac:dyDescent="0.2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-0.42820878000000001</v>
      </c>
      <c r="J190" s="21">
        <v>-0.57999999999999996</v>
      </c>
      <c r="K190" s="22">
        <v>0</v>
      </c>
      <c r="L190" s="22">
        <v>-134256.72820000001</v>
      </c>
      <c r="M190" s="22">
        <f t="shared" si="4"/>
        <v>-145871.36419482547</v>
      </c>
      <c r="N190" s="49">
        <f t="shared" si="5"/>
        <v>37742</v>
      </c>
    </row>
    <row r="191" spans="1:14" x14ac:dyDescent="0.2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-0.42822110000000002</v>
      </c>
      <c r="J191" s="21">
        <v>-0.57999999999999996</v>
      </c>
      <c r="K191" s="22">
        <v>0</v>
      </c>
      <c r="L191" s="22">
        <v>-129299.2467</v>
      </c>
      <c r="M191" s="22">
        <f t="shared" si="4"/>
        <v>-141154.37635346403</v>
      </c>
      <c r="N191" s="49">
        <f t="shared" si="5"/>
        <v>37773</v>
      </c>
    </row>
    <row r="192" spans="1:14" x14ac:dyDescent="0.2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-0.42823057000000003</v>
      </c>
      <c r="J192" s="21">
        <v>-0.57999999999999996</v>
      </c>
      <c r="K192" s="22">
        <v>0</v>
      </c>
      <c r="L192" s="22">
        <v>-132979.6741</v>
      </c>
      <c r="M192" s="22">
        <f t="shared" si="4"/>
        <v>-145850.42211708351</v>
      </c>
      <c r="N192" s="49">
        <f t="shared" si="5"/>
        <v>37803</v>
      </c>
    </row>
    <row r="193" spans="1:14" x14ac:dyDescent="0.2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-0.42822089000000002</v>
      </c>
      <c r="J193" s="21">
        <v>-0.57999999999999996</v>
      </c>
      <c r="K193" s="22">
        <v>0</v>
      </c>
      <c r="L193" s="22">
        <v>-132342.2034</v>
      </c>
      <c r="M193" s="22">
        <f t="shared" si="4"/>
        <v>-145859.72462019461</v>
      </c>
      <c r="N193" s="49">
        <f t="shared" si="5"/>
        <v>37834</v>
      </c>
    </row>
    <row r="194" spans="1:14" x14ac:dyDescent="0.2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-0.42820838999999999</v>
      </c>
      <c r="J194" s="21">
        <v>-0.57999999999999996</v>
      </c>
      <c r="K194" s="22">
        <v>0</v>
      </c>
      <c r="L194" s="22">
        <v>-127451.553</v>
      </c>
      <c r="M194" s="22">
        <f t="shared" si="4"/>
        <v>-141166.19380278175</v>
      </c>
      <c r="N194" s="49">
        <f t="shared" si="5"/>
        <v>37865</v>
      </c>
    </row>
    <row r="195" spans="1:14" x14ac:dyDescent="0.2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-0.42819751</v>
      </c>
      <c r="J195" s="21">
        <v>-0.57999999999999996</v>
      </c>
      <c r="K195" s="22">
        <v>0</v>
      </c>
      <c r="L195" s="22">
        <v>-131075.82949999999</v>
      </c>
      <c r="M195" s="22">
        <f t="shared" si="4"/>
        <v>-145882.195073126</v>
      </c>
      <c r="N195" s="49">
        <f t="shared" si="5"/>
        <v>37895</v>
      </c>
    </row>
    <row r="196" spans="1:14" x14ac:dyDescent="0.2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-0.38818884000000003</v>
      </c>
      <c r="J196" s="21">
        <v>-0.57999999999999996</v>
      </c>
      <c r="K196" s="22">
        <v>0</v>
      </c>
      <c r="L196" s="22">
        <v>-159479.13459999999</v>
      </c>
      <c r="M196" s="22">
        <f t="shared" si="4"/>
        <v>-178384.3779065249</v>
      </c>
      <c r="N196" s="49">
        <f t="shared" si="5"/>
        <v>37926</v>
      </c>
    </row>
    <row r="197" spans="1:14" x14ac:dyDescent="0.2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-0.38817841000000003</v>
      </c>
      <c r="J197" s="21">
        <v>-0.57999999999999996</v>
      </c>
      <c r="K197" s="22">
        <v>0</v>
      </c>
      <c r="L197" s="22">
        <v>-163996.7763</v>
      </c>
      <c r="M197" s="22">
        <f t="shared" si="4"/>
        <v>-184340.55041572894</v>
      </c>
      <c r="N197" s="49">
        <f t="shared" si="5"/>
        <v>37956</v>
      </c>
    </row>
    <row r="198" spans="1:14" x14ac:dyDescent="0.2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-0.38816825999999999</v>
      </c>
      <c r="J198" s="21">
        <v>-0.57999999999999996</v>
      </c>
      <c r="K198" s="22">
        <v>0</v>
      </c>
      <c r="L198" s="22">
        <v>-163168.55869999999</v>
      </c>
      <c r="M198" s="22">
        <f t="shared" si="4"/>
        <v>-184350.30104418207</v>
      </c>
      <c r="N198" s="49">
        <f t="shared" si="5"/>
        <v>37987</v>
      </c>
    </row>
    <row r="199" spans="1:14" x14ac:dyDescent="0.2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-0.38815917999999999</v>
      </c>
      <c r="J199" s="21">
        <v>-0.57999999999999996</v>
      </c>
      <c r="K199" s="22">
        <v>0</v>
      </c>
      <c r="L199" s="22">
        <v>-151864.0698</v>
      </c>
      <c r="M199" s="22">
        <f t="shared" ref="M199:M262" si="6">+L199/H199</f>
        <v>-172464.8950498075</v>
      </c>
      <c r="N199" s="49">
        <f t="shared" ref="N199:N262" si="7">DATE(YEAR(E199),MONTH(E199),1)</f>
        <v>38018</v>
      </c>
    </row>
    <row r="200" spans="1:14" x14ac:dyDescent="0.2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-0.38814909000000003</v>
      </c>
      <c r="J200" s="21">
        <v>-0.57999999999999996</v>
      </c>
      <c r="K200" s="22">
        <v>0</v>
      </c>
      <c r="L200" s="22">
        <v>-161555.31460000001</v>
      </c>
      <c r="M200" s="22">
        <f t="shared" si="6"/>
        <v>-184368.72344951521</v>
      </c>
      <c r="N200" s="49">
        <f t="shared" si="7"/>
        <v>38047</v>
      </c>
    </row>
    <row r="201" spans="1:14" x14ac:dyDescent="0.2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-0.44814468000000002</v>
      </c>
      <c r="J201" s="21">
        <v>-0.57999999999999996</v>
      </c>
      <c r="K201" s="22">
        <v>0</v>
      </c>
      <c r="L201" s="22">
        <v>-106894.6701</v>
      </c>
      <c r="M201" s="22">
        <f t="shared" si="6"/>
        <v>-122625.44926320744</v>
      </c>
      <c r="N201" s="49">
        <f t="shared" si="7"/>
        <v>38078</v>
      </c>
    </row>
    <row r="202" spans="1:14" x14ac:dyDescent="0.2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-0.44814778999999999</v>
      </c>
      <c r="J202" s="21">
        <v>-0.57999999999999996</v>
      </c>
      <c r="K202" s="22">
        <v>0</v>
      </c>
      <c r="L202" s="22">
        <v>-109903.9702</v>
      </c>
      <c r="M202" s="22">
        <f t="shared" si="6"/>
        <v>-126709.97541867325</v>
      </c>
      <c r="N202" s="49">
        <f t="shared" si="7"/>
        <v>38108</v>
      </c>
    </row>
    <row r="203" spans="1:14" x14ac:dyDescent="0.2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-0.44815027000000002</v>
      </c>
      <c r="J203" s="21">
        <v>-0.57999999999999996</v>
      </c>
      <c r="K203" s="22">
        <v>0</v>
      </c>
      <c r="L203" s="22">
        <v>-105802.33839999999</v>
      </c>
      <c r="M203" s="22">
        <f t="shared" si="6"/>
        <v>-122620.24732101057</v>
      </c>
      <c r="N203" s="49">
        <f t="shared" si="7"/>
        <v>38139</v>
      </c>
    </row>
    <row r="204" spans="1:14" x14ac:dyDescent="0.2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-0.44815215000000003</v>
      </c>
      <c r="J204" s="21">
        <v>-0.57999999999999996</v>
      </c>
      <c r="K204" s="22">
        <v>0</v>
      </c>
      <c r="L204" s="22">
        <v>-108774.7271</v>
      </c>
      <c r="M204" s="22">
        <f t="shared" si="6"/>
        <v>-126705.78353080634</v>
      </c>
      <c r="N204" s="49">
        <f t="shared" si="7"/>
        <v>38169</v>
      </c>
    </row>
    <row r="205" spans="1:14" x14ac:dyDescent="0.2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-0.44812090999999998</v>
      </c>
      <c r="J205" s="21">
        <v>-0.57999999999999996</v>
      </c>
      <c r="K205" s="22">
        <v>0</v>
      </c>
      <c r="L205" s="22">
        <v>-108231.425</v>
      </c>
      <c r="M205" s="22">
        <f t="shared" si="6"/>
        <v>-126735.80798074821</v>
      </c>
      <c r="N205" s="49">
        <f t="shared" si="7"/>
        <v>38200</v>
      </c>
    </row>
    <row r="206" spans="1:14" x14ac:dyDescent="0.2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-0.44808714999999999</v>
      </c>
      <c r="J206" s="21">
        <v>-0.57999999999999996</v>
      </c>
      <c r="K206" s="22">
        <v>0</v>
      </c>
      <c r="L206" s="22">
        <v>-104213.5426</v>
      </c>
      <c r="M206" s="22">
        <f t="shared" si="6"/>
        <v>-122678.95138610531</v>
      </c>
      <c r="N206" s="49">
        <f t="shared" si="7"/>
        <v>38231</v>
      </c>
    </row>
    <row r="207" spans="1:14" x14ac:dyDescent="0.2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-0.44805645999999999</v>
      </c>
      <c r="J207" s="21">
        <v>-0.57999999999999996</v>
      </c>
      <c r="K207" s="22">
        <v>0</v>
      </c>
      <c r="L207" s="22">
        <v>-107161.3438</v>
      </c>
      <c r="M207" s="22">
        <f t="shared" si="6"/>
        <v>-126797.74652683974</v>
      </c>
      <c r="N207" s="49">
        <f t="shared" si="7"/>
        <v>38261</v>
      </c>
    </row>
    <row r="208" spans="1:14" x14ac:dyDescent="0.2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-0.39302681</v>
      </c>
      <c r="J208" s="21">
        <v>-0.57999999999999996</v>
      </c>
      <c r="K208" s="22">
        <v>0</v>
      </c>
      <c r="L208" s="22">
        <v>-146179.16750000001</v>
      </c>
      <c r="M208" s="22">
        <f t="shared" si="6"/>
        <v>-173885.06867571943</v>
      </c>
      <c r="N208" s="49">
        <f t="shared" si="7"/>
        <v>38292</v>
      </c>
    </row>
    <row r="209" spans="1:14" x14ac:dyDescent="0.2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-0.39299614999999999</v>
      </c>
      <c r="J209" s="21">
        <v>-0.57999999999999996</v>
      </c>
      <c r="K209" s="22">
        <v>0</v>
      </c>
      <c r="L209" s="22">
        <v>-150296.40919999999</v>
      </c>
      <c r="M209" s="22">
        <f t="shared" si="6"/>
        <v>-179710.69736086557</v>
      </c>
      <c r="N209" s="49">
        <f t="shared" si="7"/>
        <v>38322</v>
      </c>
    </row>
    <row r="210" spans="1:14" x14ac:dyDescent="0.2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-0.39296468000000001</v>
      </c>
      <c r="J210" s="21">
        <v>-0.57999999999999996</v>
      </c>
      <c r="K210" s="22">
        <v>0</v>
      </c>
      <c r="L210" s="22">
        <v>-149516.18</v>
      </c>
      <c r="M210" s="22">
        <f t="shared" si="6"/>
        <v>-179740.93939117316</v>
      </c>
      <c r="N210" s="49">
        <f t="shared" si="7"/>
        <v>38353</v>
      </c>
    </row>
    <row r="211" spans="1:14" x14ac:dyDescent="0.2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-0.39293315000000001</v>
      </c>
      <c r="J211" s="21">
        <v>-0.57999999999999996</v>
      </c>
      <c r="K211" s="22">
        <v>0</v>
      </c>
      <c r="L211" s="22">
        <v>-134342.31529999999</v>
      </c>
      <c r="M211" s="22">
        <f t="shared" si="6"/>
        <v>-162374.02937215238</v>
      </c>
      <c r="N211" s="49">
        <f t="shared" si="7"/>
        <v>38384</v>
      </c>
    </row>
    <row r="212" spans="1:14" x14ac:dyDescent="0.2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-0.39290305000000003</v>
      </c>
      <c r="J212" s="21">
        <v>-0.57999999999999996</v>
      </c>
      <c r="K212" s="22">
        <v>0</v>
      </c>
      <c r="L212" s="22">
        <v>-148030.6348</v>
      </c>
      <c r="M212" s="22">
        <f t="shared" si="6"/>
        <v>-179800.16454830384</v>
      </c>
      <c r="N212" s="49">
        <f t="shared" si="7"/>
        <v>38412</v>
      </c>
    </row>
    <row r="213" spans="1:14" x14ac:dyDescent="0.2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-0.45287535000000001</v>
      </c>
      <c r="J213" s="21">
        <v>-0.57999999999999996</v>
      </c>
      <c r="K213" s="22">
        <v>0</v>
      </c>
      <c r="L213" s="22">
        <v>-96811.125899999999</v>
      </c>
      <c r="M213" s="22">
        <f t="shared" si="6"/>
        <v>-118225.92527587454</v>
      </c>
      <c r="N213" s="49">
        <f t="shared" si="7"/>
        <v>38443</v>
      </c>
    </row>
    <row r="214" spans="1:14" x14ac:dyDescent="0.2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-0.45285366999999999</v>
      </c>
      <c r="J214" s="21">
        <v>-0.57999999999999996</v>
      </c>
      <c r="K214" s="22">
        <v>0</v>
      </c>
      <c r="L214" s="22">
        <v>-99535.708599999998</v>
      </c>
      <c r="M214" s="22">
        <f t="shared" si="6"/>
        <v>-122187.62370089235</v>
      </c>
      <c r="N214" s="49">
        <f t="shared" si="7"/>
        <v>38473</v>
      </c>
    </row>
    <row r="215" spans="1:14" x14ac:dyDescent="0.2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-0.45283004999999998</v>
      </c>
      <c r="J215" s="21">
        <v>-0.57999999999999996</v>
      </c>
      <c r="K215" s="22">
        <v>0</v>
      </c>
      <c r="L215" s="22">
        <v>-95822.285099999994</v>
      </c>
      <c r="M215" s="22">
        <f t="shared" si="6"/>
        <v>-118268.04901959981</v>
      </c>
      <c r="N215" s="49">
        <f t="shared" si="7"/>
        <v>38504</v>
      </c>
    </row>
    <row r="216" spans="1:14" x14ac:dyDescent="0.2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-0.45280998</v>
      </c>
      <c r="J216" s="21">
        <v>-0.57999999999999996</v>
      </c>
      <c r="K216" s="22">
        <v>0</v>
      </c>
      <c r="L216" s="22">
        <v>-98514.601500000004</v>
      </c>
      <c r="M216" s="22">
        <f t="shared" si="6"/>
        <v>-122229.60820169406</v>
      </c>
      <c r="N216" s="49">
        <f t="shared" si="7"/>
        <v>38534</v>
      </c>
    </row>
    <row r="217" spans="1:14" x14ac:dyDescent="0.2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-0.45279237</v>
      </c>
      <c r="J217" s="21">
        <v>-0.57999999999999996</v>
      </c>
      <c r="K217" s="22">
        <v>0</v>
      </c>
      <c r="L217" s="22">
        <v>-97997.053700000004</v>
      </c>
      <c r="M217" s="22">
        <f t="shared" si="6"/>
        <v>-122246.53519958022</v>
      </c>
      <c r="N217" s="49">
        <f t="shared" si="7"/>
        <v>38565</v>
      </c>
    </row>
    <row r="218" spans="1:14" x14ac:dyDescent="0.2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-0.45277387000000002</v>
      </c>
      <c r="J218" s="21">
        <v>-0.57999999999999996</v>
      </c>
      <c r="K218" s="22">
        <v>0</v>
      </c>
      <c r="L218" s="22">
        <v>-94335.009900000005</v>
      </c>
      <c r="M218" s="22">
        <f t="shared" si="6"/>
        <v>-118320.30339536861</v>
      </c>
      <c r="N218" s="49">
        <f t="shared" si="7"/>
        <v>38596</v>
      </c>
    </row>
    <row r="219" spans="1:14" x14ac:dyDescent="0.2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-0.45275512000000001</v>
      </c>
      <c r="J219" s="21">
        <v>-0.57999999999999996</v>
      </c>
      <c r="K219" s="22">
        <v>0</v>
      </c>
      <c r="L219" s="22">
        <v>-96978.693299999999</v>
      </c>
      <c r="M219" s="22">
        <f t="shared" si="6"/>
        <v>-122282.32913367795</v>
      </c>
      <c r="N219" s="49">
        <f t="shared" si="7"/>
        <v>38626</v>
      </c>
    </row>
    <row r="220" spans="1:14" x14ac:dyDescent="0.2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-0.39273488000000001</v>
      </c>
      <c r="J220" s="21">
        <v>-0.57999999999999996</v>
      </c>
      <c r="K220" s="22">
        <v>0</v>
      </c>
      <c r="L220" s="22">
        <v>-137359.88370000001</v>
      </c>
      <c r="M220" s="22">
        <f t="shared" si="6"/>
        <v>-174156.56445469652</v>
      </c>
      <c r="N220" s="49">
        <f t="shared" si="7"/>
        <v>38657</v>
      </c>
    </row>
    <row r="221" spans="1:14" x14ac:dyDescent="0.2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-0.39271444</v>
      </c>
      <c r="J221" s="21">
        <v>-0.57999999999999996</v>
      </c>
      <c r="K221" s="22">
        <v>0</v>
      </c>
      <c r="L221" s="22">
        <v>-141194.5656</v>
      </c>
      <c r="M221" s="22">
        <f t="shared" si="6"/>
        <v>-179981.42122897689</v>
      </c>
      <c r="N221" s="49">
        <f t="shared" si="7"/>
        <v>38687</v>
      </c>
    </row>
    <row r="222" spans="1:14" x14ac:dyDescent="0.2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-0.39269245000000003</v>
      </c>
      <c r="J222" s="21">
        <v>-0.57999999999999996</v>
      </c>
      <c r="K222" s="22">
        <v>0</v>
      </c>
      <c r="L222" s="22">
        <v>-140425.7304</v>
      </c>
      <c r="M222" s="22">
        <f t="shared" si="6"/>
        <v>-180002.55238981379</v>
      </c>
      <c r="N222" s="49">
        <f t="shared" si="7"/>
        <v>38718</v>
      </c>
    </row>
    <row r="223" spans="1:14" x14ac:dyDescent="0.2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-0.39266958000000002</v>
      </c>
      <c r="J223" s="21">
        <v>-0.57999999999999996</v>
      </c>
      <c r="K223" s="22">
        <v>0</v>
      </c>
      <c r="L223" s="22">
        <v>-126141.70359999999</v>
      </c>
      <c r="M223" s="22">
        <f t="shared" si="6"/>
        <v>-162602.8070682637</v>
      </c>
      <c r="N223" s="49">
        <f t="shared" si="7"/>
        <v>38749</v>
      </c>
    </row>
    <row r="224" spans="1:14" x14ac:dyDescent="0.2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-0.39264815000000003</v>
      </c>
      <c r="J224" s="21">
        <v>-0.57999999999999996</v>
      </c>
      <c r="K224" s="22">
        <v>0</v>
      </c>
      <c r="L224" s="22">
        <v>-138962.4773</v>
      </c>
      <c r="M224" s="22">
        <f t="shared" si="6"/>
        <v>-180045.12618331774</v>
      </c>
      <c r="N224" s="49">
        <f t="shared" si="7"/>
        <v>38777</v>
      </c>
    </row>
    <row r="225" spans="1:14" x14ac:dyDescent="0.2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-0.45262359000000002</v>
      </c>
      <c r="J225" s="21">
        <v>-0.57999999999999996</v>
      </c>
      <c r="K225" s="22">
        <v>0</v>
      </c>
      <c r="L225" s="22">
        <v>-90912.173800000004</v>
      </c>
      <c r="M225" s="22">
        <f t="shared" si="6"/>
        <v>-118460.06533703438</v>
      </c>
      <c r="N225" s="49">
        <f t="shared" si="7"/>
        <v>38808</v>
      </c>
    </row>
    <row r="226" spans="1:14" x14ac:dyDescent="0.2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-0.45259896999999999</v>
      </c>
      <c r="J226" s="21">
        <v>-0.57999999999999996</v>
      </c>
      <c r="K226" s="22">
        <v>0</v>
      </c>
      <c r="L226" s="22">
        <v>-93442.724799999996</v>
      </c>
      <c r="M226" s="22">
        <f t="shared" si="6"/>
        <v>-122432.39374742501</v>
      </c>
      <c r="N226" s="49">
        <f t="shared" si="7"/>
        <v>38838</v>
      </c>
    </row>
    <row r="227" spans="1:14" x14ac:dyDescent="0.2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-0.45257265000000002</v>
      </c>
      <c r="J227" s="21">
        <v>-0.57999999999999996</v>
      </c>
      <c r="K227" s="22">
        <v>0</v>
      </c>
      <c r="L227" s="22">
        <v>-89928.831999999995</v>
      </c>
      <c r="M227" s="22">
        <f t="shared" si="6"/>
        <v>-118507.43471636494</v>
      </c>
      <c r="N227" s="49">
        <f t="shared" si="7"/>
        <v>38869</v>
      </c>
    </row>
    <row r="228" spans="1:14" x14ac:dyDescent="0.2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-0.45254425000000004</v>
      </c>
      <c r="J228" s="21">
        <v>-0.57999999999999996</v>
      </c>
      <c r="K228" s="22">
        <v>0</v>
      </c>
      <c r="L228" s="22">
        <v>-92431.263600000006</v>
      </c>
      <c r="M228" s="22">
        <f t="shared" si="6"/>
        <v>-122484.97998106541</v>
      </c>
      <c r="N228" s="49">
        <f t="shared" si="7"/>
        <v>38899</v>
      </c>
    </row>
    <row r="229" spans="1:14" x14ac:dyDescent="0.2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-0.45252150000000002</v>
      </c>
      <c r="J229" s="21">
        <v>-0.57999999999999996</v>
      </c>
      <c r="K229" s="22">
        <v>0</v>
      </c>
      <c r="L229" s="22">
        <v>-91952.977799999993</v>
      </c>
      <c r="M229" s="22">
        <f t="shared" si="6"/>
        <v>-122506.83921587568</v>
      </c>
      <c r="N229" s="49">
        <f t="shared" si="7"/>
        <v>38930</v>
      </c>
    </row>
    <row r="230" spans="1:14" x14ac:dyDescent="0.2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-0.45249803999999999</v>
      </c>
      <c r="J230" s="21">
        <v>-0.57999999999999996</v>
      </c>
      <c r="K230" s="22">
        <v>0</v>
      </c>
      <c r="L230" s="22">
        <v>-88525.023300000001</v>
      </c>
      <c r="M230" s="22">
        <f t="shared" si="6"/>
        <v>-118576.82197140515</v>
      </c>
      <c r="N230" s="49">
        <f t="shared" si="7"/>
        <v>38961</v>
      </c>
    </row>
    <row r="231" spans="1:14" x14ac:dyDescent="0.2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-0.45247466000000003</v>
      </c>
      <c r="J231" s="21">
        <v>-0.57999999999999996</v>
      </c>
      <c r="K231" s="22">
        <v>0</v>
      </c>
      <c r="L231" s="22">
        <v>-91015.2448</v>
      </c>
      <c r="M231" s="22">
        <f t="shared" si="6"/>
        <v>-122551.85068442184</v>
      </c>
      <c r="N231" s="49">
        <f t="shared" si="7"/>
        <v>38991</v>
      </c>
    </row>
    <row r="232" spans="1:14" x14ac:dyDescent="0.2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-0.39244980000000002</v>
      </c>
      <c r="J232" s="21">
        <v>-0.57999999999999996</v>
      </c>
      <c r="K232" s="22">
        <v>0</v>
      </c>
      <c r="L232" s="22">
        <v>-128836.39079999999</v>
      </c>
      <c r="M232" s="22">
        <f t="shared" si="6"/>
        <v>-174421.68536207179</v>
      </c>
      <c r="N232" s="49">
        <f t="shared" si="7"/>
        <v>39022</v>
      </c>
    </row>
    <row r="233" spans="1:14" x14ac:dyDescent="0.2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-0.39242505999999999</v>
      </c>
      <c r="J233" s="21">
        <v>-0.57999999999999996</v>
      </c>
      <c r="K233" s="22">
        <v>0</v>
      </c>
      <c r="L233" s="22">
        <v>-132448.75039999999</v>
      </c>
      <c r="M233" s="22">
        <f t="shared" si="6"/>
        <v>-180259.51435108064</v>
      </c>
      <c r="N233" s="49">
        <f t="shared" si="7"/>
        <v>39052</v>
      </c>
    </row>
    <row r="234" spans="1:14" x14ac:dyDescent="0.2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-0.39239879999999999</v>
      </c>
      <c r="J234" s="21">
        <v>-0.57999999999999996</v>
      </c>
      <c r="K234" s="22">
        <v>0</v>
      </c>
      <c r="L234" s="22">
        <v>-131745.41260000001</v>
      </c>
      <c r="M234" s="22">
        <f t="shared" si="6"/>
        <v>-180284.75439644282</v>
      </c>
      <c r="N234" s="49">
        <f t="shared" si="7"/>
        <v>39083</v>
      </c>
    </row>
    <row r="235" spans="1:14" x14ac:dyDescent="0.2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-0.39237181999999998</v>
      </c>
      <c r="J235" s="21">
        <v>-0.57999999999999996</v>
      </c>
      <c r="K235" s="22">
        <v>0</v>
      </c>
      <c r="L235" s="22">
        <v>-118362.05469999999</v>
      </c>
      <c r="M235" s="22">
        <f t="shared" si="6"/>
        <v>-162861.25989912881</v>
      </c>
      <c r="N235" s="49">
        <f t="shared" si="7"/>
        <v>39114</v>
      </c>
    </row>
    <row r="236" spans="1:14" x14ac:dyDescent="0.2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-0.39234684000000003</v>
      </c>
      <c r="J236" s="21">
        <v>-0.57999999999999996</v>
      </c>
      <c r="K236" s="22">
        <v>0</v>
      </c>
      <c r="L236" s="22">
        <v>-130411.3134</v>
      </c>
      <c r="M236" s="22">
        <f t="shared" si="6"/>
        <v>-180334.68825453738</v>
      </c>
      <c r="N236" s="49">
        <f t="shared" si="7"/>
        <v>39142</v>
      </c>
    </row>
    <row r="237" spans="1:14" x14ac:dyDescent="0.2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-0.45231850000000001</v>
      </c>
      <c r="J237" s="21">
        <v>-0.57999999999999996</v>
      </c>
      <c r="K237" s="22">
        <v>0</v>
      </c>
      <c r="L237" s="22">
        <v>-85398.199699999997</v>
      </c>
      <c r="M237" s="22">
        <f t="shared" si="6"/>
        <v>-118743.7954417673</v>
      </c>
      <c r="N237" s="49">
        <f t="shared" si="7"/>
        <v>39173</v>
      </c>
    </row>
    <row r="238" spans="1:14" x14ac:dyDescent="0.2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-0.45229038999999999</v>
      </c>
      <c r="J238" s="21">
        <v>-0.57999999999999996</v>
      </c>
      <c r="K238" s="22">
        <v>0</v>
      </c>
      <c r="L238" s="22">
        <v>-87792.150899999993</v>
      </c>
      <c r="M238" s="22">
        <f t="shared" si="6"/>
        <v>-122728.93197420976</v>
      </c>
      <c r="N238" s="49">
        <f t="shared" si="7"/>
        <v>39203</v>
      </c>
    </row>
    <row r="239" spans="1:14" x14ac:dyDescent="0.2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-0.45226064999999999</v>
      </c>
      <c r="J239" s="21">
        <v>-0.57999999999999996</v>
      </c>
      <c r="K239" s="22">
        <v>0</v>
      </c>
      <c r="L239" s="22">
        <v>-84508.662200000006</v>
      </c>
      <c r="M239" s="22">
        <f t="shared" si="6"/>
        <v>-118797.59936366744</v>
      </c>
      <c r="N239" s="49">
        <f t="shared" si="7"/>
        <v>39234</v>
      </c>
    </row>
    <row r="240" spans="1:14" x14ac:dyDescent="0.2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-0.45223118000000001</v>
      </c>
      <c r="J240" s="21">
        <v>-0.57999999999999996</v>
      </c>
      <c r="K240" s="22">
        <v>0</v>
      </c>
      <c r="L240" s="22">
        <v>-86875.311900000001</v>
      </c>
      <c r="M240" s="22">
        <f t="shared" si="6"/>
        <v>-122785.84023862737</v>
      </c>
      <c r="N240" s="49">
        <f t="shared" si="7"/>
        <v>39264</v>
      </c>
    </row>
    <row r="241" spans="1:14" x14ac:dyDescent="0.2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-0.45220002000000004</v>
      </c>
      <c r="J241" s="21">
        <v>-0.57999999999999996</v>
      </c>
      <c r="K241" s="22">
        <v>0</v>
      </c>
      <c r="L241" s="22">
        <v>-86411.220199999996</v>
      </c>
      <c r="M241" s="22">
        <f t="shared" si="6"/>
        <v>-122815.78342040618</v>
      </c>
      <c r="N241" s="49">
        <f t="shared" si="7"/>
        <v>39295</v>
      </c>
    </row>
    <row r="242" spans="1:14" x14ac:dyDescent="0.2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-0.45216814</v>
      </c>
      <c r="J242" s="21">
        <v>-0.57999999999999996</v>
      </c>
      <c r="K242" s="22">
        <v>0</v>
      </c>
      <c r="L242" s="22">
        <v>-83175.850900000005</v>
      </c>
      <c r="M242" s="22">
        <f t="shared" si="6"/>
        <v>-118883.62861904076</v>
      </c>
      <c r="N242" s="49">
        <f t="shared" si="7"/>
        <v>39326</v>
      </c>
    </row>
    <row r="243" spans="1:14" x14ac:dyDescent="0.2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-0.45213660999999999</v>
      </c>
      <c r="J243" s="21">
        <v>-0.57999999999999996</v>
      </c>
      <c r="K243" s="22">
        <v>0</v>
      </c>
      <c r="L243" s="22">
        <v>-85501.665999999997</v>
      </c>
      <c r="M243" s="22">
        <f t="shared" si="6"/>
        <v>-122876.71825456084</v>
      </c>
      <c r="N243" s="49">
        <f t="shared" si="7"/>
        <v>39356</v>
      </c>
    </row>
    <row r="244" spans="1:14" x14ac:dyDescent="0.2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-0.39409594000000003</v>
      </c>
      <c r="J244" s="21">
        <v>-0.57999999999999996</v>
      </c>
      <c r="K244" s="22">
        <v>0</v>
      </c>
      <c r="L244" s="22">
        <v>-119624.2104</v>
      </c>
      <c r="M244" s="22">
        <f t="shared" si="6"/>
        <v>-172890.77633721649</v>
      </c>
      <c r="N244" s="49">
        <f t="shared" si="7"/>
        <v>39387</v>
      </c>
    </row>
    <row r="245" spans="1:14" x14ac:dyDescent="0.2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-0.39406539000000002</v>
      </c>
      <c r="J245" s="21">
        <v>-0.57999999999999996</v>
      </c>
      <c r="K245" s="22">
        <v>0</v>
      </c>
      <c r="L245" s="22">
        <v>-122954.4501</v>
      </c>
      <c r="M245" s="22">
        <f t="shared" si="6"/>
        <v>-178683.16199138053</v>
      </c>
      <c r="N245" s="49">
        <f t="shared" si="7"/>
        <v>39417</v>
      </c>
    </row>
    <row r="246" spans="1:14" x14ac:dyDescent="0.2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-0.39403315999999999</v>
      </c>
      <c r="J246" s="21">
        <v>-0.57999999999999996</v>
      </c>
      <c r="K246" s="22">
        <v>0</v>
      </c>
      <c r="L246" s="22">
        <v>-122277.02160000001</v>
      </c>
      <c r="M246" s="22">
        <f t="shared" si="6"/>
        <v>-178714.13286057583</v>
      </c>
      <c r="N246" s="49">
        <f t="shared" si="7"/>
        <v>39448</v>
      </c>
    </row>
    <row r="247" spans="1:14" x14ac:dyDescent="0.2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-0.39400025999999999</v>
      </c>
      <c r="J247" s="21">
        <v>-0.57999999999999996</v>
      </c>
      <c r="K247" s="22">
        <v>0</v>
      </c>
      <c r="L247" s="22">
        <v>-113756.09880000001</v>
      </c>
      <c r="M247" s="22">
        <f t="shared" si="6"/>
        <v>-167213.76327471432</v>
      </c>
      <c r="N247" s="49">
        <f t="shared" si="7"/>
        <v>39479</v>
      </c>
    </row>
    <row r="248" spans="1:14" x14ac:dyDescent="0.2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-0.39396888000000002</v>
      </c>
      <c r="J248" s="21">
        <v>-0.57999999999999996</v>
      </c>
      <c r="K248" s="22">
        <v>0</v>
      </c>
      <c r="L248" s="22">
        <v>-120970.86320000001</v>
      </c>
      <c r="M248" s="22">
        <f t="shared" si="6"/>
        <v>-178775.90412757255</v>
      </c>
      <c r="N248" s="49">
        <f t="shared" si="7"/>
        <v>39508</v>
      </c>
    </row>
    <row r="249" spans="1:14" x14ac:dyDescent="0.2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-0.54893469000000006</v>
      </c>
      <c r="J249" s="21">
        <v>-0.57999999999999996</v>
      </c>
      <c r="K249" s="22">
        <v>0</v>
      </c>
      <c r="L249" s="22">
        <v>-19437.057000000001</v>
      </c>
      <c r="M249" s="22">
        <f t="shared" si="6"/>
        <v>-28890.740272972442</v>
      </c>
      <c r="N249" s="49">
        <f t="shared" si="7"/>
        <v>39539</v>
      </c>
    </row>
    <row r="250" spans="1:14" x14ac:dyDescent="0.2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-0.54890095999999999</v>
      </c>
      <c r="J250" s="21">
        <v>-0.57999999999999996</v>
      </c>
      <c r="K250" s="22">
        <v>0</v>
      </c>
      <c r="L250" s="22">
        <v>-19994.692500000001</v>
      </c>
      <c r="M250" s="22">
        <f t="shared" si="6"/>
        <v>-29886.179934745724</v>
      </c>
      <c r="N250" s="49">
        <f t="shared" si="7"/>
        <v>39569</v>
      </c>
    </row>
    <row r="251" spans="1:14" x14ac:dyDescent="0.2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-0.54886544000000004</v>
      </c>
      <c r="J251" s="21">
        <v>-0.57999999999999996</v>
      </c>
      <c r="K251" s="22">
        <v>0</v>
      </c>
      <c r="L251" s="22">
        <v>-19259.8577</v>
      </c>
      <c r="M251" s="22">
        <f t="shared" si="6"/>
        <v>-28955.13926688076</v>
      </c>
      <c r="N251" s="49">
        <f t="shared" si="7"/>
        <v>39600</v>
      </c>
    </row>
    <row r="252" spans="1:14" x14ac:dyDescent="0.2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-0.54883155000000006</v>
      </c>
      <c r="J252" s="21">
        <v>-0.57999999999999996</v>
      </c>
      <c r="K252" s="22">
        <v>0</v>
      </c>
      <c r="L252" s="22">
        <v>-19811.959300000002</v>
      </c>
      <c r="M252" s="22">
        <f t="shared" si="6"/>
        <v>-29952.880848580608</v>
      </c>
      <c r="N252" s="49">
        <f t="shared" si="7"/>
        <v>39630</v>
      </c>
    </row>
    <row r="253" spans="1:14" x14ac:dyDescent="0.2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-0.54882982000000002</v>
      </c>
      <c r="J253" s="21">
        <v>-0.57999999999999996</v>
      </c>
      <c r="K253" s="22">
        <v>0</v>
      </c>
      <c r="L253" s="22">
        <v>-19705.382000000001</v>
      </c>
      <c r="M253" s="22">
        <f t="shared" si="6"/>
        <v>-29954.539738852814</v>
      </c>
      <c r="N253" s="49">
        <f t="shared" si="7"/>
        <v>39661</v>
      </c>
    </row>
    <row r="254" spans="1:14" x14ac:dyDescent="0.2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-0.54882827000000001</v>
      </c>
      <c r="J254" s="21">
        <v>-0.57999999999999996</v>
      </c>
      <c r="K254" s="22">
        <v>0</v>
      </c>
      <c r="L254" s="22">
        <v>-18966.829900000001</v>
      </c>
      <c r="M254" s="22">
        <f t="shared" si="6"/>
        <v>-28989.704591520447</v>
      </c>
      <c r="N254" s="49">
        <f t="shared" si="7"/>
        <v>39692</v>
      </c>
    </row>
    <row r="255" spans="1:14" x14ac:dyDescent="0.2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-0.54882695000000004</v>
      </c>
      <c r="J255" s="21">
        <v>-0.57999999999999996</v>
      </c>
      <c r="K255" s="22">
        <v>0</v>
      </c>
      <c r="L255" s="22">
        <v>-19496.405500000001</v>
      </c>
      <c r="M255" s="22">
        <f t="shared" si="6"/>
        <v>-29957.305691615238</v>
      </c>
      <c r="N255" s="49">
        <f t="shared" si="7"/>
        <v>39722</v>
      </c>
    </row>
    <row r="256" spans="1:14" x14ac:dyDescent="0.2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-0.41382574999999999</v>
      </c>
      <c r="J256" s="21">
        <v>-0.57999999999999996</v>
      </c>
      <c r="K256" s="22">
        <v>0</v>
      </c>
      <c r="L256" s="22">
        <v>-100027.20450000001</v>
      </c>
      <c r="M256" s="22">
        <f t="shared" si="6"/>
        <v>-154542.05608217124</v>
      </c>
      <c r="N256" s="49">
        <f t="shared" si="7"/>
        <v>39753</v>
      </c>
    </row>
    <row r="257" spans="1:14" x14ac:dyDescent="0.2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-0.41382475000000002</v>
      </c>
      <c r="J257" s="21">
        <v>-0.57999999999999996</v>
      </c>
      <c r="K257" s="22">
        <v>0</v>
      </c>
      <c r="L257" s="22">
        <v>-102814.2211</v>
      </c>
      <c r="M257" s="22">
        <f t="shared" si="6"/>
        <v>-159694.41063158453</v>
      </c>
      <c r="N257" s="49">
        <f t="shared" si="7"/>
        <v>39783</v>
      </c>
    </row>
    <row r="258" spans="1:14" x14ac:dyDescent="0.2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-0.41382391000000002</v>
      </c>
      <c r="J258" s="21">
        <v>-0.57999999999999996</v>
      </c>
      <c r="K258" s="22">
        <v>0</v>
      </c>
      <c r="L258" s="22">
        <v>-102250.62089999999</v>
      </c>
      <c r="M258" s="22">
        <f t="shared" si="6"/>
        <v>-159695.22694590737</v>
      </c>
      <c r="N258" s="49">
        <f t="shared" si="7"/>
        <v>39814</v>
      </c>
    </row>
    <row r="259" spans="1:14" x14ac:dyDescent="0.2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-0.41382322999999999</v>
      </c>
      <c r="J259" s="21">
        <v>-0.57999999999999996</v>
      </c>
      <c r="K259" s="22">
        <v>0</v>
      </c>
      <c r="L259" s="22">
        <v>-91848.055399999997</v>
      </c>
      <c r="M259" s="22">
        <f t="shared" si="6"/>
        <v>-144241.43350450977</v>
      </c>
      <c r="N259" s="49">
        <f t="shared" si="7"/>
        <v>39845</v>
      </c>
    </row>
    <row r="260" spans="1:14" x14ac:dyDescent="0.2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-0.41382278</v>
      </c>
      <c r="J260" s="21">
        <v>-0.57999999999999996</v>
      </c>
      <c r="K260" s="22">
        <v>0</v>
      </c>
      <c r="L260" s="22">
        <v>-101183.20759999999</v>
      </c>
      <c r="M260" s="22">
        <f t="shared" si="6"/>
        <v>-159696.30929650398</v>
      </c>
      <c r="N260" s="49">
        <f t="shared" si="7"/>
        <v>39873</v>
      </c>
    </row>
    <row r="261" spans="1:14" x14ac:dyDescent="0.2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-0.56882244999999998</v>
      </c>
      <c r="J261" s="21">
        <v>-0.57999999999999996</v>
      </c>
      <c r="K261" s="22">
        <v>0</v>
      </c>
      <c r="L261" s="22">
        <v>-6549.9870000000001</v>
      </c>
      <c r="M261" s="22">
        <f t="shared" si="6"/>
        <v>-10395.126060709379</v>
      </c>
      <c r="N261" s="49">
        <f t="shared" si="7"/>
        <v>39904</v>
      </c>
    </row>
    <row r="262" spans="1:14" x14ac:dyDescent="0.2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-0.56882229000000006</v>
      </c>
      <c r="J262" s="21">
        <v>-0.57999999999999996</v>
      </c>
      <c r="K262" s="22">
        <v>0</v>
      </c>
      <c r="L262" s="22">
        <v>-6732.2012000000004</v>
      </c>
      <c r="M262" s="22">
        <f t="shared" si="6"/>
        <v>-10741.778346073708</v>
      </c>
      <c r="N262" s="49">
        <f t="shared" si="7"/>
        <v>39934</v>
      </c>
    </row>
    <row r="263" spans="1:14" x14ac:dyDescent="0.2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-0.56882231000000005</v>
      </c>
      <c r="J263" s="21">
        <v>-0.57999999999999996</v>
      </c>
      <c r="K263" s="22">
        <v>0</v>
      </c>
      <c r="L263" s="22">
        <v>-6478.9414999999999</v>
      </c>
      <c r="M263" s="22">
        <f t="shared" ref="M263:M326" si="8">+L263/H263</f>
        <v>-10395.254957999112</v>
      </c>
      <c r="N263" s="49">
        <f t="shared" ref="N263:N326" si="9">DATE(YEAR(E263),MONTH(E263),1)</f>
        <v>39965</v>
      </c>
    </row>
    <row r="264" spans="1:14" x14ac:dyDescent="0.2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-0.56882248999999996</v>
      </c>
      <c r="J264" s="21">
        <v>-0.57999999999999996</v>
      </c>
      <c r="K264" s="22">
        <v>0</v>
      </c>
      <c r="L264" s="22">
        <v>-6658.8429000000006</v>
      </c>
      <c r="M264" s="22">
        <f t="shared" si="8"/>
        <v>-10741.586757170517</v>
      </c>
      <c r="N264" s="49">
        <f t="shared" si="9"/>
        <v>39995</v>
      </c>
    </row>
    <row r="265" spans="1:14" x14ac:dyDescent="0.2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-0.56882286000000004</v>
      </c>
      <c r="J265" s="21">
        <v>-0.57999999999999996</v>
      </c>
      <c r="K265" s="22">
        <v>0</v>
      </c>
      <c r="L265" s="22">
        <v>-6621.6086000000005</v>
      </c>
      <c r="M265" s="22">
        <f t="shared" si="8"/>
        <v>-10741.236171894046</v>
      </c>
      <c r="N265" s="49">
        <f t="shared" si="9"/>
        <v>40026</v>
      </c>
    </row>
    <row r="266" spans="1:14" x14ac:dyDescent="0.2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-0.56882339999999998</v>
      </c>
      <c r="J266" s="21">
        <v>-0.57999999999999996</v>
      </c>
      <c r="K266" s="22">
        <v>0</v>
      </c>
      <c r="L266" s="22">
        <v>-6372.0075999999999</v>
      </c>
      <c r="M266" s="22">
        <f t="shared" si="8"/>
        <v>-10394.240397670417</v>
      </c>
      <c r="N266" s="49">
        <f t="shared" si="9"/>
        <v>40057</v>
      </c>
    </row>
    <row r="267" spans="1:14" x14ac:dyDescent="0.2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-0.56882409</v>
      </c>
      <c r="J267" s="21">
        <v>-0.57999999999999996</v>
      </c>
      <c r="K267" s="22">
        <v>0</v>
      </c>
      <c r="L267" s="22">
        <v>-6548.4407000000001</v>
      </c>
      <c r="M267" s="22">
        <f t="shared" si="8"/>
        <v>-10740.04837502418</v>
      </c>
      <c r="N267" s="49">
        <f t="shared" si="9"/>
        <v>40087</v>
      </c>
    </row>
    <row r="268" spans="1:14" x14ac:dyDescent="0.2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-0.52882498</v>
      </c>
      <c r="J268" s="21">
        <v>-0.57999999999999996</v>
      </c>
      <c r="K268" s="22">
        <v>0</v>
      </c>
      <c r="L268" s="22">
        <v>-28856.1109</v>
      </c>
      <c r="M268" s="22">
        <f t="shared" si="8"/>
        <v>-47592.766289871965</v>
      </c>
      <c r="N268" s="49">
        <f t="shared" si="9"/>
        <v>40118</v>
      </c>
    </row>
    <row r="269" spans="1:14" x14ac:dyDescent="0.2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-0.52882600999999996</v>
      </c>
      <c r="J269" s="21">
        <v>-0.57999999999999996</v>
      </c>
      <c r="K269" s="22">
        <v>0</v>
      </c>
      <c r="L269" s="22">
        <v>-29655.7431</v>
      </c>
      <c r="M269" s="22">
        <f t="shared" si="8"/>
        <v>-49178.200471480937</v>
      </c>
      <c r="N269" s="49">
        <f t="shared" si="9"/>
        <v>40148</v>
      </c>
    </row>
    <row r="270" spans="1:14" x14ac:dyDescent="0.2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-0.52882724999999997</v>
      </c>
      <c r="J270" s="21">
        <v>-0.57999999999999996</v>
      </c>
      <c r="K270" s="22">
        <v>0</v>
      </c>
      <c r="L270" s="22">
        <v>-29488.614799999999</v>
      </c>
      <c r="M270" s="22">
        <f t="shared" si="8"/>
        <v>-49177.008303824237</v>
      </c>
      <c r="N270" s="49">
        <f t="shared" si="9"/>
        <v>40179</v>
      </c>
    </row>
    <row r="271" spans="1:14" x14ac:dyDescent="0.2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-0.52882867</v>
      </c>
      <c r="J271" s="21">
        <v>-0.57999999999999996</v>
      </c>
      <c r="K271" s="22">
        <v>0</v>
      </c>
      <c r="L271" s="22">
        <v>-26484.400300000001</v>
      </c>
      <c r="M271" s="22">
        <f t="shared" si="8"/>
        <v>-44416.712329519432</v>
      </c>
      <c r="N271" s="49">
        <f t="shared" si="9"/>
        <v>40210</v>
      </c>
    </row>
    <row r="272" spans="1:14" x14ac:dyDescent="0.2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-0.52883011000000002</v>
      </c>
      <c r="J272" s="21">
        <v>-0.57999999999999996</v>
      </c>
      <c r="K272" s="22">
        <v>0</v>
      </c>
      <c r="L272" s="22">
        <v>-29171.992200000001</v>
      </c>
      <c r="M272" s="22">
        <f t="shared" si="8"/>
        <v>-49174.268411531048</v>
      </c>
      <c r="N272" s="49">
        <f t="shared" si="9"/>
        <v>40238</v>
      </c>
    </row>
    <row r="273" spans="1:14" x14ac:dyDescent="0.2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-0.59883185999999999</v>
      </c>
      <c r="J273" s="21">
        <v>-0.57999999999999996</v>
      </c>
      <c r="K273" s="22">
        <v>0</v>
      </c>
      <c r="L273" s="22">
        <v>10331.111199999999</v>
      </c>
      <c r="M273" s="22">
        <f t="shared" si="8"/>
        <v>17513.630688953508</v>
      </c>
      <c r="N273" s="49">
        <f t="shared" si="9"/>
        <v>40269</v>
      </c>
    </row>
    <row r="274" spans="1:14" x14ac:dyDescent="0.2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-0.59883373000000006</v>
      </c>
      <c r="J274" s="21">
        <v>-0.57999999999999996</v>
      </c>
      <c r="K274" s="22">
        <v>0</v>
      </c>
      <c r="L274" s="22">
        <v>10618.130999999999</v>
      </c>
      <c r="M274" s="22">
        <f t="shared" si="8"/>
        <v>18099.213201341507</v>
      </c>
      <c r="N274" s="49">
        <f t="shared" si="9"/>
        <v>40299</v>
      </c>
    </row>
    <row r="275" spans="1:14" x14ac:dyDescent="0.2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-0.59883582999999996</v>
      </c>
      <c r="J275" s="21">
        <v>-0.57999999999999996</v>
      </c>
      <c r="K275" s="22">
        <v>0</v>
      </c>
      <c r="L275" s="22">
        <v>10218.5607</v>
      </c>
      <c r="M275" s="22">
        <f t="shared" si="8"/>
        <v>17517.324490381714</v>
      </c>
      <c r="N275" s="49">
        <f t="shared" si="9"/>
        <v>40330</v>
      </c>
    </row>
    <row r="276" spans="1:14" x14ac:dyDescent="0.2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-0.59883803999999996</v>
      </c>
      <c r="J276" s="21">
        <v>-0.57999999999999996</v>
      </c>
      <c r="K276" s="22">
        <v>0</v>
      </c>
      <c r="L276" s="22">
        <v>10502.4287</v>
      </c>
      <c r="M276" s="22">
        <f t="shared" si="8"/>
        <v>18103.354493252893</v>
      </c>
      <c r="N276" s="49">
        <f t="shared" si="9"/>
        <v>40360</v>
      </c>
    </row>
    <row r="277" spans="1:14" x14ac:dyDescent="0.2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-0.59884049000000006</v>
      </c>
      <c r="J277" s="21">
        <v>-0.57999999999999996</v>
      </c>
      <c r="K277" s="22">
        <v>0</v>
      </c>
      <c r="L277" s="22">
        <v>10444.093800000001</v>
      </c>
      <c r="M277" s="22">
        <f t="shared" si="8"/>
        <v>18105.711756826717</v>
      </c>
      <c r="N277" s="49">
        <f t="shared" si="9"/>
        <v>40391</v>
      </c>
    </row>
    <row r="278" spans="1:14" x14ac:dyDescent="0.2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-0.59884312000000006</v>
      </c>
      <c r="J278" s="21">
        <v>-0.57999999999999996</v>
      </c>
      <c r="K278" s="22">
        <v>0</v>
      </c>
      <c r="L278" s="22">
        <v>10051.035400000001</v>
      </c>
      <c r="M278" s="22">
        <f t="shared" si="8"/>
        <v>17524.102619631081</v>
      </c>
      <c r="N278" s="49">
        <f t="shared" si="9"/>
        <v>40422</v>
      </c>
    </row>
    <row r="279" spans="1:14" x14ac:dyDescent="0.2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-0.59884583000000002</v>
      </c>
      <c r="J279" s="21">
        <v>-0.57999999999999996</v>
      </c>
      <c r="K279" s="22">
        <v>0</v>
      </c>
      <c r="L279" s="22">
        <v>10330.2122</v>
      </c>
      <c r="M279" s="22">
        <f t="shared" si="8"/>
        <v>18110.84736126335</v>
      </c>
      <c r="N279" s="49">
        <f t="shared" si="9"/>
        <v>40452</v>
      </c>
    </row>
    <row r="280" spans="1:14" x14ac:dyDescent="0.2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-0.50884881000000004</v>
      </c>
      <c r="J280" s="21">
        <v>-0.57999999999999996</v>
      </c>
      <c r="K280" s="22">
        <v>0</v>
      </c>
      <c r="L280" s="22">
        <v>-37527.214200000002</v>
      </c>
      <c r="M280" s="22">
        <f t="shared" si="8"/>
        <v>-66170.60335806942</v>
      </c>
      <c r="N280" s="49">
        <f t="shared" si="9"/>
        <v>40483</v>
      </c>
    </row>
    <row r="281" spans="1:14" x14ac:dyDescent="0.2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-0.50885186000000004</v>
      </c>
      <c r="J281" s="21">
        <v>-0.57999999999999996</v>
      </c>
      <c r="K281" s="22">
        <v>0</v>
      </c>
      <c r="L281" s="22">
        <v>-38561.578000000001</v>
      </c>
      <c r="M281" s="22">
        <f t="shared" si="8"/>
        <v>-68373.357891906926</v>
      </c>
      <c r="N281" s="49">
        <f t="shared" si="9"/>
        <v>40513</v>
      </c>
    </row>
    <row r="282" spans="1:14" x14ac:dyDescent="0.2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-0.50885519000000001</v>
      </c>
      <c r="J282" s="21">
        <v>-0.57999999999999996</v>
      </c>
      <c r="K282" s="22">
        <v>0</v>
      </c>
      <c r="L282" s="22">
        <v>-38338.5916</v>
      </c>
      <c r="M282" s="22">
        <f t="shared" si="8"/>
        <v>-68370.16067894896</v>
      </c>
      <c r="N282" s="49">
        <f t="shared" si="9"/>
        <v>40544</v>
      </c>
    </row>
    <row r="283" spans="1:14" x14ac:dyDescent="0.2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-0.5088587</v>
      </c>
      <c r="J283" s="21">
        <v>-0.57999999999999996</v>
      </c>
      <c r="K283" s="22">
        <v>0</v>
      </c>
      <c r="L283" s="22">
        <v>-34427.710800000001</v>
      </c>
      <c r="M283" s="22">
        <f t="shared" si="8"/>
        <v>-61750.651978576461</v>
      </c>
      <c r="N283" s="49">
        <f t="shared" si="9"/>
        <v>40575</v>
      </c>
    </row>
    <row r="284" spans="1:14" x14ac:dyDescent="0.2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-0.50886200999999998</v>
      </c>
      <c r="J284" s="21">
        <v>-0.57999999999999996</v>
      </c>
      <c r="K284" s="22">
        <v>0</v>
      </c>
      <c r="L284" s="22">
        <v>-37916.378799999999</v>
      </c>
      <c r="M284" s="22">
        <f t="shared" si="8"/>
        <v>-68363.60560662864</v>
      </c>
      <c r="N284" s="49">
        <f t="shared" si="9"/>
        <v>40603</v>
      </c>
    </row>
    <row r="285" spans="1:14" x14ac:dyDescent="0.2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-0.58686585000000002</v>
      </c>
      <c r="J285" s="21">
        <v>-0.57999999999999996</v>
      </c>
      <c r="K285" s="22">
        <v>0</v>
      </c>
      <c r="L285" s="22">
        <v>3521.0131000000001</v>
      </c>
      <c r="M285" s="22">
        <f t="shared" si="8"/>
        <v>6385.2439892713892</v>
      </c>
      <c r="N285" s="49">
        <f t="shared" si="9"/>
        <v>40634</v>
      </c>
    </row>
    <row r="286" spans="1:14" x14ac:dyDescent="0.2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-0.58686974000000003</v>
      </c>
      <c r="J286" s="21">
        <v>-0.57999999999999996</v>
      </c>
      <c r="K286" s="22">
        <v>0</v>
      </c>
      <c r="L286" s="22">
        <v>3620.0840000000003</v>
      </c>
      <c r="M286" s="22">
        <f t="shared" si="8"/>
        <v>6601.8192304536224</v>
      </c>
      <c r="N286" s="49">
        <f t="shared" si="9"/>
        <v>40664</v>
      </c>
    </row>
    <row r="287" spans="1:14" x14ac:dyDescent="0.2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-0.58687392999999999</v>
      </c>
      <c r="J287" s="21">
        <v>-0.57999999999999996</v>
      </c>
      <c r="K287" s="22">
        <v>0</v>
      </c>
      <c r="L287" s="22">
        <v>3485.1550000000002</v>
      </c>
      <c r="M287" s="22">
        <f t="shared" si="8"/>
        <v>6392.7529165309998</v>
      </c>
      <c r="N287" s="49">
        <f t="shared" si="9"/>
        <v>40695</v>
      </c>
    </row>
    <row r="288" spans="1:14" x14ac:dyDescent="0.2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-0.58687584000000004</v>
      </c>
      <c r="J288" s="21">
        <v>-0.57999999999999996</v>
      </c>
      <c r="K288" s="22">
        <v>0</v>
      </c>
      <c r="L288" s="22">
        <v>3582.1829000000002</v>
      </c>
      <c r="M288" s="22">
        <f t="shared" si="8"/>
        <v>6607.6800767479954</v>
      </c>
      <c r="N288" s="49">
        <f t="shared" si="9"/>
        <v>40725</v>
      </c>
    </row>
    <row r="289" spans="1:14" x14ac:dyDescent="0.2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-0.58687621000000001</v>
      </c>
      <c r="J289" s="21">
        <v>-0.57999999999999996</v>
      </c>
      <c r="K289" s="22">
        <v>0</v>
      </c>
      <c r="L289" s="22">
        <v>3562.6582000000003</v>
      </c>
      <c r="M289" s="22">
        <f t="shared" si="8"/>
        <v>6608.037966448157</v>
      </c>
      <c r="N289" s="49">
        <f t="shared" si="9"/>
        <v>40756</v>
      </c>
    </row>
    <row r="290" spans="1:14" x14ac:dyDescent="0.2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-0.58687668999999998</v>
      </c>
      <c r="J290" s="21">
        <v>-0.57999999999999996</v>
      </c>
      <c r="K290" s="22">
        <v>0</v>
      </c>
      <c r="L290" s="22">
        <v>3428.9767000000002</v>
      </c>
      <c r="M290" s="22">
        <f t="shared" si="8"/>
        <v>6395.3220477643063</v>
      </c>
      <c r="N290" s="49">
        <f t="shared" si="9"/>
        <v>40787</v>
      </c>
    </row>
    <row r="291" spans="1:14" x14ac:dyDescent="0.2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-0.58687726000000007</v>
      </c>
      <c r="J291" s="21">
        <v>-0.57999999999999996</v>
      </c>
      <c r="K291" s="22">
        <v>0</v>
      </c>
      <c r="L291" s="22">
        <v>3524.6532999999999</v>
      </c>
      <c r="M291" s="22">
        <f t="shared" si="8"/>
        <v>6609.0445357835833</v>
      </c>
      <c r="N291" s="49">
        <f t="shared" si="9"/>
        <v>40817</v>
      </c>
    </row>
    <row r="292" spans="1:14" x14ac:dyDescent="0.2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-0.52687795000000004</v>
      </c>
      <c r="J292" s="21">
        <v>-0.57999999999999996</v>
      </c>
      <c r="K292" s="22">
        <v>0</v>
      </c>
      <c r="L292" s="22">
        <v>-26201.809099999999</v>
      </c>
      <c r="M292" s="22">
        <f t="shared" si="8"/>
        <v>-49403.506626578535</v>
      </c>
      <c r="N292" s="49">
        <f t="shared" si="9"/>
        <v>40848</v>
      </c>
    </row>
    <row r="293" spans="1:14" x14ac:dyDescent="0.2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-0.52687872000000002</v>
      </c>
      <c r="J293" s="21">
        <v>-0.57999999999999996</v>
      </c>
      <c r="K293" s="22">
        <v>0</v>
      </c>
      <c r="L293" s="22">
        <v>-26930.006300000001</v>
      </c>
      <c r="M293" s="22">
        <f t="shared" si="8"/>
        <v>-51049.547852237527</v>
      </c>
      <c r="N293" s="49">
        <f t="shared" si="9"/>
        <v>40878</v>
      </c>
    </row>
    <row r="294" spans="1:14" x14ac:dyDescent="0.2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-0.52687963000000004</v>
      </c>
      <c r="J294" s="21">
        <v>-0.57999999999999996</v>
      </c>
      <c r="K294" s="22">
        <v>0</v>
      </c>
      <c r="L294" s="22">
        <v>-26780.5893</v>
      </c>
      <c r="M294" s="22">
        <f t="shared" si="8"/>
        <v>-51048.678940006947</v>
      </c>
      <c r="N294" s="49">
        <f t="shared" si="9"/>
        <v>40909</v>
      </c>
    </row>
    <row r="295" spans="1:14" x14ac:dyDescent="0.2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-0.52688064000000001</v>
      </c>
      <c r="J295" s="21">
        <v>-0.57999999999999996</v>
      </c>
      <c r="K295" s="22">
        <v>0</v>
      </c>
      <c r="L295" s="22">
        <v>-24913.619900000002</v>
      </c>
      <c r="M295" s="22">
        <f t="shared" si="8"/>
        <v>-47754.306177044193</v>
      </c>
      <c r="N295" s="49">
        <f t="shared" si="9"/>
        <v>40940</v>
      </c>
    </row>
    <row r="296" spans="1:14" x14ac:dyDescent="0.2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-0.52688168000000002</v>
      </c>
      <c r="J296" s="21">
        <v>-0.57999999999999996</v>
      </c>
      <c r="K296" s="22">
        <v>0</v>
      </c>
      <c r="L296" s="22">
        <v>-26493.1787</v>
      </c>
      <c r="M296" s="22">
        <f t="shared" si="8"/>
        <v>-51046.703142633705</v>
      </c>
      <c r="N296" s="49">
        <f t="shared" si="9"/>
        <v>40969</v>
      </c>
    </row>
    <row r="297" spans="1:14" x14ac:dyDescent="0.2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-0.62688290000000002</v>
      </c>
      <c r="J297" s="21">
        <v>-0.57999999999999996</v>
      </c>
      <c r="K297" s="22">
        <v>0</v>
      </c>
      <c r="L297" s="22">
        <v>22503.3851</v>
      </c>
      <c r="M297" s="22">
        <f t="shared" si="8"/>
        <v>43601.099488160457</v>
      </c>
      <c r="N297" s="49">
        <f t="shared" si="9"/>
        <v>41000</v>
      </c>
    </row>
    <row r="298" spans="1:14" x14ac:dyDescent="0.2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-0.62688419000000006</v>
      </c>
      <c r="J298" s="21">
        <v>-0.57999999999999996</v>
      </c>
      <c r="K298" s="22">
        <v>0</v>
      </c>
      <c r="L298" s="22">
        <v>23129.160899999999</v>
      </c>
      <c r="M298" s="22">
        <f t="shared" si="8"/>
        <v>45055.702937111731</v>
      </c>
      <c r="N298" s="49">
        <f t="shared" si="9"/>
        <v>41030</v>
      </c>
    </row>
    <row r="299" spans="1:14" x14ac:dyDescent="0.2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-0.62688562000000003</v>
      </c>
      <c r="J299" s="21">
        <v>-0.57999999999999996</v>
      </c>
      <c r="K299" s="22">
        <v>0</v>
      </c>
      <c r="L299" s="22">
        <v>22259.327399999998</v>
      </c>
      <c r="M299" s="22">
        <f t="shared" si="8"/>
        <v>43603.625216457294</v>
      </c>
      <c r="N299" s="49">
        <f t="shared" si="9"/>
        <v>41061</v>
      </c>
    </row>
    <row r="300" spans="1:14" x14ac:dyDescent="0.2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-0.62688710999999997</v>
      </c>
      <c r="J300" s="21">
        <v>-0.57999999999999996</v>
      </c>
      <c r="K300" s="22">
        <v>0</v>
      </c>
      <c r="L300" s="22">
        <v>22878.176299999999</v>
      </c>
      <c r="M300" s="22">
        <f t="shared" si="8"/>
        <v>45058.50976707181</v>
      </c>
      <c r="N300" s="49">
        <f t="shared" si="9"/>
        <v>41091</v>
      </c>
    </row>
    <row r="301" spans="1:14" x14ac:dyDescent="0.2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-0.62688874999999999</v>
      </c>
      <c r="J301" s="21">
        <v>-0.57999999999999996</v>
      </c>
      <c r="K301" s="22">
        <v>0</v>
      </c>
      <c r="L301" s="22">
        <v>22751.5638</v>
      </c>
      <c r="M301" s="22">
        <f t="shared" si="8"/>
        <v>45060.089691432484</v>
      </c>
      <c r="N301" s="49">
        <f t="shared" si="9"/>
        <v>41122</v>
      </c>
    </row>
    <row r="302" spans="1:14" x14ac:dyDescent="0.2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-0.62689050000000002</v>
      </c>
      <c r="J302" s="21">
        <v>-0.57999999999999996</v>
      </c>
      <c r="K302" s="22">
        <v>0</v>
      </c>
      <c r="L302" s="22">
        <v>21895.7219</v>
      </c>
      <c r="M302" s="22">
        <f t="shared" si="8"/>
        <v>43608.167583968854</v>
      </c>
      <c r="N302" s="49">
        <f t="shared" si="9"/>
        <v>41153</v>
      </c>
    </row>
    <row r="303" spans="1:14" x14ac:dyDescent="0.2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-0.62689229999999996</v>
      </c>
      <c r="J303" s="21">
        <v>-0.57999999999999996</v>
      </c>
      <c r="K303" s="22">
        <v>0</v>
      </c>
      <c r="L303" s="22">
        <v>22504.254100000002</v>
      </c>
      <c r="M303" s="22">
        <f t="shared" si="8"/>
        <v>45063.500683292652</v>
      </c>
      <c r="N303" s="49">
        <f t="shared" si="9"/>
        <v>41183</v>
      </c>
    </row>
    <row r="304" spans="1:14" x14ac:dyDescent="0.2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-0.56689425999999998</v>
      </c>
      <c r="J304" s="21">
        <v>-0.57999999999999996</v>
      </c>
      <c r="K304" s="22">
        <v>0</v>
      </c>
      <c r="L304" s="22">
        <v>-6052.7340000000004</v>
      </c>
      <c r="M304" s="22">
        <f t="shared" si="8"/>
        <v>-12188.334671234519</v>
      </c>
      <c r="N304" s="49">
        <f t="shared" si="9"/>
        <v>41214</v>
      </c>
    </row>
    <row r="305" spans="1:14" x14ac:dyDescent="0.2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-0.56689626999999998</v>
      </c>
      <c r="J305" s="21">
        <v>-0.57999999999999996</v>
      </c>
      <c r="K305" s="22">
        <v>0</v>
      </c>
      <c r="L305" s="22">
        <v>-6219.6990000000005</v>
      </c>
      <c r="M305" s="22">
        <f t="shared" si="8"/>
        <v>-12592.687915484115</v>
      </c>
      <c r="N305" s="49">
        <f t="shared" si="9"/>
        <v>41244</v>
      </c>
    </row>
    <row r="306" spans="1:14" x14ac:dyDescent="0.2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-0.56689844</v>
      </c>
      <c r="J306" s="21">
        <v>-0.57999999999999996</v>
      </c>
      <c r="K306" s="22">
        <v>0</v>
      </c>
      <c r="L306" s="22">
        <v>-6183.8662000000004</v>
      </c>
      <c r="M306" s="22">
        <f t="shared" si="8"/>
        <v>-12590.597614319211</v>
      </c>
      <c r="N306" s="49">
        <f t="shared" si="9"/>
        <v>41275</v>
      </c>
    </row>
    <row r="307" spans="1:14" x14ac:dyDescent="0.2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-0.56690072000000002</v>
      </c>
      <c r="J307" s="21">
        <v>-0.57999999999999996</v>
      </c>
      <c r="K307" s="22">
        <v>0</v>
      </c>
      <c r="L307" s="22">
        <v>-5553.1725000000006</v>
      </c>
      <c r="M307" s="22">
        <f t="shared" si="8"/>
        <v>-11370.171224434007</v>
      </c>
      <c r="N307" s="49">
        <f t="shared" si="9"/>
        <v>41306</v>
      </c>
    </row>
    <row r="308" spans="1:14" x14ac:dyDescent="0.2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-0.56690288</v>
      </c>
      <c r="J308" s="21">
        <v>-0.57999999999999996</v>
      </c>
      <c r="K308" s="22">
        <v>0</v>
      </c>
      <c r="L308" s="22">
        <v>-6116.0052000000005</v>
      </c>
      <c r="M308" s="22">
        <f t="shared" si="8"/>
        <v>-12586.333495329969</v>
      </c>
      <c r="N308" s="49">
        <f t="shared" si="9"/>
        <v>41334</v>
      </c>
    </row>
    <row r="309" spans="1:14" x14ac:dyDescent="0.2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-0.66690537000000005</v>
      </c>
      <c r="J309" s="21">
        <v>-0.57999999999999996</v>
      </c>
      <c r="K309" s="22">
        <v>0</v>
      </c>
      <c r="L309" s="22">
        <v>39052.965700000001</v>
      </c>
      <c r="M309" s="22">
        <f t="shared" si="8"/>
        <v>80821.990644446763</v>
      </c>
      <c r="N309" s="49">
        <f t="shared" si="9"/>
        <v>41365</v>
      </c>
    </row>
    <row r="310" spans="1:14" x14ac:dyDescent="0.2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-0.66690788000000001</v>
      </c>
      <c r="J310" s="21">
        <v>-0.57999999999999996</v>
      </c>
      <c r="K310" s="22">
        <v>0</v>
      </c>
      <c r="L310" s="22">
        <v>40136.493799999997</v>
      </c>
      <c r="M310" s="22">
        <f t="shared" si="8"/>
        <v>83518.468721920304</v>
      </c>
      <c r="N310" s="49">
        <f t="shared" si="9"/>
        <v>41395</v>
      </c>
    </row>
    <row r="311" spans="1:14" x14ac:dyDescent="0.2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-0.66691056999999998</v>
      </c>
      <c r="J311" s="21">
        <v>-0.57999999999999996</v>
      </c>
      <c r="K311" s="22">
        <v>0</v>
      </c>
      <c r="L311" s="22">
        <v>38624.568200000002</v>
      </c>
      <c r="M311" s="22">
        <f t="shared" si="8"/>
        <v>80826.834627666452</v>
      </c>
      <c r="N311" s="49">
        <f t="shared" si="9"/>
        <v>41426</v>
      </c>
    </row>
    <row r="312" spans="1:14" x14ac:dyDescent="0.2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-0.66691328999999999</v>
      </c>
      <c r="J312" s="21">
        <v>-0.57999999999999996</v>
      </c>
      <c r="K312" s="22">
        <v>0</v>
      </c>
      <c r="L312" s="22">
        <v>39695.8874</v>
      </c>
      <c r="M312" s="22">
        <f t="shared" si="8"/>
        <v>83523.670949385341</v>
      </c>
      <c r="N312" s="49">
        <f t="shared" si="9"/>
        <v>41456</v>
      </c>
    </row>
    <row r="313" spans="1:14" x14ac:dyDescent="0.2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-0.66691619999999996</v>
      </c>
      <c r="J313" s="21">
        <v>-0.57999999999999996</v>
      </c>
      <c r="K313" s="22">
        <v>0</v>
      </c>
      <c r="L313" s="22">
        <v>39473.579400000002</v>
      </c>
      <c r="M313" s="22">
        <f t="shared" si="8"/>
        <v>83526.468068644521</v>
      </c>
      <c r="N313" s="49">
        <f t="shared" si="9"/>
        <v>41487</v>
      </c>
    </row>
    <row r="314" spans="1:14" x14ac:dyDescent="0.2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-0.66691922000000003</v>
      </c>
      <c r="J314" s="21">
        <v>-0.57999999999999996</v>
      </c>
      <c r="K314" s="22">
        <v>0</v>
      </c>
      <c r="L314" s="22">
        <v>37986.143799999998</v>
      </c>
      <c r="M314" s="22">
        <f t="shared" si="8"/>
        <v>80834.872588657658</v>
      </c>
      <c r="N314" s="49">
        <f t="shared" si="9"/>
        <v>41518</v>
      </c>
    </row>
    <row r="315" spans="1:14" x14ac:dyDescent="0.2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-0.66692224</v>
      </c>
      <c r="J315" s="21">
        <v>-0.57999999999999996</v>
      </c>
      <c r="K315" s="22">
        <v>0</v>
      </c>
      <c r="L315" s="22">
        <v>39039.276100000003</v>
      </c>
      <c r="M315" s="22">
        <f t="shared" si="8"/>
        <v>83532.273517183188</v>
      </c>
      <c r="N315" s="49">
        <f t="shared" si="9"/>
        <v>41548</v>
      </c>
    </row>
    <row r="316" spans="1:14" x14ac:dyDescent="0.2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-0.60692546999999997</v>
      </c>
      <c r="J316" s="21">
        <v>-0.57999999999999996</v>
      </c>
      <c r="K316" s="22">
        <v>0</v>
      </c>
      <c r="L316" s="22">
        <v>11636.7862</v>
      </c>
      <c r="M316" s="22">
        <f t="shared" si="8"/>
        <v>25040.687606651998</v>
      </c>
      <c r="N316" s="49">
        <f t="shared" si="9"/>
        <v>41579</v>
      </c>
    </row>
    <row r="317" spans="1:14" x14ac:dyDescent="0.2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-0.60692869999999999</v>
      </c>
      <c r="J317" s="21">
        <v>-0.57999999999999996</v>
      </c>
      <c r="K317" s="22">
        <v>0</v>
      </c>
      <c r="L317" s="22">
        <v>11960.2979</v>
      </c>
      <c r="M317" s="22">
        <f t="shared" si="8"/>
        <v>25878.478751238315</v>
      </c>
      <c r="N317" s="49">
        <f t="shared" si="9"/>
        <v>41609</v>
      </c>
    </row>
    <row r="318" spans="1:14" x14ac:dyDescent="0.2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-0.60693214000000006</v>
      </c>
      <c r="J318" s="21">
        <v>-0.57999999999999996</v>
      </c>
      <c r="K318" s="22">
        <v>0</v>
      </c>
      <c r="L318" s="22">
        <v>11894.115</v>
      </c>
      <c r="M318" s="22">
        <f t="shared" si="8"/>
        <v>25881.785620287141</v>
      </c>
      <c r="N318" s="49">
        <f t="shared" si="9"/>
        <v>41640</v>
      </c>
    </row>
    <row r="319" spans="1:14" x14ac:dyDescent="0.2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-0.60693569000000003</v>
      </c>
      <c r="J319" s="21">
        <v>-0.57999999999999996</v>
      </c>
      <c r="K319" s="22">
        <v>0</v>
      </c>
      <c r="L319" s="22">
        <v>10683.6078</v>
      </c>
      <c r="M319" s="22">
        <f t="shared" si="8"/>
        <v>23380.176598047688</v>
      </c>
      <c r="N319" s="49">
        <f t="shared" si="9"/>
        <v>41671</v>
      </c>
    </row>
    <row r="320" spans="1:14" x14ac:dyDescent="0.2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-0.60693898000000002</v>
      </c>
      <c r="J320" s="21">
        <v>-0.57999999999999996</v>
      </c>
      <c r="K320" s="22">
        <v>0</v>
      </c>
      <c r="L320" s="22">
        <v>11769.1139</v>
      </c>
      <c r="M320" s="22">
        <f t="shared" si="8"/>
        <v>25888.364014150106</v>
      </c>
      <c r="N320" s="49">
        <f t="shared" si="9"/>
        <v>41699</v>
      </c>
    </row>
    <row r="321" spans="1:14" x14ac:dyDescent="0.2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-0.70694274000000001</v>
      </c>
      <c r="J321" s="21">
        <v>-0.57999999999999996</v>
      </c>
      <c r="K321" s="22">
        <v>0</v>
      </c>
      <c r="L321" s="22">
        <v>53365.141499999998</v>
      </c>
      <c r="M321" s="22">
        <f t="shared" si="8"/>
        <v>118056.7454898937</v>
      </c>
      <c r="N321" s="49">
        <f t="shared" si="9"/>
        <v>41730</v>
      </c>
    </row>
    <row r="322" spans="1:14" x14ac:dyDescent="0.2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-0.70694646999999999</v>
      </c>
      <c r="J322" s="21">
        <v>-0.57999999999999996</v>
      </c>
      <c r="K322" s="22">
        <v>0</v>
      </c>
      <c r="L322" s="22">
        <v>54842.349399999999</v>
      </c>
      <c r="M322" s="22">
        <f t="shared" si="8"/>
        <v>121995.55839975468</v>
      </c>
      <c r="N322" s="49">
        <f t="shared" si="9"/>
        <v>41760</v>
      </c>
    </row>
    <row r="323" spans="1:14" x14ac:dyDescent="0.2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-0.70695043000000002</v>
      </c>
      <c r="J323" s="21">
        <v>-0.57999999999999996</v>
      </c>
      <c r="K323" s="22">
        <v>0</v>
      </c>
      <c r="L323" s="22">
        <v>52773.046399999999</v>
      </c>
      <c r="M323" s="22">
        <f t="shared" si="8"/>
        <v>118063.90413280358</v>
      </c>
      <c r="N323" s="49">
        <f t="shared" si="9"/>
        <v>41791</v>
      </c>
    </row>
    <row r="324" spans="1:14" x14ac:dyDescent="0.2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-0.70695437000000005</v>
      </c>
      <c r="J324" s="21">
        <v>-0.57999999999999996</v>
      </c>
      <c r="K324" s="22">
        <v>0</v>
      </c>
      <c r="L324" s="22">
        <v>54233.382899999997</v>
      </c>
      <c r="M324" s="22">
        <f t="shared" si="8"/>
        <v>122003.15212170205</v>
      </c>
      <c r="N324" s="49">
        <f t="shared" si="9"/>
        <v>41821</v>
      </c>
    </row>
    <row r="325" spans="1:14" x14ac:dyDescent="0.2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-0.70695854999999996</v>
      </c>
      <c r="J325" s="21">
        <v>-0.57999999999999996</v>
      </c>
      <c r="K325" s="22">
        <v>0</v>
      </c>
      <c r="L325" s="22">
        <v>53926.131099999999</v>
      </c>
      <c r="M325" s="22">
        <f t="shared" si="8"/>
        <v>122007.16422540449</v>
      </c>
      <c r="N325" s="49">
        <f t="shared" si="9"/>
        <v>41852</v>
      </c>
    </row>
    <row r="326" spans="1:14" x14ac:dyDescent="0.2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-0.70696283000000004</v>
      </c>
      <c r="J326" s="21">
        <v>-0.57999999999999996</v>
      </c>
      <c r="K326" s="22">
        <v>0</v>
      </c>
      <c r="L326" s="22">
        <v>51890.6806</v>
      </c>
      <c r="M326" s="22">
        <f t="shared" si="8"/>
        <v>118075.43169426086</v>
      </c>
      <c r="N326" s="49">
        <f t="shared" si="9"/>
        <v>41883</v>
      </c>
    </row>
    <row r="327" spans="1:14" x14ac:dyDescent="0.2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-0.70696707999999997</v>
      </c>
      <c r="J327" s="21">
        <v>-0.57999999999999996</v>
      </c>
      <c r="K327" s="22">
        <v>0</v>
      </c>
      <c r="L327" s="22">
        <v>53325.886100000003</v>
      </c>
      <c r="M327" s="22">
        <f>+L327/H327</f>
        <v>122015.36003854479</v>
      </c>
      <c r="N327" s="49">
        <f>DATE(YEAR(E327),MONTH(E327),1)</f>
        <v>41913</v>
      </c>
    </row>
    <row r="328" spans="1:14" x14ac:dyDescent="0.2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-0.64697157000000005</v>
      </c>
      <c r="J328" s="21">
        <v>-0.57999999999999996</v>
      </c>
      <c r="K328" s="22">
        <v>0</v>
      </c>
      <c r="L328" s="22">
        <v>27065.009699999999</v>
      </c>
      <c r="M328" s="22">
        <f>+L328/H328</f>
        <v>62283.559331132092</v>
      </c>
      <c r="N328" s="49">
        <f>DATE(YEAR(E328),MONTH(E328),1)</f>
        <v>41944</v>
      </c>
    </row>
    <row r="329" spans="1:14" x14ac:dyDescent="0.2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-0.64697601999999999</v>
      </c>
      <c r="J329" s="21">
        <v>-0.57999999999999996</v>
      </c>
      <c r="K329" s="22">
        <v>0</v>
      </c>
      <c r="L329" s="22">
        <v>27814.2068</v>
      </c>
      <c r="M329" s="22">
        <f>+L329/H329</f>
        <v>64363.954557861172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6" sqref="H26"/>
    </sheetView>
  </sheetViews>
  <sheetFormatPr defaultRowHeight="12.75" x14ac:dyDescent="0.2"/>
  <cols>
    <col min="2" max="2" width="1.85546875" customWidth="1"/>
    <col min="5" max="5" width="13" customWidth="1"/>
    <col min="7" max="7" width="15.28515625" customWidth="1"/>
    <col min="8" max="8" width="10.7109375" customWidth="1"/>
    <col min="11" max="11" width="10.28515625" bestFit="1" customWidth="1"/>
  </cols>
  <sheetData>
    <row r="1" spans="1:11" ht="15.75" x14ac:dyDescent="0.25">
      <c r="A1" s="23" t="s">
        <v>221</v>
      </c>
    </row>
    <row r="2" spans="1:11" ht="15.75" x14ac:dyDescent="0.25">
      <c r="A2" s="23" t="s">
        <v>197</v>
      </c>
    </row>
    <row r="3" spans="1:11" ht="15.75" x14ac:dyDescent="0.25">
      <c r="A3" s="23" t="s">
        <v>196</v>
      </c>
    </row>
    <row r="4" spans="1:11" ht="15.75" x14ac:dyDescent="0.25">
      <c r="A4" s="23"/>
    </row>
    <row r="5" spans="1:11" ht="15.75" x14ac:dyDescent="0.25">
      <c r="A5" s="23"/>
    </row>
    <row r="6" spans="1:11" x14ac:dyDescent="0.2">
      <c r="B6" s="35" t="s">
        <v>204</v>
      </c>
    </row>
    <row r="7" spans="1:11" x14ac:dyDescent="0.2">
      <c r="C7" t="s">
        <v>202</v>
      </c>
      <c r="E7" s="29">
        <f>-'P7 MTM'!L3</f>
        <v>36414569.7557</v>
      </c>
    </row>
    <row r="8" spans="1:11" x14ac:dyDescent="0.2">
      <c r="C8" t="s">
        <v>201</v>
      </c>
      <c r="E8" s="29">
        <f>K11</f>
        <v>409399.72794611321</v>
      </c>
      <c r="J8" s="30" t="s">
        <v>198</v>
      </c>
      <c r="K8" s="44">
        <v>3.65</v>
      </c>
    </row>
    <row r="9" spans="1:11" x14ac:dyDescent="0.2">
      <c r="C9" t="s">
        <v>203</v>
      </c>
      <c r="E9" s="29">
        <f>-'Index MTM'!L3</f>
        <v>1852876.7837000019</v>
      </c>
      <c r="J9" s="31" t="s">
        <v>199</v>
      </c>
      <c r="K9" s="45">
        <f>+[2]m1!$AB$38</f>
        <v>4.2625000000000002</v>
      </c>
    </row>
    <row r="10" spans="1:11" x14ac:dyDescent="0.2">
      <c r="C10" t="s">
        <v>205</v>
      </c>
      <c r="E10" s="36">
        <f>+SUM(E7:E9)</f>
        <v>38676846.267346114</v>
      </c>
      <c r="J10" s="31" t="s">
        <v>200</v>
      </c>
      <c r="K10" s="32">
        <f>+[1]m1!$AI$38</f>
        <v>1.5169017158744698</v>
      </c>
    </row>
    <row r="11" spans="1:11" x14ac:dyDescent="0.2">
      <c r="J11" s="33" t="s">
        <v>201</v>
      </c>
      <c r="K11" s="34">
        <f>+((K9-K8)/K10*1.055056)*31000*31</f>
        <v>409399.72794611321</v>
      </c>
    </row>
    <row r="18" spans="8:10" x14ac:dyDescent="0.2">
      <c r="H18" s="38" t="s">
        <v>206</v>
      </c>
      <c r="I18" s="39" t="s">
        <v>209</v>
      </c>
      <c r="J18" s="40" t="s">
        <v>210</v>
      </c>
    </row>
    <row r="19" spans="8:10" x14ac:dyDescent="0.2">
      <c r="H19" s="31" t="s">
        <v>207</v>
      </c>
      <c r="I19" s="41">
        <v>1184479</v>
      </c>
      <c r="J19" s="32">
        <v>1184478</v>
      </c>
    </row>
    <row r="20" spans="8:10" x14ac:dyDescent="0.2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sqref="A1:IV65536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187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188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 MTM</vt:lpstr>
      <vt:lpstr>Notional</vt:lpstr>
      <vt:lpstr>P7 MTM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2001-06-27T04:03:41Z</cp:lastPrinted>
  <dcterms:created xsi:type="dcterms:W3CDTF">2001-06-26T02:26:41Z</dcterms:created>
  <dcterms:modified xsi:type="dcterms:W3CDTF">2023-09-17T13:35:49Z</dcterms:modified>
</cp:coreProperties>
</file>