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610A7F-28F5-44DA-8F68-03781381DC58}" xr6:coauthVersionLast="47" xr6:coauthVersionMax="47" xr10:uidLastSave="{00000000-0000-0000-0000-000000000000}"/>
  <bookViews>
    <workbookView xWindow="-120" yWindow="-120" windowWidth="38640" windowHeight="15720"/>
  </bookViews>
  <sheets>
    <sheet name="June 2001" sheetId="4" r:id="rId1"/>
    <sheet name="Sheet2 " sheetId="5" r:id="rId2"/>
    <sheet name="Sheet3" sheetId="6" r:id="rId3"/>
    <sheet name="Sheet1" sheetId="1" r:id="rId4"/>
  </sheets>
  <definedNames>
    <definedName name="_xlnm.Print_Area" localSheetId="0">'June 2001'!$A$1:$X$43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F16" i="4"/>
  <c r="J16" i="4"/>
  <c r="L16" i="4"/>
  <c r="N16" i="4"/>
  <c r="O16" i="4"/>
  <c r="Q16" i="4"/>
  <c r="R16" i="4"/>
  <c r="S16" i="4"/>
  <c r="T16" i="4"/>
  <c r="U16" i="4"/>
  <c r="V16" i="4"/>
  <c r="W16" i="4"/>
  <c r="X16" i="4"/>
  <c r="C17" i="4"/>
  <c r="F17" i="4"/>
  <c r="J17" i="4"/>
  <c r="L17" i="4"/>
  <c r="M17" i="4"/>
  <c r="N17" i="4"/>
  <c r="O17" i="4"/>
  <c r="Q17" i="4"/>
  <c r="R17" i="4"/>
  <c r="S17" i="4"/>
  <c r="T17" i="4"/>
  <c r="U17" i="4"/>
  <c r="V17" i="4"/>
  <c r="W17" i="4"/>
  <c r="X17" i="4"/>
  <c r="C18" i="4"/>
  <c r="F18" i="4"/>
  <c r="J18" i="4"/>
  <c r="L18" i="4"/>
  <c r="M18" i="4"/>
  <c r="N18" i="4"/>
  <c r="O18" i="4"/>
  <c r="Q18" i="4"/>
  <c r="R18" i="4"/>
  <c r="S18" i="4"/>
  <c r="T18" i="4"/>
  <c r="U18" i="4"/>
  <c r="V18" i="4"/>
  <c r="W18" i="4"/>
  <c r="X18" i="4"/>
  <c r="C19" i="4"/>
  <c r="F19" i="4"/>
  <c r="J19" i="4"/>
  <c r="L19" i="4"/>
  <c r="M19" i="4"/>
  <c r="N19" i="4"/>
  <c r="O19" i="4"/>
  <c r="Q19" i="4"/>
  <c r="R19" i="4"/>
  <c r="S19" i="4"/>
  <c r="T19" i="4"/>
  <c r="U19" i="4"/>
  <c r="V19" i="4"/>
  <c r="W19" i="4"/>
  <c r="X19" i="4"/>
  <c r="C20" i="4"/>
  <c r="F20" i="4"/>
  <c r="J20" i="4"/>
  <c r="L20" i="4"/>
  <c r="N20" i="4"/>
  <c r="O20" i="4"/>
  <c r="Q20" i="4"/>
  <c r="R20" i="4"/>
  <c r="S20" i="4"/>
  <c r="T20" i="4"/>
  <c r="U20" i="4"/>
  <c r="X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X24" i="4"/>
  <c r="C25" i="4"/>
  <c r="F25" i="4"/>
  <c r="J25" i="4"/>
  <c r="L25" i="4"/>
  <c r="M25" i="4"/>
  <c r="N25" i="4"/>
  <c r="O25" i="4"/>
  <c r="Q25" i="4"/>
  <c r="R25" i="4"/>
  <c r="S25" i="4"/>
  <c r="X25" i="4"/>
  <c r="C27" i="4"/>
  <c r="F27" i="4"/>
  <c r="J27" i="4"/>
  <c r="L27" i="4"/>
  <c r="M27" i="4"/>
  <c r="N27" i="4"/>
  <c r="O27" i="4"/>
  <c r="Q27" i="4"/>
  <c r="R27" i="4"/>
  <c r="S27" i="4"/>
  <c r="T27" i="4"/>
  <c r="U27" i="4"/>
  <c r="V27" i="4"/>
  <c r="W27" i="4"/>
  <c r="X27" i="4"/>
  <c r="C28" i="4"/>
  <c r="F28" i="4"/>
  <c r="J28" i="4"/>
  <c r="L28" i="4"/>
  <c r="M28" i="4"/>
  <c r="N28" i="4"/>
  <c r="O28" i="4"/>
  <c r="Q28" i="4"/>
  <c r="R28" i="4"/>
  <c r="S28" i="4"/>
  <c r="T28" i="4"/>
  <c r="U28" i="4"/>
  <c r="V28" i="4"/>
  <c r="W28" i="4"/>
  <c r="X28" i="4"/>
  <c r="C29" i="4"/>
  <c r="F29" i="4"/>
  <c r="J29" i="4"/>
  <c r="L29" i="4"/>
  <c r="M29" i="4"/>
  <c r="N29" i="4"/>
  <c r="O29" i="4"/>
  <c r="Q29" i="4"/>
  <c r="R29" i="4"/>
  <c r="S29" i="4"/>
  <c r="T29" i="4"/>
  <c r="U29" i="4"/>
  <c r="V29" i="4"/>
  <c r="W29" i="4"/>
  <c r="X29" i="4"/>
  <c r="C30" i="4"/>
  <c r="F30" i="4"/>
  <c r="J30" i="4"/>
  <c r="L30" i="4"/>
  <c r="M30" i="4"/>
  <c r="N30" i="4"/>
  <c r="O30" i="4"/>
  <c r="Q30" i="4"/>
  <c r="R30" i="4"/>
  <c r="S30" i="4"/>
  <c r="T30" i="4"/>
  <c r="U30" i="4"/>
  <c r="X30" i="4"/>
  <c r="C31" i="4"/>
  <c r="F31" i="4"/>
  <c r="J31" i="4"/>
  <c r="L31" i="4"/>
  <c r="M31" i="4"/>
  <c r="N31" i="4"/>
  <c r="O31" i="4"/>
  <c r="Q31" i="4"/>
  <c r="R31" i="4"/>
  <c r="S31" i="4"/>
  <c r="T31" i="4"/>
  <c r="U31" i="4"/>
  <c r="X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C34" i="4"/>
  <c r="F34" i="4"/>
  <c r="J34" i="4"/>
  <c r="L34" i="4"/>
  <c r="M34" i="4"/>
  <c r="N34" i="4"/>
  <c r="O34" i="4"/>
  <c r="Q34" i="4"/>
  <c r="R34" i="4"/>
  <c r="S34" i="4"/>
  <c r="T34" i="4"/>
  <c r="U34" i="4"/>
  <c r="V34" i="4"/>
  <c r="W34" i="4"/>
  <c r="X34" i="4"/>
  <c r="C35" i="4"/>
  <c r="F35" i="4"/>
  <c r="J35" i="4"/>
  <c r="L35" i="4"/>
  <c r="M35" i="4"/>
  <c r="N35" i="4"/>
  <c r="O35" i="4"/>
  <c r="Q35" i="4"/>
  <c r="R35" i="4"/>
  <c r="S35" i="4"/>
  <c r="X35" i="4"/>
  <c r="C37" i="4"/>
  <c r="F37" i="4"/>
  <c r="J37" i="4"/>
  <c r="L37" i="4"/>
  <c r="M37" i="4"/>
  <c r="N37" i="4"/>
  <c r="O37" i="4"/>
  <c r="Q37" i="4"/>
  <c r="R37" i="4"/>
  <c r="S37" i="4"/>
  <c r="T37" i="4"/>
  <c r="U37" i="4"/>
  <c r="V37" i="4"/>
  <c r="W37" i="4"/>
  <c r="X37" i="4"/>
  <c r="C38" i="4"/>
  <c r="F38" i="4"/>
  <c r="J38" i="4"/>
  <c r="L38" i="4"/>
  <c r="M38" i="4"/>
  <c r="N38" i="4"/>
  <c r="O38" i="4"/>
  <c r="Q38" i="4"/>
  <c r="R38" i="4"/>
  <c r="S38" i="4"/>
  <c r="T38" i="4"/>
  <c r="U38" i="4"/>
  <c r="X38" i="4"/>
  <c r="C39" i="4"/>
  <c r="F39" i="4"/>
  <c r="J39" i="4"/>
  <c r="L39" i="4"/>
  <c r="M39" i="4"/>
  <c r="N39" i="4"/>
  <c r="O39" i="4"/>
  <c r="Q39" i="4"/>
  <c r="R39" i="4"/>
  <c r="S39" i="4"/>
  <c r="T39" i="4"/>
  <c r="U39" i="4"/>
  <c r="X39" i="4"/>
  <c r="C40" i="4"/>
  <c r="F40" i="4"/>
  <c r="J40" i="4"/>
  <c r="L40" i="4"/>
  <c r="M40" i="4"/>
  <c r="N40" i="4"/>
  <c r="O40" i="4"/>
  <c r="Q40" i="4"/>
  <c r="R40" i="4"/>
  <c r="S40" i="4"/>
  <c r="T40" i="4"/>
  <c r="U40" i="4"/>
  <c r="X40" i="4"/>
  <c r="B41" i="4"/>
  <c r="C41" i="4"/>
  <c r="V41" i="4"/>
  <c r="W41" i="4"/>
  <c r="X41" i="4"/>
  <c r="C48" i="4"/>
  <c r="C49" i="4"/>
  <c r="O49" i="4"/>
  <c r="P49" i="4"/>
  <c r="Q49" i="4"/>
  <c r="C50" i="4"/>
  <c r="O50" i="4"/>
  <c r="C51" i="4"/>
  <c r="O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W3944" i="4"/>
  <c r="R3945" i="4"/>
  <c r="W3945" i="4"/>
  <c r="R3946" i="4"/>
  <c r="W3946" i="4"/>
  <c r="R3947" i="4"/>
  <c r="W3947" i="4"/>
  <c r="R3948" i="4"/>
  <c r="W3948" i="4"/>
  <c r="R3949" i="4"/>
  <c r="W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R4419" i="4"/>
  <c r="R4420" i="4"/>
  <c r="R4421" i="4"/>
  <c r="R4422" i="4"/>
  <c r="R4423" i="4"/>
  <c r="R4424" i="4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<sst xmlns="http://schemas.openxmlformats.org/spreadsheetml/2006/main" count="127" uniqueCount="52">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</sst>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24"/>
  <sheetViews>
    <sheetView tabSelected="1" topLeftCell="O15" zoomScaleNormal="100" workbookViewId="0">
      <selection activeCell="Z40" sqref="Z40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13.28515625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3" width="11.140625" customWidth="1"/>
    <col min="14" max="14" width="12" customWidth="1"/>
    <col min="15" max="16" width="11.140625" customWidth="1"/>
    <col min="17" max="17" width="11.85546875" customWidth="1"/>
    <col min="18" max="18" width="12.7109375" customWidth="1"/>
    <col min="19" max="20" width="13.42578125" customWidth="1"/>
    <col min="21" max="21" width="13.5703125" customWidth="1"/>
    <col min="22" max="24" width="12.7109375" customWidth="1"/>
    <col min="25" max="26" width="9.28515625" bestFit="1" customWidth="1"/>
  </cols>
  <sheetData>
    <row r="1" spans="1:25" x14ac:dyDescent="0.2">
      <c r="A1" s="1" t="s">
        <v>0</v>
      </c>
    </row>
    <row r="2" spans="1:25" x14ac:dyDescent="0.2">
      <c r="Q2" t="s">
        <v>46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</row>
    <row r="5" spans="1:25" x14ac:dyDescent="0.2">
      <c r="A5" t="s">
        <v>11</v>
      </c>
      <c r="E5" s="9">
        <v>2.5000000000000001E-3</v>
      </c>
    </row>
    <row r="6" spans="1:25" x14ac:dyDescent="0.2">
      <c r="A6" t="s">
        <v>12</v>
      </c>
      <c r="E6" s="24">
        <v>0.1052</v>
      </c>
    </row>
    <row r="7" spans="1:25" x14ac:dyDescent="0.2">
      <c r="A7" t="s">
        <v>13</v>
      </c>
      <c r="E7" s="24">
        <v>1.1000000000000001E-3</v>
      </c>
    </row>
    <row r="8" spans="1:25" x14ac:dyDescent="0.2">
      <c r="A8" t="s">
        <v>14</v>
      </c>
      <c r="E8" s="7"/>
    </row>
    <row r="9" spans="1:25" x14ac:dyDescent="0.2">
      <c r="A9" t="s">
        <v>11</v>
      </c>
      <c r="E9" s="10">
        <v>4.4999999999999998E-2</v>
      </c>
      <c r="R9" t="s">
        <v>44</v>
      </c>
    </row>
    <row r="10" spans="1:25" x14ac:dyDescent="0.2">
      <c r="A10" s="23" t="s">
        <v>12</v>
      </c>
      <c r="B10" s="23"/>
      <c r="C10" s="23"/>
      <c r="D10" s="23"/>
      <c r="E10" s="32">
        <v>0</v>
      </c>
      <c r="R10" t="s">
        <v>45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/>
      <c r="M13" s="38" t="s">
        <v>24</v>
      </c>
      <c r="N13" s="38"/>
      <c r="O13" s="38"/>
      <c r="P13" s="38"/>
      <c r="Q13" s="38"/>
      <c r="R13" s="38"/>
      <c r="S13" s="29"/>
      <c r="T13" s="29"/>
      <c r="V13" s="39" t="s">
        <v>31</v>
      </c>
      <c r="W13" s="39"/>
      <c r="X13" s="39"/>
    </row>
    <row r="14" spans="1:25" ht="63.75" x14ac:dyDescent="0.2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50</v>
      </c>
      <c r="S14" s="4" t="s">
        <v>43</v>
      </c>
      <c r="T14" s="35" t="s">
        <v>51</v>
      </c>
      <c r="U14" s="35" t="s">
        <v>49</v>
      </c>
      <c r="V14" s="4" t="s">
        <v>28</v>
      </c>
      <c r="W14" s="4" t="s">
        <v>29</v>
      </c>
      <c r="X14" s="4" t="s">
        <v>30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48</v>
      </c>
      <c r="W15" s="5" t="s">
        <v>22</v>
      </c>
      <c r="X15" s="5" t="s">
        <v>22</v>
      </c>
    </row>
    <row r="16" spans="1:25" x14ac:dyDescent="0.2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40" si="0">D16-E16</f>
        <v>3.1349999999999998</v>
      </c>
      <c r="H16" s="12">
        <v>2.48</v>
      </c>
      <c r="I16" s="12">
        <v>0.5</v>
      </c>
      <c r="J16" s="25">
        <f t="shared" ref="J16:J40" si="1">H16+I16</f>
        <v>2.98</v>
      </c>
      <c r="K16" s="6"/>
      <c r="L16" s="25">
        <f t="shared" ref="L16:L40" si="2">IF(J16&gt;F16,J16,F16)</f>
        <v>3.1349999999999998</v>
      </c>
      <c r="M16" s="17">
        <v>2.48</v>
      </c>
      <c r="N16" s="25">
        <f t="shared" ref="N16:N40" si="3">IF(B16=0,0,$E$6)</f>
        <v>0.1052</v>
      </c>
      <c r="O16" s="25">
        <f t="shared" ref="O16:O40" si="4">IF(B16=0,0,$E$7)</f>
        <v>1.1000000000000001E-3</v>
      </c>
      <c r="P16" s="31"/>
      <c r="Q16" s="25">
        <f t="shared" ref="Q16:Q40" si="5">IF(B16=0,0,$E$11)</f>
        <v>2.53E-2</v>
      </c>
      <c r="R16" s="31">
        <f>(((M16/(1-$E$5))+N16+O16)/(1-$E$9))+Q16</f>
        <v>2.7399759569079767</v>
      </c>
      <c r="S16" s="15">
        <f t="shared" ref="S16:S40" si="6">L16-R16</f>
        <v>0.3950240430920231</v>
      </c>
      <c r="T16" s="37">
        <f>S16*0.085</f>
        <v>3.3577043662821965E-2</v>
      </c>
      <c r="U16" s="14">
        <f>R16+T16</f>
        <v>2.7735530005707987</v>
      </c>
      <c r="V16" s="16">
        <f>(((0.075*S16)*B16)/C16)*C16</f>
        <v>296.26803231901732</v>
      </c>
      <c r="W16" s="16">
        <f>(((0.01*S16)*B16)/C16)*C16</f>
        <v>39.502404309202305</v>
      </c>
      <c r="X16" s="26">
        <f t="shared" ref="X16:X40" si="7">V16+W16</f>
        <v>335.77043662821961</v>
      </c>
      <c r="Y16" s="16"/>
    </row>
    <row r="17" spans="1:26" x14ac:dyDescent="0.2">
      <c r="A17" s="2">
        <v>37055</v>
      </c>
      <c r="B17" s="11">
        <v>10000</v>
      </c>
      <c r="C17" s="30">
        <f t="shared" ref="C17:C40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40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40" si="10">(((M17/(1-$E$5))+N17+O17)/(1-$E$9))+P17+Q17</f>
        <v>3.1441276975160419</v>
      </c>
      <c r="S17" s="15">
        <f t="shared" si="6"/>
        <v>0.49587230248395819</v>
      </c>
      <c r="T17" s="37">
        <f t="shared" ref="T17:T40" si="11">S17*0.085</f>
        <v>4.2149145711136447E-2</v>
      </c>
      <c r="U17" s="14">
        <f t="shared" ref="U17:U40" si="12">R17+T17</f>
        <v>3.1862768432271782</v>
      </c>
      <c r="V17" s="16">
        <f>(((0.075*S17)*B17)/C17)*C17</f>
        <v>371.90422686296859</v>
      </c>
      <c r="W17" s="16">
        <f>(((0.01*S17)*B17)/C17)*C17</f>
        <v>49.587230248395819</v>
      </c>
      <c r="X17" s="26">
        <f t="shared" si="7"/>
        <v>421.49145711136441</v>
      </c>
      <c r="Y17" s="16"/>
      <c r="Z17" s="16"/>
    </row>
    <row r="18" spans="1:26" x14ac:dyDescent="0.2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3.2805945190200636</v>
      </c>
      <c r="S18" s="15">
        <f t="shared" si="6"/>
        <v>0.2144054809799365</v>
      </c>
      <c r="T18" s="37">
        <f t="shared" si="11"/>
        <v>1.8224465883294603E-2</v>
      </c>
      <c r="U18" s="14">
        <f t="shared" si="12"/>
        <v>3.2988189849033582</v>
      </c>
      <c r="V18" s="16">
        <f>(((0.075*S18)*B18)/C18)*C18</f>
        <v>160.0161705923511</v>
      </c>
      <c r="W18" s="16">
        <f>(((0.01*S18)*B18)/C18)*C18</f>
        <v>21.335489412313482</v>
      </c>
      <c r="X18" s="26">
        <f t="shared" si="7"/>
        <v>181.35166000466458</v>
      </c>
    </row>
    <row r="19" spans="1:26" x14ac:dyDescent="0.2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3.4118126166200842</v>
      </c>
      <c r="S19" s="15">
        <f t="shared" si="6"/>
        <v>0.20818738337991594</v>
      </c>
      <c r="T19" s="37">
        <f t="shared" si="11"/>
        <v>1.7695927587292857E-2</v>
      </c>
      <c r="U19" s="14">
        <f t="shared" si="12"/>
        <v>3.4295085442073772</v>
      </c>
      <c r="V19" s="16">
        <f>(((0.075*S19)*B19)/C19)*C19</f>
        <v>234.21080630240542</v>
      </c>
      <c r="W19" s="16">
        <f>(((0.01*S19)*B19)/C19)*C19</f>
        <v>31.228107506987389</v>
      </c>
      <c r="X19" s="26">
        <f t="shared" si="7"/>
        <v>265.43891380939283</v>
      </c>
    </row>
    <row r="20" spans="1:26" x14ac:dyDescent="0.2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</row>
    <row r="21" spans="1:26" x14ac:dyDescent="0.2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</row>
    <row r="22" spans="1:26" x14ac:dyDescent="0.2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</row>
    <row r="23" spans="1:26" x14ac:dyDescent="0.2">
      <c r="A23" s="2"/>
      <c r="B23" s="11"/>
      <c r="C23" s="30"/>
      <c r="D23" s="12"/>
      <c r="E23" s="12"/>
      <c r="F23" s="17"/>
      <c r="H23" s="12"/>
      <c r="I23" s="12"/>
      <c r="J23" s="25"/>
      <c r="K23" s="6"/>
      <c r="L23" s="25"/>
      <c r="M23" s="17"/>
      <c r="N23" s="25"/>
      <c r="O23" s="25"/>
      <c r="P23" s="31"/>
      <c r="Q23" s="25"/>
      <c r="R23" s="31"/>
      <c r="S23" s="15"/>
      <c r="T23" s="37"/>
      <c r="U23" s="14"/>
      <c r="V23" s="16"/>
      <c r="W23" s="16"/>
      <c r="X23" s="26"/>
    </row>
    <row r="24" spans="1:26" x14ac:dyDescent="0.2">
      <c r="A24" s="2">
        <v>37061</v>
      </c>
      <c r="B24" s="11">
        <v>19912</v>
      </c>
      <c r="C24" s="30">
        <f t="shared" si="8"/>
        <v>20904.986876640418</v>
      </c>
      <c r="D24" s="12">
        <v>4.3150000000000004</v>
      </c>
      <c r="E24" s="12">
        <v>0.25</v>
      </c>
      <c r="F24" s="17">
        <f t="shared" si="0"/>
        <v>4.0650000000000004</v>
      </c>
      <c r="H24" s="12">
        <v>3.2549999999999999</v>
      </c>
      <c r="I24" s="12">
        <v>0.5</v>
      </c>
      <c r="J24" s="25">
        <f t="shared" si="1"/>
        <v>3.7549999999999999</v>
      </c>
      <c r="K24" s="6"/>
      <c r="L24" s="25">
        <f t="shared" si="2"/>
        <v>4.0650000000000004</v>
      </c>
      <c r="M24" s="17">
        <f t="shared" si="9"/>
        <v>3.2549999999999999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0"/>
        <v>3.553528162028107</v>
      </c>
      <c r="S24" s="15">
        <f t="shared" si="6"/>
        <v>0.51147183797189344</v>
      </c>
      <c r="T24" s="37">
        <f>(S24*0.085)+(S25-S24)</f>
        <v>0.97847510622761058</v>
      </c>
      <c r="U24" s="14">
        <f t="shared" si="12"/>
        <v>4.5320032682557176</v>
      </c>
      <c r="V24" s="16">
        <f>((((0.075*S24)*B24)/C24)*C24)+((((0.5*T24)*B24)/C24)*C24)</f>
        <v>10505.530200429317</v>
      </c>
      <c r="W24" s="16">
        <f>((((0.01*S24)*B24)/C24)*C24)+((((0.5*T24)*B24)/C24)*C24)</f>
        <v>9843.5424299790557</v>
      </c>
      <c r="X24" s="26">
        <f t="shared" si="7"/>
        <v>20349.072630408373</v>
      </c>
    </row>
    <row r="25" spans="1:26" x14ac:dyDescent="0.2">
      <c r="A25" s="2">
        <v>37061</v>
      </c>
      <c r="B25" s="11">
        <v>19912</v>
      </c>
      <c r="C25" s="30">
        <f t="shared" si="8"/>
        <v>20904.986876640418</v>
      </c>
      <c r="D25" s="12">
        <v>5.25</v>
      </c>
      <c r="E25" s="12">
        <v>0.25</v>
      </c>
      <c r="F25" s="17">
        <f>D25-E25</f>
        <v>5</v>
      </c>
      <c r="H25" s="12">
        <v>3.2549999999999999</v>
      </c>
      <c r="I25" s="12">
        <v>0.5</v>
      </c>
      <c r="J25" s="25">
        <f>H25+I25</f>
        <v>3.7549999999999999</v>
      </c>
      <c r="K25" s="6"/>
      <c r="L25" s="25">
        <f>IF(J25&gt;F25,J25,F25)</f>
        <v>5</v>
      </c>
      <c r="M25" s="17">
        <f>H25</f>
        <v>3.2549999999999999</v>
      </c>
      <c r="N25" s="25">
        <f>IF(B25=0,0,$E$6)</f>
        <v>0.1052</v>
      </c>
      <c r="O25" s="25">
        <f>IF(B25=0,0,$E$7)</f>
        <v>1.1000000000000001E-3</v>
      </c>
      <c r="P25" s="31"/>
      <c r="Q25" s="25">
        <f>IF(B25=0,0,$E$11)</f>
        <v>2.53E-2</v>
      </c>
      <c r="R25" s="31">
        <f>(((M25/(1-$E$5))+N25+O25)/(1-$E$9))+P25+Q25</f>
        <v>3.553528162028107</v>
      </c>
      <c r="S25" s="15">
        <f>L25-R25</f>
        <v>1.446471837971893</v>
      </c>
      <c r="T25" s="37"/>
      <c r="U25" s="14"/>
      <c r="V25" s="16"/>
      <c r="W25" s="16"/>
      <c r="X25" s="26">
        <f>V25+W25</f>
        <v>0</v>
      </c>
    </row>
    <row r="26" spans="1:26" x14ac:dyDescent="0.2">
      <c r="A26" s="2"/>
      <c r="B26" s="11"/>
      <c r="C26" s="30"/>
      <c r="D26" s="12"/>
      <c r="E26" s="12"/>
      <c r="F26" s="17"/>
      <c r="H26" s="12"/>
      <c r="I26" s="12"/>
      <c r="J26" s="25"/>
      <c r="K26" s="6"/>
      <c r="L26" s="25"/>
      <c r="M26" s="17"/>
      <c r="N26" s="25"/>
      <c r="O26" s="25"/>
      <c r="P26" s="31"/>
      <c r="Q26" s="25"/>
      <c r="R26" s="31"/>
      <c r="S26" s="15"/>
      <c r="T26" s="37"/>
      <c r="U26" s="14"/>
      <c r="V26" s="16"/>
      <c r="W26" s="16"/>
      <c r="X26" s="26"/>
    </row>
    <row r="27" spans="1:26" x14ac:dyDescent="0.2">
      <c r="A27" s="2">
        <v>37062</v>
      </c>
      <c r="B27" s="11">
        <v>19996</v>
      </c>
      <c r="C27" s="30">
        <f t="shared" si="8"/>
        <v>20993.175853018372</v>
      </c>
      <c r="D27" s="12">
        <v>4.0650000000000004</v>
      </c>
      <c r="E27" s="12">
        <v>0.25</v>
      </c>
      <c r="F27" s="17">
        <f t="shared" si="0"/>
        <v>3.8150000000000004</v>
      </c>
      <c r="H27" s="12">
        <v>3.12</v>
      </c>
      <c r="I27" s="12">
        <v>0.5</v>
      </c>
      <c r="J27" s="25">
        <f t="shared" si="1"/>
        <v>3.62</v>
      </c>
      <c r="K27" s="6"/>
      <c r="L27" s="25">
        <f t="shared" si="2"/>
        <v>3.8150000000000004</v>
      </c>
      <c r="M27" s="17">
        <f t="shared" si="9"/>
        <v>3.12</v>
      </c>
      <c r="N27" s="25">
        <f t="shared" si="3"/>
        <v>0.1052</v>
      </c>
      <c r="O27" s="25">
        <f t="shared" si="4"/>
        <v>1.1000000000000001E-3</v>
      </c>
      <c r="P27" s="31"/>
      <c r="Q27" s="25">
        <f t="shared" si="5"/>
        <v>2.53E-2</v>
      </c>
      <c r="R27" s="31">
        <f t="shared" si="10"/>
        <v>3.4118126166200842</v>
      </c>
      <c r="S27" s="15">
        <f t="shared" si="6"/>
        <v>0.40318738337991622</v>
      </c>
      <c r="T27" s="37">
        <f t="shared" si="11"/>
        <v>3.4270927587292881E-2</v>
      </c>
      <c r="U27" s="14">
        <f t="shared" si="12"/>
        <v>3.4460835442073772</v>
      </c>
      <c r="V27" s="16">
        <f>(((0.075*S27)*B27)/C27)*C27</f>
        <v>604.66011885486034</v>
      </c>
      <c r="W27" s="16">
        <f>(((0.01*S27)*B27)/C27)*C27</f>
        <v>80.621349180648053</v>
      </c>
      <c r="X27" s="26">
        <f t="shared" si="7"/>
        <v>685.2814680355084</v>
      </c>
    </row>
    <row r="28" spans="1:26" x14ac:dyDescent="0.2">
      <c r="A28" s="2">
        <v>37063</v>
      </c>
      <c r="B28" s="11">
        <v>20000</v>
      </c>
      <c r="C28" s="30">
        <f t="shared" si="8"/>
        <v>20997.375328083988</v>
      </c>
      <c r="D28" s="12">
        <v>4.125</v>
      </c>
      <c r="E28" s="12">
        <v>0.25</v>
      </c>
      <c r="F28" s="17">
        <f t="shared" si="0"/>
        <v>3.875</v>
      </c>
      <c r="H28" s="12">
        <v>2.61</v>
      </c>
      <c r="I28" s="12">
        <v>0.5</v>
      </c>
      <c r="J28" s="25">
        <f t="shared" si="1"/>
        <v>3.11</v>
      </c>
      <c r="K28" s="6"/>
      <c r="L28" s="25">
        <f t="shared" si="2"/>
        <v>3.875</v>
      </c>
      <c r="M28" s="17">
        <f t="shared" si="9"/>
        <v>2.61</v>
      </c>
      <c r="N28" s="25">
        <f t="shared" si="3"/>
        <v>0.1052</v>
      </c>
      <c r="O28" s="25">
        <f t="shared" si="4"/>
        <v>1.1000000000000001E-3</v>
      </c>
      <c r="P28" s="31"/>
      <c r="Q28" s="25">
        <f t="shared" si="5"/>
        <v>2.53E-2</v>
      </c>
      <c r="R28" s="31">
        <f t="shared" si="10"/>
        <v>2.8764427784119984</v>
      </c>
      <c r="S28" s="15">
        <f t="shared" si="6"/>
        <v>0.99855722158800164</v>
      </c>
      <c r="T28" s="37">
        <f t="shared" si="11"/>
        <v>8.4877363834980152E-2</v>
      </c>
      <c r="U28" s="14">
        <f t="shared" si="12"/>
        <v>2.9613201422469784</v>
      </c>
      <c r="V28" s="16">
        <f>(((0.075*S28)*B28)/C28)*C28</f>
        <v>1497.8358323820023</v>
      </c>
      <c r="W28" s="16">
        <f>(((0.01*S28)*B28)/C28)*C28</f>
        <v>199.71144431760032</v>
      </c>
      <c r="X28" s="26">
        <f t="shared" si="7"/>
        <v>1697.5472766996027</v>
      </c>
    </row>
    <row r="29" spans="1:26" x14ac:dyDescent="0.2">
      <c r="A29" s="2">
        <v>37064</v>
      </c>
      <c r="B29" s="11">
        <v>19182</v>
      </c>
      <c r="C29" s="30">
        <f t="shared" si="8"/>
        <v>20138.582677165356</v>
      </c>
      <c r="D29" s="12">
        <v>4.4800000000000004</v>
      </c>
      <c r="E29" s="12">
        <v>0.25</v>
      </c>
      <c r="F29" s="17">
        <f t="shared" si="0"/>
        <v>4.2300000000000004</v>
      </c>
      <c r="H29" s="12">
        <v>2.3250000000000002</v>
      </c>
      <c r="I29" s="12">
        <v>0.5</v>
      </c>
      <c r="J29" s="25">
        <f t="shared" si="1"/>
        <v>2.8250000000000002</v>
      </c>
      <c r="K29" s="6"/>
      <c r="L29" s="25">
        <f t="shared" si="2"/>
        <v>4.2300000000000004</v>
      </c>
      <c r="M29" s="17">
        <f t="shared" si="9"/>
        <v>2.3250000000000002</v>
      </c>
      <c r="N29" s="25">
        <f t="shared" si="3"/>
        <v>0.1052</v>
      </c>
      <c r="O29" s="25">
        <f t="shared" si="4"/>
        <v>1.1000000000000001E-3</v>
      </c>
      <c r="P29" s="31"/>
      <c r="Q29" s="25">
        <f t="shared" si="5"/>
        <v>2.53E-2</v>
      </c>
      <c r="R29" s="31">
        <f t="shared" si="10"/>
        <v>2.5772655158839513</v>
      </c>
      <c r="S29" s="15">
        <f t="shared" si="6"/>
        <v>1.6527344841160492</v>
      </c>
      <c r="T29" s="37">
        <f t="shared" si="11"/>
        <v>0.1404824311498642</v>
      </c>
      <c r="U29" s="14">
        <f t="shared" si="12"/>
        <v>2.7177479470338155</v>
      </c>
      <c r="V29" s="16">
        <f>(((0.075*S29)*B29)/C29)*C29</f>
        <v>2377.7064655735539</v>
      </c>
      <c r="W29" s="16">
        <f>(((0.01*S29)*B29)/C29)*C29</f>
        <v>317.02752874314052</v>
      </c>
      <c r="X29" s="26">
        <f t="shared" si="7"/>
        <v>2694.7339943166944</v>
      </c>
    </row>
    <row r="30" spans="1:26" x14ac:dyDescent="0.2">
      <c r="A30" s="2">
        <v>37065</v>
      </c>
      <c r="B30" s="11">
        <v>0</v>
      </c>
      <c r="C30" s="30">
        <f t="shared" si="8"/>
        <v>0</v>
      </c>
      <c r="D30" s="12">
        <v>0</v>
      </c>
      <c r="E30" s="12">
        <v>0</v>
      </c>
      <c r="F30" s="17">
        <f t="shared" si="0"/>
        <v>0</v>
      </c>
      <c r="H30" s="12">
        <v>0</v>
      </c>
      <c r="I30" s="12">
        <v>0</v>
      </c>
      <c r="J30" s="25">
        <f t="shared" si="1"/>
        <v>0</v>
      </c>
      <c r="K30" s="6"/>
      <c r="L30" s="25">
        <f t="shared" si="2"/>
        <v>0</v>
      </c>
      <c r="M30" s="17">
        <f t="shared" si="9"/>
        <v>0</v>
      </c>
      <c r="N30" s="25">
        <f t="shared" si="3"/>
        <v>0</v>
      </c>
      <c r="O30" s="25">
        <f t="shared" si="4"/>
        <v>0</v>
      </c>
      <c r="P30" s="31"/>
      <c r="Q30" s="25">
        <f t="shared" si="5"/>
        <v>0</v>
      </c>
      <c r="R30" s="31">
        <f t="shared" si="10"/>
        <v>0</v>
      </c>
      <c r="S30" s="15">
        <f t="shared" si="6"/>
        <v>0</v>
      </c>
      <c r="T30" s="37">
        <f t="shared" si="11"/>
        <v>0</v>
      </c>
      <c r="U30" s="14">
        <f t="shared" si="12"/>
        <v>0</v>
      </c>
      <c r="V30" s="16">
        <v>0</v>
      </c>
      <c r="W30" s="16">
        <v>0</v>
      </c>
      <c r="X30" s="26">
        <f t="shared" si="7"/>
        <v>0</v>
      </c>
    </row>
    <row r="31" spans="1:26" x14ac:dyDescent="0.2">
      <c r="A31" s="2">
        <v>37066</v>
      </c>
      <c r="B31" s="11">
        <v>0</v>
      </c>
      <c r="C31" s="30">
        <f t="shared" si="8"/>
        <v>0</v>
      </c>
      <c r="D31" s="12">
        <v>0</v>
      </c>
      <c r="E31" s="12">
        <v>0</v>
      </c>
      <c r="F31" s="17">
        <f t="shared" si="0"/>
        <v>0</v>
      </c>
      <c r="H31" s="12">
        <v>0</v>
      </c>
      <c r="I31" s="12">
        <v>0</v>
      </c>
      <c r="J31" s="25">
        <f t="shared" si="1"/>
        <v>0</v>
      </c>
      <c r="K31" s="6"/>
      <c r="L31" s="25">
        <f t="shared" si="2"/>
        <v>0</v>
      </c>
      <c r="M31" s="17">
        <f t="shared" si="9"/>
        <v>0</v>
      </c>
      <c r="N31" s="25">
        <f t="shared" si="3"/>
        <v>0</v>
      </c>
      <c r="O31" s="25">
        <f t="shared" si="4"/>
        <v>0</v>
      </c>
      <c r="P31" s="31"/>
      <c r="Q31" s="25">
        <f t="shared" si="5"/>
        <v>0</v>
      </c>
      <c r="R31" s="31">
        <f t="shared" si="10"/>
        <v>0</v>
      </c>
      <c r="S31" s="15">
        <f t="shared" si="6"/>
        <v>0</v>
      </c>
      <c r="T31" s="37">
        <f t="shared" si="11"/>
        <v>0</v>
      </c>
      <c r="U31" s="14">
        <f t="shared" si="12"/>
        <v>0</v>
      </c>
      <c r="V31" s="16">
        <v>0</v>
      </c>
      <c r="W31" s="16">
        <v>0</v>
      </c>
      <c r="X31" s="26">
        <f t="shared" si="7"/>
        <v>0</v>
      </c>
    </row>
    <row r="32" spans="1:26" x14ac:dyDescent="0.2">
      <c r="A32" s="2">
        <v>37067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0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</row>
    <row r="33" spans="1:24" x14ac:dyDescent="0.2">
      <c r="A33" s="2"/>
      <c r="B33" s="11"/>
      <c r="C33" s="30"/>
      <c r="D33" s="12"/>
      <c r="E33" s="12"/>
      <c r="F33" s="17"/>
      <c r="H33" s="12"/>
      <c r="I33" s="12"/>
      <c r="J33" s="25"/>
      <c r="K33" s="6"/>
      <c r="L33" s="25"/>
      <c r="M33" s="17"/>
      <c r="N33" s="25"/>
      <c r="O33" s="25"/>
      <c r="P33" s="31"/>
      <c r="Q33" s="25"/>
      <c r="R33" s="31"/>
      <c r="S33" s="15"/>
      <c r="T33" s="37"/>
      <c r="U33" s="14"/>
      <c r="V33" s="16"/>
      <c r="W33" s="16"/>
      <c r="X33" s="26"/>
    </row>
    <row r="34" spans="1:24" x14ac:dyDescent="0.2">
      <c r="A34" s="2">
        <v>37068</v>
      </c>
      <c r="B34" s="11">
        <v>20000</v>
      </c>
      <c r="C34" s="30">
        <f t="shared" si="8"/>
        <v>20997.375328083988</v>
      </c>
      <c r="D34" s="12">
        <v>3.9950000000000001</v>
      </c>
      <c r="E34" s="12">
        <v>0.25</v>
      </c>
      <c r="F34" s="17">
        <f t="shared" si="0"/>
        <v>3.7450000000000001</v>
      </c>
      <c r="H34" s="12">
        <v>2.58</v>
      </c>
      <c r="I34" s="12">
        <v>0.5</v>
      </c>
      <c r="J34" s="25">
        <f t="shared" si="1"/>
        <v>3.08</v>
      </c>
      <c r="K34" s="6"/>
      <c r="L34" s="25">
        <f t="shared" si="2"/>
        <v>3.7450000000000001</v>
      </c>
      <c r="M34" s="17">
        <f t="shared" si="9"/>
        <v>2.58</v>
      </c>
      <c r="N34" s="25">
        <f t="shared" si="3"/>
        <v>0.1052</v>
      </c>
      <c r="O34" s="25">
        <f t="shared" si="4"/>
        <v>1.1000000000000001E-3</v>
      </c>
      <c r="P34" s="31"/>
      <c r="Q34" s="25">
        <f t="shared" si="5"/>
        <v>2.53E-2</v>
      </c>
      <c r="R34" s="31">
        <f t="shared" si="10"/>
        <v>2.8449504349879935</v>
      </c>
      <c r="S34" s="15">
        <f t="shared" si="6"/>
        <v>0.90004956501200661</v>
      </c>
      <c r="T34" s="37">
        <f>(S34*0.085)+(S35-S34)</f>
        <v>0.5815042130260204</v>
      </c>
      <c r="U34" s="14">
        <f t="shared" si="12"/>
        <v>3.4264546480140137</v>
      </c>
      <c r="V34" s="16">
        <f>((((0.075*S34)*B34)/C34)*C34)+((((0.5*T34)*B34)/C34)*C34)</f>
        <v>7165.116477778216</v>
      </c>
      <c r="W34" s="16">
        <f>((((0.01*S34)*B34)/C34)*C34)+((((0.5*T34)*B34)/C34)*C34)</f>
        <v>5995.0520432626063</v>
      </c>
      <c r="X34" s="26">
        <f t="shared" si="7"/>
        <v>13160.168521040821</v>
      </c>
    </row>
    <row r="35" spans="1:24" x14ac:dyDescent="0.2">
      <c r="A35" s="2">
        <v>37068</v>
      </c>
      <c r="B35" s="11">
        <v>20000</v>
      </c>
      <c r="C35" s="30">
        <f t="shared" si="8"/>
        <v>20997.375328083988</v>
      </c>
      <c r="D35" s="12">
        <v>4.5</v>
      </c>
      <c r="E35" s="12">
        <v>0.25</v>
      </c>
      <c r="F35" s="17">
        <f>D35-E35</f>
        <v>4.25</v>
      </c>
      <c r="H35" s="12">
        <v>2.58</v>
      </c>
      <c r="I35" s="12">
        <v>0.5</v>
      </c>
      <c r="J35" s="25">
        <f>H35+I35</f>
        <v>3.08</v>
      </c>
      <c r="K35" s="6"/>
      <c r="L35" s="25">
        <f>IF(J35&gt;F35,J35,F35)</f>
        <v>4.25</v>
      </c>
      <c r="M35" s="17">
        <f>H35</f>
        <v>2.58</v>
      </c>
      <c r="N35" s="25">
        <f>IF(B35=0,0,$E$6)</f>
        <v>0.1052</v>
      </c>
      <c r="O35" s="25">
        <f>IF(B35=0,0,$E$7)</f>
        <v>1.1000000000000001E-3</v>
      </c>
      <c r="P35" s="31"/>
      <c r="Q35" s="25">
        <f>IF(B35=0,0,$E$11)</f>
        <v>2.53E-2</v>
      </c>
      <c r="R35" s="31">
        <f>(((M35/(1-$E$5))+N35+O35)/(1-$E$9))+P35+Q35</f>
        <v>2.8449504349879935</v>
      </c>
      <c r="S35" s="15">
        <f>L35-R35</f>
        <v>1.4050495650120065</v>
      </c>
      <c r="T35" s="37"/>
      <c r="U35" s="14"/>
      <c r="V35" s="16"/>
      <c r="W35" s="16"/>
      <c r="X35" s="26">
        <f>V35+W35</f>
        <v>0</v>
      </c>
    </row>
    <row r="36" spans="1:24" x14ac:dyDescent="0.2">
      <c r="A36" s="2"/>
      <c r="B36" s="11"/>
      <c r="C36" s="30"/>
      <c r="D36" s="12"/>
      <c r="E36" s="12"/>
      <c r="F36" s="17"/>
      <c r="H36" s="12"/>
      <c r="I36" s="12"/>
      <c r="J36" s="25"/>
      <c r="K36" s="6"/>
      <c r="L36" s="25"/>
      <c r="M36" s="17"/>
      <c r="N36" s="25"/>
      <c r="O36" s="25"/>
      <c r="P36" s="31"/>
      <c r="Q36" s="25"/>
      <c r="R36" s="31"/>
      <c r="S36" s="15"/>
      <c r="T36" s="37"/>
      <c r="U36" s="14"/>
      <c r="V36" s="16"/>
      <c r="W36" s="16"/>
      <c r="X36" s="26"/>
    </row>
    <row r="37" spans="1:24" x14ac:dyDescent="0.2">
      <c r="A37" s="2">
        <v>37069</v>
      </c>
      <c r="B37" s="11">
        <v>20000</v>
      </c>
      <c r="C37" s="30">
        <f t="shared" si="8"/>
        <v>20997.375328083988</v>
      </c>
      <c r="D37" s="12">
        <v>3.39</v>
      </c>
      <c r="E37" s="12">
        <v>0.25</v>
      </c>
      <c r="F37" s="17">
        <f t="shared" si="0"/>
        <v>3.14</v>
      </c>
      <c r="H37" s="12">
        <v>2.39</v>
      </c>
      <c r="I37" s="12">
        <v>0.5</v>
      </c>
      <c r="J37" s="25">
        <f t="shared" si="1"/>
        <v>2.89</v>
      </c>
      <c r="K37" s="6"/>
      <c r="L37" s="25">
        <f t="shared" si="2"/>
        <v>3.14</v>
      </c>
      <c r="M37" s="17">
        <f t="shared" si="9"/>
        <v>2.39</v>
      </c>
      <c r="N37" s="25">
        <f t="shared" si="3"/>
        <v>0.1052</v>
      </c>
      <c r="O37" s="25">
        <f t="shared" si="4"/>
        <v>1.1000000000000001E-3</v>
      </c>
      <c r="P37" s="31"/>
      <c r="Q37" s="25">
        <f t="shared" si="5"/>
        <v>2.53E-2</v>
      </c>
      <c r="R37" s="31">
        <f t="shared" si="10"/>
        <v>2.6454989266359621</v>
      </c>
      <c r="S37" s="15">
        <f t="shared" si="6"/>
        <v>0.49450107336403804</v>
      </c>
      <c r="T37" s="37">
        <f t="shared" si="11"/>
        <v>4.2032591235943238E-2</v>
      </c>
      <c r="U37" s="14">
        <f t="shared" si="12"/>
        <v>2.6875315178719053</v>
      </c>
      <c r="V37" s="16">
        <f>(((0.075*S37)*B37)/C37)*C37</f>
        <v>741.75161004605707</v>
      </c>
      <c r="W37" s="16">
        <f>(((0.01*S37)*B37)/C37)*C37</f>
        <v>98.900214672807621</v>
      </c>
      <c r="X37" s="26">
        <f t="shared" si="7"/>
        <v>840.65182471886465</v>
      </c>
    </row>
    <row r="38" spans="1:24" x14ac:dyDescent="0.2">
      <c r="A38" s="2">
        <v>37070</v>
      </c>
      <c r="B38" s="11">
        <v>0</v>
      </c>
      <c r="C38" s="30">
        <f t="shared" si="8"/>
        <v>0</v>
      </c>
      <c r="D38" s="12">
        <v>0</v>
      </c>
      <c r="E38" s="12">
        <v>0</v>
      </c>
      <c r="F38" s="17">
        <f t="shared" si="0"/>
        <v>0</v>
      </c>
      <c r="H38" s="12">
        <v>0</v>
      </c>
      <c r="I38" s="12">
        <v>0</v>
      </c>
      <c r="J38" s="25">
        <f t="shared" si="1"/>
        <v>0</v>
      </c>
      <c r="K38" s="6"/>
      <c r="L38" s="25">
        <f t="shared" si="2"/>
        <v>0</v>
      </c>
      <c r="M38" s="17">
        <f t="shared" si="9"/>
        <v>0</v>
      </c>
      <c r="N38" s="25">
        <f t="shared" si="3"/>
        <v>0</v>
      </c>
      <c r="O38" s="25">
        <f t="shared" si="4"/>
        <v>0</v>
      </c>
      <c r="P38" s="31"/>
      <c r="Q38" s="25">
        <f t="shared" si="5"/>
        <v>0</v>
      </c>
      <c r="R38" s="31">
        <f t="shared" si="10"/>
        <v>0</v>
      </c>
      <c r="S38" s="15">
        <f t="shared" si="6"/>
        <v>0</v>
      </c>
      <c r="T38" s="37">
        <f t="shared" si="11"/>
        <v>0</v>
      </c>
      <c r="U38" s="14">
        <f t="shared" si="12"/>
        <v>0</v>
      </c>
      <c r="V38" s="16">
        <v>0</v>
      </c>
      <c r="W38" s="16">
        <v>0</v>
      </c>
      <c r="X38" s="26">
        <f t="shared" si="7"/>
        <v>0</v>
      </c>
    </row>
    <row r="39" spans="1:24" x14ac:dyDescent="0.2">
      <c r="A39" s="2">
        <v>37071</v>
      </c>
      <c r="B39" s="11">
        <v>0</v>
      </c>
      <c r="C39" s="30">
        <f t="shared" si="8"/>
        <v>0</v>
      </c>
      <c r="D39" s="12">
        <v>0</v>
      </c>
      <c r="E39" s="12">
        <v>0</v>
      </c>
      <c r="F39" s="17">
        <f t="shared" si="0"/>
        <v>0</v>
      </c>
      <c r="H39" s="12">
        <v>0</v>
      </c>
      <c r="I39" s="12">
        <v>0</v>
      </c>
      <c r="J39" s="25">
        <f t="shared" si="1"/>
        <v>0</v>
      </c>
      <c r="K39" s="6"/>
      <c r="L39" s="25">
        <f t="shared" si="2"/>
        <v>0</v>
      </c>
      <c r="M39" s="17">
        <f t="shared" si="9"/>
        <v>0</v>
      </c>
      <c r="N39" s="25">
        <f t="shared" si="3"/>
        <v>0</v>
      </c>
      <c r="O39" s="25">
        <f t="shared" si="4"/>
        <v>0</v>
      </c>
      <c r="P39" s="31"/>
      <c r="Q39" s="25">
        <f t="shared" si="5"/>
        <v>0</v>
      </c>
      <c r="R39" s="31">
        <f t="shared" si="10"/>
        <v>0</v>
      </c>
      <c r="S39" s="15">
        <f t="shared" si="6"/>
        <v>0</v>
      </c>
      <c r="T39" s="37">
        <f t="shared" si="11"/>
        <v>0</v>
      </c>
      <c r="U39" s="14">
        <f t="shared" si="12"/>
        <v>0</v>
      </c>
      <c r="V39" s="16">
        <v>0</v>
      </c>
      <c r="W39" s="16">
        <v>0</v>
      </c>
      <c r="X39" s="26">
        <f t="shared" si="7"/>
        <v>0</v>
      </c>
    </row>
    <row r="40" spans="1:24" x14ac:dyDescent="0.2">
      <c r="A40" s="2">
        <v>37072</v>
      </c>
      <c r="B40" s="33">
        <v>0</v>
      </c>
      <c r="C40" s="34">
        <f t="shared" si="8"/>
        <v>0</v>
      </c>
      <c r="D40" s="12">
        <v>0</v>
      </c>
      <c r="E40" s="12">
        <v>0</v>
      </c>
      <c r="F40" s="17">
        <f t="shared" si="0"/>
        <v>0</v>
      </c>
      <c r="H40" s="12">
        <v>0</v>
      </c>
      <c r="I40" s="12">
        <v>0</v>
      </c>
      <c r="J40" s="25">
        <f t="shared" si="1"/>
        <v>0</v>
      </c>
      <c r="K40" s="6"/>
      <c r="L40" s="25">
        <f t="shared" si="2"/>
        <v>0</v>
      </c>
      <c r="M40" s="17">
        <f t="shared" si="9"/>
        <v>0</v>
      </c>
      <c r="N40" s="25">
        <f t="shared" si="3"/>
        <v>0</v>
      </c>
      <c r="O40" s="25">
        <f t="shared" si="4"/>
        <v>0</v>
      </c>
      <c r="P40" s="31"/>
      <c r="Q40" s="25">
        <f t="shared" si="5"/>
        <v>0</v>
      </c>
      <c r="R40" s="31">
        <f t="shared" si="10"/>
        <v>0</v>
      </c>
      <c r="S40" s="15">
        <f t="shared" si="6"/>
        <v>0</v>
      </c>
      <c r="T40" s="37">
        <f t="shared" si="11"/>
        <v>0</v>
      </c>
      <c r="U40" s="14">
        <f t="shared" si="12"/>
        <v>0</v>
      </c>
      <c r="V40" s="20">
        <v>0</v>
      </c>
      <c r="W40" s="20">
        <v>0</v>
      </c>
      <c r="X40" s="27">
        <f t="shared" si="7"/>
        <v>0</v>
      </c>
    </row>
    <row r="41" spans="1:24" x14ac:dyDescent="0.2">
      <c r="A41" s="18" t="s">
        <v>26</v>
      </c>
      <c r="B41" s="19">
        <f>SUM(B16:B40)</f>
        <v>203953</v>
      </c>
      <c r="C41" s="11">
        <f>SUM(C16:C40)</f>
        <v>214123.88451443569</v>
      </c>
      <c r="E41" s="12"/>
      <c r="R41" s="26"/>
      <c r="S41" s="15"/>
      <c r="T41" s="15"/>
      <c r="U41" s="16"/>
      <c r="V41" s="16">
        <f>SUM(V16:V40)</f>
        <v>23954.999941140748</v>
      </c>
      <c r="W41" s="16">
        <f>SUM(W16:W40)</f>
        <v>16676.50824163276</v>
      </c>
      <c r="X41" s="16">
        <f>SUM(X17:X40)</f>
        <v>40295.737746145285</v>
      </c>
    </row>
    <row r="42" spans="1:24" x14ac:dyDescent="0.2">
      <c r="A42" s="2"/>
      <c r="C42" s="11"/>
      <c r="E42" s="12"/>
      <c r="R42" s="26"/>
      <c r="S42" s="15"/>
      <c r="T42" s="15"/>
      <c r="U42" s="16"/>
      <c r="V42" s="16"/>
      <c r="W42" s="16"/>
    </row>
    <row r="43" spans="1:24" x14ac:dyDescent="0.2">
      <c r="C43" s="11"/>
      <c r="E43" s="12"/>
      <c r="R43" s="26"/>
      <c r="S43" s="15"/>
      <c r="T43" s="15"/>
      <c r="U43" s="16"/>
      <c r="V43" s="16"/>
      <c r="W43" s="16"/>
    </row>
    <row r="44" spans="1:24" x14ac:dyDescent="0.2">
      <c r="C44" s="11"/>
      <c r="E44" s="12"/>
      <c r="R44" s="26"/>
      <c r="S44" s="15"/>
      <c r="T44" s="15"/>
      <c r="U44" s="16"/>
      <c r="V44" s="16"/>
      <c r="W44" s="16"/>
    </row>
    <row r="45" spans="1:24" x14ac:dyDescent="0.2">
      <c r="C45" s="11"/>
      <c r="E45" s="12"/>
      <c r="R45" s="26"/>
      <c r="S45" s="15"/>
      <c r="T45" s="15"/>
      <c r="U45" s="16"/>
      <c r="V45" s="16"/>
      <c r="W45" s="16"/>
    </row>
    <row r="46" spans="1:24" x14ac:dyDescent="0.2">
      <c r="C46" s="11"/>
      <c r="E46" s="12"/>
      <c r="R46" s="26"/>
      <c r="S46" s="15"/>
      <c r="T46" s="15"/>
      <c r="U46" s="16"/>
      <c r="V46" s="16"/>
      <c r="W46" s="16"/>
    </row>
    <row r="47" spans="1:24" x14ac:dyDescent="0.2">
      <c r="C47" s="11"/>
      <c r="E47" s="12"/>
      <c r="R47" s="26"/>
      <c r="S47" s="15"/>
      <c r="T47" s="15"/>
      <c r="U47" s="16"/>
      <c r="V47" s="16"/>
      <c r="W47" s="16"/>
    </row>
    <row r="48" spans="1:24" x14ac:dyDescent="0.2">
      <c r="C48" s="11">
        <f t="shared" ref="C48:C86" si="13">B48/(1-$E$9)</f>
        <v>0</v>
      </c>
      <c r="E48" s="12">
        <v>0</v>
      </c>
      <c r="O48">
        <v>2.48</v>
      </c>
      <c r="R48" s="26"/>
      <c r="S48" s="15"/>
      <c r="T48" s="15"/>
      <c r="U48" s="16"/>
      <c r="V48" s="16"/>
      <c r="W48" s="16"/>
    </row>
    <row r="49" spans="3:23" x14ac:dyDescent="0.2">
      <c r="C49" s="11">
        <f t="shared" si="13"/>
        <v>0</v>
      </c>
      <c r="E49" s="12">
        <v>0</v>
      </c>
      <c r="O49">
        <f>(2.48/(1-0.0025))+0.1052+0.0011</f>
        <v>2.5925155388471177</v>
      </c>
      <c r="P49">
        <f>O49-O48</f>
        <v>0.11251553884711774</v>
      </c>
      <c r="Q49">
        <f>P49-0.1052-0.0011</f>
        <v>6.2155388471177332E-3</v>
      </c>
      <c r="R49" s="26"/>
      <c r="S49" s="15"/>
      <c r="T49" s="15"/>
      <c r="U49" s="16"/>
      <c r="V49" s="16"/>
      <c r="W49" s="16"/>
    </row>
    <row r="50" spans="3:23" x14ac:dyDescent="0.2">
      <c r="C50" s="11">
        <f t="shared" si="13"/>
        <v>0</v>
      </c>
      <c r="E50" s="12">
        <v>0</v>
      </c>
      <c r="O50">
        <f>(O49/(1-0.045))+0.0253</f>
        <v>2.7399759569079767</v>
      </c>
      <c r="R50" s="26"/>
      <c r="S50" s="15"/>
      <c r="T50" s="15"/>
      <c r="U50" s="16"/>
      <c r="V50" s="16"/>
      <c r="W50" s="16"/>
    </row>
    <row r="51" spans="3:23" x14ac:dyDescent="0.2">
      <c r="C51" s="11">
        <f t="shared" si="13"/>
        <v>0</v>
      </c>
      <c r="E51" s="12">
        <v>0</v>
      </c>
      <c r="O51">
        <f>O50-O49</f>
        <v>0.14746041806085897</v>
      </c>
      <c r="R51" s="26"/>
      <c r="S51" s="15"/>
      <c r="T51" s="15"/>
      <c r="U51" s="16"/>
      <c r="V51" s="16"/>
      <c r="W51" s="16"/>
    </row>
    <row r="52" spans="3:23" x14ac:dyDescent="0.2">
      <c r="C52" s="11">
        <f t="shared" si="13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">
      <c r="C53" s="11">
        <f t="shared" si="13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">
      <c r="C54" s="11">
        <f t="shared" si="13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">
      <c r="C55" s="11">
        <f t="shared" si="13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">
      <c r="C56" s="11">
        <f t="shared" si="13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">
      <c r="C57" s="11">
        <f t="shared" si="13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">
      <c r="C58" s="11">
        <f t="shared" si="13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">
      <c r="C59" s="11">
        <f t="shared" si="13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">
      <c r="C60" s="11">
        <f t="shared" si="13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">
      <c r="C61" s="11">
        <f t="shared" si="13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">
      <c r="C62" s="11">
        <f t="shared" si="13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">
      <c r="C63" s="11">
        <f t="shared" si="13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">
      <c r="C64" s="11">
        <f t="shared" si="13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">
      <c r="C65" s="11">
        <f t="shared" si="13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">
      <c r="C66" s="11">
        <f t="shared" si="13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">
      <c r="C67" s="11">
        <f t="shared" si="13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">
      <c r="C68" s="11">
        <f t="shared" si="13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">
      <c r="C69" s="11">
        <f t="shared" si="13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">
      <c r="C70" s="11">
        <f t="shared" si="13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">
      <c r="C71" s="11">
        <f t="shared" si="13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">
      <c r="C72" s="11">
        <f t="shared" si="13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">
      <c r="C73" s="11">
        <f t="shared" si="13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">
      <c r="C74" s="11">
        <f t="shared" si="13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">
      <c r="C75" s="11">
        <f t="shared" si="13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">
      <c r="C76" s="11">
        <f t="shared" si="13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">
      <c r="C77" s="11">
        <f t="shared" si="13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">
      <c r="C78" s="11">
        <f t="shared" si="13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">
      <c r="C79" s="11">
        <f t="shared" si="13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">
      <c r="C80" s="11">
        <f t="shared" si="13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">
      <c r="C81" s="11">
        <f t="shared" si="13"/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">
      <c r="C82" s="11">
        <f t="shared" si="13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">
      <c r="C83" s="11">
        <f t="shared" si="13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">
      <c r="C84" s="11">
        <f t="shared" si="13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">
      <c r="C85" s="11">
        <f t="shared" si="13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">
      <c r="C86" s="11">
        <f t="shared" si="13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">
      <c r="C87" s="11">
        <f t="shared" ref="C87:C150" si="14">B87/(1-$E$9)</f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">
      <c r="C88" s="11">
        <f t="shared" si="14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">
      <c r="C89" s="11">
        <f t="shared" si="14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">
      <c r="C90" s="11">
        <f t="shared" si="14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">
      <c r="C91" s="11">
        <f t="shared" si="14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">
      <c r="C92" s="11">
        <f t="shared" si="14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">
      <c r="C93" s="11">
        <f t="shared" si="14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">
      <c r="C94" s="11">
        <f t="shared" si="14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">
      <c r="C95" s="11">
        <f t="shared" si="14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">
      <c r="C96" s="11">
        <f t="shared" si="14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">
      <c r="C97" s="11">
        <f t="shared" si="14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">
      <c r="C98" s="11">
        <f t="shared" si="14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">
      <c r="C99" s="11">
        <f t="shared" si="14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">
      <c r="C100" s="11">
        <f t="shared" si="14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">
      <c r="C101" s="11">
        <f t="shared" si="14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">
      <c r="C102" s="11">
        <f t="shared" si="14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">
      <c r="C103" s="11">
        <f t="shared" si="14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">
      <c r="C104" s="11">
        <f t="shared" si="14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">
      <c r="C105" s="11">
        <f t="shared" si="14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">
      <c r="C106" s="11">
        <f t="shared" si="14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">
      <c r="C107" s="11">
        <f t="shared" si="14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">
      <c r="C108" s="11">
        <f t="shared" si="14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">
      <c r="C109" s="11">
        <f t="shared" si="14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">
      <c r="C110" s="11">
        <f t="shared" si="14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">
      <c r="C111" s="11">
        <f t="shared" si="14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">
      <c r="C112" s="11">
        <f t="shared" si="14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">
      <c r="C113" s="11">
        <f t="shared" si="14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">
      <c r="C114" s="11">
        <f t="shared" si="14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">
      <c r="C115" s="11">
        <f t="shared" si="14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">
      <c r="C116" s="11">
        <f t="shared" si="14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">
      <c r="C117" s="11">
        <f t="shared" si="14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">
      <c r="C118" s="11">
        <f t="shared" si="14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">
      <c r="C119" s="11">
        <f t="shared" si="14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">
      <c r="C120" s="11">
        <f t="shared" si="14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">
      <c r="C121" s="11">
        <f t="shared" si="14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">
      <c r="C122" s="11">
        <f t="shared" si="14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">
      <c r="C123" s="11">
        <f t="shared" si="14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">
      <c r="C124" s="11">
        <f t="shared" si="14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">
      <c r="C125" s="11">
        <f t="shared" si="14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">
      <c r="C126" s="11">
        <f t="shared" si="14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">
      <c r="C127" s="11">
        <f t="shared" si="14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">
      <c r="C128" s="11">
        <f t="shared" si="14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">
      <c r="C129" s="11">
        <f t="shared" si="14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">
      <c r="C130" s="11">
        <f t="shared" si="14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">
      <c r="C131" s="11">
        <f t="shared" si="14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">
      <c r="C132" s="11">
        <f t="shared" si="14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">
      <c r="C133" s="11">
        <f t="shared" si="14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">
      <c r="C134" s="11">
        <f t="shared" si="14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">
      <c r="C135" s="11">
        <f t="shared" si="14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">
      <c r="C136" s="11">
        <f t="shared" si="14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">
      <c r="C137" s="11">
        <f t="shared" si="14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">
      <c r="C138" s="11">
        <f t="shared" si="14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">
      <c r="C139" s="11">
        <f t="shared" si="14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">
      <c r="C140" s="11">
        <f t="shared" si="14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">
      <c r="C141" s="11">
        <f t="shared" si="14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">
      <c r="C142" s="11">
        <f t="shared" si="14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">
      <c r="C143" s="11">
        <f t="shared" si="14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">
      <c r="C144" s="11">
        <f t="shared" si="14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">
      <c r="C145" s="11">
        <f t="shared" si="14"/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">
      <c r="C146" s="11">
        <f t="shared" si="14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">
      <c r="C147" s="11">
        <f t="shared" si="14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">
      <c r="C148" s="11">
        <f t="shared" si="14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">
      <c r="C149" s="11">
        <f t="shared" si="14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">
      <c r="C150" s="11">
        <f t="shared" si="14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">
      <c r="C151" s="11">
        <f t="shared" ref="C151:C214" si="15">B151/(1-$E$9)</f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">
      <c r="C152" s="11">
        <f t="shared" si="15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">
      <c r="C153" s="11">
        <f t="shared" si="15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">
      <c r="C154" s="11">
        <f t="shared" si="15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">
      <c r="C155" s="11">
        <f t="shared" si="15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">
      <c r="C156" s="11">
        <f t="shared" si="15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">
      <c r="C157" s="11">
        <f t="shared" si="15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">
      <c r="C158" s="11">
        <f t="shared" si="15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">
      <c r="C159" s="11">
        <f t="shared" si="15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">
      <c r="C160" s="11">
        <f t="shared" si="15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">
      <c r="C161" s="11">
        <f t="shared" si="15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">
      <c r="C162" s="11">
        <f t="shared" si="15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">
      <c r="C163" s="11">
        <f t="shared" si="15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">
      <c r="C164" s="11">
        <f t="shared" si="15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">
      <c r="C165" s="11">
        <f t="shared" si="15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">
      <c r="C166" s="11">
        <f t="shared" si="15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">
      <c r="C167" s="11">
        <f t="shared" si="15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">
      <c r="C168" s="11">
        <f t="shared" si="15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">
      <c r="C169" s="11">
        <f t="shared" si="15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">
      <c r="C170" s="11">
        <f t="shared" si="15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">
      <c r="C171" s="11">
        <f t="shared" si="15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">
      <c r="C172" s="11">
        <f t="shared" si="15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">
      <c r="C173" s="11">
        <f t="shared" si="15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">
      <c r="C174" s="11">
        <f t="shared" si="15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">
      <c r="C175" s="11">
        <f t="shared" si="15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">
      <c r="C176" s="11">
        <f t="shared" si="15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">
      <c r="C177" s="11">
        <f t="shared" si="15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">
      <c r="C178" s="11">
        <f t="shared" si="15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">
      <c r="C179" s="11">
        <f t="shared" si="15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">
      <c r="C180" s="11">
        <f t="shared" si="15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">
      <c r="C181" s="11">
        <f t="shared" si="15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">
      <c r="C182" s="11">
        <f t="shared" si="15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">
      <c r="C183" s="11">
        <f t="shared" si="15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">
      <c r="C184" s="11">
        <f t="shared" si="15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">
      <c r="C185" s="11">
        <f t="shared" si="15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">
      <c r="C186" s="11">
        <f t="shared" si="15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">
      <c r="C187" s="11">
        <f t="shared" si="15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">
      <c r="C188" s="11">
        <f t="shared" si="15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">
      <c r="C189" s="11">
        <f t="shared" si="15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">
      <c r="C190" s="11">
        <f t="shared" si="15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">
      <c r="C191" s="11">
        <f t="shared" si="15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">
      <c r="C192" s="11">
        <f t="shared" si="15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">
      <c r="C193" s="11">
        <f t="shared" si="15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">
      <c r="C194" s="11">
        <f t="shared" si="15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">
      <c r="C195" s="11">
        <f t="shared" si="15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">
      <c r="C196" s="11">
        <f t="shared" si="15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">
      <c r="C197" s="11">
        <f t="shared" si="15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">
      <c r="C198" s="11">
        <f t="shared" si="15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">
      <c r="C199" s="11">
        <f t="shared" si="15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">
      <c r="C200" s="11">
        <f t="shared" si="15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">
      <c r="C201" s="11">
        <f t="shared" si="15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">
      <c r="C202" s="11">
        <f t="shared" si="15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">
      <c r="C203" s="11">
        <f t="shared" si="15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">
      <c r="C204" s="11">
        <f t="shared" si="15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">
      <c r="C205" s="11">
        <f t="shared" si="15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">
      <c r="C206" s="11">
        <f t="shared" si="15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">
      <c r="C207" s="11">
        <f t="shared" si="15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">
      <c r="C208" s="11">
        <f t="shared" si="15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">
      <c r="C209" s="11">
        <f t="shared" si="15"/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">
      <c r="C210" s="11">
        <f t="shared" si="15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">
      <c r="C211" s="11">
        <f t="shared" si="15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">
      <c r="C212" s="11">
        <f t="shared" si="15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">
      <c r="C213" s="11">
        <f t="shared" si="15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">
      <c r="C214" s="11">
        <f t="shared" si="15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">
      <c r="C215" s="11">
        <f t="shared" ref="C215:C278" si="16">B215/(1-$E$9)</f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">
      <c r="C216" s="11">
        <f t="shared" si="16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">
      <c r="C217" s="11">
        <f t="shared" si="16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">
      <c r="C218" s="11">
        <f t="shared" si="16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">
      <c r="C219" s="11">
        <f t="shared" si="16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">
      <c r="C220" s="11">
        <f t="shared" si="16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">
      <c r="C221" s="11">
        <f t="shared" si="16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">
      <c r="C222" s="11">
        <f t="shared" si="16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">
      <c r="C223" s="11">
        <f t="shared" si="16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">
      <c r="C224" s="11">
        <f t="shared" si="16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">
      <c r="C225" s="11">
        <f t="shared" si="16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">
      <c r="C226" s="11">
        <f t="shared" si="16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">
      <c r="C227" s="11">
        <f t="shared" si="16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">
      <c r="C228" s="11">
        <f t="shared" si="16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">
      <c r="C229" s="11">
        <f t="shared" si="16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">
      <c r="C230" s="11">
        <f t="shared" si="16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">
      <c r="C231" s="11">
        <f t="shared" si="16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">
      <c r="C232" s="11">
        <f t="shared" si="16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">
      <c r="C233" s="11">
        <f t="shared" si="16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">
      <c r="C234" s="11">
        <f t="shared" si="16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">
      <c r="C235" s="11">
        <f t="shared" si="16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">
      <c r="C236" s="11">
        <f t="shared" si="16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">
      <c r="C237" s="11">
        <f t="shared" si="16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">
      <c r="C238" s="11">
        <f t="shared" si="16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">
      <c r="C239" s="11">
        <f t="shared" si="16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">
      <c r="C240" s="11">
        <f t="shared" si="16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">
      <c r="C241" s="11">
        <f t="shared" si="16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">
      <c r="C242" s="11">
        <f t="shared" si="16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">
      <c r="C243" s="11">
        <f t="shared" si="16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">
      <c r="C244" s="11">
        <f t="shared" si="16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">
      <c r="C245" s="11">
        <f t="shared" si="16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">
      <c r="C246" s="11">
        <f t="shared" si="16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">
      <c r="C247" s="11">
        <f t="shared" si="16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">
      <c r="C248" s="11">
        <f t="shared" si="16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">
      <c r="C249" s="11">
        <f t="shared" si="16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">
      <c r="C250" s="11">
        <f t="shared" si="16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">
      <c r="C251" s="11">
        <f t="shared" si="16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">
      <c r="C252" s="11">
        <f t="shared" si="16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">
      <c r="C253" s="11">
        <f t="shared" si="16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">
      <c r="C254" s="11">
        <f t="shared" si="16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">
      <c r="C255" s="11">
        <f t="shared" si="16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">
      <c r="C256" s="11">
        <f t="shared" si="16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">
      <c r="C257" s="11">
        <f t="shared" si="16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">
      <c r="C258" s="11">
        <f t="shared" si="16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">
      <c r="C259" s="11">
        <f t="shared" si="16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">
      <c r="C260" s="11">
        <f t="shared" si="16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">
      <c r="C261" s="11">
        <f t="shared" si="16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">
      <c r="C262" s="11">
        <f t="shared" si="16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">
      <c r="C263" s="11">
        <f t="shared" si="16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">
      <c r="C264" s="11">
        <f t="shared" si="16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">
      <c r="C265" s="11">
        <f t="shared" si="16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">
      <c r="C266" s="11">
        <f t="shared" si="16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">
      <c r="C267" s="11">
        <f t="shared" si="16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">
      <c r="C268" s="11">
        <f t="shared" si="16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">
      <c r="C269" s="11">
        <f t="shared" si="16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">
      <c r="C270" s="11">
        <f t="shared" si="16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">
      <c r="C271" s="11">
        <f t="shared" si="16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">
      <c r="C272" s="11">
        <f t="shared" si="16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">
      <c r="C273" s="11">
        <f t="shared" si="16"/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">
      <c r="C274" s="11">
        <f t="shared" si="16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">
      <c r="C275" s="11">
        <f t="shared" si="16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">
      <c r="C276" s="11">
        <f t="shared" si="16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">
      <c r="C277" s="11">
        <f t="shared" si="16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">
      <c r="C278" s="11">
        <f t="shared" si="16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">
      <c r="C279" s="11">
        <f t="shared" ref="C279:C342" si="17">B279/(1-$E$9)</f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">
      <c r="C280" s="11">
        <f t="shared" si="17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">
      <c r="C281" s="11">
        <f t="shared" si="17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">
      <c r="C282" s="11">
        <f t="shared" si="17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">
      <c r="C283" s="11">
        <f t="shared" si="17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">
      <c r="C284" s="11">
        <f t="shared" si="17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">
      <c r="C285" s="11">
        <f t="shared" si="17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">
      <c r="C286" s="11">
        <f t="shared" si="17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">
      <c r="C287" s="11">
        <f t="shared" si="17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">
      <c r="C288" s="11">
        <f t="shared" si="17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">
      <c r="C289" s="11">
        <f t="shared" si="17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">
      <c r="C290" s="11">
        <f t="shared" si="17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">
      <c r="C291" s="11">
        <f t="shared" si="17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">
      <c r="C292" s="11">
        <f t="shared" si="17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">
      <c r="C293" s="11">
        <f t="shared" si="17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">
      <c r="C294" s="11">
        <f t="shared" si="17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">
      <c r="C295" s="11">
        <f t="shared" si="17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">
      <c r="C296" s="11">
        <f t="shared" si="17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">
      <c r="C297" s="11">
        <f t="shared" si="17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">
      <c r="C298" s="11">
        <f t="shared" si="17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">
      <c r="C299" s="11">
        <f t="shared" si="17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">
      <c r="C300" s="11">
        <f t="shared" si="17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">
      <c r="C301" s="11">
        <f t="shared" si="17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">
      <c r="C302" s="11">
        <f t="shared" si="17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">
      <c r="C303" s="11">
        <f t="shared" si="17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">
      <c r="C304" s="11">
        <f t="shared" si="17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">
      <c r="C305" s="11">
        <f t="shared" si="17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">
      <c r="C306" s="11">
        <f t="shared" si="17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">
      <c r="C307" s="11">
        <f t="shared" si="17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">
      <c r="C308" s="11">
        <f t="shared" si="17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">
      <c r="C309" s="11">
        <f t="shared" si="17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">
      <c r="C310" s="11">
        <f t="shared" si="17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">
      <c r="C311" s="11">
        <f t="shared" si="17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">
      <c r="C312" s="11">
        <f t="shared" si="17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">
      <c r="C313" s="11">
        <f t="shared" si="17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">
      <c r="C314" s="11">
        <f t="shared" si="17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">
      <c r="C315" s="11">
        <f t="shared" si="17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">
      <c r="C316" s="11">
        <f t="shared" si="17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">
      <c r="C317" s="11">
        <f t="shared" si="17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">
      <c r="C318" s="11">
        <f t="shared" si="17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">
      <c r="C319" s="11">
        <f t="shared" si="17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">
      <c r="C320" s="11">
        <f t="shared" si="17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">
      <c r="C321" s="11">
        <f t="shared" si="17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">
      <c r="C322" s="11">
        <f t="shared" si="17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">
      <c r="C323" s="11">
        <f t="shared" si="17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">
      <c r="C324" s="11">
        <f t="shared" si="17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">
      <c r="C325" s="11">
        <f t="shared" si="17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">
      <c r="C326" s="11">
        <f t="shared" si="17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">
      <c r="C327" s="11">
        <f t="shared" si="17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">
      <c r="C328" s="11">
        <f t="shared" si="17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">
      <c r="C329" s="11">
        <f t="shared" si="17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">
      <c r="C330" s="11">
        <f t="shared" si="17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">
      <c r="C331" s="11">
        <f t="shared" si="17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">
      <c r="C332" s="11">
        <f t="shared" si="17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">
      <c r="C333" s="11">
        <f t="shared" si="17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">
      <c r="C334" s="11">
        <f t="shared" si="17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">
      <c r="C335" s="11">
        <f t="shared" si="17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">
      <c r="C336" s="11">
        <f t="shared" si="17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">
      <c r="C337" s="11">
        <f t="shared" si="17"/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">
      <c r="C338" s="11">
        <f t="shared" si="17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">
      <c r="C339" s="11">
        <f t="shared" si="17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">
      <c r="C340" s="11">
        <f t="shared" si="17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">
      <c r="C341" s="11">
        <f t="shared" si="17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">
      <c r="C342" s="11">
        <f t="shared" si="17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">
      <c r="C343" s="11">
        <f t="shared" ref="C343:C406" si="18">B343/(1-$E$9)</f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">
      <c r="C344" s="11">
        <f t="shared" si="18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">
      <c r="C345" s="11">
        <f t="shared" si="18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">
      <c r="C346" s="11">
        <f t="shared" si="18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">
      <c r="C347" s="11">
        <f t="shared" si="18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">
      <c r="C348" s="11">
        <f t="shared" si="18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">
      <c r="C349" s="11">
        <f t="shared" si="18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">
      <c r="C350" s="11">
        <f t="shared" si="18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">
      <c r="C351" s="11">
        <f t="shared" si="18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">
      <c r="C352" s="11">
        <f t="shared" si="18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">
      <c r="C353" s="11">
        <f t="shared" si="18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">
      <c r="C354" s="11">
        <f t="shared" si="18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">
      <c r="C355" s="11">
        <f t="shared" si="18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">
      <c r="C356" s="11">
        <f t="shared" si="18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">
      <c r="C357" s="11">
        <f t="shared" si="18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">
      <c r="C358" s="11">
        <f t="shared" si="18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">
      <c r="C359" s="11">
        <f t="shared" si="18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">
      <c r="C360" s="11">
        <f t="shared" si="18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">
      <c r="C361" s="11">
        <f t="shared" si="18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">
      <c r="C362" s="11">
        <f t="shared" si="18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">
      <c r="C363" s="11">
        <f t="shared" si="18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">
      <c r="C364" s="11">
        <f t="shared" si="18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">
      <c r="C365" s="11">
        <f t="shared" si="18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">
      <c r="C366" s="11">
        <f t="shared" si="18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">
      <c r="C367" s="11">
        <f t="shared" si="18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">
      <c r="C368" s="11">
        <f t="shared" si="18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">
      <c r="C369" s="11">
        <f t="shared" si="18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">
      <c r="C370" s="11">
        <f t="shared" si="18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">
      <c r="C371" s="11">
        <f t="shared" si="18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">
      <c r="C372" s="11">
        <f t="shared" si="18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">
      <c r="C373" s="11">
        <f t="shared" si="18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">
      <c r="C374" s="11">
        <f t="shared" si="18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">
      <c r="C375" s="11">
        <f t="shared" si="18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">
      <c r="C376" s="11">
        <f t="shared" si="18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">
      <c r="C377" s="11">
        <f t="shared" si="18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">
      <c r="C378" s="11">
        <f t="shared" si="18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">
      <c r="C379" s="11">
        <f t="shared" si="18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">
      <c r="C380" s="11">
        <f t="shared" si="18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">
      <c r="C381" s="11">
        <f t="shared" si="18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">
      <c r="C382" s="11">
        <f t="shared" si="18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">
      <c r="C383" s="11">
        <f t="shared" si="18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">
      <c r="C384" s="11">
        <f t="shared" si="18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">
      <c r="C385" s="11">
        <f t="shared" si="18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">
      <c r="C386" s="11">
        <f t="shared" si="18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">
      <c r="C387" s="11">
        <f t="shared" si="18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">
      <c r="C388" s="11">
        <f t="shared" si="18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">
      <c r="C389" s="11">
        <f t="shared" si="18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">
      <c r="C390" s="11">
        <f t="shared" si="18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">
      <c r="C391" s="11">
        <f t="shared" si="18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">
      <c r="C392" s="11">
        <f t="shared" si="18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">
      <c r="C393" s="11">
        <f t="shared" si="18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">
      <c r="C394" s="11">
        <f t="shared" si="18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">
      <c r="C395" s="11">
        <f t="shared" si="18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">
      <c r="C396" s="11">
        <f t="shared" si="18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">
      <c r="C397" s="11">
        <f t="shared" si="18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">
      <c r="C398" s="11">
        <f t="shared" si="18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">
      <c r="C399" s="11">
        <f t="shared" si="18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">
      <c r="C400" s="11">
        <f t="shared" si="18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">
      <c r="C401" s="11">
        <f t="shared" si="18"/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">
      <c r="C402" s="11">
        <f t="shared" si="18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">
      <c r="C403" s="11">
        <f t="shared" si="18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">
      <c r="C404" s="11">
        <f t="shared" si="18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">
      <c r="C405" s="11">
        <f t="shared" si="18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">
      <c r="C406" s="11">
        <f t="shared" si="18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">
      <c r="C407" s="11">
        <f t="shared" ref="C407:C470" si="19">B407/(1-$E$9)</f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">
      <c r="C408" s="11">
        <f t="shared" si="19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">
      <c r="C409" s="11">
        <f t="shared" si="19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">
      <c r="C410" s="11">
        <f t="shared" si="19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">
      <c r="C411" s="11">
        <f t="shared" si="19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">
      <c r="C412" s="11">
        <f t="shared" si="19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">
      <c r="C413" s="11">
        <f t="shared" si="19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">
      <c r="C414" s="11">
        <f t="shared" si="19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">
      <c r="C415" s="11">
        <f t="shared" si="19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">
      <c r="C416" s="11">
        <f t="shared" si="19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">
      <c r="C417" s="11">
        <f t="shared" si="19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">
      <c r="C418" s="11">
        <f t="shared" si="19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">
      <c r="C419" s="11">
        <f t="shared" si="19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">
      <c r="C420" s="11">
        <f t="shared" si="19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">
      <c r="C421" s="11">
        <f t="shared" si="19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">
      <c r="C422" s="11">
        <f t="shared" si="19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">
      <c r="C423" s="11">
        <f t="shared" si="19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">
      <c r="C424" s="11">
        <f t="shared" si="19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">
      <c r="C425" s="11">
        <f t="shared" si="19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">
      <c r="C426" s="11">
        <f t="shared" si="19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">
      <c r="C427" s="11">
        <f t="shared" si="19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">
      <c r="C428" s="11">
        <f t="shared" si="19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">
      <c r="C429" s="11">
        <f t="shared" si="19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">
      <c r="C430" s="11">
        <f t="shared" si="19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">
      <c r="C431" s="11">
        <f t="shared" si="19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">
      <c r="C432" s="11">
        <f t="shared" si="19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">
      <c r="C433" s="11">
        <f t="shared" si="19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">
      <c r="C434" s="11">
        <f t="shared" si="19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">
      <c r="C435" s="11">
        <f t="shared" si="19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">
      <c r="C436" s="11">
        <f t="shared" si="19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">
      <c r="C437" s="11">
        <f t="shared" si="19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">
      <c r="C438" s="11">
        <f t="shared" si="19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">
      <c r="C439" s="11">
        <f t="shared" si="19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">
      <c r="C440" s="11">
        <f t="shared" si="19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">
      <c r="C441" s="11">
        <f t="shared" si="19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">
      <c r="C442" s="11">
        <f t="shared" si="19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">
      <c r="C443" s="11">
        <f t="shared" si="19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">
      <c r="C444" s="11">
        <f t="shared" si="19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">
      <c r="C445" s="11">
        <f t="shared" si="19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">
      <c r="C446" s="11">
        <f t="shared" si="19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">
      <c r="C447" s="11">
        <f t="shared" si="19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">
      <c r="C448" s="11">
        <f t="shared" si="19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">
      <c r="C449" s="11">
        <f t="shared" si="19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">
      <c r="C450" s="11">
        <f t="shared" si="19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">
      <c r="C451" s="11">
        <f t="shared" si="19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">
      <c r="C452" s="11">
        <f t="shared" si="19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">
      <c r="C453" s="11">
        <f t="shared" si="19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">
      <c r="C454" s="11">
        <f t="shared" si="19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">
      <c r="C455" s="11">
        <f t="shared" si="19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">
      <c r="C456" s="11">
        <f t="shared" si="19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">
      <c r="C457" s="11">
        <f t="shared" si="19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">
      <c r="C458" s="11">
        <f t="shared" si="19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">
      <c r="C459" s="11">
        <f t="shared" si="19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">
      <c r="C460" s="11">
        <f t="shared" si="19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">
      <c r="C461" s="11">
        <f t="shared" si="19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">
      <c r="C462" s="11">
        <f t="shared" si="19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">
      <c r="C463" s="11">
        <f t="shared" si="19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">
      <c r="C464" s="11">
        <f t="shared" si="19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">
      <c r="C465" s="11">
        <f t="shared" si="19"/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">
      <c r="C466" s="11">
        <f t="shared" si="19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">
      <c r="C467" s="11">
        <f t="shared" si="19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">
      <c r="C468" s="11">
        <f t="shared" si="19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">
      <c r="C469" s="11">
        <f t="shared" si="19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">
      <c r="C470" s="11">
        <f t="shared" si="19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">
      <c r="C471" s="11">
        <f t="shared" ref="C471:C534" si="20">B471/(1-$E$9)</f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">
      <c r="C472" s="11">
        <f t="shared" si="20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">
      <c r="C473" s="11">
        <f t="shared" si="20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">
      <c r="C474" s="11">
        <f t="shared" si="20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">
      <c r="C475" s="11">
        <f t="shared" si="20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">
      <c r="C476" s="11">
        <f t="shared" si="20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">
      <c r="C477" s="11">
        <f t="shared" si="20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">
      <c r="C478" s="11">
        <f t="shared" si="20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">
      <c r="C479" s="11">
        <f t="shared" si="20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">
      <c r="C480" s="11">
        <f t="shared" si="20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">
      <c r="C481" s="11">
        <f t="shared" si="20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">
      <c r="C482" s="11">
        <f t="shared" si="20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">
      <c r="C483" s="11">
        <f t="shared" si="20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">
      <c r="C484" s="11">
        <f t="shared" si="20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">
      <c r="C485" s="11">
        <f t="shared" si="20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">
      <c r="C486" s="11">
        <f t="shared" si="20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">
      <c r="C487" s="11">
        <f t="shared" si="20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">
      <c r="C488" s="11">
        <f t="shared" si="20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">
      <c r="C489" s="11">
        <f t="shared" si="20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">
      <c r="C490" s="11">
        <f t="shared" si="20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">
      <c r="C491" s="11">
        <f t="shared" si="20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">
      <c r="C492" s="11">
        <f t="shared" si="20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">
      <c r="C493" s="11">
        <f t="shared" si="20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">
      <c r="C494" s="11">
        <f t="shared" si="20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">
      <c r="C495" s="11">
        <f t="shared" si="20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">
      <c r="C496" s="11">
        <f t="shared" si="20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">
      <c r="C497" s="11">
        <f t="shared" si="20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">
      <c r="C498" s="11">
        <f t="shared" si="20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">
      <c r="C499" s="11">
        <f t="shared" si="20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">
      <c r="C500" s="11">
        <f t="shared" si="20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">
      <c r="C501" s="11">
        <f t="shared" si="20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">
      <c r="C502" s="11">
        <f t="shared" si="20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">
      <c r="C503" s="11">
        <f t="shared" si="20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">
      <c r="C504" s="11">
        <f t="shared" si="20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">
      <c r="C505" s="11">
        <f t="shared" si="20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">
      <c r="C506" s="11">
        <f t="shared" si="20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">
      <c r="C507" s="11">
        <f t="shared" si="20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">
      <c r="C508" s="11">
        <f t="shared" si="20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">
      <c r="C509" s="11">
        <f t="shared" si="20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">
      <c r="C510" s="11">
        <f t="shared" si="20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">
      <c r="C511" s="11">
        <f t="shared" si="20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">
      <c r="C512" s="11">
        <f t="shared" si="20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">
      <c r="C513" s="11">
        <f t="shared" si="20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">
      <c r="C514" s="11">
        <f t="shared" si="20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">
      <c r="C515" s="11">
        <f t="shared" si="20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">
      <c r="C516" s="11">
        <f t="shared" si="20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">
      <c r="C517" s="11">
        <f t="shared" si="20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">
      <c r="C518" s="11">
        <f t="shared" si="20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">
      <c r="C519" s="11">
        <f t="shared" si="20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">
      <c r="C520" s="11">
        <f t="shared" si="20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">
      <c r="C521" s="11">
        <f t="shared" si="20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">
      <c r="C522" s="11">
        <f t="shared" si="20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">
      <c r="C523" s="11">
        <f t="shared" si="20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">
      <c r="C524" s="11">
        <f t="shared" si="20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">
      <c r="C525" s="11">
        <f t="shared" si="20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">
      <c r="C526" s="11">
        <f t="shared" si="20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">
      <c r="C527" s="11">
        <f t="shared" si="20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">
      <c r="C528" s="11">
        <f t="shared" si="20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">
      <c r="C529" s="11">
        <f t="shared" si="20"/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">
      <c r="C530" s="11">
        <f t="shared" si="20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">
      <c r="C531" s="11">
        <f t="shared" si="20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">
      <c r="C532" s="11">
        <f t="shared" si="20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">
      <c r="C533" s="11">
        <f t="shared" si="20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">
      <c r="C534" s="11">
        <f t="shared" si="20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">
      <c r="C535" s="11">
        <f t="shared" ref="C535:C598" si="21">B535/(1-$E$9)</f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">
      <c r="C536" s="11">
        <f t="shared" si="21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">
      <c r="C537" s="11">
        <f t="shared" si="21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">
      <c r="C538" s="11">
        <f t="shared" si="21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">
      <c r="C539" s="11">
        <f t="shared" si="21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">
      <c r="C540" s="11">
        <f t="shared" si="21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">
      <c r="C541" s="11">
        <f t="shared" si="21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">
      <c r="C542" s="11">
        <f t="shared" si="21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">
      <c r="C543" s="11">
        <f t="shared" si="21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">
      <c r="C544" s="11">
        <f t="shared" si="21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">
      <c r="C545" s="11">
        <f t="shared" si="21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">
      <c r="C546" s="11">
        <f t="shared" si="21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">
      <c r="C547" s="11">
        <f t="shared" si="21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">
      <c r="C548" s="11">
        <f t="shared" si="21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">
      <c r="C549" s="11">
        <f t="shared" si="21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">
      <c r="C550" s="11">
        <f t="shared" si="21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">
      <c r="C551" s="11">
        <f t="shared" si="21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">
      <c r="C552" s="11">
        <f t="shared" si="21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">
      <c r="C553" s="11">
        <f t="shared" si="21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">
      <c r="C554" s="11">
        <f t="shared" si="21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">
      <c r="C555" s="11">
        <f t="shared" si="21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">
      <c r="C556" s="11">
        <f t="shared" si="21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">
      <c r="C557" s="11">
        <f t="shared" si="21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">
      <c r="C558" s="11">
        <f t="shared" si="21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">
      <c r="C559" s="11">
        <f t="shared" si="21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">
      <c r="C560" s="11">
        <f t="shared" si="21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">
      <c r="C561" s="11">
        <f t="shared" si="21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">
      <c r="C562" s="11">
        <f t="shared" si="21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">
      <c r="C563" s="11">
        <f t="shared" si="21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">
      <c r="C564" s="11">
        <f t="shared" si="21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">
      <c r="C565" s="11">
        <f t="shared" si="21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">
      <c r="C566" s="11">
        <f t="shared" si="21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">
      <c r="C567" s="11">
        <f t="shared" si="21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">
      <c r="C568" s="11">
        <f t="shared" si="21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">
      <c r="C569" s="11">
        <f t="shared" si="21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">
      <c r="C570" s="11">
        <f t="shared" si="21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">
      <c r="C571" s="11">
        <f t="shared" si="21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">
      <c r="C572" s="11">
        <f t="shared" si="21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">
      <c r="C573" s="11">
        <f t="shared" si="21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">
      <c r="C574" s="11">
        <f t="shared" si="21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">
      <c r="C575" s="11">
        <f t="shared" si="21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">
      <c r="C576" s="11">
        <f t="shared" si="21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">
      <c r="C577" s="11">
        <f t="shared" si="21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">
      <c r="C578" s="11">
        <f t="shared" si="21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">
      <c r="C579" s="11">
        <f t="shared" si="21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">
      <c r="C580" s="11">
        <f t="shared" si="21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">
      <c r="C581" s="11">
        <f t="shared" si="21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">
      <c r="C582" s="11">
        <f t="shared" si="21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">
      <c r="C583" s="11">
        <f t="shared" si="21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">
      <c r="C584" s="11">
        <f t="shared" si="21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">
      <c r="C585" s="11">
        <f t="shared" si="21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">
      <c r="C586" s="11">
        <f t="shared" si="21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">
      <c r="C587" s="11">
        <f t="shared" si="21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">
      <c r="C588" s="11">
        <f t="shared" si="21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">
      <c r="C589" s="11">
        <f t="shared" si="21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">
      <c r="C590" s="11">
        <f t="shared" si="21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">
      <c r="C591" s="11">
        <f t="shared" si="21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">
      <c r="C592" s="11">
        <f t="shared" si="21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">
      <c r="C593" s="11">
        <f t="shared" si="21"/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">
      <c r="C594" s="11">
        <f t="shared" si="21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">
      <c r="C595" s="11">
        <f t="shared" si="21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">
      <c r="C596" s="11">
        <f t="shared" si="21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">
      <c r="C597" s="11">
        <f t="shared" si="21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">
      <c r="C598" s="11">
        <f t="shared" si="21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">
      <c r="C599" s="11">
        <f t="shared" ref="C599:C662" si="22">B599/(1-$E$9)</f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">
      <c r="C600" s="11">
        <f t="shared" si="22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">
      <c r="C601" s="11">
        <f t="shared" si="22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">
      <c r="C602" s="11">
        <f t="shared" si="22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">
      <c r="C603" s="11">
        <f t="shared" si="22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">
      <c r="C604" s="11">
        <f t="shared" si="22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">
      <c r="C605" s="11">
        <f t="shared" si="22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">
      <c r="C606" s="11">
        <f t="shared" si="22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">
      <c r="C607" s="11">
        <f t="shared" si="22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">
      <c r="C608" s="11">
        <f t="shared" si="22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">
      <c r="C609" s="11">
        <f t="shared" si="22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">
      <c r="C610" s="11">
        <f t="shared" si="22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">
      <c r="C611" s="11">
        <f t="shared" si="22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">
      <c r="C612" s="11">
        <f t="shared" si="22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">
      <c r="C613" s="11">
        <f t="shared" si="22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">
      <c r="C614" s="11">
        <f t="shared" si="22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">
      <c r="C615" s="11">
        <f t="shared" si="22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">
      <c r="C616" s="11">
        <f t="shared" si="22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">
      <c r="C617" s="11">
        <f t="shared" si="22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">
      <c r="C618" s="11">
        <f t="shared" si="22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">
      <c r="C619" s="11">
        <f t="shared" si="22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">
      <c r="C620" s="11">
        <f t="shared" si="22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">
      <c r="C621" s="11">
        <f t="shared" si="22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">
      <c r="C622" s="11">
        <f t="shared" si="22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">
      <c r="C623" s="11">
        <f t="shared" si="22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">
      <c r="C624" s="11">
        <f t="shared" si="22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">
      <c r="C625" s="11">
        <f t="shared" si="22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">
      <c r="C626" s="11">
        <f t="shared" si="22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">
      <c r="C627" s="11">
        <f t="shared" si="22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">
      <c r="C628" s="11">
        <f t="shared" si="22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">
      <c r="C629" s="11">
        <f t="shared" si="22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">
      <c r="C630" s="11">
        <f t="shared" si="22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">
      <c r="C631" s="11">
        <f t="shared" si="22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">
      <c r="C632" s="11">
        <f t="shared" si="22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">
      <c r="C633" s="11">
        <f t="shared" si="22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">
      <c r="C634" s="11">
        <f t="shared" si="22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">
      <c r="C635" s="11">
        <f t="shared" si="22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">
      <c r="C636" s="11">
        <f t="shared" si="22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">
      <c r="C637" s="11">
        <f t="shared" si="22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">
      <c r="C638" s="11">
        <f t="shared" si="22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">
      <c r="C639" s="11">
        <f t="shared" si="22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">
      <c r="C640" s="11">
        <f t="shared" si="22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">
      <c r="C641" s="11">
        <f t="shared" si="22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">
      <c r="C642" s="11">
        <f t="shared" si="22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">
      <c r="C643" s="11">
        <f t="shared" si="22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">
      <c r="C644" s="11">
        <f t="shared" si="22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">
      <c r="C645" s="11">
        <f t="shared" si="22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">
      <c r="C646" s="11">
        <f t="shared" si="22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">
      <c r="C647" s="11">
        <f t="shared" si="22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">
      <c r="C648" s="11">
        <f t="shared" si="22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">
      <c r="C649" s="11">
        <f t="shared" si="22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">
      <c r="C650" s="11">
        <f t="shared" si="22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">
      <c r="C651" s="11">
        <f t="shared" si="22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">
      <c r="C652" s="11">
        <f t="shared" si="22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">
      <c r="C653" s="11">
        <f t="shared" si="22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">
      <c r="C654" s="11">
        <f t="shared" si="22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">
      <c r="C655" s="11">
        <f t="shared" si="22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">
      <c r="C656" s="11">
        <f t="shared" si="22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">
      <c r="C657" s="11">
        <f t="shared" si="22"/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">
      <c r="C658" s="11">
        <f t="shared" si="22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">
      <c r="C659" s="11">
        <f t="shared" si="22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">
      <c r="C660" s="11">
        <f t="shared" si="22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">
      <c r="C661" s="11">
        <f t="shared" si="22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">
      <c r="C662" s="11">
        <f t="shared" si="22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">
      <c r="C663" s="11">
        <f t="shared" ref="C663:C726" si="23">B663/(1-$E$9)</f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">
      <c r="C664" s="11">
        <f t="shared" si="23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">
      <c r="C665" s="11">
        <f t="shared" si="23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">
      <c r="C666" s="11">
        <f t="shared" si="23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">
      <c r="C667" s="11">
        <f t="shared" si="23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">
      <c r="C668" s="11">
        <f t="shared" si="23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">
      <c r="C669" s="11">
        <f t="shared" si="23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">
      <c r="C670" s="11">
        <f t="shared" si="23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">
      <c r="C671" s="11">
        <f t="shared" si="23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">
      <c r="C672" s="11">
        <f t="shared" si="23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">
      <c r="C673" s="11">
        <f t="shared" si="23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">
      <c r="C674" s="11">
        <f t="shared" si="23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">
      <c r="C675" s="11">
        <f t="shared" si="23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">
      <c r="C676" s="11">
        <f t="shared" si="23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">
      <c r="C677" s="11">
        <f t="shared" si="23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">
      <c r="C678" s="11">
        <f t="shared" si="23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">
      <c r="C679" s="11">
        <f t="shared" si="23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">
      <c r="C680" s="11">
        <f t="shared" si="23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">
      <c r="C681" s="11">
        <f t="shared" si="23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">
      <c r="C682" s="11">
        <f t="shared" si="23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">
      <c r="C683" s="11">
        <f t="shared" si="23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">
      <c r="C684" s="11">
        <f t="shared" si="23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">
      <c r="C685" s="11">
        <f t="shared" si="23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">
      <c r="C686" s="11">
        <f t="shared" si="23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">
      <c r="C687" s="11">
        <f t="shared" si="23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">
      <c r="C688" s="11">
        <f t="shared" si="23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">
      <c r="C689" s="11">
        <f t="shared" si="23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">
      <c r="C690" s="11">
        <f t="shared" si="23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">
      <c r="C691" s="11">
        <f t="shared" si="23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">
      <c r="C692" s="11">
        <f t="shared" si="23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">
      <c r="C693" s="11">
        <f t="shared" si="23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">
      <c r="C694" s="11">
        <f t="shared" si="23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">
      <c r="C695" s="11">
        <f t="shared" si="23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">
      <c r="C696" s="11">
        <f t="shared" si="23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">
      <c r="C697" s="11">
        <f t="shared" si="23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">
      <c r="C698" s="11">
        <f t="shared" si="23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">
      <c r="C699" s="11">
        <f t="shared" si="23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">
      <c r="C700" s="11">
        <f t="shared" si="23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">
      <c r="C701" s="11">
        <f t="shared" si="23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">
      <c r="C702" s="11">
        <f t="shared" si="23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">
      <c r="C703" s="11">
        <f t="shared" si="23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">
      <c r="C704" s="11">
        <f t="shared" si="23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">
      <c r="C705" s="11">
        <f t="shared" si="23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">
      <c r="C706" s="11">
        <f t="shared" si="23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">
      <c r="C707" s="11">
        <f t="shared" si="23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">
      <c r="C708" s="11">
        <f t="shared" si="23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">
      <c r="C709" s="11">
        <f t="shared" si="23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">
      <c r="C710" s="11">
        <f t="shared" si="23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">
      <c r="C711" s="11">
        <f t="shared" si="23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">
      <c r="C712" s="11">
        <f t="shared" si="23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">
      <c r="C713" s="11">
        <f t="shared" si="23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">
      <c r="C714" s="11">
        <f t="shared" si="23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">
      <c r="C715" s="11">
        <f t="shared" si="23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">
      <c r="C716" s="11">
        <f t="shared" si="23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">
      <c r="C717" s="11">
        <f t="shared" si="23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">
      <c r="C718" s="11">
        <f t="shared" si="23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">
      <c r="C719" s="11">
        <f t="shared" si="23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">
      <c r="C720" s="11">
        <f t="shared" si="23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">
      <c r="C721" s="11">
        <f t="shared" si="23"/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">
      <c r="C722" s="11">
        <f t="shared" si="23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">
      <c r="C723" s="11">
        <f t="shared" si="23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">
      <c r="C724" s="11">
        <f t="shared" si="23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">
      <c r="C725" s="11">
        <f t="shared" si="23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">
      <c r="C726" s="11">
        <f t="shared" si="23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">
      <c r="C727" s="11">
        <f t="shared" ref="C727:C790" si="24">B727/(1-$E$9)</f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">
      <c r="C728" s="11">
        <f t="shared" si="24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">
      <c r="C729" s="11">
        <f t="shared" si="24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">
      <c r="C730" s="11">
        <f t="shared" si="24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">
      <c r="C731" s="11">
        <f t="shared" si="24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">
      <c r="C732" s="11">
        <f t="shared" si="24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">
      <c r="C733" s="11">
        <f t="shared" si="24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">
      <c r="C734" s="11">
        <f t="shared" si="24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">
      <c r="C735" s="11">
        <f t="shared" si="24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">
      <c r="C736" s="11">
        <f t="shared" si="24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">
      <c r="C737" s="11">
        <f t="shared" si="24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">
      <c r="C738" s="11">
        <f t="shared" si="24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">
      <c r="C739" s="11">
        <f t="shared" si="24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">
      <c r="C740" s="11">
        <f t="shared" si="24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">
      <c r="C741" s="11">
        <f t="shared" si="24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">
      <c r="C742" s="11">
        <f t="shared" si="24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">
      <c r="C743" s="11">
        <f t="shared" si="24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">
      <c r="C744" s="11">
        <f t="shared" si="24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">
      <c r="C745" s="11">
        <f t="shared" si="24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">
      <c r="C746" s="11">
        <f t="shared" si="24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">
      <c r="C747" s="11">
        <f t="shared" si="24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">
      <c r="C748" s="11">
        <f t="shared" si="24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">
      <c r="C749" s="11">
        <f t="shared" si="24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">
      <c r="C750" s="11">
        <f t="shared" si="24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">
      <c r="C751" s="11">
        <f t="shared" si="24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">
      <c r="C752" s="11">
        <f t="shared" si="24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">
      <c r="C753" s="11">
        <f t="shared" si="24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">
      <c r="C754" s="11">
        <f t="shared" si="24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">
      <c r="C755" s="11">
        <f t="shared" si="24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">
      <c r="C756" s="11">
        <f t="shared" si="24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">
      <c r="C757" s="11">
        <f t="shared" si="24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">
      <c r="C758" s="11">
        <f t="shared" si="24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">
      <c r="C759" s="11">
        <f t="shared" si="24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">
      <c r="C760" s="11">
        <f t="shared" si="24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">
      <c r="C761" s="11">
        <f t="shared" si="24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">
      <c r="C762" s="11">
        <f t="shared" si="24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">
      <c r="C763" s="11">
        <f t="shared" si="24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">
      <c r="C764" s="11">
        <f t="shared" si="24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">
      <c r="C765" s="11">
        <f t="shared" si="24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">
      <c r="C766" s="11">
        <f t="shared" si="24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">
      <c r="C767" s="11">
        <f t="shared" si="24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">
      <c r="C768" s="11">
        <f t="shared" si="24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">
      <c r="C769" s="11">
        <f t="shared" si="24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">
      <c r="C770" s="11">
        <f t="shared" si="24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">
      <c r="C771" s="11">
        <f t="shared" si="24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">
      <c r="C772" s="11">
        <f t="shared" si="24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">
      <c r="C773" s="11">
        <f t="shared" si="24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">
      <c r="C774" s="11">
        <f t="shared" si="24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">
      <c r="C775" s="11">
        <f t="shared" si="24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">
      <c r="C776" s="11">
        <f t="shared" si="24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">
      <c r="C777" s="11">
        <f t="shared" si="24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">
      <c r="C778" s="11">
        <f t="shared" si="24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">
      <c r="C779" s="11">
        <f t="shared" si="24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">
      <c r="C780" s="11">
        <f t="shared" si="24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">
      <c r="C781" s="11">
        <f t="shared" si="24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">
      <c r="C782" s="11">
        <f t="shared" si="24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">
      <c r="C783" s="11">
        <f t="shared" si="24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">
      <c r="C784" s="11">
        <f t="shared" si="24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">
      <c r="C785" s="11">
        <f t="shared" si="24"/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">
      <c r="C786" s="11">
        <f t="shared" si="24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">
      <c r="C787" s="11">
        <f t="shared" si="24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">
      <c r="C788" s="11">
        <f t="shared" si="24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">
      <c r="C789" s="11">
        <f t="shared" si="24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">
      <c r="C790" s="11">
        <f t="shared" si="24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">
      <c r="C791" s="11">
        <f t="shared" ref="C791:C854" si="25">B791/(1-$E$9)</f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">
      <c r="C792" s="11">
        <f t="shared" si="25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">
      <c r="C793" s="11">
        <f t="shared" si="25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">
      <c r="C794" s="11">
        <f t="shared" si="25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">
      <c r="C795" s="11">
        <f t="shared" si="25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">
      <c r="C796" s="11">
        <f t="shared" si="25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">
      <c r="C797" s="11">
        <f t="shared" si="25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">
      <c r="C798" s="11">
        <f t="shared" si="25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">
      <c r="C799" s="11">
        <f t="shared" si="25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">
      <c r="C800" s="11">
        <f t="shared" si="25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">
      <c r="C801" s="11">
        <f t="shared" si="25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">
      <c r="C802" s="11">
        <f t="shared" si="25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">
      <c r="C803" s="11">
        <f t="shared" si="25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">
      <c r="C804" s="11">
        <f t="shared" si="25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">
      <c r="C805" s="11">
        <f t="shared" si="25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">
      <c r="C806" s="11">
        <f t="shared" si="25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">
      <c r="C807" s="11">
        <f t="shared" si="25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">
      <c r="C808" s="11">
        <f t="shared" si="25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">
      <c r="C809" s="11">
        <f t="shared" si="25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">
      <c r="C810" s="11">
        <f t="shared" si="25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">
      <c r="C811" s="11">
        <f t="shared" si="25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">
      <c r="C812" s="11">
        <f t="shared" si="25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">
      <c r="C813" s="11">
        <f t="shared" si="25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">
      <c r="C814" s="11">
        <f t="shared" si="25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">
      <c r="C815" s="11">
        <f t="shared" si="25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">
      <c r="C816" s="11">
        <f t="shared" si="25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">
      <c r="C817" s="11">
        <f t="shared" si="25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">
      <c r="C818" s="11">
        <f t="shared" si="25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">
      <c r="C819" s="11">
        <f t="shared" si="25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">
      <c r="C820" s="11">
        <f t="shared" si="25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">
      <c r="C821" s="11">
        <f t="shared" si="25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">
      <c r="C822" s="11">
        <f t="shared" si="25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">
      <c r="C823" s="11">
        <f t="shared" si="25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">
      <c r="C824" s="11">
        <f t="shared" si="25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">
      <c r="C825" s="11">
        <f t="shared" si="25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">
      <c r="C826" s="11">
        <f t="shared" si="25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">
      <c r="C827" s="11">
        <f t="shared" si="25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">
      <c r="C828" s="11">
        <f t="shared" si="25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">
      <c r="C829" s="11">
        <f t="shared" si="25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">
      <c r="C830" s="11">
        <f t="shared" si="25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">
      <c r="C831" s="11">
        <f t="shared" si="25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">
      <c r="C832" s="11">
        <f t="shared" si="25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">
      <c r="C833" s="11">
        <f t="shared" si="25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">
      <c r="C834" s="11">
        <f t="shared" si="25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">
      <c r="C835" s="11">
        <f t="shared" si="25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">
      <c r="C836" s="11">
        <f t="shared" si="25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">
      <c r="C837" s="11">
        <f t="shared" si="25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">
      <c r="C838" s="11">
        <f t="shared" si="25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">
      <c r="C839" s="11">
        <f t="shared" si="25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">
      <c r="C840" s="11">
        <f t="shared" si="25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">
      <c r="C841" s="11">
        <f t="shared" si="25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">
      <c r="C842" s="11">
        <f t="shared" si="25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">
      <c r="C843" s="11">
        <f t="shared" si="25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">
      <c r="C844" s="11">
        <f t="shared" si="25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">
      <c r="C845" s="11">
        <f t="shared" si="25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">
      <c r="C846" s="11">
        <f t="shared" si="25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">
      <c r="C847" s="11">
        <f t="shared" si="25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">
      <c r="C848" s="11">
        <f t="shared" si="25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">
      <c r="C849" s="11">
        <f t="shared" si="25"/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">
      <c r="C850" s="11">
        <f t="shared" si="25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">
      <c r="C851" s="11">
        <f t="shared" si="25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">
      <c r="C852" s="11">
        <f t="shared" si="25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">
      <c r="C853" s="11">
        <f t="shared" si="25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">
      <c r="C854" s="11">
        <f t="shared" si="25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">
      <c r="C855" s="11">
        <f t="shared" ref="C855:C918" si="26">B855/(1-$E$9)</f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">
      <c r="C856" s="11">
        <f t="shared" si="26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">
      <c r="C857" s="11">
        <f t="shared" si="26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">
      <c r="C858" s="11">
        <f t="shared" si="26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">
      <c r="C859" s="11">
        <f t="shared" si="26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">
      <c r="C860" s="11">
        <f t="shared" si="26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">
      <c r="C861" s="11">
        <f t="shared" si="26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">
      <c r="C862" s="11">
        <f t="shared" si="26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">
      <c r="C863" s="11">
        <f t="shared" si="26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">
      <c r="C864" s="11">
        <f t="shared" si="26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">
      <c r="C865" s="11">
        <f t="shared" si="26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">
      <c r="C866" s="11">
        <f t="shared" si="26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">
      <c r="C867" s="11">
        <f t="shared" si="26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">
      <c r="C868" s="11">
        <f t="shared" si="26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">
      <c r="C869" s="11">
        <f t="shared" si="26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">
      <c r="C870" s="11">
        <f t="shared" si="26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">
      <c r="C871" s="11">
        <f t="shared" si="26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">
      <c r="C872" s="11">
        <f t="shared" si="26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">
      <c r="C873" s="11">
        <f t="shared" si="26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">
      <c r="C874" s="11">
        <f t="shared" si="26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">
      <c r="C875" s="11">
        <f t="shared" si="26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">
      <c r="C876" s="11">
        <f t="shared" si="26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">
      <c r="C877" s="11">
        <f t="shared" si="26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">
      <c r="C878" s="11">
        <f t="shared" si="26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">
      <c r="C879" s="11">
        <f t="shared" si="26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">
      <c r="C880" s="11">
        <f t="shared" si="26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">
      <c r="C881" s="11">
        <f t="shared" si="26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">
      <c r="C882" s="11">
        <f t="shared" si="26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">
      <c r="C883" s="11">
        <f t="shared" si="26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">
      <c r="C884" s="11">
        <f t="shared" si="26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">
      <c r="C885" s="11">
        <f t="shared" si="26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">
      <c r="C886" s="11">
        <f t="shared" si="26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">
      <c r="C887" s="11">
        <f t="shared" si="26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">
      <c r="C888" s="11">
        <f t="shared" si="26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">
      <c r="C889" s="11">
        <f t="shared" si="26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">
      <c r="C890" s="11">
        <f t="shared" si="26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">
      <c r="C891" s="11">
        <f t="shared" si="26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">
      <c r="C892" s="11">
        <f t="shared" si="26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">
      <c r="C893" s="11">
        <f t="shared" si="26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">
      <c r="C894" s="11">
        <f t="shared" si="26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">
      <c r="C895" s="11">
        <f t="shared" si="26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">
      <c r="C896" s="11">
        <f t="shared" si="26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">
      <c r="C897" s="11">
        <f t="shared" si="26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">
      <c r="C898" s="11">
        <f t="shared" si="26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">
      <c r="C899" s="11">
        <f t="shared" si="26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">
      <c r="C900" s="11">
        <f t="shared" si="26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">
      <c r="C901" s="11">
        <f t="shared" si="26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">
      <c r="C902" s="11">
        <f t="shared" si="26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">
      <c r="C903" s="11">
        <f t="shared" si="26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">
      <c r="C904" s="11">
        <f t="shared" si="26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">
      <c r="C905" s="11">
        <f t="shared" si="26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">
      <c r="C906" s="11">
        <f t="shared" si="26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">
      <c r="C907" s="11">
        <f t="shared" si="26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">
      <c r="C908" s="11">
        <f t="shared" si="26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">
      <c r="C909" s="11">
        <f t="shared" si="26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">
      <c r="C910" s="11">
        <f t="shared" si="26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">
      <c r="C911" s="11">
        <f t="shared" si="26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">
      <c r="C912" s="11">
        <f t="shared" si="26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">
      <c r="C913" s="11">
        <f t="shared" si="26"/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">
      <c r="C914" s="11">
        <f t="shared" si="26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">
      <c r="C915" s="11">
        <f t="shared" si="26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">
      <c r="C916" s="11">
        <f t="shared" si="26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">
      <c r="C917" s="11">
        <f t="shared" si="26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">
      <c r="C918" s="11">
        <f t="shared" si="26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">
      <c r="C919" s="11">
        <f t="shared" ref="C919:C982" si="27">B919/(1-$E$9)</f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">
      <c r="C920" s="11">
        <f t="shared" si="27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">
      <c r="C921" s="11">
        <f t="shared" si="27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">
      <c r="C922" s="11">
        <f t="shared" si="27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">
      <c r="C923" s="11">
        <f t="shared" si="27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">
      <c r="C924" s="11">
        <f t="shared" si="27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">
      <c r="C925" s="11">
        <f t="shared" si="27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">
      <c r="C926" s="11">
        <f t="shared" si="27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">
      <c r="C927" s="11">
        <f t="shared" si="27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">
      <c r="C928" s="11">
        <f t="shared" si="27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">
      <c r="C929" s="11">
        <f t="shared" si="27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">
      <c r="C930" s="11">
        <f t="shared" si="27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">
      <c r="C931" s="11">
        <f t="shared" si="27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">
      <c r="C932" s="11">
        <f t="shared" si="27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">
      <c r="C933" s="11">
        <f t="shared" si="27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">
      <c r="C934" s="11">
        <f t="shared" si="27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">
      <c r="C935" s="11">
        <f t="shared" si="27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">
      <c r="C936" s="11">
        <f t="shared" si="27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">
      <c r="C937" s="11">
        <f t="shared" si="27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">
      <c r="C938" s="11">
        <f t="shared" si="27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">
      <c r="C939" s="11">
        <f t="shared" si="27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">
      <c r="C940" s="11">
        <f t="shared" si="27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">
      <c r="C941" s="11">
        <f t="shared" si="27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">
      <c r="C942" s="11">
        <f t="shared" si="27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">
      <c r="C943" s="11">
        <f t="shared" si="27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">
      <c r="C944" s="11">
        <f t="shared" si="27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">
      <c r="C945" s="11">
        <f t="shared" si="27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">
      <c r="C946" s="11">
        <f t="shared" si="27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">
      <c r="C947" s="11">
        <f t="shared" si="27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">
      <c r="C948" s="11">
        <f t="shared" si="27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">
      <c r="C949" s="11">
        <f t="shared" si="27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">
      <c r="C950" s="11">
        <f t="shared" si="27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">
      <c r="C951" s="11">
        <f t="shared" si="27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">
      <c r="C952" s="11">
        <f t="shared" si="27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">
      <c r="C953" s="11">
        <f t="shared" si="27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">
      <c r="C954" s="11">
        <f t="shared" si="27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">
      <c r="C955" s="11">
        <f t="shared" si="27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">
      <c r="C956" s="11">
        <f t="shared" si="27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">
      <c r="C957" s="11">
        <f t="shared" si="27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">
      <c r="C958" s="11">
        <f t="shared" si="27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">
      <c r="C959" s="11">
        <f t="shared" si="27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">
      <c r="C960" s="11">
        <f t="shared" si="27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">
      <c r="C961" s="11">
        <f t="shared" si="27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">
      <c r="C962" s="11">
        <f t="shared" si="27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">
      <c r="C963" s="11">
        <f t="shared" si="27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">
      <c r="C964" s="11">
        <f t="shared" si="27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">
      <c r="C965" s="11">
        <f t="shared" si="27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">
      <c r="C966" s="11">
        <f t="shared" si="27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">
      <c r="C967" s="11">
        <f t="shared" si="27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">
      <c r="C968" s="11">
        <f t="shared" si="27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">
      <c r="C969" s="11">
        <f t="shared" si="27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">
      <c r="C970" s="11">
        <f t="shared" si="27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">
      <c r="C971" s="11">
        <f t="shared" si="27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">
      <c r="C972" s="11">
        <f t="shared" si="27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">
      <c r="C973" s="11">
        <f t="shared" si="27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">
      <c r="C974" s="11">
        <f t="shared" si="27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">
      <c r="C975" s="11">
        <f t="shared" si="27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">
      <c r="C976" s="11">
        <f t="shared" si="27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">
      <c r="C977" s="11">
        <f t="shared" si="27"/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">
      <c r="C978" s="11">
        <f t="shared" si="27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">
      <c r="C979" s="11">
        <f t="shared" si="27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">
      <c r="C980" s="11">
        <f t="shared" si="27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">
      <c r="C981" s="11">
        <f t="shared" si="27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">
      <c r="C982" s="11">
        <f t="shared" si="27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">
      <c r="C983" s="11">
        <f t="shared" ref="C983:C1007" si="28">B983/(1-$E$9)</f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">
      <c r="C984" s="11">
        <f t="shared" si="28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">
      <c r="C985" s="11">
        <f t="shared" si="28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">
      <c r="C986" s="11">
        <f t="shared" si="28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">
      <c r="C987" s="11">
        <f t="shared" si="28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">
      <c r="C988" s="11">
        <f t="shared" si="28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">
      <c r="C989" s="11">
        <f t="shared" si="28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">
      <c r="C990" s="11">
        <f t="shared" si="28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">
      <c r="C991" s="11">
        <f t="shared" si="28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">
      <c r="C992" s="11">
        <f t="shared" si="28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">
      <c r="C993" s="11">
        <f t="shared" si="28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">
      <c r="C994" s="11">
        <f t="shared" si="28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">
      <c r="C995" s="11">
        <f t="shared" si="28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">
      <c r="C996" s="11">
        <f t="shared" si="28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">
      <c r="C997" s="11">
        <f t="shared" si="28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">
      <c r="C998" s="11">
        <f t="shared" si="28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">
      <c r="C999" s="11">
        <f t="shared" si="28"/>
        <v>0</v>
      </c>
      <c r="E999" s="12">
        <v>0</v>
      </c>
      <c r="R999" s="26"/>
      <c r="S999" s="15"/>
      <c r="T999" s="15"/>
      <c r="U999" s="16"/>
      <c r="V999" s="16"/>
      <c r="W999" s="16"/>
    </row>
    <row r="1000" spans="3:23" x14ac:dyDescent="0.2">
      <c r="C1000" s="11">
        <f t="shared" si="28"/>
        <v>0</v>
      </c>
      <c r="E1000" s="12">
        <v>0</v>
      </c>
      <c r="R1000" s="26"/>
      <c r="S1000" s="15"/>
      <c r="T1000" s="15"/>
      <c r="U1000" s="16"/>
      <c r="V1000" s="16"/>
      <c r="W1000" s="16"/>
    </row>
    <row r="1001" spans="3:23" x14ac:dyDescent="0.2">
      <c r="C1001" s="11">
        <f t="shared" si="28"/>
        <v>0</v>
      </c>
      <c r="E1001" s="12">
        <v>0</v>
      </c>
      <c r="R1001" s="26"/>
      <c r="S1001" s="15"/>
      <c r="T1001" s="15"/>
      <c r="U1001" s="16"/>
      <c r="V1001" s="16"/>
      <c r="W1001" s="16"/>
    </row>
    <row r="1002" spans="3:23" x14ac:dyDescent="0.2">
      <c r="C1002" s="11">
        <f t="shared" si="28"/>
        <v>0</v>
      </c>
      <c r="E1002" s="12">
        <v>0</v>
      </c>
      <c r="R1002" s="26"/>
      <c r="S1002" s="15"/>
      <c r="T1002" s="15"/>
      <c r="U1002" s="16"/>
      <c r="V1002" s="16"/>
      <c r="W1002" s="16"/>
    </row>
    <row r="1003" spans="3:23" x14ac:dyDescent="0.2">
      <c r="C1003" s="11">
        <f t="shared" si="28"/>
        <v>0</v>
      </c>
      <c r="E1003" s="12">
        <v>0</v>
      </c>
      <c r="R1003" s="26"/>
      <c r="S1003" s="15"/>
      <c r="T1003" s="15"/>
      <c r="U1003" s="16"/>
      <c r="V1003" s="16"/>
      <c r="W1003" s="16"/>
    </row>
    <row r="1004" spans="3:23" x14ac:dyDescent="0.2">
      <c r="C1004" s="11">
        <f t="shared" si="28"/>
        <v>0</v>
      </c>
      <c r="E1004" s="12">
        <v>0</v>
      </c>
      <c r="R1004" s="26"/>
      <c r="S1004" s="15"/>
      <c r="T1004" s="15"/>
      <c r="U1004" s="16"/>
      <c r="V1004" s="16"/>
      <c r="W1004" s="16"/>
    </row>
    <row r="1005" spans="3:23" x14ac:dyDescent="0.2">
      <c r="C1005" s="11">
        <f t="shared" si="28"/>
        <v>0</v>
      </c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">
      <c r="C1006" s="11">
        <f t="shared" si="28"/>
        <v>0</v>
      </c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">
      <c r="C1007" s="11">
        <f t="shared" si="28"/>
        <v>0</v>
      </c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">
      <c r="E1420" s="12">
        <v>0</v>
      </c>
      <c r="R1420" s="26"/>
      <c r="S1420" s="26"/>
      <c r="T1420" s="26"/>
      <c r="U1420" s="16"/>
      <c r="V1420" s="16"/>
      <c r="W1420" s="16"/>
    </row>
    <row r="1421" spans="5:23" x14ac:dyDescent="0.2">
      <c r="E1421" s="12">
        <v>0</v>
      </c>
      <c r="R1421" s="26"/>
      <c r="S1421" s="26"/>
      <c r="T1421" s="26"/>
      <c r="U1421" s="16"/>
      <c r="V1421" s="16"/>
      <c r="W1421" s="16"/>
    </row>
    <row r="1422" spans="5:23" x14ac:dyDescent="0.2">
      <c r="E1422" s="12">
        <v>0</v>
      </c>
      <c r="R1422" s="26"/>
      <c r="S1422" s="26"/>
      <c r="T1422" s="26"/>
      <c r="U1422" s="16"/>
      <c r="V1422" s="16"/>
      <c r="W1422" s="16"/>
    </row>
    <row r="1423" spans="5:23" x14ac:dyDescent="0.2">
      <c r="E1423" s="12">
        <v>0</v>
      </c>
      <c r="R1423" s="26"/>
      <c r="S1423" s="26"/>
      <c r="T1423" s="26"/>
      <c r="U1423" s="16"/>
      <c r="V1423" s="16"/>
      <c r="W1423" s="16"/>
    </row>
    <row r="1424" spans="5:23" x14ac:dyDescent="0.2">
      <c r="E1424" s="12">
        <v>0</v>
      </c>
      <c r="R1424" s="26"/>
      <c r="S1424" s="26"/>
      <c r="T1424" s="26"/>
      <c r="U1424" s="16"/>
      <c r="V1424" s="16"/>
      <c r="W1424" s="16"/>
    </row>
    <row r="1425" spans="5:23" x14ac:dyDescent="0.2">
      <c r="E1425" s="12">
        <v>0</v>
      </c>
      <c r="R1425" s="26"/>
      <c r="S1425" s="26"/>
      <c r="T1425" s="26"/>
      <c r="U1425" s="16"/>
      <c r="V1425" s="16"/>
      <c r="W1425" s="16"/>
    </row>
    <row r="1426" spans="5:23" x14ac:dyDescent="0.2">
      <c r="E1426" s="12">
        <v>0</v>
      </c>
      <c r="R1426" s="26"/>
      <c r="U1426" s="16"/>
      <c r="V1426" s="16"/>
      <c r="W1426" s="16"/>
    </row>
    <row r="1427" spans="5:23" x14ac:dyDescent="0.2">
      <c r="E1427" s="12">
        <v>0</v>
      </c>
      <c r="R1427" s="26"/>
      <c r="U1427" s="16"/>
      <c r="V1427" s="16"/>
      <c r="W1427" s="16"/>
    </row>
    <row r="1428" spans="5:23" x14ac:dyDescent="0.2">
      <c r="E1428" s="12">
        <v>0</v>
      </c>
      <c r="R1428" s="26"/>
      <c r="U1428" s="16"/>
      <c r="V1428" s="16"/>
      <c r="W1428" s="16"/>
    </row>
    <row r="1429" spans="5:23" x14ac:dyDescent="0.2">
      <c r="E1429" s="12">
        <v>0</v>
      </c>
      <c r="R1429" s="26"/>
      <c r="U1429" s="16"/>
      <c r="V1429" s="16"/>
      <c r="W1429" s="16"/>
    </row>
    <row r="1430" spans="5:23" x14ac:dyDescent="0.2">
      <c r="E1430" s="12">
        <v>0</v>
      </c>
      <c r="R1430" s="26"/>
      <c r="U1430" s="16"/>
      <c r="V1430" s="16"/>
      <c r="W1430" s="16"/>
    </row>
    <row r="1431" spans="5:23" x14ac:dyDescent="0.2">
      <c r="E1431" s="12">
        <v>0</v>
      </c>
      <c r="R1431" s="26"/>
      <c r="U1431" s="16"/>
      <c r="V1431" s="16"/>
      <c r="W1431" s="16"/>
    </row>
    <row r="1432" spans="5:23" x14ac:dyDescent="0.2">
      <c r="E1432" s="12">
        <v>0</v>
      </c>
      <c r="R1432" s="26"/>
      <c r="U1432" s="16"/>
      <c r="V1432" s="16"/>
      <c r="W1432" s="16"/>
    </row>
    <row r="1433" spans="5:23" x14ac:dyDescent="0.2">
      <c r="E1433" s="12">
        <v>0</v>
      </c>
      <c r="R1433" s="26"/>
      <c r="U1433" s="16"/>
      <c r="V1433" s="16"/>
      <c r="W1433" s="16"/>
    </row>
    <row r="1434" spans="5:23" x14ac:dyDescent="0.2">
      <c r="E1434" s="12">
        <v>0</v>
      </c>
      <c r="R1434" s="26"/>
      <c r="U1434" s="16"/>
      <c r="V1434" s="16"/>
      <c r="W1434" s="16"/>
    </row>
    <row r="1435" spans="5:23" x14ac:dyDescent="0.2">
      <c r="E1435" s="12">
        <v>0</v>
      </c>
      <c r="R1435" s="26"/>
      <c r="U1435" s="16"/>
      <c r="V1435" s="16"/>
      <c r="W1435" s="16"/>
    </row>
    <row r="1436" spans="5:23" x14ac:dyDescent="0.2">
      <c r="E1436" s="12">
        <v>0</v>
      </c>
      <c r="R1436" s="26"/>
      <c r="U1436" s="16"/>
      <c r="V1436" s="16"/>
      <c r="W1436" s="16"/>
    </row>
    <row r="1437" spans="5:23" x14ac:dyDescent="0.2">
      <c r="E1437" s="12">
        <v>0</v>
      </c>
      <c r="R1437" s="26"/>
      <c r="U1437" s="16"/>
      <c r="V1437" s="16"/>
      <c r="W1437" s="16"/>
    </row>
    <row r="1438" spans="5:23" x14ac:dyDescent="0.2">
      <c r="E1438" s="12">
        <v>0</v>
      </c>
      <c r="R1438" s="26"/>
      <c r="U1438" s="16"/>
      <c r="V1438" s="16"/>
      <c r="W1438" s="16"/>
    </row>
    <row r="1439" spans="5:23" x14ac:dyDescent="0.2">
      <c r="E1439" s="12">
        <v>0</v>
      </c>
      <c r="R1439" s="26"/>
      <c r="U1439" s="16"/>
      <c r="V1439" s="16"/>
      <c r="W1439" s="16"/>
    </row>
    <row r="1440" spans="5:23" x14ac:dyDescent="0.2">
      <c r="E1440" s="12">
        <v>0</v>
      </c>
      <c r="R1440" s="26"/>
      <c r="U1440" s="16"/>
      <c r="V1440" s="16"/>
      <c r="W1440" s="16"/>
    </row>
    <row r="1441" spans="5:23" x14ac:dyDescent="0.2">
      <c r="E1441" s="12">
        <v>0</v>
      </c>
      <c r="R1441" s="26"/>
      <c r="U1441" s="16"/>
      <c r="V1441" s="16"/>
      <c r="W1441" s="16"/>
    </row>
    <row r="1442" spans="5:23" x14ac:dyDescent="0.2">
      <c r="E1442" s="12">
        <v>0</v>
      </c>
      <c r="R1442" s="26"/>
      <c r="U1442" s="16"/>
      <c r="V1442" s="16"/>
      <c r="W1442" s="16"/>
    </row>
    <row r="1443" spans="5:23" x14ac:dyDescent="0.2">
      <c r="E1443" s="12">
        <v>0</v>
      </c>
      <c r="R1443" s="26"/>
      <c r="U1443" s="16"/>
      <c r="V1443" s="16"/>
      <c r="W1443" s="16"/>
    </row>
    <row r="1444" spans="5:23" x14ac:dyDescent="0.2">
      <c r="E1444" s="12">
        <v>0</v>
      </c>
      <c r="R1444" s="26"/>
      <c r="U1444" s="16"/>
      <c r="V1444" s="16"/>
      <c r="W1444" s="16"/>
    </row>
    <row r="1445" spans="5:23" x14ac:dyDescent="0.2">
      <c r="E1445" s="12">
        <v>0</v>
      </c>
      <c r="R1445" s="26"/>
      <c r="U1445" s="16"/>
      <c r="V1445" s="16"/>
      <c r="W1445" s="16"/>
    </row>
    <row r="1446" spans="5:23" x14ac:dyDescent="0.2">
      <c r="E1446" s="12">
        <v>0</v>
      </c>
      <c r="R1446" s="26"/>
      <c r="U1446" s="16"/>
      <c r="V1446" s="16"/>
      <c r="W1446" s="16"/>
    </row>
    <row r="1447" spans="5:23" x14ac:dyDescent="0.2">
      <c r="E1447" s="12">
        <v>0</v>
      </c>
      <c r="R1447" s="26"/>
      <c r="U1447" s="16"/>
      <c r="V1447" s="16"/>
      <c r="W1447" s="16"/>
    </row>
    <row r="1448" spans="5:23" x14ac:dyDescent="0.2">
      <c r="E1448" s="12">
        <v>0</v>
      </c>
      <c r="R1448" s="26"/>
      <c r="U1448" s="16"/>
      <c r="V1448" s="16"/>
      <c r="W1448" s="16"/>
    </row>
    <row r="1449" spans="5:23" x14ac:dyDescent="0.2">
      <c r="E1449" s="12">
        <v>0</v>
      </c>
      <c r="R1449" s="26"/>
      <c r="U1449" s="16"/>
      <c r="V1449" s="16"/>
      <c r="W1449" s="16"/>
    </row>
    <row r="1450" spans="5:23" x14ac:dyDescent="0.2">
      <c r="E1450" s="12">
        <v>0</v>
      </c>
      <c r="R1450" s="26"/>
      <c r="U1450" s="16"/>
      <c r="V1450" s="16"/>
      <c r="W1450" s="16"/>
    </row>
    <row r="1451" spans="5:23" x14ac:dyDescent="0.2">
      <c r="E1451" s="12">
        <v>0</v>
      </c>
      <c r="R1451" s="26"/>
      <c r="U1451" s="16"/>
      <c r="V1451" s="16"/>
      <c r="W1451" s="16"/>
    </row>
    <row r="1452" spans="5:23" x14ac:dyDescent="0.2">
      <c r="E1452" s="12">
        <v>0</v>
      </c>
      <c r="R1452" s="26"/>
      <c r="U1452" s="16"/>
      <c r="V1452" s="16"/>
      <c r="W1452" s="16"/>
    </row>
    <row r="1453" spans="5:23" x14ac:dyDescent="0.2">
      <c r="E1453" s="12">
        <v>0</v>
      </c>
      <c r="R1453" s="26"/>
      <c r="U1453" s="16"/>
      <c r="V1453" s="16"/>
      <c r="W1453" s="16"/>
    </row>
    <row r="1454" spans="5:23" x14ac:dyDescent="0.2">
      <c r="E1454" s="12">
        <v>0</v>
      </c>
      <c r="R1454" s="26"/>
      <c r="U1454" s="16"/>
      <c r="V1454" s="16"/>
      <c r="W1454" s="16"/>
    </row>
    <row r="1455" spans="5:23" x14ac:dyDescent="0.2">
      <c r="E1455" s="12">
        <v>0</v>
      </c>
      <c r="R1455" s="26"/>
      <c r="U1455" s="16"/>
      <c r="V1455" s="16"/>
      <c r="W1455" s="16"/>
    </row>
    <row r="1456" spans="5:23" x14ac:dyDescent="0.2">
      <c r="E1456" s="12">
        <v>0</v>
      </c>
      <c r="R1456" s="26"/>
      <c r="U1456" s="16"/>
      <c r="V1456" s="16"/>
      <c r="W1456" s="16"/>
    </row>
    <row r="1457" spans="5:23" x14ac:dyDescent="0.2">
      <c r="E1457" s="12">
        <v>0</v>
      </c>
      <c r="R1457" s="26"/>
      <c r="U1457" s="16"/>
      <c r="V1457" s="16"/>
      <c r="W1457" s="16"/>
    </row>
    <row r="1458" spans="5:23" x14ac:dyDescent="0.2">
      <c r="E1458" s="12">
        <v>0</v>
      </c>
      <c r="R1458" s="26"/>
      <c r="U1458" s="16"/>
      <c r="V1458" s="16"/>
      <c r="W1458" s="16"/>
    </row>
    <row r="1459" spans="5:23" x14ac:dyDescent="0.2">
      <c r="E1459" s="12">
        <v>0</v>
      </c>
      <c r="R1459" s="26"/>
      <c r="U1459" s="16"/>
      <c r="V1459" s="16"/>
      <c r="W1459" s="16"/>
    </row>
    <row r="1460" spans="5:23" x14ac:dyDescent="0.2">
      <c r="E1460" s="12">
        <v>0</v>
      </c>
      <c r="R1460" s="26"/>
      <c r="U1460" s="16"/>
      <c r="V1460" s="16"/>
      <c r="W1460" s="16"/>
    </row>
    <row r="1461" spans="5:23" x14ac:dyDescent="0.2">
      <c r="E1461" s="12">
        <v>0</v>
      </c>
      <c r="R1461" s="26"/>
      <c r="U1461" s="16"/>
      <c r="V1461" s="16"/>
      <c r="W1461" s="16"/>
    </row>
    <row r="1462" spans="5:23" x14ac:dyDescent="0.2">
      <c r="E1462" s="12">
        <v>0</v>
      </c>
      <c r="R1462" s="26"/>
      <c r="U1462" s="16"/>
      <c r="V1462" s="16"/>
      <c r="W1462" s="16"/>
    </row>
    <row r="1463" spans="5:23" x14ac:dyDescent="0.2">
      <c r="E1463" s="12">
        <v>0</v>
      </c>
      <c r="R1463" s="26"/>
      <c r="U1463" s="16"/>
      <c r="V1463" s="16"/>
      <c r="W1463" s="16"/>
    </row>
    <row r="1464" spans="5:23" x14ac:dyDescent="0.2">
      <c r="E1464" s="12">
        <v>0</v>
      </c>
      <c r="R1464" s="26"/>
      <c r="U1464" s="16"/>
      <c r="V1464" s="16"/>
      <c r="W1464" s="16"/>
    </row>
    <row r="1465" spans="5:23" x14ac:dyDescent="0.2">
      <c r="E1465" s="12">
        <v>0</v>
      </c>
      <c r="R1465" s="26"/>
      <c r="U1465" s="16"/>
      <c r="V1465" s="16"/>
      <c r="W1465" s="16"/>
    </row>
    <row r="1466" spans="5:23" x14ac:dyDescent="0.2">
      <c r="E1466" s="12">
        <v>0</v>
      </c>
      <c r="R1466" s="26"/>
      <c r="U1466" s="16"/>
      <c r="V1466" s="16"/>
      <c r="W1466" s="16"/>
    </row>
    <row r="1467" spans="5:23" x14ac:dyDescent="0.2">
      <c r="E1467" s="12">
        <v>0</v>
      </c>
      <c r="R1467" s="26"/>
      <c r="U1467" s="16"/>
      <c r="V1467" s="16"/>
      <c r="W1467" s="16"/>
    </row>
    <row r="1468" spans="5:23" x14ac:dyDescent="0.2">
      <c r="E1468" s="12">
        <v>0</v>
      </c>
      <c r="R1468" s="26"/>
      <c r="U1468" s="16"/>
      <c r="V1468" s="16"/>
      <c r="W1468" s="16"/>
    </row>
    <row r="1469" spans="5:23" x14ac:dyDescent="0.2">
      <c r="E1469" s="12">
        <v>0</v>
      </c>
      <c r="R1469" s="26"/>
      <c r="U1469" s="16"/>
      <c r="V1469" s="16"/>
      <c r="W1469" s="16"/>
    </row>
    <row r="1470" spans="5:23" x14ac:dyDescent="0.2">
      <c r="E1470" s="12">
        <v>0</v>
      </c>
      <c r="R1470" s="26"/>
      <c r="U1470" s="16"/>
      <c r="V1470" s="16"/>
      <c r="W1470" s="16"/>
    </row>
    <row r="1471" spans="5:23" x14ac:dyDescent="0.2">
      <c r="E1471" s="12">
        <v>0</v>
      </c>
      <c r="R1471" s="26"/>
      <c r="U1471" s="16"/>
      <c r="V1471" s="16"/>
      <c r="W1471" s="16"/>
    </row>
    <row r="1472" spans="5:23" x14ac:dyDescent="0.2">
      <c r="E1472" s="12">
        <v>0</v>
      </c>
      <c r="R1472" s="26"/>
      <c r="U1472" s="16"/>
      <c r="V1472" s="16"/>
      <c r="W1472" s="16"/>
    </row>
    <row r="1473" spans="5:23" x14ac:dyDescent="0.2">
      <c r="E1473" s="12">
        <v>0</v>
      </c>
      <c r="R1473" s="26"/>
      <c r="U1473" s="16"/>
      <c r="V1473" s="16"/>
      <c r="W1473" s="16"/>
    </row>
    <row r="1474" spans="5:23" x14ac:dyDescent="0.2">
      <c r="E1474" s="12">
        <v>0</v>
      </c>
      <c r="R1474" s="26"/>
      <c r="U1474" s="16"/>
      <c r="V1474" s="16"/>
      <c r="W1474" s="16"/>
    </row>
    <row r="1475" spans="5:23" x14ac:dyDescent="0.2">
      <c r="E1475" s="12">
        <v>0</v>
      </c>
      <c r="R1475" s="26"/>
      <c r="U1475" s="16"/>
      <c r="V1475" s="16"/>
      <c r="W1475" s="16"/>
    </row>
    <row r="1476" spans="5:23" x14ac:dyDescent="0.2">
      <c r="E1476" s="12">
        <v>0</v>
      </c>
      <c r="R1476" s="26"/>
      <c r="U1476" s="16"/>
      <c r="V1476" s="16"/>
      <c r="W1476" s="16"/>
    </row>
    <row r="1477" spans="5:23" x14ac:dyDescent="0.2">
      <c r="E1477" s="12">
        <v>0</v>
      </c>
      <c r="R1477" s="26"/>
      <c r="U1477" s="16"/>
      <c r="V1477" s="16"/>
      <c r="W1477" s="16"/>
    </row>
    <row r="1478" spans="5:23" x14ac:dyDescent="0.2">
      <c r="E1478" s="12">
        <v>0</v>
      </c>
      <c r="R1478" s="26"/>
      <c r="U1478" s="16"/>
      <c r="V1478" s="16"/>
      <c r="W1478" s="16"/>
    </row>
    <row r="1479" spans="5:23" x14ac:dyDescent="0.2">
      <c r="E1479" s="12">
        <v>0</v>
      </c>
      <c r="R1479" s="26"/>
      <c r="U1479" s="16"/>
      <c r="V1479" s="16"/>
      <c r="W1479" s="16"/>
    </row>
    <row r="1480" spans="5:23" x14ac:dyDescent="0.2">
      <c r="E1480" s="12">
        <v>0</v>
      </c>
      <c r="R1480" s="26"/>
      <c r="U1480" s="16"/>
      <c r="V1480" s="16"/>
      <c r="W1480" s="16"/>
    </row>
    <row r="1481" spans="5:23" x14ac:dyDescent="0.2">
      <c r="E1481" s="12">
        <v>0</v>
      </c>
      <c r="R1481" s="26"/>
      <c r="U1481" s="16"/>
      <c r="V1481" s="16"/>
      <c r="W1481" s="16"/>
    </row>
    <row r="1482" spans="5:23" x14ac:dyDescent="0.2">
      <c r="E1482" s="12">
        <v>0</v>
      </c>
      <c r="R1482" s="26"/>
      <c r="U1482" s="16"/>
      <c r="V1482" s="16"/>
      <c r="W1482" s="16"/>
    </row>
    <row r="1483" spans="5:23" x14ac:dyDescent="0.2">
      <c r="E1483" s="12">
        <v>0</v>
      </c>
      <c r="R1483" s="26"/>
      <c r="U1483" s="16"/>
      <c r="V1483" s="16"/>
      <c r="W1483" s="16"/>
    </row>
    <row r="1484" spans="5:23" x14ac:dyDescent="0.2">
      <c r="E1484" s="12">
        <v>0</v>
      </c>
      <c r="R1484" s="26"/>
      <c r="U1484" s="16"/>
      <c r="V1484" s="16"/>
      <c r="W1484" s="16"/>
    </row>
    <row r="1485" spans="5:23" x14ac:dyDescent="0.2">
      <c r="E1485" s="12">
        <v>0</v>
      </c>
      <c r="R1485" s="26"/>
      <c r="U1485" s="16"/>
      <c r="V1485" s="16"/>
      <c r="W1485" s="16"/>
    </row>
    <row r="1486" spans="5:23" x14ac:dyDescent="0.2">
      <c r="E1486" s="12">
        <v>0</v>
      </c>
      <c r="R1486" s="26"/>
      <c r="U1486" s="16"/>
      <c r="V1486" s="16"/>
      <c r="W1486" s="16"/>
    </row>
    <row r="1487" spans="5:23" x14ac:dyDescent="0.2">
      <c r="E1487" s="12">
        <v>0</v>
      </c>
      <c r="R1487" s="26"/>
      <c r="U1487" s="16"/>
      <c r="V1487" s="16"/>
      <c r="W1487" s="16"/>
    </row>
    <row r="1488" spans="5:23" x14ac:dyDescent="0.2">
      <c r="E1488" s="12">
        <v>0</v>
      </c>
      <c r="R1488" s="26"/>
      <c r="U1488" s="16"/>
      <c r="V1488" s="16"/>
      <c r="W1488" s="16"/>
    </row>
    <row r="1489" spans="5:23" x14ac:dyDescent="0.2">
      <c r="E1489" s="12">
        <v>0</v>
      </c>
      <c r="R1489" s="26"/>
      <c r="U1489" s="16"/>
      <c r="V1489" s="16"/>
      <c r="W1489" s="16"/>
    </row>
    <row r="1490" spans="5:23" x14ac:dyDescent="0.2">
      <c r="E1490" s="12">
        <v>0</v>
      </c>
      <c r="R1490" s="26"/>
      <c r="U1490" s="16"/>
      <c r="V1490" s="16"/>
      <c r="W1490" s="16"/>
    </row>
    <row r="1491" spans="5:23" x14ac:dyDescent="0.2">
      <c r="E1491" s="12">
        <v>0</v>
      </c>
      <c r="R1491" s="26"/>
      <c r="U1491" s="16"/>
      <c r="V1491" s="16"/>
      <c r="W1491" s="16"/>
    </row>
    <row r="1492" spans="5:23" x14ac:dyDescent="0.2">
      <c r="E1492" s="12">
        <v>0</v>
      </c>
      <c r="R1492" s="26"/>
      <c r="U1492" s="16"/>
      <c r="V1492" s="16"/>
      <c r="W1492" s="16"/>
    </row>
    <row r="1493" spans="5:23" x14ac:dyDescent="0.2">
      <c r="E1493" s="12">
        <v>0</v>
      </c>
      <c r="R1493" s="26"/>
      <c r="U1493" s="16"/>
      <c r="V1493" s="16"/>
      <c r="W1493" s="16"/>
    </row>
    <row r="1494" spans="5:23" x14ac:dyDescent="0.2">
      <c r="E1494" s="12">
        <v>0</v>
      </c>
      <c r="R1494" s="26"/>
      <c r="U1494" s="16"/>
      <c r="V1494" s="16"/>
      <c r="W1494" s="16"/>
    </row>
    <row r="1495" spans="5:23" x14ac:dyDescent="0.2">
      <c r="E1495" s="12">
        <v>0</v>
      </c>
      <c r="R1495" s="26"/>
      <c r="U1495" s="16"/>
      <c r="V1495" s="16"/>
      <c r="W1495" s="16"/>
    </row>
    <row r="1496" spans="5:23" x14ac:dyDescent="0.2">
      <c r="E1496" s="12">
        <v>0</v>
      </c>
      <c r="R1496" s="26"/>
      <c r="U1496" s="16"/>
      <c r="V1496" s="16"/>
      <c r="W1496" s="16"/>
    </row>
    <row r="1497" spans="5:23" x14ac:dyDescent="0.2">
      <c r="E1497" s="12">
        <v>0</v>
      </c>
      <c r="R1497" s="26"/>
      <c r="U1497" s="16"/>
      <c r="V1497" s="16"/>
      <c r="W1497" s="16"/>
    </row>
    <row r="1498" spans="5:23" x14ac:dyDescent="0.2">
      <c r="E1498" s="12">
        <v>0</v>
      </c>
      <c r="R1498" s="26"/>
      <c r="U1498" s="16"/>
      <c r="V1498" s="16"/>
      <c r="W1498" s="16"/>
    </row>
    <row r="1499" spans="5:23" x14ac:dyDescent="0.2">
      <c r="E1499" s="12">
        <v>0</v>
      </c>
      <c r="R1499" s="26"/>
      <c r="U1499" s="16"/>
      <c r="V1499" s="16"/>
      <c r="W1499" s="16"/>
    </row>
    <row r="1500" spans="5:23" x14ac:dyDescent="0.2">
      <c r="E1500" s="12">
        <v>0</v>
      </c>
      <c r="R1500" s="26"/>
      <c r="U1500" s="16"/>
      <c r="V1500" s="16"/>
      <c r="W1500" s="16"/>
    </row>
    <row r="1501" spans="5:23" x14ac:dyDescent="0.2">
      <c r="E1501" s="12">
        <v>0</v>
      </c>
      <c r="R1501" s="26"/>
      <c r="U1501" s="16"/>
      <c r="V1501" s="16"/>
      <c r="W1501" s="16"/>
    </row>
    <row r="1502" spans="5:23" x14ac:dyDescent="0.2">
      <c r="E1502" s="12">
        <v>0</v>
      </c>
      <c r="R1502" s="26"/>
      <c r="U1502" s="16"/>
      <c r="V1502" s="16"/>
      <c r="W1502" s="16"/>
    </row>
    <row r="1503" spans="5:23" x14ac:dyDescent="0.2">
      <c r="E1503" s="12">
        <v>0</v>
      </c>
      <c r="R1503" s="26"/>
      <c r="U1503" s="16"/>
      <c r="V1503" s="16"/>
      <c r="W1503" s="16"/>
    </row>
    <row r="1504" spans="5:23" x14ac:dyDescent="0.2">
      <c r="E1504" s="12">
        <v>0</v>
      </c>
      <c r="R1504" s="26"/>
      <c r="U1504" s="16"/>
      <c r="V1504" s="16"/>
      <c r="W1504" s="16"/>
    </row>
    <row r="1505" spans="5:23" x14ac:dyDescent="0.2">
      <c r="E1505" s="12">
        <v>0</v>
      </c>
      <c r="R1505" s="26"/>
      <c r="U1505" s="16"/>
      <c r="V1505" s="16"/>
      <c r="W1505" s="16"/>
    </row>
    <row r="1506" spans="5:23" x14ac:dyDescent="0.2">
      <c r="E1506" s="12">
        <v>0</v>
      </c>
      <c r="R1506" s="26"/>
      <c r="U1506" s="16"/>
      <c r="V1506" s="16"/>
      <c r="W1506" s="16"/>
    </row>
    <row r="1507" spans="5:23" x14ac:dyDescent="0.2">
      <c r="E1507" s="12">
        <v>0</v>
      </c>
      <c r="R1507" s="26"/>
      <c r="U1507" s="16"/>
      <c r="V1507" s="16"/>
      <c r="W1507" s="16"/>
    </row>
    <row r="1508" spans="5:23" x14ac:dyDescent="0.2">
      <c r="E1508" s="12">
        <v>0</v>
      </c>
      <c r="R1508" s="26"/>
      <c r="U1508" s="16"/>
      <c r="V1508" s="16"/>
      <c r="W1508" s="16"/>
    </row>
    <row r="1509" spans="5:23" x14ac:dyDescent="0.2">
      <c r="E1509" s="12">
        <v>0</v>
      </c>
      <c r="R1509" s="26"/>
      <c r="U1509" s="16"/>
      <c r="V1509" s="16"/>
      <c r="W1509" s="16"/>
    </row>
    <row r="1510" spans="5:23" x14ac:dyDescent="0.2">
      <c r="E1510" s="12">
        <v>0</v>
      </c>
      <c r="R1510" s="26"/>
      <c r="U1510" s="16"/>
      <c r="V1510" s="16"/>
      <c r="W1510" s="16"/>
    </row>
    <row r="1511" spans="5:23" x14ac:dyDescent="0.2">
      <c r="E1511" s="12">
        <v>0</v>
      </c>
      <c r="R1511" s="26"/>
      <c r="U1511" s="16"/>
      <c r="V1511" s="16"/>
      <c r="W1511" s="16"/>
    </row>
    <row r="1512" spans="5:23" x14ac:dyDescent="0.2">
      <c r="E1512" s="12">
        <v>0</v>
      </c>
      <c r="R1512" s="26"/>
      <c r="U1512" s="16"/>
      <c r="V1512" s="16"/>
      <c r="W1512" s="16"/>
    </row>
    <row r="1513" spans="5:23" x14ac:dyDescent="0.2">
      <c r="E1513" s="12">
        <v>0</v>
      </c>
      <c r="R1513" s="26"/>
      <c r="U1513" s="16"/>
      <c r="V1513" s="16"/>
      <c r="W1513" s="16"/>
    </row>
    <row r="1514" spans="5:23" x14ac:dyDescent="0.2">
      <c r="E1514" s="12">
        <v>0</v>
      </c>
      <c r="R1514" s="26"/>
      <c r="U1514" s="16"/>
      <c r="V1514" s="16"/>
      <c r="W1514" s="16"/>
    </row>
    <row r="1515" spans="5:23" x14ac:dyDescent="0.2">
      <c r="E1515" s="12">
        <v>0</v>
      </c>
      <c r="R1515" s="26"/>
      <c r="U1515" s="16"/>
      <c r="V1515" s="16"/>
      <c r="W1515" s="16"/>
    </row>
    <row r="1516" spans="5:23" x14ac:dyDescent="0.2">
      <c r="E1516" s="12">
        <v>0</v>
      </c>
      <c r="R1516" s="26"/>
      <c r="U1516" s="16"/>
      <c r="V1516" s="16"/>
      <c r="W1516" s="16"/>
    </row>
    <row r="1517" spans="5:23" x14ac:dyDescent="0.2">
      <c r="E1517" s="12">
        <v>0</v>
      </c>
      <c r="R1517" s="26"/>
      <c r="U1517" s="16"/>
      <c r="V1517" s="16"/>
      <c r="W1517" s="16"/>
    </row>
    <row r="1518" spans="5:23" x14ac:dyDescent="0.2">
      <c r="E1518" s="12">
        <v>0</v>
      </c>
      <c r="R1518" s="26"/>
      <c r="U1518" s="16"/>
      <c r="V1518" s="16"/>
      <c r="W1518" s="16"/>
    </row>
    <row r="1519" spans="5:23" x14ac:dyDescent="0.2">
      <c r="E1519" s="12">
        <v>0</v>
      </c>
      <c r="R1519" s="26"/>
      <c r="U1519" s="16"/>
      <c r="V1519" s="16"/>
      <c r="W1519" s="16"/>
    </row>
    <row r="1520" spans="5:23" x14ac:dyDescent="0.2">
      <c r="E1520" s="12">
        <v>0</v>
      </c>
      <c r="R1520" s="26"/>
      <c r="U1520" s="16"/>
      <c r="V1520" s="16"/>
      <c r="W1520" s="16"/>
    </row>
    <row r="1521" spans="5:23" x14ac:dyDescent="0.2">
      <c r="E1521" s="12">
        <v>0</v>
      </c>
      <c r="R1521" s="26"/>
      <c r="U1521" s="16"/>
      <c r="V1521" s="16"/>
      <c r="W1521" s="16"/>
    </row>
    <row r="1522" spans="5:23" x14ac:dyDescent="0.2">
      <c r="E1522" s="12">
        <v>0</v>
      </c>
      <c r="R1522" s="26"/>
      <c r="U1522" s="16"/>
      <c r="V1522" s="16"/>
      <c r="W1522" s="16"/>
    </row>
    <row r="1523" spans="5:23" x14ac:dyDescent="0.2">
      <c r="E1523" s="12">
        <v>0</v>
      </c>
      <c r="R1523" s="26"/>
      <c r="U1523" s="16"/>
      <c r="V1523" s="16"/>
      <c r="W1523" s="16"/>
    </row>
    <row r="1524" spans="5:23" x14ac:dyDescent="0.2">
      <c r="E1524" s="12">
        <v>0</v>
      </c>
      <c r="R1524" s="26"/>
      <c r="U1524" s="16"/>
      <c r="V1524" s="16"/>
      <c r="W1524" s="16"/>
    </row>
    <row r="1525" spans="5:23" x14ac:dyDescent="0.2">
      <c r="E1525" s="12">
        <v>0</v>
      </c>
      <c r="R1525" s="26"/>
      <c r="U1525" s="16"/>
      <c r="V1525" s="16"/>
      <c r="W1525" s="16"/>
    </row>
    <row r="1526" spans="5:23" x14ac:dyDescent="0.2">
      <c r="E1526" s="12">
        <v>0</v>
      </c>
      <c r="R1526" s="26"/>
      <c r="U1526" s="16"/>
      <c r="V1526" s="16"/>
      <c r="W1526" s="16"/>
    </row>
    <row r="1527" spans="5:23" x14ac:dyDescent="0.2">
      <c r="E1527" s="12">
        <v>0</v>
      </c>
      <c r="R1527" s="26"/>
      <c r="U1527" s="16"/>
      <c r="V1527" s="16"/>
      <c r="W1527" s="16"/>
    </row>
    <row r="1528" spans="5:23" x14ac:dyDescent="0.2">
      <c r="E1528" s="12">
        <v>0</v>
      </c>
      <c r="R1528" s="26"/>
      <c r="U1528" s="16"/>
      <c r="V1528" s="16"/>
      <c r="W1528" s="16"/>
    </row>
    <row r="1529" spans="5:23" x14ac:dyDescent="0.2">
      <c r="E1529" s="12">
        <v>0</v>
      </c>
      <c r="R1529" s="26"/>
      <c r="U1529" s="16"/>
      <c r="V1529" s="16"/>
      <c r="W1529" s="16"/>
    </row>
    <row r="1530" spans="5:23" x14ac:dyDescent="0.2">
      <c r="E1530" s="12">
        <v>0</v>
      </c>
      <c r="R1530" s="26"/>
      <c r="U1530" s="16"/>
      <c r="V1530" s="16"/>
      <c r="W1530" s="16"/>
    </row>
    <row r="1531" spans="5:23" x14ac:dyDescent="0.2">
      <c r="E1531" s="12">
        <v>0</v>
      </c>
      <c r="R1531" s="26"/>
      <c r="U1531" s="16"/>
      <c r="V1531" s="16"/>
      <c r="W1531" s="16"/>
    </row>
    <row r="1532" spans="5:23" x14ac:dyDescent="0.2">
      <c r="E1532" s="12">
        <v>0</v>
      </c>
      <c r="R1532" s="26"/>
      <c r="U1532" s="16"/>
      <c r="V1532" s="16"/>
      <c r="W1532" s="16"/>
    </row>
    <row r="1533" spans="5:23" x14ac:dyDescent="0.2">
      <c r="E1533" s="12">
        <v>0</v>
      </c>
      <c r="R1533" s="26"/>
      <c r="U1533" s="16"/>
      <c r="V1533" s="16"/>
      <c r="W1533" s="16"/>
    </row>
    <row r="1534" spans="5:23" x14ac:dyDescent="0.2">
      <c r="E1534" s="12">
        <v>0</v>
      </c>
      <c r="R1534" s="26"/>
      <c r="U1534" s="16"/>
      <c r="V1534" s="16"/>
      <c r="W1534" s="16"/>
    </row>
    <row r="1535" spans="5:23" x14ac:dyDescent="0.2">
      <c r="E1535" s="12">
        <v>0</v>
      </c>
      <c r="R1535" s="26"/>
      <c r="U1535" s="16"/>
      <c r="V1535" s="16"/>
      <c r="W1535" s="16"/>
    </row>
    <row r="1536" spans="5:23" x14ac:dyDescent="0.2">
      <c r="E1536" s="12">
        <v>0</v>
      </c>
      <c r="R1536" s="26"/>
      <c r="U1536" s="16"/>
      <c r="V1536" s="16"/>
      <c r="W1536" s="16"/>
    </row>
    <row r="1537" spans="5:23" x14ac:dyDescent="0.2">
      <c r="E1537" s="12">
        <v>0</v>
      </c>
      <c r="R1537" s="26"/>
      <c r="U1537" s="16"/>
      <c r="V1537" s="16"/>
      <c r="W1537" s="16"/>
    </row>
    <row r="1538" spans="5:23" x14ac:dyDescent="0.2">
      <c r="E1538" s="12">
        <v>0</v>
      </c>
      <c r="R1538" s="26"/>
      <c r="U1538" s="16"/>
      <c r="V1538" s="16"/>
      <c r="W1538" s="16"/>
    </row>
    <row r="1539" spans="5:23" x14ac:dyDescent="0.2">
      <c r="E1539" s="12">
        <v>0</v>
      </c>
      <c r="R1539" s="26"/>
      <c r="U1539" s="16"/>
      <c r="V1539" s="16"/>
      <c r="W1539" s="16"/>
    </row>
    <row r="1540" spans="5:23" x14ac:dyDescent="0.2">
      <c r="E1540" s="12">
        <v>0</v>
      </c>
      <c r="R1540" s="26"/>
      <c r="U1540" s="16"/>
      <c r="V1540" s="16"/>
      <c r="W1540" s="16"/>
    </row>
    <row r="1541" spans="5:23" x14ac:dyDescent="0.2">
      <c r="E1541" s="12">
        <v>0</v>
      </c>
      <c r="R1541" s="26"/>
      <c r="U1541" s="16"/>
      <c r="V1541" s="16"/>
      <c r="W1541" s="16"/>
    </row>
    <row r="1542" spans="5:23" x14ac:dyDescent="0.2">
      <c r="E1542" s="12">
        <v>0</v>
      </c>
      <c r="R1542" s="26"/>
      <c r="U1542" s="16"/>
      <c r="V1542" s="16"/>
      <c r="W1542" s="16"/>
    </row>
    <row r="1543" spans="5:23" x14ac:dyDescent="0.2">
      <c r="E1543" s="12">
        <v>0</v>
      </c>
      <c r="R1543" s="26"/>
      <c r="U1543" s="16"/>
      <c r="V1543" s="16"/>
      <c r="W1543" s="16"/>
    </row>
    <row r="1544" spans="5:23" x14ac:dyDescent="0.2">
      <c r="E1544" s="12">
        <v>0</v>
      </c>
      <c r="R1544" s="26"/>
      <c r="U1544" s="16"/>
      <c r="V1544" s="16"/>
      <c r="W1544" s="16"/>
    </row>
    <row r="1545" spans="5:23" x14ac:dyDescent="0.2">
      <c r="E1545" s="12">
        <v>0</v>
      </c>
      <c r="R1545" s="26"/>
      <c r="U1545" s="16"/>
      <c r="V1545" s="16"/>
      <c r="W1545" s="16"/>
    </row>
    <row r="1546" spans="5:23" x14ac:dyDescent="0.2">
      <c r="E1546" s="12">
        <v>0</v>
      </c>
      <c r="R1546" s="26"/>
      <c r="U1546" s="16"/>
      <c r="V1546" s="16"/>
      <c r="W1546" s="16"/>
    </row>
    <row r="1547" spans="5:23" x14ac:dyDescent="0.2">
      <c r="E1547" s="12">
        <v>0</v>
      </c>
      <c r="R1547" s="26"/>
      <c r="U1547" s="16"/>
      <c r="V1547" s="16"/>
      <c r="W1547" s="16"/>
    </row>
    <row r="1548" spans="5:23" x14ac:dyDescent="0.2">
      <c r="E1548" s="12">
        <v>0</v>
      </c>
      <c r="R1548" s="26"/>
      <c r="U1548" s="16"/>
      <c r="V1548" s="16"/>
      <c r="W1548" s="16"/>
    </row>
    <row r="1549" spans="5:23" x14ac:dyDescent="0.2">
      <c r="E1549" s="12">
        <v>0</v>
      </c>
      <c r="R1549" s="26"/>
      <c r="U1549" s="16"/>
      <c r="V1549" s="16"/>
      <c r="W1549" s="16"/>
    </row>
    <row r="1550" spans="5:23" x14ac:dyDescent="0.2">
      <c r="E1550" s="12">
        <v>0</v>
      </c>
      <c r="R1550" s="26"/>
      <c r="U1550" s="16"/>
      <c r="V1550" s="16"/>
      <c r="W1550" s="16"/>
    </row>
    <row r="1551" spans="5:23" x14ac:dyDescent="0.2">
      <c r="E1551" s="12">
        <v>0</v>
      </c>
      <c r="R1551" s="26"/>
      <c r="U1551" s="16"/>
      <c r="V1551" s="16"/>
      <c r="W1551" s="16"/>
    </row>
    <row r="1552" spans="5:23" x14ac:dyDescent="0.2">
      <c r="E1552" s="12">
        <v>0</v>
      </c>
      <c r="R1552" s="26"/>
      <c r="U1552" s="16"/>
      <c r="V1552" s="16"/>
      <c r="W1552" s="16"/>
    </row>
    <row r="1553" spans="5:23" x14ac:dyDescent="0.2">
      <c r="E1553" s="12">
        <v>0</v>
      </c>
      <c r="R1553" s="26"/>
      <c r="U1553" s="16"/>
      <c r="V1553" s="16"/>
      <c r="W1553" s="16"/>
    </row>
    <row r="1554" spans="5:23" x14ac:dyDescent="0.2">
      <c r="E1554" s="12">
        <v>0</v>
      </c>
      <c r="R1554" s="26"/>
      <c r="U1554" s="16"/>
      <c r="V1554" s="16"/>
      <c r="W1554" s="16"/>
    </row>
    <row r="1555" spans="5:23" x14ac:dyDescent="0.2">
      <c r="E1555" s="12">
        <v>0</v>
      </c>
      <c r="R1555" s="26"/>
      <c r="U1555" s="16"/>
      <c r="V1555" s="16"/>
      <c r="W1555" s="16"/>
    </row>
    <row r="1556" spans="5:23" x14ac:dyDescent="0.2">
      <c r="E1556" s="12">
        <v>0</v>
      </c>
      <c r="R1556" s="26"/>
      <c r="U1556" s="16"/>
      <c r="V1556" s="16"/>
      <c r="W1556" s="16"/>
    </row>
    <row r="1557" spans="5:23" x14ac:dyDescent="0.2">
      <c r="E1557" s="12">
        <v>0</v>
      </c>
      <c r="R1557" s="26"/>
      <c r="U1557" s="16"/>
      <c r="V1557" s="16"/>
      <c r="W1557" s="16"/>
    </row>
    <row r="1558" spans="5:23" x14ac:dyDescent="0.2">
      <c r="E1558" s="12">
        <v>0</v>
      </c>
      <c r="R1558" s="26"/>
      <c r="U1558" s="16"/>
      <c r="V1558" s="16"/>
      <c r="W1558" s="16"/>
    </row>
    <row r="1559" spans="5:23" x14ac:dyDescent="0.2">
      <c r="E1559" s="12">
        <v>0</v>
      </c>
      <c r="R1559" s="26"/>
      <c r="U1559" s="16"/>
      <c r="V1559" s="16"/>
      <c r="W1559" s="16"/>
    </row>
    <row r="1560" spans="5:23" x14ac:dyDescent="0.2">
      <c r="E1560" s="12">
        <v>0</v>
      </c>
      <c r="R1560" s="26"/>
      <c r="U1560" s="16"/>
      <c r="V1560" s="16"/>
      <c r="W1560" s="16"/>
    </row>
    <row r="1561" spans="5:23" x14ac:dyDescent="0.2">
      <c r="E1561" s="12">
        <v>0</v>
      </c>
      <c r="R1561" s="26"/>
      <c r="U1561" s="16"/>
      <c r="V1561" s="16"/>
      <c r="W1561" s="16"/>
    </row>
    <row r="1562" spans="5:23" x14ac:dyDescent="0.2">
      <c r="E1562" s="12">
        <v>0</v>
      </c>
      <c r="R1562" s="26"/>
      <c r="U1562" s="16"/>
      <c r="V1562" s="16"/>
      <c r="W1562" s="16"/>
    </row>
    <row r="1563" spans="5:23" x14ac:dyDescent="0.2">
      <c r="E1563" s="12">
        <v>0</v>
      </c>
      <c r="R1563" s="26"/>
      <c r="U1563" s="16"/>
      <c r="V1563" s="16"/>
      <c r="W1563" s="16"/>
    </row>
    <row r="1564" spans="5:23" x14ac:dyDescent="0.2">
      <c r="E1564" s="12">
        <v>0</v>
      </c>
      <c r="R1564" s="26"/>
      <c r="U1564" s="16"/>
      <c r="V1564" s="16"/>
      <c r="W1564" s="16"/>
    </row>
    <row r="1565" spans="5:23" x14ac:dyDescent="0.2">
      <c r="E1565" s="12">
        <v>0</v>
      </c>
      <c r="R1565" s="26"/>
      <c r="U1565" s="16"/>
      <c r="V1565" s="16"/>
      <c r="W1565" s="16"/>
    </row>
    <row r="1566" spans="5:23" x14ac:dyDescent="0.2">
      <c r="E1566" s="12">
        <v>0</v>
      </c>
      <c r="R1566" s="26"/>
      <c r="U1566" s="16"/>
      <c r="V1566" s="16"/>
      <c r="W1566" s="16"/>
    </row>
    <row r="1567" spans="5:23" x14ac:dyDescent="0.2">
      <c r="E1567" s="12">
        <v>0</v>
      </c>
      <c r="R1567" s="26"/>
      <c r="U1567" s="16"/>
      <c r="V1567" s="16"/>
      <c r="W1567" s="16"/>
    </row>
    <row r="1568" spans="5:23" x14ac:dyDescent="0.2">
      <c r="E1568" s="12">
        <v>0</v>
      </c>
      <c r="R1568" s="26"/>
      <c r="U1568" s="16"/>
      <c r="V1568" s="16"/>
      <c r="W1568" s="16"/>
    </row>
    <row r="1569" spans="5:23" x14ac:dyDescent="0.2">
      <c r="E1569" s="12">
        <v>0</v>
      </c>
      <c r="R1569" s="26"/>
      <c r="U1569" s="16"/>
      <c r="V1569" s="16"/>
      <c r="W1569" s="16"/>
    </row>
    <row r="1570" spans="5:23" x14ac:dyDescent="0.2">
      <c r="E1570" s="12">
        <v>0</v>
      </c>
      <c r="R1570" s="26"/>
      <c r="U1570" s="16"/>
      <c r="V1570" s="16"/>
      <c r="W1570" s="16"/>
    </row>
    <row r="1571" spans="5:23" x14ac:dyDescent="0.2">
      <c r="E1571" s="12">
        <v>0</v>
      </c>
      <c r="R1571" s="26"/>
      <c r="U1571" s="16"/>
      <c r="V1571" s="16"/>
      <c r="W1571" s="16"/>
    </row>
    <row r="1572" spans="5:23" x14ac:dyDescent="0.2">
      <c r="E1572" s="12">
        <v>0</v>
      </c>
      <c r="R1572" s="26"/>
      <c r="U1572" s="16"/>
      <c r="V1572" s="16"/>
      <c r="W1572" s="16"/>
    </row>
    <row r="1573" spans="5:23" x14ac:dyDescent="0.2">
      <c r="E1573" s="12">
        <v>0</v>
      </c>
      <c r="R1573" s="26"/>
      <c r="U1573" s="16"/>
      <c r="V1573" s="16"/>
      <c r="W1573" s="16"/>
    </row>
    <row r="1574" spans="5:23" x14ac:dyDescent="0.2">
      <c r="E1574" s="12">
        <v>0</v>
      </c>
      <c r="R1574" s="26"/>
      <c r="U1574" s="16"/>
      <c r="V1574" s="16"/>
      <c r="W1574" s="16"/>
    </row>
    <row r="1575" spans="5:23" x14ac:dyDescent="0.2">
      <c r="E1575" s="12">
        <v>0</v>
      </c>
      <c r="R1575" s="26"/>
      <c r="U1575" s="16"/>
      <c r="V1575" s="16"/>
      <c r="W1575" s="16"/>
    </row>
    <row r="1576" spans="5:23" x14ac:dyDescent="0.2">
      <c r="E1576" s="12">
        <v>0</v>
      </c>
      <c r="R1576" s="26"/>
      <c r="U1576" s="16"/>
      <c r="V1576" s="16"/>
      <c r="W1576" s="16"/>
    </row>
    <row r="1577" spans="5:23" x14ac:dyDescent="0.2">
      <c r="E1577" s="12">
        <v>0</v>
      </c>
      <c r="R1577" s="26"/>
      <c r="U1577" s="16"/>
      <c r="V1577" s="16"/>
      <c r="W1577" s="16"/>
    </row>
    <row r="1578" spans="5:23" x14ac:dyDescent="0.2">
      <c r="E1578" s="12">
        <v>0</v>
      </c>
      <c r="R1578" s="26"/>
      <c r="U1578" s="16"/>
      <c r="V1578" s="16"/>
      <c r="W1578" s="16"/>
    </row>
    <row r="1579" spans="5:23" x14ac:dyDescent="0.2">
      <c r="E1579" s="12">
        <v>0</v>
      </c>
      <c r="R1579" s="26"/>
      <c r="U1579" s="16"/>
      <c r="V1579" s="16"/>
      <c r="W1579" s="16"/>
    </row>
    <row r="1580" spans="5:23" x14ac:dyDescent="0.2">
      <c r="E1580" s="12">
        <v>0</v>
      </c>
      <c r="R1580" s="26"/>
      <c r="U1580" s="16"/>
      <c r="V1580" s="16"/>
      <c r="W1580" s="16"/>
    </row>
    <row r="1581" spans="5:23" x14ac:dyDescent="0.2">
      <c r="E1581" s="12">
        <v>0</v>
      </c>
      <c r="R1581" s="26"/>
      <c r="U1581" s="16"/>
      <c r="V1581" s="16"/>
      <c r="W1581" s="16"/>
    </row>
    <row r="1582" spans="5:23" x14ac:dyDescent="0.2">
      <c r="E1582" s="12">
        <v>0</v>
      </c>
      <c r="R1582" s="26"/>
      <c r="U1582" s="16"/>
      <c r="V1582" s="16"/>
      <c r="W1582" s="16"/>
    </row>
    <row r="1583" spans="5:23" x14ac:dyDescent="0.2">
      <c r="E1583" s="12">
        <v>0</v>
      </c>
      <c r="R1583" s="26"/>
      <c r="U1583" s="16"/>
      <c r="V1583" s="16"/>
      <c r="W1583" s="16"/>
    </row>
    <row r="1584" spans="5:23" x14ac:dyDescent="0.2">
      <c r="E1584" s="12">
        <v>0</v>
      </c>
      <c r="R1584" s="26"/>
      <c r="U1584" s="16"/>
      <c r="V1584" s="16"/>
      <c r="W1584" s="16"/>
    </row>
    <row r="1585" spans="5:23" x14ac:dyDescent="0.2">
      <c r="E1585" s="12">
        <v>0</v>
      </c>
      <c r="R1585" s="26"/>
      <c r="U1585" s="16"/>
      <c r="V1585" s="16"/>
      <c r="W1585" s="16"/>
    </row>
    <row r="1586" spans="5:23" x14ac:dyDescent="0.2">
      <c r="E1586" s="12">
        <v>0</v>
      </c>
      <c r="R1586" s="26"/>
      <c r="U1586" s="16"/>
      <c r="V1586" s="16"/>
      <c r="W1586" s="16"/>
    </row>
    <row r="1587" spans="5:23" x14ac:dyDescent="0.2">
      <c r="E1587" s="12">
        <v>0</v>
      </c>
      <c r="R1587" s="26"/>
      <c r="U1587" s="16"/>
      <c r="V1587" s="16"/>
      <c r="W1587" s="16"/>
    </row>
    <row r="1588" spans="5:23" x14ac:dyDescent="0.2">
      <c r="E1588" s="12">
        <v>0</v>
      </c>
      <c r="R1588" s="26"/>
      <c r="U1588" s="16"/>
      <c r="V1588" s="16"/>
      <c r="W1588" s="16"/>
    </row>
    <row r="1589" spans="5:23" x14ac:dyDescent="0.2">
      <c r="E1589" s="12">
        <v>0</v>
      </c>
      <c r="R1589" s="26"/>
      <c r="U1589" s="16"/>
      <c r="V1589" s="16"/>
      <c r="W1589" s="16"/>
    </row>
    <row r="1590" spans="5:23" x14ac:dyDescent="0.2">
      <c r="E1590" s="12">
        <v>0</v>
      </c>
      <c r="R1590" s="26"/>
      <c r="U1590" s="16"/>
      <c r="V1590" s="16"/>
      <c r="W1590" s="16"/>
    </row>
    <row r="1591" spans="5:23" x14ac:dyDescent="0.2">
      <c r="E1591" s="12">
        <v>0</v>
      </c>
      <c r="R1591" s="26"/>
      <c r="U1591" s="16"/>
      <c r="V1591" s="16"/>
      <c r="W1591" s="16"/>
    </row>
    <row r="1592" spans="5:23" x14ac:dyDescent="0.2">
      <c r="E1592" s="12">
        <v>0</v>
      </c>
      <c r="R1592" s="26"/>
      <c r="U1592" s="16"/>
      <c r="V1592" s="16"/>
      <c r="W1592" s="16"/>
    </row>
    <row r="1593" spans="5:23" x14ac:dyDescent="0.2">
      <c r="E1593" s="12">
        <v>0</v>
      </c>
      <c r="R1593" s="26"/>
      <c r="U1593" s="16"/>
      <c r="V1593" s="16"/>
      <c r="W1593" s="16"/>
    </row>
    <row r="1594" spans="5:23" x14ac:dyDescent="0.2">
      <c r="E1594" s="12">
        <v>0</v>
      </c>
      <c r="R1594" s="26"/>
      <c r="U1594" s="16"/>
      <c r="V1594" s="16"/>
      <c r="W1594" s="16"/>
    </row>
    <row r="1595" spans="5:23" x14ac:dyDescent="0.2">
      <c r="E1595" s="12">
        <v>0</v>
      </c>
      <c r="R1595" s="26"/>
      <c r="U1595" s="16"/>
      <c r="V1595" s="16"/>
      <c r="W1595" s="16"/>
    </row>
    <row r="1596" spans="5:23" x14ac:dyDescent="0.2">
      <c r="E1596" s="12">
        <v>0</v>
      </c>
      <c r="R1596" s="26"/>
      <c r="U1596" s="16"/>
      <c r="V1596" s="16"/>
      <c r="W1596" s="16"/>
    </row>
    <row r="1597" spans="5:23" x14ac:dyDescent="0.2">
      <c r="E1597" s="12">
        <v>0</v>
      </c>
      <c r="R1597" s="26"/>
      <c r="U1597" s="16"/>
      <c r="V1597" s="16"/>
      <c r="W1597" s="16"/>
    </row>
    <row r="1598" spans="5:23" x14ac:dyDescent="0.2">
      <c r="E1598" s="12">
        <v>0</v>
      </c>
      <c r="R1598" s="26"/>
      <c r="U1598" s="16"/>
      <c r="V1598" s="16"/>
      <c r="W1598" s="16"/>
    </row>
    <row r="1599" spans="5:23" x14ac:dyDescent="0.2">
      <c r="E1599" s="12">
        <v>0</v>
      </c>
      <c r="R1599" s="26"/>
      <c r="U1599" s="16"/>
      <c r="V1599" s="16"/>
      <c r="W1599" s="16"/>
    </row>
    <row r="1600" spans="5:23" x14ac:dyDescent="0.2">
      <c r="E1600" s="12">
        <v>0</v>
      </c>
      <c r="R1600" s="26"/>
      <c r="U1600" s="16"/>
      <c r="V1600" s="16"/>
      <c r="W1600" s="16"/>
    </row>
    <row r="1601" spans="5:23" x14ac:dyDescent="0.2">
      <c r="E1601" s="12">
        <v>0</v>
      </c>
      <c r="R1601" s="26"/>
      <c r="U1601" s="16"/>
      <c r="V1601" s="16"/>
      <c r="W1601" s="16"/>
    </row>
    <row r="1602" spans="5:23" x14ac:dyDescent="0.2">
      <c r="E1602" s="12">
        <v>0</v>
      </c>
      <c r="R1602" s="26"/>
      <c r="U1602" s="16"/>
      <c r="V1602" s="16"/>
      <c r="W1602" s="16"/>
    </row>
    <row r="1603" spans="5:23" x14ac:dyDescent="0.2">
      <c r="E1603" s="12">
        <v>0</v>
      </c>
      <c r="R1603" s="26"/>
      <c r="U1603" s="16"/>
      <c r="V1603" s="16"/>
      <c r="W1603" s="16"/>
    </row>
    <row r="1604" spans="5:23" x14ac:dyDescent="0.2">
      <c r="E1604" s="12">
        <v>0</v>
      </c>
      <c r="R1604" s="26"/>
      <c r="U1604" s="16"/>
      <c r="V1604" s="16"/>
      <c r="W1604" s="16"/>
    </row>
    <row r="1605" spans="5:23" x14ac:dyDescent="0.2">
      <c r="E1605" s="12">
        <v>0</v>
      </c>
      <c r="R1605" s="26"/>
      <c r="U1605" s="16"/>
      <c r="V1605" s="16"/>
      <c r="W1605" s="16"/>
    </row>
    <row r="1606" spans="5:23" x14ac:dyDescent="0.2">
      <c r="E1606" s="12">
        <v>0</v>
      </c>
      <c r="R1606" s="26"/>
      <c r="U1606" s="16"/>
      <c r="V1606" s="16"/>
      <c r="W1606" s="16"/>
    </row>
    <row r="1607" spans="5:23" x14ac:dyDescent="0.2">
      <c r="E1607" s="12">
        <v>0</v>
      </c>
      <c r="R1607" s="26"/>
      <c r="U1607" s="16"/>
      <c r="V1607" s="16"/>
      <c r="W1607" s="16"/>
    </row>
    <row r="1608" spans="5:23" x14ac:dyDescent="0.2">
      <c r="E1608" s="12">
        <v>0</v>
      </c>
      <c r="R1608" s="26"/>
      <c r="U1608" s="16"/>
      <c r="V1608" s="16"/>
      <c r="W1608" s="16"/>
    </row>
    <row r="1609" spans="5:23" x14ac:dyDescent="0.2">
      <c r="E1609" s="12">
        <v>0</v>
      </c>
      <c r="R1609" s="26"/>
      <c r="U1609" s="16"/>
      <c r="V1609" s="16"/>
      <c r="W1609" s="16"/>
    </row>
    <row r="1610" spans="5:23" x14ac:dyDescent="0.2">
      <c r="E1610" s="12">
        <v>0</v>
      </c>
      <c r="R1610" s="26"/>
      <c r="U1610" s="16"/>
      <c r="V1610" s="16"/>
      <c r="W1610" s="16"/>
    </row>
    <row r="1611" spans="5:23" x14ac:dyDescent="0.2">
      <c r="E1611" s="12">
        <v>0</v>
      </c>
      <c r="R1611" s="26"/>
      <c r="U1611" s="16"/>
      <c r="V1611" s="16"/>
      <c r="W1611" s="16"/>
    </row>
    <row r="1612" spans="5:23" x14ac:dyDescent="0.2">
      <c r="E1612" s="12">
        <v>0</v>
      </c>
      <c r="R1612" s="26"/>
      <c r="U1612" s="16"/>
      <c r="V1612" s="16"/>
      <c r="W1612" s="16"/>
    </row>
    <row r="1613" spans="5:23" x14ac:dyDescent="0.2">
      <c r="E1613" s="12">
        <v>0</v>
      </c>
      <c r="R1613" s="26"/>
      <c r="U1613" s="16"/>
      <c r="V1613" s="16"/>
      <c r="W1613" s="16"/>
    </row>
    <row r="1614" spans="5:23" x14ac:dyDescent="0.2">
      <c r="E1614" s="12">
        <v>0</v>
      </c>
      <c r="R1614" s="26"/>
      <c r="U1614" s="16"/>
      <c r="V1614" s="16"/>
      <c r="W1614" s="16"/>
    </row>
    <row r="1615" spans="5:23" x14ac:dyDescent="0.2">
      <c r="E1615" s="12">
        <v>0</v>
      </c>
      <c r="R1615" s="26"/>
      <c r="U1615" s="16"/>
      <c r="V1615" s="16"/>
      <c r="W1615" s="16"/>
    </row>
    <row r="1616" spans="5:23" x14ac:dyDescent="0.2">
      <c r="E1616" s="12">
        <v>0</v>
      </c>
      <c r="R1616" s="26"/>
      <c r="U1616" s="16"/>
      <c r="V1616" s="16"/>
      <c r="W1616" s="16"/>
    </row>
    <row r="1617" spans="5:23" x14ac:dyDescent="0.2">
      <c r="E1617" s="12">
        <v>0</v>
      </c>
      <c r="R1617" s="26"/>
      <c r="U1617" s="16"/>
      <c r="V1617" s="16"/>
      <c r="W1617" s="16"/>
    </row>
    <row r="1618" spans="5:23" x14ac:dyDescent="0.2">
      <c r="E1618" s="12">
        <v>0</v>
      </c>
      <c r="R1618" s="26"/>
      <c r="U1618" s="16"/>
      <c r="V1618" s="16"/>
      <c r="W1618" s="16"/>
    </row>
    <row r="1619" spans="5:23" x14ac:dyDescent="0.2">
      <c r="E1619" s="12">
        <v>0</v>
      </c>
      <c r="R1619" s="26"/>
      <c r="U1619" s="16"/>
      <c r="V1619" s="16"/>
      <c r="W1619" s="16"/>
    </row>
    <row r="1620" spans="5:23" x14ac:dyDescent="0.2">
      <c r="E1620" s="12">
        <v>0</v>
      </c>
      <c r="R1620" s="26"/>
      <c r="U1620" s="16"/>
      <c r="V1620" s="16"/>
      <c r="W1620" s="16"/>
    </row>
    <row r="1621" spans="5:23" x14ac:dyDescent="0.2">
      <c r="E1621" s="12">
        <v>0</v>
      </c>
      <c r="R1621" s="26"/>
      <c r="U1621" s="16"/>
      <c r="V1621" s="16"/>
      <c r="W1621" s="16"/>
    </row>
    <row r="1622" spans="5:23" x14ac:dyDescent="0.2">
      <c r="E1622" s="12">
        <v>0</v>
      </c>
      <c r="R1622" s="26"/>
      <c r="U1622" s="16"/>
      <c r="V1622" s="16"/>
      <c r="W1622" s="16"/>
    </row>
    <row r="1623" spans="5:23" x14ac:dyDescent="0.2">
      <c r="E1623" s="12">
        <v>0</v>
      </c>
      <c r="R1623" s="26"/>
      <c r="U1623" s="16"/>
      <c r="V1623" s="16"/>
      <c r="W1623" s="16"/>
    </row>
    <row r="1624" spans="5:23" x14ac:dyDescent="0.2">
      <c r="E1624" s="12">
        <v>0</v>
      </c>
      <c r="R1624" s="26"/>
      <c r="U1624" s="16"/>
      <c r="V1624" s="16"/>
      <c r="W1624" s="16"/>
    </row>
    <row r="1625" spans="5:23" x14ac:dyDescent="0.2">
      <c r="E1625" s="12">
        <v>0</v>
      </c>
      <c r="R1625" s="26"/>
      <c r="U1625" s="16"/>
      <c r="V1625" s="16"/>
      <c r="W1625" s="16"/>
    </row>
    <row r="1626" spans="5:23" x14ac:dyDescent="0.2">
      <c r="E1626" s="12">
        <v>0</v>
      </c>
      <c r="R1626" s="26"/>
      <c r="U1626" s="16"/>
      <c r="V1626" s="16"/>
      <c r="W1626" s="16"/>
    </row>
    <row r="1627" spans="5:23" x14ac:dyDescent="0.2">
      <c r="E1627" s="12">
        <v>0</v>
      </c>
      <c r="R1627" s="26"/>
      <c r="U1627" s="16"/>
      <c r="V1627" s="16"/>
      <c r="W1627" s="16"/>
    </row>
    <row r="1628" spans="5:23" x14ac:dyDescent="0.2">
      <c r="E1628" s="12">
        <v>0</v>
      </c>
      <c r="R1628" s="26"/>
      <c r="U1628" s="16"/>
      <c r="V1628" s="16"/>
      <c r="W1628" s="16"/>
    </row>
    <row r="1629" spans="5:23" x14ac:dyDescent="0.2">
      <c r="E1629" s="12">
        <v>0</v>
      </c>
      <c r="R1629" s="26"/>
      <c r="U1629" s="16"/>
      <c r="V1629" s="16"/>
      <c r="W1629" s="16"/>
    </row>
    <row r="1630" spans="5:23" x14ac:dyDescent="0.2">
      <c r="E1630" s="12">
        <v>0</v>
      </c>
      <c r="R1630" s="26"/>
      <c r="U1630" s="16"/>
      <c r="V1630" s="16"/>
      <c r="W1630" s="16"/>
    </row>
    <row r="1631" spans="5:23" x14ac:dyDescent="0.2">
      <c r="E1631" s="12">
        <v>0</v>
      </c>
      <c r="R1631" s="26"/>
      <c r="U1631" s="16"/>
      <c r="V1631" s="16"/>
      <c r="W1631" s="16"/>
    </row>
    <row r="1632" spans="5:23" x14ac:dyDescent="0.2">
      <c r="E1632" s="12">
        <v>0</v>
      </c>
      <c r="R1632" s="26"/>
      <c r="U1632" s="16"/>
      <c r="V1632" s="16"/>
      <c r="W1632" s="16"/>
    </row>
    <row r="1633" spans="5:23" x14ac:dyDescent="0.2">
      <c r="E1633" s="12">
        <v>0</v>
      </c>
      <c r="R1633" s="26"/>
      <c r="U1633" s="16"/>
      <c r="V1633" s="16"/>
      <c r="W1633" s="16"/>
    </row>
    <row r="1634" spans="5:23" x14ac:dyDescent="0.2">
      <c r="E1634" s="12">
        <v>0</v>
      </c>
      <c r="R1634" s="26"/>
      <c r="U1634" s="16"/>
      <c r="V1634" s="16"/>
      <c r="W1634" s="16"/>
    </row>
    <row r="1635" spans="5:23" x14ac:dyDescent="0.2">
      <c r="E1635" s="12">
        <v>0</v>
      </c>
      <c r="R1635" s="26"/>
      <c r="U1635" s="16"/>
      <c r="V1635" s="16"/>
      <c r="W1635" s="16"/>
    </row>
    <row r="1636" spans="5:23" x14ac:dyDescent="0.2">
      <c r="E1636" s="12">
        <v>0</v>
      </c>
      <c r="R1636" s="26"/>
      <c r="U1636" s="16"/>
      <c r="V1636" s="16"/>
      <c r="W1636" s="16"/>
    </row>
    <row r="1637" spans="5:23" x14ac:dyDescent="0.2">
      <c r="E1637" s="12">
        <v>0</v>
      </c>
      <c r="R1637" s="26"/>
      <c r="U1637" s="16"/>
      <c r="V1637" s="16"/>
      <c r="W1637" s="16"/>
    </row>
    <row r="1638" spans="5:23" x14ac:dyDescent="0.2">
      <c r="E1638" s="12">
        <v>0</v>
      </c>
      <c r="R1638" s="26"/>
      <c r="U1638" s="16"/>
      <c r="V1638" s="16"/>
      <c r="W1638" s="16"/>
    </row>
    <row r="1639" spans="5:23" x14ac:dyDescent="0.2">
      <c r="E1639" s="12">
        <v>0</v>
      </c>
      <c r="R1639" s="26"/>
      <c r="U1639" s="16"/>
      <c r="V1639" s="16"/>
      <c r="W1639" s="16"/>
    </row>
    <row r="1640" spans="5:23" x14ac:dyDescent="0.2">
      <c r="E1640" s="12">
        <v>0</v>
      </c>
      <c r="R1640" s="26"/>
      <c r="U1640" s="16"/>
      <c r="V1640" s="16"/>
      <c r="W1640" s="16"/>
    </row>
    <row r="1641" spans="5:23" x14ac:dyDescent="0.2">
      <c r="E1641" s="12">
        <v>0</v>
      </c>
      <c r="R1641" s="26"/>
      <c r="U1641" s="16"/>
      <c r="V1641" s="16"/>
      <c r="W1641" s="16"/>
    </row>
    <row r="1642" spans="5:23" x14ac:dyDescent="0.2">
      <c r="E1642" s="12">
        <v>0</v>
      </c>
      <c r="R1642" s="26"/>
      <c r="U1642" s="16"/>
      <c r="V1642" s="16"/>
      <c r="W1642" s="16"/>
    </row>
    <row r="1643" spans="5:23" x14ac:dyDescent="0.2">
      <c r="E1643" s="12">
        <v>0</v>
      </c>
      <c r="R1643" s="26"/>
      <c r="U1643" s="16"/>
      <c r="V1643" s="16"/>
      <c r="W1643" s="16"/>
    </row>
    <row r="1644" spans="5:23" x14ac:dyDescent="0.2">
      <c r="E1644" s="12">
        <v>0</v>
      </c>
      <c r="R1644" s="26"/>
      <c r="U1644" s="16"/>
      <c r="V1644" s="16"/>
      <c r="W1644" s="16"/>
    </row>
    <row r="1645" spans="5:23" x14ac:dyDescent="0.2">
      <c r="E1645" s="12">
        <v>0</v>
      </c>
      <c r="R1645" s="26"/>
      <c r="U1645" s="16"/>
      <c r="V1645" s="16"/>
      <c r="W1645" s="16"/>
    </row>
    <row r="1646" spans="5:23" x14ac:dyDescent="0.2">
      <c r="E1646" s="12">
        <v>0</v>
      </c>
      <c r="R1646" s="26"/>
      <c r="U1646" s="16"/>
      <c r="V1646" s="16"/>
      <c r="W1646" s="16"/>
    </row>
    <row r="1647" spans="5:23" x14ac:dyDescent="0.2">
      <c r="E1647" s="12">
        <v>0</v>
      </c>
      <c r="R1647" s="26"/>
      <c r="U1647" s="16"/>
      <c r="V1647" s="16"/>
      <c r="W1647" s="16"/>
    </row>
    <row r="1648" spans="5:23" x14ac:dyDescent="0.2">
      <c r="E1648" s="12">
        <v>0</v>
      </c>
      <c r="R1648" s="26"/>
      <c r="U1648" s="16"/>
      <c r="V1648" s="16"/>
      <c r="W1648" s="16"/>
    </row>
    <row r="1649" spans="5:23" x14ac:dyDescent="0.2">
      <c r="E1649" s="12">
        <v>0</v>
      </c>
      <c r="R1649" s="26"/>
      <c r="U1649" s="16"/>
      <c r="V1649" s="16"/>
      <c r="W1649" s="16"/>
    </row>
    <row r="1650" spans="5:23" x14ac:dyDescent="0.2">
      <c r="E1650" s="12">
        <v>0</v>
      </c>
      <c r="R1650" s="26"/>
      <c r="U1650" s="16"/>
      <c r="V1650" s="16"/>
      <c r="W1650" s="16"/>
    </row>
    <row r="1651" spans="5:23" x14ac:dyDescent="0.2">
      <c r="E1651" s="12">
        <v>0</v>
      </c>
      <c r="R1651" s="26"/>
      <c r="U1651" s="16"/>
      <c r="V1651" s="16"/>
      <c r="W1651" s="16"/>
    </row>
    <row r="1652" spans="5:23" x14ac:dyDescent="0.2">
      <c r="E1652" s="12">
        <v>0</v>
      </c>
      <c r="R1652" s="26"/>
      <c r="U1652" s="16"/>
      <c r="V1652" s="16"/>
      <c r="W1652" s="16"/>
    </row>
    <row r="1653" spans="5:23" x14ac:dyDescent="0.2">
      <c r="E1653" s="12">
        <v>0</v>
      </c>
      <c r="R1653" s="26"/>
      <c r="U1653" s="16"/>
      <c r="V1653" s="16"/>
      <c r="W1653" s="16"/>
    </row>
    <row r="1654" spans="5:23" x14ac:dyDescent="0.2">
      <c r="E1654" s="12">
        <v>0</v>
      </c>
      <c r="R1654" s="26"/>
      <c r="U1654" s="16"/>
      <c r="V1654" s="16"/>
      <c r="W1654" s="16"/>
    </row>
    <row r="1655" spans="5:23" x14ac:dyDescent="0.2">
      <c r="E1655" s="12">
        <v>0</v>
      </c>
      <c r="R1655" s="26"/>
      <c r="U1655" s="16"/>
      <c r="V1655" s="16"/>
      <c r="W1655" s="16"/>
    </row>
    <row r="1656" spans="5:23" x14ac:dyDescent="0.2">
      <c r="E1656" s="12">
        <v>0</v>
      </c>
      <c r="R1656" s="26"/>
      <c r="U1656" s="16"/>
      <c r="V1656" s="16"/>
      <c r="W1656" s="16"/>
    </row>
    <row r="1657" spans="5:23" x14ac:dyDescent="0.2">
      <c r="E1657" s="12">
        <v>0</v>
      </c>
      <c r="R1657" s="26"/>
      <c r="U1657" s="16"/>
      <c r="V1657" s="16"/>
      <c r="W1657" s="16"/>
    </row>
    <row r="1658" spans="5:23" x14ac:dyDescent="0.2">
      <c r="E1658" s="12">
        <v>0</v>
      </c>
      <c r="R1658" s="26"/>
      <c r="U1658" s="16"/>
      <c r="V1658" s="16"/>
      <c r="W1658" s="16"/>
    </row>
    <row r="1659" spans="5:23" x14ac:dyDescent="0.2">
      <c r="E1659" s="12">
        <v>0</v>
      </c>
      <c r="R1659" s="26"/>
      <c r="U1659" s="16"/>
      <c r="V1659" s="16"/>
      <c r="W1659" s="16"/>
    </row>
    <row r="1660" spans="5:23" x14ac:dyDescent="0.2">
      <c r="E1660" s="12">
        <v>0</v>
      </c>
      <c r="R1660" s="26"/>
      <c r="U1660" s="16"/>
      <c r="V1660" s="16"/>
      <c r="W1660" s="16"/>
    </row>
    <row r="1661" spans="5:23" x14ac:dyDescent="0.2">
      <c r="E1661" s="12">
        <v>0</v>
      </c>
      <c r="R1661" s="26"/>
      <c r="U1661" s="16"/>
      <c r="V1661" s="16"/>
      <c r="W1661" s="16"/>
    </row>
    <row r="1662" spans="5:23" x14ac:dyDescent="0.2">
      <c r="E1662" s="12">
        <v>0</v>
      </c>
      <c r="R1662" s="26"/>
      <c r="U1662" s="16"/>
      <c r="V1662" s="16"/>
      <c r="W1662" s="16"/>
    </row>
    <row r="1663" spans="5:23" x14ac:dyDescent="0.2">
      <c r="E1663" s="12">
        <v>0</v>
      </c>
      <c r="R1663" s="26"/>
      <c r="U1663" s="16"/>
      <c r="V1663" s="16"/>
      <c r="W1663" s="16"/>
    </row>
    <row r="1664" spans="5:23" x14ac:dyDescent="0.2">
      <c r="E1664" s="12">
        <v>0</v>
      </c>
      <c r="R1664" s="26"/>
      <c r="U1664" s="16"/>
      <c r="V1664" s="16"/>
      <c r="W1664" s="16"/>
    </row>
    <row r="1665" spans="5:23" x14ac:dyDescent="0.2">
      <c r="E1665" s="12">
        <v>0</v>
      </c>
      <c r="R1665" s="26"/>
      <c r="U1665" s="16"/>
      <c r="V1665" s="16"/>
      <c r="W1665" s="16"/>
    </row>
    <row r="1666" spans="5:23" x14ac:dyDescent="0.2">
      <c r="E1666" s="12">
        <v>0</v>
      </c>
      <c r="R1666" s="26"/>
      <c r="U1666" s="16"/>
      <c r="V1666" s="16"/>
      <c r="W1666" s="16"/>
    </row>
    <row r="1667" spans="5:23" x14ac:dyDescent="0.2">
      <c r="E1667" s="12">
        <v>0</v>
      </c>
      <c r="R1667" s="26"/>
      <c r="U1667" s="16"/>
      <c r="V1667" s="16"/>
      <c r="W1667" s="16"/>
    </row>
    <row r="1668" spans="5:23" x14ac:dyDescent="0.2">
      <c r="E1668" s="12">
        <v>0</v>
      </c>
      <c r="R1668" s="26"/>
      <c r="U1668" s="16"/>
      <c r="V1668" s="16"/>
      <c r="W1668" s="16"/>
    </row>
    <row r="1669" spans="5:23" x14ac:dyDescent="0.2">
      <c r="E1669" s="12">
        <v>0</v>
      </c>
      <c r="R1669" s="26"/>
      <c r="U1669" s="16"/>
      <c r="V1669" s="16"/>
      <c r="W1669" s="16"/>
    </row>
    <row r="1670" spans="5:23" x14ac:dyDescent="0.2">
      <c r="E1670" s="12">
        <v>0</v>
      </c>
      <c r="R1670" s="26"/>
      <c r="U1670" s="16"/>
      <c r="V1670" s="16"/>
      <c r="W1670" s="16"/>
    </row>
    <row r="1671" spans="5:23" x14ac:dyDescent="0.2">
      <c r="E1671" s="12">
        <v>0</v>
      </c>
      <c r="R1671" s="26"/>
      <c r="U1671" s="16"/>
      <c r="V1671" s="16"/>
      <c r="W1671" s="16"/>
    </row>
    <row r="1672" spans="5:23" x14ac:dyDescent="0.2">
      <c r="E1672" s="12">
        <v>0</v>
      </c>
      <c r="R1672" s="26"/>
      <c r="U1672" s="16"/>
      <c r="V1672" s="16"/>
      <c r="W1672" s="16"/>
    </row>
    <row r="1673" spans="5:23" x14ac:dyDescent="0.2">
      <c r="E1673" s="12">
        <v>0</v>
      </c>
      <c r="R1673" s="26"/>
      <c r="U1673" s="16"/>
      <c r="V1673" s="16"/>
      <c r="W1673" s="16"/>
    </row>
    <row r="1674" spans="5:23" x14ac:dyDescent="0.2">
      <c r="E1674" s="12">
        <v>0</v>
      </c>
      <c r="R1674" s="26"/>
      <c r="U1674" s="16"/>
      <c r="V1674" s="16"/>
      <c r="W1674" s="16"/>
    </row>
    <row r="1675" spans="5:23" x14ac:dyDescent="0.2">
      <c r="E1675" s="12">
        <v>0</v>
      </c>
      <c r="R1675" s="26"/>
      <c r="U1675" s="16"/>
      <c r="V1675" s="16"/>
      <c r="W1675" s="16"/>
    </row>
    <row r="1676" spans="5:23" x14ac:dyDescent="0.2">
      <c r="E1676" s="12">
        <v>0</v>
      </c>
      <c r="R1676" s="26"/>
      <c r="U1676" s="16"/>
      <c r="V1676" s="16"/>
      <c r="W1676" s="16"/>
    </row>
    <row r="1677" spans="5:23" x14ac:dyDescent="0.2">
      <c r="E1677" s="12">
        <v>0</v>
      </c>
      <c r="R1677" s="26"/>
      <c r="U1677" s="16"/>
      <c r="V1677" s="16"/>
      <c r="W1677" s="16"/>
    </row>
    <row r="1678" spans="5:23" x14ac:dyDescent="0.2">
      <c r="E1678" s="12">
        <v>0</v>
      </c>
      <c r="R1678" s="26"/>
      <c r="U1678" s="16"/>
      <c r="V1678" s="16"/>
      <c r="W1678" s="16"/>
    </row>
    <row r="1679" spans="5:23" x14ac:dyDescent="0.2">
      <c r="E1679" s="12">
        <v>0</v>
      </c>
      <c r="R1679" s="26"/>
      <c r="U1679" s="16"/>
      <c r="V1679" s="16"/>
      <c r="W1679" s="16"/>
    </row>
    <row r="1680" spans="5:23" x14ac:dyDescent="0.2">
      <c r="E1680" s="12">
        <v>0</v>
      </c>
      <c r="R1680" s="26"/>
      <c r="U1680" s="16"/>
      <c r="V1680" s="16"/>
      <c r="W1680" s="16"/>
    </row>
    <row r="1681" spans="5:23" x14ac:dyDescent="0.2">
      <c r="E1681" s="12">
        <v>0</v>
      </c>
      <c r="R1681" s="26"/>
      <c r="U1681" s="16"/>
      <c r="V1681" s="16"/>
      <c r="W1681" s="16"/>
    </row>
    <row r="1682" spans="5:23" x14ac:dyDescent="0.2">
      <c r="E1682" s="12">
        <v>0</v>
      </c>
      <c r="R1682" s="26"/>
      <c r="U1682" s="16"/>
      <c r="V1682" s="16"/>
      <c r="W1682" s="16"/>
    </row>
    <row r="1683" spans="5:23" x14ac:dyDescent="0.2">
      <c r="E1683" s="12">
        <v>0</v>
      </c>
      <c r="R1683" s="26"/>
      <c r="U1683" s="16"/>
      <c r="V1683" s="16"/>
      <c r="W1683" s="16"/>
    </row>
    <row r="1684" spans="5:23" x14ac:dyDescent="0.2">
      <c r="E1684" s="12">
        <v>0</v>
      </c>
      <c r="R1684" s="26"/>
      <c r="U1684" s="16"/>
      <c r="V1684" s="16"/>
      <c r="W1684" s="16"/>
    </row>
    <row r="1685" spans="5:23" x14ac:dyDescent="0.2">
      <c r="E1685" s="12">
        <v>0</v>
      </c>
      <c r="R1685" s="26"/>
      <c r="U1685" s="16"/>
      <c r="V1685" s="16"/>
      <c r="W1685" s="16"/>
    </row>
    <row r="1686" spans="5:23" x14ac:dyDescent="0.2">
      <c r="E1686" s="12">
        <v>0</v>
      </c>
      <c r="R1686" s="26"/>
      <c r="U1686" s="16"/>
      <c r="V1686" s="16"/>
      <c r="W1686" s="16"/>
    </row>
    <row r="1687" spans="5:23" x14ac:dyDescent="0.2">
      <c r="E1687" s="12">
        <v>0</v>
      </c>
      <c r="R1687" s="26"/>
      <c r="U1687" s="16"/>
      <c r="V1687" s="16"/>
      <c r="W1687" s="16"/>
    </row>
    <row r="1688" spans="5:23" x14ac:dyDescent="0.2">
      <c r="E1688" s="12">
        <v>0</v>
      </c>
      <c r="R1688" s="26"/>
      <c r="U1688" s="16"/>
      <c r="V1688" s="16"/>
      <c r="W1688" s="16"/>
    </row>
    <row r="1689" spans="5:23" x14ac:dyDescent="0.2">
      <c r="E1689" s="12">
        <v>0</v>
      </c>
      <c r="R1689" s="26"/>
      <c r="U1689" s="16"/>
      <c r="V1689" s="16"/>
      <c r="W1689" s="16"/>
    </row>
    <row r="1690" spans="5:23" x14ac:dyDescent="0.2">
      <c r="E1690" s="12">
        <v>0</v>
      </c>
      <c r="R1690" s="26"/>
      <c r="U1690" s="16"/>
      <c r="V1690" s="16"/>
      <c r="W1690" s="16"/>
    </row>
    <row r="1691" spans="5:23" x14ac:dyDescent="0.2">
      <c r="E1691" s="12">
        <v>0</v>
      </c>
      <c r="R1691" s="26"/>
      <c r="U1691" s="16"/>
      <c r="V1691" s="16"/>
      <c r="W1691" s="16"/>
    </row>
    <row r="1692" spans="5:23" x14ac:dyDescent="0.2">
      <c r="E1692" s="12">
        <v>0</v>
      </c>
      <c r="R1692" s="26"/>
      <c r="U1692" s="16"/>
      <c r="V1692" s="16"/>
      <c r="W1692" s="16"/>
    </row>
    <row r="1693" spans="5:23" x14ac:dyDescent="0.2">
      <c r="E1693" s="12">
        <v>0</v>
      </c>
      <c r="R1693" s="26"/>
      <c r="U1693" s="16"/>
      <c r="V1693" s="16"/>
      <c r="W1693" s="16"/>
    </row>
    <row r="1694" spans="5:23" x14ac:dyDescent="0.2">
      <c r="E1694" s="12">
        <v>0</v>
      </c>
      <c r="R1694" s="26"/>
      <c r="U1694" s="16"/>
      <c r="V1694" s="16"/>
      <c r="W1694" s="16"/>
    </row>
    <row r="1695" spans="5:23" x14ac:dyDescent="0.2">
      <c r="E1695" s="12">
        <v>0</v>
      </c>
      <c r="R1695" s="26"/>
      <c r="U1695" s="16"/>
      <c r="V1695" s="16"/>
      <c r="W1695" s="16"/>
    </row>
    <row r="1696" spans="5:23" x14ac:dyDescent="0.2">
      <c r="E1696" s="12">
        <v>0</v>
      </c>
      <c r="R1696" s="26"/>
      <c r="U1696" s="16"/>
      <c r="V1696" s="16"/>
      <c r="W1696" s="16"/>
    </row>
    <row r="1697" spans="5:23" x14ac:dyDescent="0.2">
      <c r="E1697" s="12">
        <v>0</v>
      </c>
      <c r="R1697" s="26"/>
      <c r="U1697" s="16"/>
      <c r="V1697" s="16"/>
      <c r="W1697" s="16"/>
    </row>
    <row r="1698" spans="5:23" x14ac:dyDescent="0.2">
      <c r="E1698" s="12">
        <v>0</v>
      </c>
      <c r="R1698" s="26"/>
      <c r="U1698" s="16"/>
      <c r="V1698" s="16"/>
      <c r="W1698" s="16"/>
    </row>
    <row r="1699" spans="5:23" x14ac:dyDescent="0.2">
      <c r="E1699" s="12">
        <v>0</v>
      </c>
      <c r="R1699" s="26"/>
      <c r="U1699" s="16"/>
      <c r="V1699" s="16"/>
      <c r="W1699" s="16"/>
    </row>
    <row r="1700" spans="5:23" x14ac:dyDescent="0.2">
      <c r="E1700" s="12">
        <v>0</v>
      </c>
      <c r="R1700" s="26"/>
      <c r="U1700" s="16"/>
      <c r="V1700" s="16"/>
      <c r="W1700" s="16"/>
    </row>
    <row r="1701" spans="5:23" x14ac:dyDescent="0.2">
      <c r="E1701" s="12">
        <v>0</v>
      </c>
      <c r="R1701" s="26"/>
      <c r="U1701" s="16"/>
      <c r="V1701" s="16"/>
      <c r="W1701" s="16"/>
    </row>
    <row r="1702" spans="5:23" x14ac:dyDescent="0.2">
      <c r="E1702" s="12">
        <v>0</v>
      </c>
      <c r="R1702" s="26"/>
      <c r="U1702" s="16"/>
      <c r="V1702" s="16"/>
      <c r="W1702" s="16"/>
    </row>
    <row r="1703" spans="5:23" x14ac:dyDescent="0.2">
      <c r="E1703" s="12">
        <v>0</v>
      </c>
      <c r="R1703" s="26"/>
      <c r="U1703" s="16"/>
      <c r="V1703" s="16"/>
      <c r="W1703" s="16"/>
    </row>
    <row r="1704" spans="5:23" x14ac:dyDescent="0.2">
      <c r="E1704" s="12">
        <v>0</v>
      </c>
      <c r="R1704" s="26"/>
      <c r="U1704" s="16"/>
      <c r="V1704" s="16"/>
      <c r="W1704" s="16"/>
    </row>
    <row r="1705" spans="5:23" x14ac:dyDescent="0.2">
      <c r="E1705" s="12">
        <v>0</v>
      </c>
      <c r="R1705" s="26"/>
      <c r="U1705" s="16"/>
      <c r="V1705" s="16"/>
      <c r="W1705" s="16"/>
    </row>
    <row r="1706" spans="5:23" x14ac:dyDescent="0.2">
      <c r="E1706" s="12">
        <v>0</v>
      </c>
      <c r="R1706" s="26"/>
      <c r="U1706" s="16"/>
      <c r="V1706" s="16"/>
      <c r="W1706" s="16"/>
    </row>
    <row r="1707" spans="5:23" x14ac:dyDescent="0.2">
      <c r="E1707" s="12">
        <v>0</v>
      </c>
      <c r="R1707" s="26"/>
      <c r="U1707" s="16"/>
      <c r="V1707" s="16"/>
      <c r="W1707" s="16"/>
    </row>
    <row r="1708" spans="5:23" x14ac:dyDescent="0.2">
      <c r="E1708" s="12">
        <v>0</v>
      </c>
      <c r="R1708" s="26"/>
      <c r="U1708" s="16"/>
      <c r="V1708" s="16"/>
      <c r="W1708" s="16"/>
    </row>
    <row r="1709" spans="5:23" x14ac:dyDescent="0.2">
      <c r="E1709" s="12">
        <v>0</v>
      </c>
      <c r="R1709" s="26"/>
      <c r="U1709" s="16"/>
      <c r="V1709" s="16"/>
      <c r="W1709" s="16"/>
    </row>
    <row r="1710" spans="5:23" x14ac:dyDescent="0.2">
      <c r="E1710" s="12">
        <v>0</v>
      </c>
      <c r="R1710" s="26"/>
      <c r="U1710" s="16"/>
      <c r="V1710" s="16"/>
      <c r="W1710" s="16"/>
    </row>
    <row r="1711" spans="5:23" x14ac:dyDescent="0.2">
      <c r="E1711" s="12">
        <v>0</v>
      </c>
      <c r="R1711" s="26"/>
      <c r="U1711" s="16"/>
      <c r="V1711" s="16"/>
      <c r="W1711" s="16"/>
    </row>
    <row r="1712" spans="5:23" x14ac:dyDescent="0.2">
      <c r="E1712" s="12">
        <v>0</v>
      </c>
      <c r="R1712" s="26"/>
      <c r="U1712" s="16"/>
      <c r="V1712" s="16"/>
      <c r="W1712" s="16"/>
    </row>
    <row r="1713" spans="5:23" x14ac:dyDescent="0.2">
      <c r="E1713" s="12">
        <v>0</v>
      </c>
      <c r="R1713" s="26"/>
      <c r="U1713" s="16"/>
      <c r="V1713" s="16"/>
      <c r="W1713" s="16"/>
    </row>
    <row r="1714" spans="5:23" x14ac:dyDescent="0.2">
      <c r="E1714" s="12">
        <v>0</v>
      </c>
      <c r="R1714" s="26"/>
      <c r="U1714" s="16"/>
      <c r="V1714" s="16"/>
      <c r="W1714" s="16"/>
    </row>
    <row r="1715" spans="5:23" x14ac:dyDescent="0.2">
      <c r="E1715" s="12">
        <v>0</v>
      </c>
      <c r="R1715" s="26"/>
      <c r="U1715" s="16"/>
      <c r="V1715" s="16"/>
      <c r="W1715" s="16"/>
    </row>
    <row r="1716" spans="5:23" x14ac:dyDescent="0.2">
      <c r="E1716" s="12">
        <v>0</v>
      </c>
      <c r="R1716" s="26"/>
      <c r="U1716" s="16"/>
      <c r="V1716" s="16"/>
      <c r="W1716" s="16"/>
    </row>
    <row r="1717" spans="5:23" x14ac:dyDescent="0.2">
      <c r="E1717" s="12">
        <v>0</v>
      </c>
      <c r="R1717" s="26"/>
      <c r="U1717" s="16"/>
      <c r="V1717" s="16"/>
      <c r="W1717" s="16"/>
    </row>
    <row r="1718" spans="5:23" x14ac:dyDescent="0.2">
      <c r="E1718" s="12">
        <v>0</v>
      </c>
      <c r="R1718" s="26"/>
      <c r="U1718" s="16"/>
      <c r="V1718" s="16"/>
      <c r="W1718" s="16"/>
    </row>
    <row r="1719" spans="5:23" x14ac:dyDescent="0.2">
      <c r="E1719" s="12">
        <v>0</v>
      </c>
      <c r="R1719" s="26"/>
      <c r="U1719" s="16"/>
      <c r="V1719" s="16"/>
      <c r="W1719" s="16"/>
    </row>
    <row r="1720" spans="5:23" x14ac:dyDescent="0.2">
      <c r="E1720" s="12">
        <v>0</v>
      </c>
      <c r="R1720" s="26"/>
      <c r="U1720" s="16"/>
      <c r="V1720" s="16"/>
      <c r="W1720" s="16"/>
    </row>
    <row r="1721" spans="5:23" x14ac:dyDescent="0.2">
      <c r="E1721" s="12">
        <v>0</v>
      </c>
      <c r="R1721" s="26"/>
      <c r="U1721" s="16"/>
      <c r="V1721" s="16"/>
      <c r="W1721" s="16"/>
    </row>
    <row r="1722" spans="5:23" x14ac:dyDescent="0.2">
      <c r="E1722" s="12">
        <v>0</v>
      </c>
      <c r="R1722" s="26"/>
      <c r="U1722" s="16"/>
      <c r="V1722" s="16"/>
      <c r="W1722" s="16"/>
    </row>
    <row r="1723" spans="5:23" x14ac:dyDescent="0.2">
      <c r="E1723" s="12">
        <v>0</v>
      </c>
      <c r="R1723" s="26"/>
      <c r="U1723" s="16"/>
      <c r="V1723" s="16"/>
      <c r="W1723" s="16"/>
    </row>
    <row r="1724" spans="5:23" x14ac:dyDescent="0.2">
      <c r="E1724" s="12">
        <v>0</v>
      </c>
      <c r="R1724" s="26"/>
      <c r="U1724" s="16"/>
      <c r="V1724" s="16"/>
      <c r="W1724" s="16"/>
    </row>
    <row r="1725" spans="5:23" x14ac:dyDescent="0.2">
      <c r="E1725" s="12">
        <v>0</v>
      </c>
      <c r="R1725" s="26"/>
      <c r="U1725" s="16"/>
      <c r="V1725" s="16"/>
      <c r="W1725" s="16"/>
    </row>
    <row r="1726" spans="5:23" x14ac:dyDescent="0.2">
      <c r="E1726" s="12">
        <v>0</v>
      </c>
      <c r="R1726" s="26"/>
      <c r="U1726" s="16"/>
      <c r="V1726" s="16"/>
      <c r="W1726" s="16"/>
    </row>
    <row r="1727" spans="5:23" x14ac:dyDescent="0.2">
      <c r="E1727" s="12">
        <v>0</v>
      </c>
      <c r="R1727" s="26"/>
      <c r="U1727" s="16"/>
      <c r="V1727" s="16"/>
      <c r="W1727" s="16"/>
    </row>
    <row r="1728" spans="5:23" x14ac:dyDescent="0.2">
      <c r="E1728" s="12">
        <v>0</v>
      </c>
      <c r="R1728" s="26"/>
      <c r="U1728" s="16"/>
      <c r="V1728" s="16"/>
      <c r="W1728" s="16"/>
    </row>
    <row r="1729" spans="5:23" x14ac:dyDescent="0.2">
      <c r="E1729" s="12">
        <v>0</v>
      </c>
      <c r="R1729" s="26"/>
      <c r="U1729" s="16"/>
      <c r="V1729" s="16"/>
      <c r="W1729" s="16"/>
    </row>
    <row r="1730" spans="5:23" x14ac:dyDescent="0.2">
      <c r="E1730" s="12">
        <v>0</v>
      </c>
      <c r="R1730" s="26"/>
      <c r="U1730" s="16"/>
      <c r="V1730" s="16"/>
      <c r="W1730" s="16"/>
    </row>
    <row r="1731" spans="5:23" x14ac:dyDescent="0.2">
      <c r="E1731" s="12">
        <v>0</v>
      </c>
      <c r="R1731" s="26"/>
      <c r="U1731" s="16"/>
      <c r="V1731" s="16"/>
      <c r="W1731" s="16"/>
    </row>
    <row r="1732" spans="5:23" x14ac:dyDescent="0.2">
      <c r="E1732" s="12">
        <v>0</v>
      </c>
      <c r="R1732" s="26"/>
      <c r="U1732" s="16"/>
      <c r="V1732" s="16"/>
      <c r="W1732" s="16"/>
    </row>
    <row r="1733" spans="5:23" x14ac:dyDescent="0.2">
      <c r="E1733" s="12">
        <v>0</v>
      </c>
      <c r="R1733" s="26"/>
      <c r="U1733" s="16"/>
      <c r="V1733" s="16"/>
      <c r="W1733" s="16"/>
    </row>
    <row r="1734" spans="5:23" x14ac:dyDescent="0.2">
      <c r="E1734" s="12">
        <v>0</v>
      </c>
      <c r="R1734" s="26"/>
      <c r="U1734" s="16"/>
      <c r="V1734" s="16"/>
      <c r="W1734" s="16"/>
    </row>
    <row r="1735" spans="5:23" x14ac:dyDescent="0.2">
      <c r="E1735" s="12">
        <v>0</v>
      </c>
      <c r="R1735" s="26"/>
      <c r="U1735" s="16"/>
      <c r="V1735" s="16"/>
      <c r="W1735" s="16"/>
    </row>
    <row r="1736" spans="5:23" x14ac:dyDescent="0.2">
      <c r="E1736" s="12">
        <v>0</v>
      </c>
      <c r="R1736" s="26"/>
      <c r="U1736" s="16"/>
      <c r="V1736" s="16"/>
      <c r="W1736" s="16"/>
    </row>
    <row r="1737" spans="5:23" x14ac:dyDescent="0.2">
      <c r="E1737" s="12">
        <v>0</v>
      </c>
      <c r="R1737" s="26"/>
      <c r="U1737" s="16"/>
      <c r="V1737" s="16"/>
      <c r="W1737" s="16"/>
    </row>
    <row r="1738" spans="5:23" x14ac:dyDescent="0.2">
      <c r="E1738" s="12">
        <v>0</v>
      </c>
      <c r="R1738" s="26"/>
      <c r="U1738" s="16"/>
      <c r="V1738" s="16"/>
      <c r="W1738" s="16"/>
    </row>
    <row r="1739" spans="5:23" x14ac:dyDescent="0.2">
      <c r="E1739" s="12">
        <v>0</v>
      </c>
      <c r="R1739" s="26"/>
      <c r="U1739" s="16"/>
      <c r="V1739" s="16"/>
      <c r="W1739" s="16"/>
    </row>
    <row r="1740" spans="5:23" x14ac:dyDescent="0.2">
      <c r="E1740" s="12">
        <v>0</v>
      </c>
      <c r="R1740" s="26"/>
      <c r="U1740" s="16"/>
      <c r="V1740" s="16"/>
      <c r="W1740" s="16"/>
    </row>
    <row r="1741" spans="5:23" x14ac:dyDescent="0.2">
      <c r="E1741" s="12">
        <v>0</v>
      </c>
      <c r="R1741" s="26"/>
      <c r="U1741" s="16"/>
      <c r="V1741" s="16"/>
      <c r="W1741" s="16"/>
    </row>
    <row r="1742" spans="5:23" x14ac:dyDescent="0.2">
      <c r="E1742" s="12">
        <v>0</v>
      </c>
      <c r="R1742" s="26"/>
      <c r="U1742" s="16"/>
      <c r="V1742" s="16"/>
      <c r="W1742" s="16"/>
    </row>
    <row r="1743" spans="5:23" x14ac:dyDescent="0.2">
      <c r="E1743" s="12">
        <v>0</v>
      </c>
      <c r="R1743" s="26"/>
      <c r="U1743" s="16"/>
      <c r="V1743" s="16"/>
      <c r="W1743" s="16"/>
    </row>
    <row r="1744" spans="5:23" x14ac:dyDescent="0.2">
      <c r="E1744" s="12">
        <v>0</v>
      </c>
      <c r="R1744" s="26"/>
      <c r="U1744" s="16"/>
      <c r="V1744" s="16"/>
      <c r="W1744" s="16"/>
    </row>
    <row r="1745" spans="5:23" x14ac:dyDescent="0.2">
      <c r="E1745" s="12">
        <v>0</v>
      </c>
      <c r="R1745" s="26"/>
      <c r="U1745" s="16"/>
      <c r="V1745" s="16"/>
      <c r="W1745" s="16"/>
    </row>
    <row r="1746" spans="5:23" x14ac:dyDescent="0.2">
      <c r="E1746" s="12">
        <v>0</v>
      </c>
      <c r="R1746" s="26"/>
      <c r="U1746" s="16"/>
      <c r="V1746" s="16"/>
      <c r="W1746" s="16"/>
    </row>
    <row r="1747" spans="5:23" x14ac:dyDescent="0.2">
      <c r="E1747" s="12">
        <v>0</v>
      </c>
      <c r="R1747" s="26"/>
      <c r="U1747" s="16"/>
      <c r="V1747" s="16"/>
      <c r="W1747" s="16"/>
    </row>
    <row r="1748" spans="5:23" x14ac:dyDescent="0.2">
      <c r="E1748" s="12">
        <v>0</v>
      </c>
      <c r="R1748" s="26"/>
      <c r="U1748" s="16"/>
      <c r="V1748" s="16"/>
      <c r="W1748" s="16"/>
    </row>
    <row r="1749" spans="5:23" x14ac:dyDescent="0.2">
      <c r="E1749" s="12">
        <v>0</v>
      </c>
      <c r="R1749" s="26"/>
      <c r="U1749" s="16"/>
      <c r="V1749" s="16"/>
      <c r="W1749" s="16"/>
    </row>
    <row r="1750" spans="5:23" x14ac:dyDescent="0.2">
      <c r="E1750" s="12">
        <v>0</v>
      </c>
      <c r="R1750" s="26"/>
      <c r="U1750" s="16"/>
      <c r="V1750" s="16"/>
      <c r="W1750" s="16"/>
    </row>
    <row r="1751" spans="5:23" x14ac:dyDescent="0.2">
      <c r="E1751" s="12">
        <v>0</v>
      </c>
      <c r="R1751" s="26"/>
      <c r="U1751" s="16"/>
      <c r="V1751" s="16"/>
      <c r="W1751" s="16"/>
    </row>
    <row r="1752" spans="5:23" x14ac:dyDescent="0.2">
      <c r="E1752" s="12">
        <v>0</v>
      </c>
      <c r="R1752" s="26"/>
      <c r="U1752" s="16"/>
      <c r="V1752" s="16"/>
      <c r="W1752" s="16"/>
    </row>
    <row r="1753" spans="5:23" x14ac:dyDescent="0.2">
      <c r="E1753" s="12">
        <v>0</v>
      </c>
      <c r="R1753" s="26"/>
      <c r="U1753" s="16"/>
      <c r="V1753" s="16"/>
      <c r="W1753" s="16"/>
    </row>
    <row r="1754" spans="5:23" x14ac:dyDescent="0.2">
      <c r="E1754" s="12">
        <v>0</v>
      </c>
      <c r="R1754" s="26"/>
      <c r="U1754" s="16"/>
      <c r="V1754" s="16"/>
      <c r="W1754" s="16"/>
    </row>
    <row r="1755" spans="5:23" x14ac:dyDescent="0.2">
      <c r="E1755" s="12">
        <v>0</v>
      </c>
      <c r="R1755" s="26"/>
      <c r="U1755" s="16"/>
      <c r="V1755" s="16"/>
      <c r="W1755" s="16"/>
    </row>
    <row r="1756" spans="5:23" x14ac:dyDescent="0.2">
      <c r="E1756" s="12">
        <v>0</v>
      </c>
      <c r="R1756" s="26"/>
      <c r="U1756" s="16"/>
      <c r="V1756" s="16"/>
      <c r="W1756" s="16"/>
    </row>
    <row r="1757" spans="5:23" x14ac:dyDescent="0.2">
      <c r="E1757" s="12">
        <v>0</v>
      </c>
      <c r="R1757" s="26"/>
      <c r="U1757" s="16"/>
      <c r="V1757" s="16"/>
      <c r="W1757" s="16"/>
    </row>
    <row r="1758" spans="5:23" x14ac:dyDescent="0.2">
      <c r="E1758" s="12">
        <v>0</v>
      </c>
      <c r="R1758" s="26"/>
      <c r="U1758" s="16"/>
      <c r="V1758" s="16"/>
      <c r="W1758" s="16"/>
    </row>
    <row r="1759" spans="5:23" x14ac:dyDescent="0.2">
      <c r="E1759" s="12">
        <v>0</v>
      </c>
      <c r="R1759" s="26"/>
      <c r="U1759" s="16"/>
      <c r="V1759" s="16"/>
      <c r="W1759" s="16"/>
    </row>
    <row r="1760" spans="5:23" x14ac:dyDescent="0.2">
      <c r="E1760" s="12">
        <v>0</v>
      </c>
      <c r="R1760" s="26"/>
      <c r="U1760" s="16"/>
      <c r="V1760" s="16"/>
      <c r="W1760" s="16"/>
    </row>
    <row r="1761" spans="5:23" x14ac:dyDescent="0.2">
      <c r="E1761" s="12">
        <v>0</v>
      </c>
      <c r="R1761" s="26"/>
      <c r="U1761" s="16"/>
      <c r="V1761" s="16"/>
      <c r="W1761" s="16"/>
    </row>
    <row r="1762" spans="5:23" x14ac:dyDescent="0.2">
      <c r="E1762" s="12">
        <v>0</v>
      </c>
      <c r="R1762" s="26"/>
      <c r="U1762" s="16"/>
      <c r="V1762" s="16"/>
      <c r="W1762" s="16"/>
    </row>
    <row r="1763" spans="5:23" x14ac:dyDescent="0.2">
      <c r="E1763" s="12">
        <v>0</v>
      </c>
      <c r="R1763" s="26"/>
      <c r="U1763" s="16"/>
      <c r="V1763" s="16"/>
      <c r="W1763" s="16"/>
    </row>
    <row r="1764" spans="5:23" x14ac:dyDescent="0.2">
      <c r="E1764" s="12">
        <v>0</v>
      </c>
      <c r="R1764" s="26"/>
      <c r="U1764" s="16"/>
      <c r="V1764" s="16"/>
      <c r="W1764" s="16"/>
    </row>
    <row r="1765" spans="5:23" x14ac:dyDescent="0.2">
      <c r="E1765" s="12">
        <v>0</v>
      </c>
      <c r="R1765" s="26"/>
      <c r="U1765" s="16"/>
      <c r="V1765" s="16"/>
      <c r="W1765" s="16"/>
    </row>
    <row r="1766" spans="5:23" x14ac:dyDescent="0.2">
      <c r="E1766" s="12">
        <v>0</v>
      </c>
      <c r="R1766" s="26"/>
      <c r="U1766" s="16"/>
      <c r="V1766" s="16"/>
      <c r="W1766" s="16"/>
    </row>
    <row r="1767" spans="5:23" x14ac:dyDescent="0.2">
      <c r="E1767" s="12">
        <v>0</v>
      </c>
      <c r="R1767" s="26"/>
      <c r="U1767" s="16"/>
      <c r="V1767" s="16"/>
      <c r="W1767" s="16"/>
    </row>
    <row r="1768" spans="5:23" x14ac:dyDescent="0.2">
      <c r="E1768" s="12">
        <v>0</v>
      </c>
      <c r="R1768" s="26"/>
      <c r="U1768" s="16"/>
      <c r="V1768" s="16"/>
      <c r="W1768" s="16"/>
    </row>
    <row r="1769" spans="5:23" x14ac:dyDescent="0.2">
      <c r="E1769" s="12">
        <v>0</v>
      </c>
      <c r="R1769" s="26"/>
      <c r="U1769" s="16"/>
      <c r="V1769" s="16"/>
      <c r="W1769" s="16"/>
    </row>
    <row r="1770" spans="5:23" x14ac:dyDescent="0.2">
      <c r="E1770" s="12">
        <v>0</v>
      </c>
      <c r="R1770" s="26"/>
      <c r="U1770" s="16"/>
      <c r="V1770" s="16"/>
      <c r="W1770" s="16"/>
    </row>
    <row r="1771" spans="5:23" x14ac:dyDescent="0.2">
      <c r="E1771" s="12">
        <v>0</v>
      </c>
      <c r="R1771" s="26"/>
      <c r="U1771" s="16"/>
      <c r="V1771" s="16"/>
      <c r="W1771" s="16"/>
    </row>
    <row r="1772" spans="5:23" x14ac:dyDescent="0.2">
      <c r="E1772" s="12">
        <v>0</v>
      </c>
      <c r="R1772" s="26"/>
      <c r="U1772" s="16"/>
      <c r="V1772" s="16"/>
      <c r="W1772" s="16"/>
    </row>
    <row r="1773" spans="5:23" x14ac:dyDescent="0.2">
      <c r="E1773" s="12">
        <v>0</v>
      </c>
      <c r="R1773" s="26"/>
      <c r="U1773" s="16"/>
      <c r="V1773" s="16"/>
      <c r="W1773" s="16"/>
    </row>
    <row r="1774" spans="5:23" x14ac:dyDescent="0.2">
      <c r="E1774" s="12">
        <v>0</v>
      </c>
      <c r="R1774" s="26"/>
      <c r="U1774" s="16"/>
      <c r="V1774" s="16"/>
      <c r="W1774" s="16"/>
    </row>
    <row r="1775" spans="5:23" x14ac:dyDescent="0.2">
      <c r="E1775" s="12">
        <v>0</v>
      </c>
      <c r="R1775" s="26"/>
      <c r="U1775" s="16"/>
      <c r="V1775" s="16"/>
      <c r="W1775" s="16"/>
    </row>
    <row r="1776" spans="5:23" x14ac:dyDescent="0.2">
      <c r="E1776" s="12">
        <v>0</v>
      </c>
      <c r="R1776" s="26"/>
      <c r="U1776" s="16"/>
      <c r="V1776" s="16"/>
      <c r="W1776" s="16"/>
    </row>
    <row r="1777" spans="5:23" x14ac:dyDescent="0.2">
      <c r="E1777" s="12">
        <v>0</v>
      </c>
      <c r="R1777" s="26"/>
      <c r="U1777" s="16"/>
      <c r="V1777" s="16"/>
      <c r="W1777" s="16"/>
    </row>
    <row r="1778" spans="5:23" x14ac:dyDescent="0.2">
      <c r="E1778" s="12">
        <v>0</v>
      </c>
      <c r="R1778" s="26"/>
      <c r="U1778" s="16"/>
      <c r="V1778" s="16"/>
      <c r="W1778" s="16"/>
    </row>
    <row r="1779" spans="5:23" x14ac:dyDescent="0.2">
      <c r="E1779" s="12">
        <v>0</v>
      </c>
      <c r="R1779" s="26"/>
      <c r="U1779" s="16"/>
      <c r="V1779" s="16"/>
      <c r="W1779" s="16"/>
    </row>
    <row r="1780" spans="5:23" x14ac:dyDescent="0.2">
      <c r="E1780" s="12">
        <v>0</v>
      </c>
      <c r="R1780" s="26"/>
      <c r="U1780" s="16"/>
      <c r="V1780" s="16"/>
      <c r="W1780" s="16"/>
    </row>
    <row r="1781" spans="5:23" x14ac:dyDescent="0.2">
      <c r="E1781" s="12">
        <v>0</v>
      </c>
      <c r="R1781" s="26"/>
      <c r="U1781" s="16"/>
      <c r="V1781" s="16"/>
      <c r="W1781" s="16"/>
    </row>
    <row r="1782" spans="5:23" x14ac:dyDescent="0.2">
      <c r="E1782" s="12">
        <v>0</v>
      </c>
      <c r="R1782" s="26"/>
      <c r="U1782" s="16"/>
      <c r="V1782" s="16"/>
      <c r="W1782" s="16"/>
    </row>
    <row r="1783" spans="5:23" x14ac:dyDescent="0.2">
      <c r="E1783" s="12">
        <v>0</v>
      </c>
      <c r="R1783" s="26"/>
      <c r="U1783" s="16"/>
      <c r="V1783" s="16"/>
      <c r="W1783" s="16"/>
    </row>
    <row r="1784" spans="5:23" x14ac:dyDescent="0.2">
      <c r="E1784" s="12">
        <v>0</v>
      </c>
      <c r="R1784" s="26"/>
      <c r="U1784" s="16"/>
      <c r="V1784" s="16"/>
      <c r="W1784" s="16"/>
    </row>
    <row r="1785" spans="5:23" x14ac:dyDescent="0.2">
      <c r="E1785" s="12">
        <v>0</v>
      </c>
      <c r="R1785" s="26"/>
      <c r="U1785" s="16"/>
      <c r="V1785" s="16"/>
      <c r="W1785" s="16"/>
    </row>
    <row r="1786" spans="5:23" x14ac:dyDescent="0.2">
      <c r="E1786" s="12">
        <v>0</v>
      </c>
      <c r="R1786" s="26"/>
      <c r="U1786" s="16"/>
      <c r="V1786" s="16"/>
      <c r="W1786" s="16"/>
    </row>
    <row r="1787" spans="5:23" x14ac:dyDescent="0.2">
      <c r="E1787" s="12">
        <v>0</v>
      </c>
      <c r="R1787" s="26"/>
      <c r="U1787" s="16"/>
      <c r="V1787" s="16"/>
      <c r="W1787" s="16"/>
    </row>
    <row r="1788" spans="5:23" x14ac:dyDescent="0.2">
      <c r="E1788" s="12">
        <v>0</v>
      </c>
      <c r="R1788" s="26"/>
      <c r="U1788" s="16"/>
      <c r="V1788" s="16"/>
      <c r="W1788" s="16"/>
    </row>
    <row r="1789" spans="5:23" x14ac:dyDescent="0.2">
      <c r="E1789" s="12">
        <v>0</v>
      </c>
      <c r="R1789" s="26"/>
      <c r="U1789" s="16"/>
      <c r="V1789" s="16"/>
      <c r="W1789" s="16"/>
    </row>
    <row r="1790" spans="5:23" x14ac:dyDescent="0.2">
      <c r="E1790" s="12">
        <v>0</v>
      </c>
      <c r="R1790" s="26"/>
      <c r="U1790" s="16"/>
      <c r="V1790" s="16"/>
      <c r="W1790" s="16"/>
    </row>
    <row r="1791" spans="5:23" x14ac:dyDescent="0.2">
      <c r="E1791" s="12">
        <v>0</v>
      </c>
      <c r="R1791" s="26"/>
      <c r="U1791" s="16"/>
      <c r="V1791" s="16"/>
      <c r="W1791" s="16"/>
    </row>
    <row r="1792" spans="5:23" x14ac:dyDescent="0.2">
      <c r="E1792" s="12">
        <v>0</v>
      </c>
      <c r="R1792" s="26"/>
      <c r="U1792" s="16"/>
      <c r="V1792" s="16"/>
      <c r="W1792" s="16"/>
    </row>
    <row r="1793" spans="5:23" x14ac:dyDescent="0.2">
      <c r="E1793" s="12">
        <v>0</v>
      </c>
      <c r="R1793" s="26"/>
      <c r="U1793" s="16"/>
      <c r="V1793" s="16"/>
      <c r="W1793" s="16"/>
    </row>
    <row r="1794" spans="5:23" x14ac:dyDescent="0.2">
      <c r="E1794" s="12">
        <v>0</v>
      </c>
      <c r="R1794" s="26"/>
      <c r="U1794" s="16"/>
      <c r="V1794" s="16"/>
      <c r="W1794" s="16"/>
    </row>
    <row r="1795" spans="5:23" x14ac:dyDescent="0.2">
      <c r="E1795" s="12">
        <v>0</v>
      </c>
      <c r="R1795" s="26"/>
      <c r="U1795" s="16"/>
      <c r="V1795" s="16"/>
      <c r="W1795" s="16"/>
    </row>
    <row r="1796" spans="5:23" x14ac:dyDescent="0.2">
      <c r="E1796" s="12">
        <v>0</v>
      </c>
      <c r="R1796" s="26"/>
      <c r="U1796" s="16"/>
      <c r="V1796" s="16"/>
      <c r="W1796" s="16"/>
    </row>
    <row r="1797" spans="5:23" x14ac:dyDescent="0.2">
      <c r="E1797" s="12">
        <v>0</v>
      </c>
      <c r="R1797" s="26"/>
      <c r="U1797" s="16"/>
      <c r="V1797" s="16"/>
      <c r="W1797" s="16"/>
    </row>
    <row r="1798" spans="5:23" x14ac:dyDescent="0.2">
      <c r="E1798" s="12">
        <v>0</v>
      </c>
      <c r="R1798" s="26"/>
      <c r="U1798" s="16"/>
      <c r="V1798" s="16"/>
      <c r="W1798" s="16"/>
    </row>
    <row r="1799" spans="5:23" x14ac:dyDescent="0.2">
      <c r="E1799" s="12">
        <v>0</v>
      </c>
      <c r="R1799" s="26"/>
      <c r="U1799" s="16"/>
      <c r="V1799" s="16"/>
      <c r="W1799" s="16"/>
    </row>
    <row r="1800" spans="5:23" x14ac:dyDescent="0.2">
      <c r="E1800" s="12">
        <v>0</v>
      </c>
      <c r="R1800" s="26"/>
      <c r="U1800" s="16"/>
      <c r="V1800" s="16"/>
      <c r="W1800" s="16"/>
    </row>
    <row r="1801" spans="5:23" x14ac:dyDescent="0.2">
      <c r="E1801" s="12">
        <v>0</v>
      </c>
      <c r="R1801" s="26"/>
      <c r="U1801" s="16"/>
      <c r="V1801" s="16"/>
      <c r="W1801" s="16"/>
    </row>
    <row r="1802" spans="5:23" x14ac:dyDescent="0.2">
      <c r="E1802" s="12">
        <v>0</v>
      </c>
      <c r="R1802" s="26"/>
      <c r="U1802" s="16"/>
      <c r="V1802" s="16"/>
      <c r="W1802" s="16"/>
    </row>
    <row r="1803" spans="5:23" x14ac:dyDescent="0.2">
      <c r="E1803" s="12">
        <v>0</v>
      </c>
      <c r="R1803" s="26"/>
      <c r="U1803" s="16"/>
      <c r="V1803" s="16"/>
      <c r="W1803" s="16"/>
    </row>
    <row r="1804" spans="5:23" x14ac:dyDescent="0.2">
      <c r="E1804" s="12">
        <v>0</v>
      </c>
      <c r="R1804" s="26"/>
      <c r="U1804" s="16"/>
      <c r="V1804" s="16"/>
      <c r="W1804" s="16"/>
    </row>
    <row r="1805" spans="5:23" x14ac:dyDescent="0.2">
      <c r="E1805" s="12">
        <v>0</v>
      </c>
      <c r="R1805" s="26"/>
      <c r="U1805" s="16"/>
      <c r="V1805" s="16"/>
      <c r="W1805" s="16"/>
    </row>
    <row r="1806" spans="5:23" x14ac:dyDescent="0.2">
      <c r="E1806" s="12">
        <v>0</v>
      </c>
      <c r="R1806" s="26"/>
      <c r="U1806" s="16"/>
      <c r="V1806" s="16"/>
      <c r="W1806" s="16"/>
    </row>
    <row r="1807" spans="5:23" x14ac:dyDescent="0.2">
      <c r="E1807" s="12">
        <v>0</v>
      </c>
      <c r="R1807" s="26"/>
      <c r="U1807" s="16"/>
      <c r="V1807" s="16"/>
      <c r="W1807" s="16"/>
    </row>
    <row r="1808" spans="5:23" x14ac:dyDescent="0.2">
      <c r="E1808" s="12">
        <v>0</v>
      </c>
      <c r="R1808" s="26"/>
      <c r="U1808" s="16"/>
      <c r="V1808" s="16"/>
      <c r="W1808" s="16"/>
    </row>
    <row r="1809" spans="5:23" x14ac:dyDescent="0.2">
      <c r="E1809" s="12">
        <v>0</v>
      </c>
      <c r="R1809" s="26"/>
      <c r="U1809" s="16"/>
      <c r="V1809" s="16"/>
      <c r="W1809" s="16"/>
    </row>
    <row r="1810" spans="5:23" x14ac:dyDescent="0.2">
      <c r="E1810" s="12">
        <v>0</v>
      </c>
      <c r="R1810" s="26"/>
      <c r="U1810" s="16"/>
      <c r="V1810" s="16"/>
      <c r="W1810" s="16"/>
    </row>
    <row r="1811" spans="5:23" x14ac:dyDescent="0.2">
      <c r="E1811" s="12">
        <v>0</v>
      </c>
      <c r="R1811" s="26"/>
      <c r="U1811" s="16"/>
      <c r="V1811" s="16"/>
      <c r="W1811" s="16"/>
    </row>
    <row r="1812" spans="5:23" x14ac:dyDescent="0.2">
      <c r="E1812" s="12">
        <v>0</v>
      </c>
      <c r="R1812" s="26"/>
      <c r="U1812" s="16"/>
      <c r="V1812" s="16"/>
      <c r="W1812" s="16"/>
    </row>
    <row r="1813" spans="5:23" x14ac:dyDescent="0.2">
      <c r="E1813" s="12">
        <v>0</v>
      </c>
      <c r="R1813" s="26"/>
      <c r="U1813" s="16"/>
      <c r="V1813" s="16"/>
      <c r="W1813" s="16"/>
    </row>
    <row r="1814" spans="5:23" x14ac:dyDescent="0.2">
      <c r="E1814" s="12">
        <v>0</v>
      </c>
      <c r="R1814" s="26"/>
      <c r="U1814" s="16"/>
      <c r="V1814" s="16"/>
      <c r="W1814" s="16"/>
    </row>
    <row r="1815" spans="5:23" x14ac:dyDescent="0.2">
      <c r="E1815" s="12">
        <v>0</v>
      </c>
      <c r="R1815" s="26"/>
      <c r="U1815" s="16"/>
      <c r="V1815" s="16"/>
      <c r="W1815" s="16"/>
    </row>
    <row r="1816" spans="5:23" x14ac:dyDescent="0.2">
      <c r="E1816" s="12">
        <v>0</v>
      </c>
      <c r="R1816" s="26"/>
      <c r="U1816" s="16"/>
      <c r="V1816" s="16"/>
      <c r="W1816" s="16"/>
    </row>
    <row r="1817" spans="5:23" x14ac:dyDescent="0.2">
      <c r="E1817" s="12">
        <v>0</v>
      </c>
      <c r="R1817" s="26"/>
      <c r="U1817" s="16"/>
      <c r="V1817" s="16"/>
      <c r="W1817" s="16"/>
    </row>
    <row r="1818" spans="5:23" x14ac:dyDescent="0.2">
      <c r="E1818" s="12">
        <v>0</v>
      </c>
      <c r="R1818" s="26"/>
      <c r="U1818" s="16"/>
      <c r="V1818" s="16"/>
      <c r="W1818" s="16"/>
    </row>
    <row r="1819" spans="5:23" x14ac:dyDescent="0.2">
      <c r="E1819" s="12">
        <v>0</v>
      </c>
      <c r="R1819" s="26"/>
      <c r="U1819" s="16"/>
      <c r="V1819" s="16"/>
      <c r="W1819" s="16"/>
    </row>
    <row r="1820" spans="5:23" x14ac:dyDescent="0.2">
      <c r="E1820" s="12">
        <v>0</v>
      </c>
      <c r="R1820" s="26"/>
      <c r="U1820" s="16"/>
      <c r="V1820" s="16"/>
      <c r="W1820" s="16"/>
    </row>
    <row r="1821" spans="5:23" x14ac:dyDescent="0.2">
      <c r="E1821" s="12">
        <v>0</v>
      </c>
      <c r="R1821" s="26"/>
      <c r="U1821" s="16"/>
      <c r="V1821" s="16"/>
      <c r="W1821" s="16"/>
    </row>
    <row r="1822" spans="5:23" x14ac:dyDescent="0.2">
      <c r="E1822" s="12">
        <v>0</v>
      </c>
      <c r="R1822" s="26"/>
      <c r="U1822" s="16"/>
      <c r="V1822" s="16"/>
      <c r="W1822" s="16"/>
    </row>
    <row r="1823" spans="5:23" x14ac:dyDescent="0.2">
      <c r="E1823" s="12">
        <v>0</v>
      </c>
      <c r="R1823" s="26"/>
      <c r="U1823" s="16"/>
      <c r="V1823" s="16"/>
      <c r="W1823" s="16"/>
    </row>
    <row r="1824" spans="5:23" x14ac:dyDescent="0.2">
      <c r="E1824" s="12">
        <v>0</v>
      </c>
      <c r="R1824" s="26"/>
      <c r="U1824" s="16"/>
      <c r="V1824" s="16"/>
      <c r="W1824" s="16"/>
    </row>
    <row r="1825" spans="5:23" x14ac:dyDescent="0.2">
      <c r="E1825" s="12">
        <v>0</v>
      </c>
      <c r="R1825" s="26"/>
      <c r="U1825" s="16"/>
      <c r="V1825" s="16"/>
      <c r="W1825" s="16"/>
    </row>
    <row r="1826" spans="5:23" x14ac:dyDescent="0.2">
      <c r="E1826" s="12">
        <v>0</v>
      </c>
      <c r="R1826" s="26"/>
      <c r="U1826" s="16"/>
      <c r="V1826" s="16"/>
      <c r="W1826" s="16"/>
    </row>
    <row r="1827" spans="5:23" x14ac:dyDescent="0.2">
      <c r="E1827" s="12">
        <v>0</v>
      </c>
      <c r="R1827" s="26"/>
      <c r="U1827" s="16"/>
      <c r="V1827" s="16"/>
      <c r="W1827" s="16"/>
    </row>
    <row r="1828" spans="5:23" x14ac:dyDescent="0.2">
      <c r="E1828" s="12">
        <v>0</v>
      </c>
      <c r="R1828" s="26"/>
      <c r="U1828" s="16"/>
      <c r="V1828" s="16"/>
      <c r="W1828" s="16"/>
    </row>
    <row r="1829" spans="5:23" x14ac:dyDescent="0.2">
      <c r="E1829" s="12">
        <v>0</v>
      </c>
      <c r="R1829" s="26"/>
      <c r="U1829" s="16"/>
      <c r="V1829" s="16"/>
      <c r="W1829" s="16"/>
    </row>
    <row r="1830" spans="5:23" x14ac:dyDescent="0.2">
      <c r="E1830" s="12">
        <v>0</v>
      </c>
      <c r="R1830" s="26"/>
      <c r="U1830" s="16"/>
      <c r="V1830" s="16"/>
      <c r="W1830" s="16"/>
    </row>
    <row r="1831" spans="5:23" x14ac:dyDescent="0.2">
      <c r="E1831" s="12">
        <v>0</v>
      </c>
      <c r="R1831" s="26"/>
      <c r="U1831" s="16"/>
      <c r="V1831" s="16"/>
      <c r="W1831" s="16"/>
    </row>
    <row r="1832" spans="5:23" x14ac:dyDescent="0.2">
      <c r="E1832" s="12">
        <v>0</v>
      </c>
      <c r="R1832" s="26"/>
      <c r="U1832" s="16"/>
      <c r="V1832" s="16"/>
      <c r="W1832" s="16"/>
    </row>
    <row r="1833" spans="5:23" x14ac:dyDescent="0.2">
      <c r="E1833" s="12">
        <v>0</v>
      </c>
      <c r="R1833" s="26"/>
      <c r="U1833" s="16"/>
      <c r="V1833" s="16"/>
      <c r="W1833" s="16"/>
    </row>
    <row r="1834" spans="5:23" x14ac:dyDescent="0.2">
      <c r="E1834" s="12">
        <v>0</v>
      </c>
      <c r="R1834" s="26"/>
      <c r="U1834" s="16"/>
      <c r="V1834" s="16"/>
      <c r="W1834" s="16"/>
    </row>
    <row r="1835" spans="5:23" x14ac:dyDescent="0.2">
      <c r="E1835" s="12">
        <v>0</v>
      </c>
      <c r="R1835" s="26"/>
      <c r="U1835" s="16"/>
      <c r="V1835" s="16"/>
      <c r="W1835" s="16"/>
    </row>
    <row r="1836" spans="5:23" x14ac:dyDescent="0.2">
      <c r="E1836" s="12">
        <v>0</v>
      </c>
      <c r="R1836" s="26"/>
      <c r="U1836" s="16"/>
      <c r="V1836" s="16"/>
      <c r="W1836" s="16"/>
    </row>
    <row r="1837" spans="5:23" x14ac:dyDescent="0.2">
      <c r="E1837" s="12">
        <v>0</v>
      </c>
      <c r="R1837" s="26"/>
      <c r="U1837" s="16"/>
      <c r="V1837" s="16"/>
      <c r="W1837" s="16"/>
    </row>
    <row r="1838" spans="5:23" x14ac:dyDescent="0.2">
      <c r="E1838" s="12">
        <v>0</v>
      </c>
      <c r="R1838" s="26"/>
      <c r="U1838" s="16"/>
      <c r="V1838" s="16"/>
      <c r="W1838" s="16"/>
    </row>
    <row r="1839" spans="5:23" x14ac:dyDescent="0.2">
      <c r="E1839" s="12">
        <v>0</v>
      </c>
      <c r="R1839" s="26"/>
      <c r="U1839" s="16"/>
      <c r="V1839" s="16"/>
      <c r="W1839" s="16"/>
    </row>
    <row r="1840" spans="5:23" x14ac:dyDescent="0.2">
      <c r="E1840" s="12">
        <v>0</v>
      </c>
      <c r="R1840" s="26"/>
      <c r="U1840" s="16"/>
      <c r="V1840" s="16"/>
      <c r="W1840" s="16"/>
    </row>
    <row r="1841" spans="5:23" x14ac:dyDescent="0.2">
      <c r="E1841" s="12">
        <v>0</v>
      </c>
      <c r="R1841" s="26"/>
      <c r="U1841" s="16"/>
      <c r="V1841" s="16"/>
      <c r="W1841" s="16"/>
    </row>
    <row r="1842" spans="5:23" x14ac:dyDescent="0.2">
      <c r="E1842" s="12">
        <v>0</v>
      </c>
      <c r="R1842" s="26"/>
      <c r="U1842" s="16"/>
      <c r="V1842" s="16"/>
      <c r="W1842" s="16"/>
    </row>
    <row r="1843" spans="5:23" x14ac:dyDescent="0.2">
      <c r="E1843" s="12">
        <v>0</v>
      </c>
      <c r="R1843" s="26"/>
      <c r="U1843" s="16"/>
      <c r="V1843" s="16"/>
      <c r="W1843" s="16"/>
    </row>
    <row r="1844" spans="5:23" x14ac:dyDescent="0.2">
      <c r="E1844" s="12">
        <v>0</v>
      </c>
      <c r="R1844" s="26"/>
      <c r="U1844" s="16"/>
      <c r="V1844" s="16"/>
      <c r="W1844" s="16"/>
    </row>
    <row r="1845" spans="5:23" x14ac:dyDescent="0.2">
      <c r="E1845" s="12">
        <v>0</v>
      </c>
      <c r="R1845" s="26"/>
      <c r="U1845" s="16"/>
      <c r="V1845" s="16"/>
      <c r="W1845" s="16"/>
    </row>
    <row r="1846" spans="5:23" x14ac:dyDescent="0.2">
      <c r="E1846" s="12">
        <v>0</v>
      </c>
      <c r="R1846" s="26"/>
      <c r="U1846" s="16"/>
      <c r="V1846" s="16"/>
      <c r="W1846" s="16"/>
    </row>
    <row r="1847" spans="5:23" x14ac:dyDescent="0.2">
      <c r="E1847" s="12">
        <v>0</v>
      </c>
      <c r="R1847" s="26"/>
      <c r="U1847" s="16"/>
      <c r="V1847" s="16"/>
      <c r="W1847" s="16"/>
    </row>
    <row r="1848" spans="5:23" x14ac:dyDescent="0.2">
      <c r="E1848" s="12">
        <v>0</v>
      </c>
      <c r="R1848" s="26"/>
      <c r="U1848" s="16"/>
      <c r="V1848" s="16"/>
      <c r="W1848" s="16"/>
    </row>
    <row r="1849" spans="5:23" x14ac:dyDescent="0.2">
      <c r="E1849" s="12">
        <v>0</v>
      </c>
      <c r="R1849" s="26"/>
      <c r="U1849" s="16"/>
      <c r="V1849" s="16"/>
      <c r="W1849" s="16"/>
    </row>
    <row r="1850" spans="5:23" x14ac:dyDescent="0.2">
      <c r="E1850" s="12">
        <v>0</v>
      </c>
      <c r="R1850" s="26"/>
      <c r="U1850" s="16"/>
      <c r="V1850" s="16"/>
      <c r="W1850" s="16"/>
    </row>
    <row r="1851" spans="5:23" x14ac:dyDescent="0.2">
      <c r="E1851" s="12">
        <v>0</v>
      </c>
      <c r="R1851" s="26"/>
      <c r="U1851" s="16"/>
      <c r="V1851" s="16"/>
      <c r="W1851" s="16"/>
    </row>
    <row r="1852" spans="5:23" x14ac:dyDescent="0.2">
      <c r="E1852" s="12">
        <v>0</v>
      </c>
      <c r="R1852" s="26"/>
      <c r="U1852" s="16"/>
      <c r="V1852" s="16"/>
      <c r="W1852" s="16"/>
    </row>
    <row r="1853" spans="5:23" x14ac:dyDescent="0.2">
      <c r="E1853" s="12">
        <v>0</v>
      </c>
      <c r="R1853" s="26"/>
      <c r="U1853" s="16"/>
      <c r="V1853" s="16"/>
      <c r="W1853" s="16"/>
    </row>
    <row r="1854" spans="5:23" x14ac:dyDescent="0.2">
      <c r="E1854" s="12">
        <v>0</v>
      </c>
      <c r="R1854" s="26"/>
      <c r="U1854" s="16"/>
      <c r="V1854" s="16"/>
      <c r="W1854" s="16"/>
    </row>
    <row r="1855" spans="5:23" x14ac:dyDescent="0.2">
      <c r="E1855" s="12">
        <v>0</v>
      </c>
      <c r="R1855" s="26"/>
      <c r="U1855" s="16"/>
      <c r="V1855" s="16"/>
      <c r="W1855" s="16"/>
    </row>
    <row r="1856" spans="5:23" x14ac:dyDescent="0.2">
      <c r="E1856" s="12">
        <v>0</v>
      </c>
      <c r="R1856" s="26"/>
      <c r="U1856" s="16"/>
      <c r="V1856" s="16"/>
      <c r="W1856" s="16"/>
    </row>
    <row r="1857" spans="5:23" x14ac:dyDescent="0.2">
      <c r="E1857" s="12">
        <v>0</v>
      </c>
      <c r="R1857" s="26"/>
      <c r="U1857" s="16"/>
      <c r="V1857" s="16"/>
      <c r="W1857" s="16"/>
    </row>
    <row r="1858" spans="5:23" x14ac:dyDescent="0.2">
      <c r="E1858" s="12">
        <v>0</v>
      </c>
      <c r="R1858" s="26"/>
      <c r="U1858" s="16"/>
      <c r="V1858" s="16"/>
      <c r="W1858" s="16"/>
    </row>
    <row r="1859" spans="5:23" x14ac:dyDescent="0.2">
      <c r="E1859" s="12">
        <v>0</v>
      </c>
      <c r="R1859" s="26"/>
      <c r="U1859" s="16"/>
      <c r="V1859" s="16"/>
      <c r="W1859" s="16"/>
    </row>
    <row r="1860" spans="5:23" x14ac:dyDescent="0.2">
      <c r="E1860" s="12">
        <v>0</v>
      </c>
      <c r="R1860" s="26"/>
      <c r="U1860" s="16"/>
      <c r="V1860" s="16"/>
      <c r="W1860" s="16"/>
    </row>
    <row r="1861" spans="5:23" x14ac:dyDescent="0.2">
      <c r="E1861" s="12">
        <v>0</v>
      </c>
      <c r="R1861" s="26"/>
      <c r="U1861" s="16"/>
      <c r="V1861" s="16"/>
      <c r="W1861" s="16"/>
    </row>
    <row r="1862" spans="5:23" x14ac:dyDescent="0.2">
      <c r="E1862" s="12">
        <v>0</v>
      </c>
      <c r="R1862" s="26"/>
      <c r="U1862" s="16"/>
      <c r="V1862" s="16"/>
      <c r="W1862" s="16"/>
    </row>
    <row r="1863" spans="5:23" x14ac:dyDescent="0.2">
      <c r="E1863" s="12">
        <v>0</v>
      </c>
      <c r="R1863" s="26"/>
      <c r="U1863" s="16"/>
      <c r="V1863" s="16"/>
      <c r="W1863" s="16"/>
    </row>
    <row r="1864" spans="5:23" x14ac:dyDescent="0.2">
      <c r="E1864" s="12">
        <v>0</v>
      </c>
      <c r="R1864" s="26"/>
      <c r="U1864" s="16"/>
      <c r="V1864" s="16"/>
      <c r="W1864" s="16"/>
    </row>
    <row r="1865" spans="5:23" x14ac:dyDescent="0.2">
      <c r="E1865" s="12">
        <v>0</v>
      </c>
      <c r="R1865" s="26"/>
      <c r="U1865" s="16"/>
      <c r="V1865" s="16"/>
      <c r="W1865" s="16"/>
    </row>
    <row r="1866" spans="5:23" x14ac:dyDescent="0.2">
      <c r="E1866" s="12">
        <v>0</v>
      </c>
      <c r="R1866" s="26"/>
      <c r="U1866" s="16"/>
      <c r="V1866" s="16"/>
      <c r="W1866" s="16"/>
    </row>
    <row r="1867" spans="5:23" x14ac:dyDescent="0.2">
      <c r="E1867" s="12">
        <v>0</v>
      </c>
      <c r="R1867" s="26"/>
      <c r="U1867" s="16"/>
      <c r="V1867" s="16"/>
      <c r="W1867" s="16"/>
    </row>
    <row r="1868" spans="5:23" x14ac:dyDescent="0.2">
      <c r="E1868" s="12">
        <v>0</v>
      </c>
      <c r="R1868" s="26"/>
      <c r="U1868" s="16"/>
      <c r="V1868" s="16"/>
      <c r="W1868" s="16"/>
    </row>
    <row r="1869" spans="5:23" x14ac:dyDescent="0.2">
      <c r="E1869" s="12">
        <v>0</v>
      </c>
      <c r="R1869" s="26"/>
      <c r="U1869" s="16"/>
      <c r="V1869" s="16"/>
      <c r="W1869" s="16"/>
    </row>
    <row r="1870" spans="5:23" x14ac:dyDescent="0.2">
      <c r="E1870" s="12">
        <v>0</v>
      </c>
      <c r="R1870" s="26"/>
      <c r="U1870" s="16"/>
      <c r="V1870" s="16"/>
      <c r="W1870" s="16"/>
    </row>
    <row r="1871" spans="5:23" x14ac:dyDescent="0.2">
      <c r="E1871" s="12">
        <v>0</v>
      </c>
      <c r="R1871" s="26"/>
      <c r="U1871" s="16"/>
      <c r="V1871" s="16"/>
      <c r="W1871" s="16"/>
    </row>
    <row r="1872" spans="5:23" x14ac:dyDescent="0.2">
      <c r="E1872" s="12">
        <v>0</v>
      </c>
      <c r="R1872" s="26"/>
      <c r="U1872" s="16"/>
      <c r="V1872" s="16"/>
      <c r="W1872" s="16"/>
    </row>
    <row r="1873" spans="5:23" x14ac:dyDescent="0.2">
      <c r="E1873" s="12">
        <v>0</v>
      </c>
      <c r="R1873" s="26"/>
      <c r="U1873" s="16"/>
      <c r="V1873" s="16"/>
      <c r="W1873" s="16"/>
    </row>
    <row r="1874" spans="5:23" x14ac:dyDescent="0.2">
      <c r="E1874" s="12">
        <v>0</v>
      </c>
      <c r="R1874" s="26"/>
      <c r="U1874" s="16"/>
      <c r="V1874" s="16"/>
      <c r="W1874" s="16"/>
    </row>
    <row r="1875" spans="5:23" x14ac:dyDescent="0.2">
      <c r="E1875" s="12">
        <v>0</v>
      </c>
      <c r="R1875" s="26"/>
      <c r="U1875" s="16"/>
      <c r="V1875" s="16"/>
      <c r="W1875" s="16"/>
    </row>
    <row r="1876" spans="5:23" x14ac:dyDescent="0.2">
      <c r="E1876" s="12">
        <v>0</v>
      </c>
      <c r="R1876" s="26"/>
      <c r="U1876" s="16"/>
      <c r="V1876" s="16"/>
      <c r="W1876" s="16"/>
    </row>
    <row r="1877" spans="5:23" x14ac:dyDescent="0.2">
      <c r="E1877" s="12">
        <v>0</v>
      </c>
      <c r="R1877" s="26"/>
      <c r="U1877" s="16"/>
      <c r="V1877" s="16"/>
      <c r="W1877" s="16"/>
    </row>
    <row r="1878" spans="5:23" x14ac:dyDescent="0.2">
      <c r="E1878" s="12">
        <v>0</v>
      </c>
      <c r="R1878" s="26"/>
      <c r="U1878" s="16"/>
      <c r="V1878" s="16"/>
      <c r="W1878" s="16"/>
    </row>
    <row r="1879" spans="5:23" x14ac:dyDescent="0.2">
      <c r="E1879" s="12">
        <v>0</v>
      </c>
      <c r="R1879" s="26"/>
      <c r="U1879" s="16"/>
      <c r="V1879" s="16"/>
      <c r="W1879" s="16"/>
    </row>
    <row r="1880" spans="5:23" x14ac:dyDescent="0.2">
      <c r="E1880" s="12">
        <v>0</v>
      </c>
      <c r="R1880" s="26"/>
      <c r="U1880" s="16"/>
      <c r="V1880" s="16"/>
      <c r="W1880" s="16"/>
    </row>
    <row r="1881" spans="5:23" x14ac:dyDescent="0.2">
      <c r="E1881" s="12">
        <v>0</v>
      </c>
      <c r="R1881" s="26"/>
      <c r="U1881" s="16"/>
      <c r="V1881" s="16"/>
      <c r="W1881" s="16"/>
    </row>
    <row r="1882" spans="5:23" x14ac:dyDescent="0.2">
      <c r="E1882" s="12">
        <v>0</v>
      </c>
      <c r="R1882" s="26"/>
      <c r="U1882" s="16"/>
      <c r="V1882" s="16"/>
      <c r="W1882" s="16"/>
    </row>
    <row r="1883" spans="5:23" x14ac:dyDescent="0.2">
      <c r="E1883" s="12">
        <v>0</v>
      </c>
      <c r="R1883" s="26"/>
      <c r="U1883" s="16"/>
      <c r="V1883" s="16"/>
      <c r="W1883" s="16"/>
    </row>
    <row r="1884" spans="5:23" x14ac:dyDescent="0.2">
      <c r="E1884" s="12">
        <v>0</v>
      </c>
      <c r="R1884" s="26"/>
      <c r="U1884" s="16"/>
      <c r="V1884" s="16"/>
      <c r="W1884" s="16"/>
    </row>
    <row r="1885" spans="5:23" x14ac:dyDescent="0.2">
      <c r="E1885" s="12">
        <v>0</v>
      </c>
      <c r="R1885" s="26"/>
      <c r="U1885" s="16"/>
      <c r="V1885" s="16"/>
      <c r="W1885" s="16"/>
    </row>
    <row r="1886" spans="5:23" x14ac:dyDescent="0.2">
      <c r="E1886" s="12">
        <v>0</v>
      </c>
      <c r="R1886" s="26"/>
      <c r="U1886" s="16"/>
      <c r="V1886" s="16"/>
      <c r="W1886" s="16"/>
    </row>
    <row r="1887" spans="5:23" x14ac:dyDescent="0.2">
      <c r="E1887" s="12">
        <v>0</v>
      </c>
      <c r="R1887" s="26"/>
      <c r="U1887" s="16"/>
      <c r="V1887" s="16"/>
      <c r="W1887" s="16"/>
    </row>
    <row r="1888" spans="5:23" x14ac:dyDescent="0.2">
      <c r="E1888" s="12">
        <v>0</v>
      </c>
      <c r="R1888" s="26"/>
      <c r="U1888" s="16"/>
      <c r="V1888" s="16"/>
      <c r="W1888" s="16"/>
    </row>
    <row r="1889" spans="5:23" x14ac:dyDescent="0.2">
      <c r="E1889" s="12">
        <v>0</v>
      </c>
      <c r="R1889" s="26"/>
      <c r="U1889" s="16"/>
      <c r="V1889" s="16"/>
      <c r="W1889" s="16"/>
    </row>
    <row r="1890" spans="5:23" x14ac:dyDescent="0.2">
      <c r="E1890" s="12">
        <v>0</v>
      </c>
      <c r="R1890" s="26"/>
      <c r="U1890" s="16"/>
      <c r="V1890" s="16"/>
      <c r="W1890" s="16"/>
    </row>
    <row r="1891" spans="5:23" x14ac:dyDescent="0.2">
      <c r="E1891" s="12">
        <v>0</v>
      </c>
      <c r="R1891" s="26"/>
      <c r="U1891" s="16"/>
      <c r="V1891" s="16"/>
      <c r="W1891" s="16"/>
    </row>
    <row r="1892" spans="5:23" x14ac:dyDescent="0.2">
      <c r="E1892" s="12">
        <v>0</v>
      </c>
      <c r="R1892" s="26"/>
      <c r="U1892" s="16"/>
      <c r="V1892" s="16"/>
      <c r="W1892" s="16"/>
    </row>
    <row r="1893" spans="5:23" x14ac:dyDescent="0.2">
      <c r="E1893" s="12">
        <v>0</v>
      </c>
      <c r="R1893" s="26"/>
      <c r="U1893" s="16"/>
      <c r="V1893" s="16"/>
      <c r="W1893" s="16"/>
    </row>
    <row r="1894" spans="5:23" x14ac:dyDescent="0.2">
      <c r="E1894" s="12">
        <v>0</v>
      </c>
      <c r="R1894" s="26"/>
      <c r="U1894" s="16"/>
      <c r="V1894" s="16"/>
      <c r="W1894" s="16"/>
    </row>
    <row r="1895" spans="5:23" x14ac:dyDescent="0.2">
      <c r="E1895" s="12">
        <v>0</v>
      </c>
      <c r="R1895" s="26"/>
      <c r="U1895" s="16"/>
      <c r="V1895" s="16"/>
      <c r="W1895" s="16"/>
    </row>
    <row r="1896" spans="5:23" x14ac:dyDescent="0.2">
      <c r="E1896" s="12">
        <v>0</v>
      </c>
      <c r="R1896" s="26"/>
      <c r="U1896" s="16"/>
      <c r="V1896" s="16"/>
      <c r="W1896" s="16"/>
    </row>
    <row r="1897" spans="5:23" x14ac:dyDescent="0.2">
      <c r="E1897" s="12">
        <v>0</v>
      </c>
      <c r="R1897" s="26"/>
      <c r="U1897" s="16"/>
      <c r="V1897" s="16"/>
      <c r="W1897" s="16"/>
    </row>
    <row r="1898" spans="5:23" x14ac:dyDescent="0.2">
      <c r="E1898" s="12">
        <v>0</v>
      </c>
      <c r="R1898" s="26"/>
      <c r="U1898" s="16"/>
      <c r="V1898" s="16"/>
      <c r="W1898" s="16"/>
    </row>
    <row r="1899" spans="5:23" x14ac:dyDescent="0.2">
      <c r="E1899" s="12">
        <v>0</v>
      </c>
      <c r="R1899" s="26"/>
      <c r="U1899" s="16"/>
      <c r="V1899" s="16"/>
      <c r="W1899" s="16"/>
    </row>
    <row r="1900" spans="5:23" x14ac:dyDescent="0.2">
      <c r="E1900" s="12">
        <v>0</v>
      </c>
      <c r="R1900" s="26"/>
      <c r="U1900" s="16"/>
      <c r="V1900" s="16"/>
      <c r="W1900" s="16"/>
    </row>
    <row r="1901" spans="5:23" x14ac:dyDescent="0.2">
      <c r="E1901" s="12">
        <v>0</v>
      </c>
      <c r="R1901" s="26"/>
      <c r="U1901" s="16"/>
      <c r="V1901" s="16"/>
      <c r="W1901" s="16"/>
    </row>
    <row r="1902" spans="5:23" x14ac:dyDescent="0.2">
      <c r="E1902" s="12">
        <v>0</v>
      </c>
      <c r="R1902" s="26"/>
      <c r="U1902" s="16"/>
      <c r="V1902" s="16"/>
      <c r="W1902" s="16"/>
    </row>
    <row r="1903" spans="5:23" x14ac:dyDescent="0.2">
      <c r="E1903" s="12">
        <v>0</v>
      </c>
      <c r="R1903" s="26"/>
      <c r="U1903" s="16"/>
      <c r="V1903" s="16"/>
      <c r="W1903" s="16"/>
    </row>
    <row r="1904" spans="5:23" x14ac:dyDescent="0.2">
      <c r="E1904" s="12">
        <v>0</v>
      </c>
      <c r="R1904" s="26"/>
      <c r="U1904" s="16"/>
      <c r="V1904" s="16"/>
      <c r="W1904" s="16"/>
    </row>
    <row r="1905" spans="5:23" x14ac:dyDescent="0.2">
      <c r="E1905" s="12">
        <v>0</v>
      </c>
      <c r="R1905" s="26"/>
      <c r="U1905" s="16"/>
      <c r="V1905" s="16"/>
      <c r="W1905" s="16"/>
    </row>
    <row r="1906" spans="5:23" x14ac:dyDescent="0.2">
      <c r="E1906" s="12">
        <v>0</v>
      </c>
      <c r="R1906" s="26"/>
      <c r="U1906" s="16"/>
      <c r="V1906" s="16"/>
      <c r="W1906" s="16"/>
    </row>
    <row r="1907" spans="5:23" x14ac:dyDescent="0.2">
      <c r="E1907" s="12">
        <v>0</v>
      </c>
      <c r="R1907" s="26"/>
      <c r="U1907" s="16"/>
      <c r="V1907" s="16"/>
      <c r="W1907" s="16"/>
    </row>
    <row r="1908" spans="5:23" x14ac:dyDescent="0.2">
      <c r="E1908" s="12">
        <v>0</v>
      </c>
      <c r="R1908" s="26"/>
      <c r="U1908" s="16"/>
      <c r="V1908" s="16"/>
      <c r="W1908" s="16"/>
    </row>
    <row r="1909" spans="5:23" x14ac:dyDescent="0.2">
      <c r="E1909" s="12">
        <v>0</v>
      </c>
      <c r="R1909" s="26"/>
      <c r="U1909" s="16"/>
      <c r="V1909" s="16"/>
      <c r="W1909" s="16"/>
    </row>
    <row r="1910" spans="5:23" x14ac:dyDescent="0.2">
      <c r="E1910" s="12">
        <v>0</v>
      </c>
      <c r="R1910" s="26"/>
      <c r="U1910" s="16"/>
      <c r="V1910" s="16"/>
      <c r="W1910" s="16"/>
    </row>
    <row r="1911" spans="5:23" x14ac:dyDescent="0.2">
      <c r="E1911" s="12">
        <v>0</v>
      </c>
      <c r="R1911" s="26"/>
      <c r="U1911" s="16"/>
      <c r="V1911" s="16"/>
      <c r="W1911" s="16"/>
    </row>
    <row r="1912" spans="5:23" x14ac:dyDescent="0.2">
      <c r="E1912" s="12">
        <v>0</v>
      </c>
      <c r="R1912" s="26"/>
      <c r="U1912" s="16"/>
      <c r="V1912" s="16"/>
      <c r="W1912" s="16"/>
    </row>
    <row r="1913" spans="5:23" x14ac:dyDescent="0.2">
      <c r="E1913" s="12">
        <v>0</v>
      </c>
      <c r="R1913" s="26"/>
      <c r="U1913" s="16"/>
      <c r="V1913" s="16"/>
      <c r="W1913" s="16"/>
    </row>
    <row r="1914" spans="5:23" x14ac:dyDescent="0.2">
      <c r="E1914" s="12">
        <v>0</v>
      </c>
      <c r="R1914" s="26"/>
      <c r="U1914" s="16"/>
      <c r="V1914" s="16"/>
      <c r="W1914" s="16"/>
    </row>
    <row r="1915" spans="5:23" x14ac:dyDescent="0.2">
      <c r="E1915" s="12">
        <v>0</v>
      </c>
      <c r="R1915" s="26"/>
      <c r="U1915" s="16"/>
      <c r="V1915" s="16"/>
      <c r="W1915" s="16"/>
    </row>
    <row r="1916" spans="5:23" x14ac:dyDescent="0.2">
      <c r="E1916" s="12">
        <v>0</v>
      </c>
      <c r="R1916" s="26"/>
      <c r="U1916" s="16"/>
      <c r="V1916" s="16"/>
      <c r="W1916" s="16"/>
    </row>
    <row r="1917" spans="5:23" x14ac:dyDescent="0.2">
      <c r="E1917" s="12">
        <v>0</v>
      </c>
      <c r="R1917" s="26"/>
      <c r="U1917" s="16"/>
      <c r="V1917" s="16"/>
      <c r="W1917" s="16"/>
    </row>
    <row r="1918" spans="5:23" x14ac:dyDescent="0.2">
      <c r="E1918" s="12">
        <v>0</v>
      </c>
      <c r="R1918" s="26"/>
      <c r="U1918" s="16"/>
      <c r="V1918" s="16"/>
      <c r="W1918" s="16"/>
    </row>
    <row r="1919" spans="5:23" x14ac:dyDescent="0.2">
      <c r="E1919" s="12">
        <v>0</v>
      </c>
      <c r="R1919" s="26"/>
      <c r="U1919" s="16"/>
      <c r="V1919" s="16"/>
      <c r="W1919" s="16"/>
    </row>
    <row r="1920" spans="5:23" x14ac:dyDescent="0.2">
      <c r="E1920" s="12">
        <v>0</v>
      </c>
      <c r="R1920" s="26"/>
      <c r="U1920" s="16"/>
      <c r="V1920" s="16"/>
      <c r="W1920" s="16"/>
    </row>
    <row r="1921" spans="5:23" x14ac:dyDescent="0.2">
      <c r="E1921" s="12">
        <v>0</v>
      </c>
      <c r="R1921" s="26"/>
      <c r="U1921" s="16"/>
      <c r="V1921" s="16"/>
      <c r="W1921" s="16"/>
    </row>
    <row r="1922" spans="5:23" x14ac:dyDescent="0.2">
      <c r="E1922" s="12">
        <v>0</v>
      </c>
      <c r="R1922" s="26"/>
      <c r="U1922" s="16"/>
      <c r="V1922" s="16"/>
      <c r="W1922" s="16"/>
    </row>
    <row r="1923" spans="5:23" x14ac:dyDescent="0.2">
      <c r="E1923" s="12">
        <v>0</v>
      </c>
      <c r="R1923" s="26"/>
      <c r="U1923" s="16"/>
      <c r="V1923" s="16"/>
      <c r="W1923" s="16"/>
    </row>
    <row r="1924" spans="5:23" x14ac:dyDescent="0.2">
      <c r="E1924" s="12">
        <v>0</v>
      </c>
      <c r="R1924" s="26"/>
      <c r="U1924" s="16"/>
      <c r="V1924" s="16"/>
      <c r="W1924" s="16"/>
    </row>
    <row r="1925" spans="5:23" x14ac:dyDescent="0.2">
      <c r="E1925" s="12">
        <v>0</v>
      </c>
      <c r="R1925" s="26"/>
      <c r="U1925" s="16"/>
      <c r="V1925" s="16"/>
      <c r="W1925" s="16"/>
    </row>
    <row r="1926" spans="5:23" x14ac:dyDescent="0.2">
      <c r="E1926" s="12">
        <v>0</v>
      </c>
      <c r="R1926" s="26"/>
      <c r="U1926" s="16"/>
      <c r="V1926" s="16"/>
      <c r="W1926" s="16"/>
    </row>
    <row r="1927" spans="5:23" x14ac:dyDescent="0.2">
      <c r="E1927" s="12">
        <v>0</v>
      </c>
      <c r="R1927" s="26"/>
      <c r="U1927" s="16"/>
      <c r="V1927" s="16"/>
      <c r="W1927" s="16"/>
    </row>
    <row r="1928" spans="5:23" x14ac:dyDescent="0.2">
      <c r="E1928" s="12">
        <v>0</v>
      </c>
      <c r="R1928" s="26"/>
      <c r="U1928" s="16"/>
      <c r="V1928" s="16"/>
      <c r="W1928" s="16"/>
    </row>
    <row r="1929" spans="5:23" x14ac:dyDescent="0.2">
      <c r="E1929" s="12">
        <v>0</v>
      </c>
      <c r="R1929" s="26"/>
      <c r="U1929" s="16"/>
      <c r="V1929" s="16"/>
      <c r="W1929" s="16"/>
    </row>
    <row r="1930" spans="5:23" x14ac:dyDescent="0.2">
      <c r="E1930" s="12">
        <v>0</v>
      </c>
      <c r="R1930" s="26"/>
      <c r="U1930" s="16"/>
      <c r="V1930" s="16"/>
      <c r="W1930" s="16"/>
    </row>
    <row r="1931" spans="5:23" x14ac:dyDescent="0.2">
      <c r="E1931" s="12">
        <v>0</v>
      </c>
      <c r="R1931" s="26"/>
      <c r="U1931" s="16"/>
      <c r="V1931" s="16"/>
      <c r="W1931" s="16"/>
    </row>
    <row r="1932" spans="5:23" x14ac:dyDescent="0.2">
      <c r="E1932" s="12">
        <v>0</v>
      </c>
      <c r="R1932" s="26"/>
      <c r="U1932" s="16"/>
      <c r="V1932" s="16"/>
      <c r="W1932" s="16"/>
    </row>
    <row r="1933" spans="5:23" x14ac:dyDescent="0.2">
      <c r="E1933" s="12">
        <v>0</v>
      </c>
      <c r="R1933" s="26"/>
      <c r="U1933" s="16"/>
      <c r="V1933" s="16"/>
      <c r="W1933" s="16"/>
    </row>
    <row r="1934" spans="5:23" x14ac:dyDescent="0.2">
      <c r="E1934" s="12">
        <v>0</v>
      </c>
      <c r="R1934" s="26"/>
      <c r="U1934" s="16"/>
      <c r="V1934" s="16"/>
      <c r="W1934" s="16"/>
    </row>
    <row r="1935" spans="5:23" x14ac:dyDescent="0.2">
      <c r="E1935" s="12">
        <v>0</v>
      </c>
      <c r="R1935" s="26"/>
      <c r="U1935" s="16"/>
      <c r="V1935" s="16"/>
      <c r="W1935" s="16"/>
    </row>
    <row r="1936" spans="5:23" x14ac:dyDescent="0.2">
      <c r="E1936" s="12">
        <v>0</v>
      </c>
      <c r="R1936" s="26"/>
      <c r="U1936" s="16"/>
      <c r="V1936" s="16"/>
      <c r="W1936" s="16"/>
    </row>
    <row r="1937" spans="5:23" x14ac:dyDescent="0.2">
      <c r="E1937" s="12">
        <v>0</v>
      </c>
      <c r="R1937" s="26"/>
      <c r="U1937" s="16"/>
      <c r="V1937" s="16"/>
      <c r="W1937" s="16"/>
    </row>
    <row r="1938" spans="5:23" x14ac:dyDescent="0.2">
      <c r="E1938" s="12">
        <v>0</v>
      </c>
      <c r="R1938" s="26"/>
      <c r="U1938" s="16"/>
      <c r="V1938" s="16"/>
      <c r="W1938" s="16"/>
    </row>
    <row r="1939" spans="5:23" x14ac:dyDescent="0.2">
      <c r="E1939" s="12">
        <v>0</v>
      </c>
      <c r="R1939" s="26"/>
      <c r="U1939" s="16"/>
      <c r="V1939" s="16"/>
      <c r="W1939" s="16"/>
    </row>
    <row r="1940" spans="5:23" x14ac:dyDescent="0.2">
      <c r="E1940" s="12">
        <v>0</v>
      </c>
      <c r="R1940" s="26"/>
      <c r="U1940" s="16"/>
      <c r="V1940" s="16"/>
      <c r="W1940" s="16"/>
    </row>
    <row r="1941" spans="5:23" x14ac:dyDescent="0.2">
      <c r="E1941" s="12">
        <v>0</v>
      </c>
      <c r="R1941" s="26"/>
      <c r="U1941" s="16"/>
      <c r="V1941" s="16"/>
      <c r="W1941" s="16"/>
    </row>
    <row r="1942" spans="5:23" x14ac:dyDescent="0.2">
      <c r="E1942" s="12">
        <v>0</v>
      </c>
      <c r="R1942" s="26"/>
      <c r="U1942" s="16"/>
      <c r="V1942" s="16"/>
      <c r="W1942" s="16"/>
    </row>
    <row r="1943" spans="5:23" x14ac:dyDescent="0.2">
      <c r="E1943" s="12">
        <v>0</v>
      </c>
      <c r="R1943" s="26"/>
      <c r="U1943" s="16"/>
      <c r="V1943" s="16"/>
      <c r="W1943" s="16"/>
    </row>
    <row r="1944" spans="5:23" x14ac:dyDescent="0.2">
      <c r="E1944" s="12">
        <v>0</v>
      </c>
      <c r="R1944" s="26"/>
      <c r="U1944" s="16"/>
      <c r="V1944" s="16"/>
      <c r="W1944" s="16"/>
    </row>
    <row r="1945" spans="5:23" x14ac:dyDescent="0.2">
      <c r="E1945" s="12">
        <v>0</v>
      </c>
      <c r="R1945" s="26"/>
      <c r="U1945" s="16"/>
      <c r="V1945" s="16"/>
      <c r="W1945" s="16"/>
    </row>
    <row r="1946" spans="5:23" x14ac:dyDescent="0.2">
      <c r="E1946" s="12">
        <v>0</v>
      </c>
      <c r="R1946" s="26"/>
      <c r="U1946" s="16"/>
      <c r="V1946" s="16"/>
      <c r="W1946" s="16"/>
    </row>
    <row r="1947" spans="5:23" x14ac:dyDescent="0.2">
      <c r="E1947" s="12">
        <v>0</v>
      </c>
      <c r="R1947" s="26"/>
      <c r="U1947" s="16"/>
      <c r="V1947" s="16"/>
      <c r="W1947" s="16"/>
    </row>
    <row r="1948" spans="5:23" x14ac:dyDescent="0.2">
      <c r="E1948" s="12">
        <v>0</v>
      </c>
      <c r="R1948" s="26"/>
      <c r="U1948" s="16"/>
      <c r="V1948" s="16"/>
      <c r="W1948" s="16"/>
    </row>
    <row r="1949" spans="5:23" x14ac:dyDescent="0.2">
      <c r="E1949" s="12">
        <v>0</v>
      </c>
      <c r="R1949" s="26"/>
      <c r="U1949" s="16"/>
      <c r="V1949" s="16"/>
      <c r="W1949" s="16"/>
    </row>
    <row r="1950" spans="5:23" x14ac:dyDescent="0.2">
      <c r="E1950" s="12">
        <v>0</v>
      </c>
      <c r="R1950" s="26"/>
      <c r="U1950" s="16"/>
      <c r="V1950" s="16"/>
      <c r="W1950" s="16"/>
    </row>
    <row r="1951" spans="5:23" x14ac:dyDescent="0.2">
      <c r="E1951" s="12">
        <v>0</v>
      </c>
      <c r="R1951" s="26"/>
      <c r="U1951" s="16"/>
      <c r="V1951" s="16"/>
      <c r="W1951" s="16"/>
    </row>
    <row r="1952" spans="5:23" x14ac:dyDescent="0.2">
      <c r="E1952" s="12">
        <v>0</v>
      </c>
      <c r="R1952" s="26"/>
      <c r="U1952" s="16"/>
      <c r="V1952" s="16"/>
      <c r="W1952" s="16"/>
    </row>
    <row r="1953" spans="5:23" x14ac:dyDescent="0.2">
      <c r="E1953" s="12">
        <v>0</v>
      </c>
      <c r="R1953" s="26"/>
      <c r="U1953" s="16"/>
      <c r="V1953" s="16"/>
      <c r="W1953" s="16"/>
    </row>
    <row r="1954" spans="5:23" x14ac:dyDescent="0.2">
      <c r="E1954" s="12">
        <v>0</v>
      </c>
      <c r="R1954" s="26"/>
      <c r="U1954" s="16"/>
      <c r="V1954" s="16"/>
      <c r="W1954" s="16"/>
    </row>
    <row r="1955" spans="5:23" x14ac:dyDescent="0.2">
      <c r="E1955" s="12">
        <v>0</v>
      </c>
      <c r="R1955" s="26"/>
      <c r="U1955" s="16"/>
      <c r="V1955" s="16"/>
      <c r="W1955" s="16"/>
    </row>
    <row r="1956" spans="5:23" x14ac:dyDescent="0.2">
      <c r="E1956" s="12">
        <v>0</v>
      </c>
      <c r="R1956" s="26"/>
      <c r="U1956" s="16"/>
      <c r="V1956" s="16"/>
      <c r="W1956" s="16"/>
    </row>
    <row r="1957" spans="5:23" x14ac:dyDescent="0.2">
      <c r="E1957" s="12">
        <v>0</v>
      </c>
      <c r="R1957" s="26"/>
      <c r="U1957" s="16"/>
      <c r="V1957" s="16"/>
      <c r="W1957" s="16"/>
    </row>
    <row r="1958" spans="5:23" x14ac:dyDescent="0.2">
      <c r="E1958" s="12">
        <v>0</v>
      </c>
      <c r="R1958" s="26"/>
      <c r="U1958" s="16"/>
      <c r="V1958" s="16"/>
      <c r="W1958" s="16"/>
    </row>
    <row r="1959" spans="5:23" x14ac:dyDescent="0.2">
      <c r="E1959" s="12">
        <v>0</v>
      </c>
      <c r="R1959" s="26"/>
      <c r="U1959" s="16"/>
      <c r="V1959" s="16"/>
      <c r="W1959" s="16"/>
    </row>
    <row r="1960" spans="5:23" x14ac:dyDescent="0.2">
      <c r="E1960" s="12">
        <v>0</v>
      </c>
      <c r="R1960" s="26"/>
      <c r="U1960" s="16"/>
      <c r="V1960" s="16"/>
      <c r="W1960" s="16"/>
    </row>
    <row r="1961" spans="5:23" x14ac:dyDescent="0.2">
      <c r="E1961" s="12">
        <v>0</v>
      </c>
      <c r="R1961" s="26"/>
      <c r="U1961" s="16"/>
      <c r="V1961" s="16"/>
      <c r="W1961" s="16"/>
    </row>
    <row r="1962" spans="5:23" x14ac:dyDescent="0.2">
      <c r="E1962" s="12">
        <v>0</v>
      </c>
      <c r="R1962" s="26"/>
      <c r="U1962" s="16"/>
      <c r="V1962" s="16"/>
      <c r="W1962" s="16"/>
    </row>
    <row r="1963" spans="5:23" x14ac:dyDescent="0.2">
      <c r="E1963" s="12">
        <v>0</v>
      </c>
      <c r="R1963" s="26"/>
      <c r="U1963" s="16"/>
      <c r="V1963" s="16"/>
      <c r="W1963" s="16"/>
    </row>
    <row r="1964" spans="5:23" x14ac:dyDescent="0.2">
      <c r="E1964" s="12">
        <v>0</v>
      </c>
      <c r="R1964" s="26"/>
      <c r="U1964" s="16"/>
      <c r="V1964" s="16"/>
      <c r="W1964" s="16"/>
    </row>
    <row r="1965" spans="5:23" x14ac:dyDescent="0.2">
      <c r="E1965" s="12">
        <v>0</v>
      </c>
      <c r="R1965" s="26"/>
      <c r="U1965" s="16"/>
      <c r="V1965" s="16"/>
      <c r="W1965" s="16"/>
    </row>
    <row r="1966" spans="5:23" x14ac:dyDescent="0.2">
      <c r="E1966" s="12">
        <v>0</v>
      </c>
      <c r="R1966" s="26"/>
      <c r="U1966" s="16"/>
      <c r="V1966" s="16"/>
      <c r="W1966" s="16"/>
    </row>
    <row r="1967" spans="5:23" x14ac:dyDescent="0.2">
      <c r="E1967" s="12">
        <v>0</v>
      </c>
      <c r="R1967" s="26"/>
      <c r="U1967" s="16"/>
      <c r="V1967" s="16"/>
      <c r="W1967" s="16"/>
    </row>
    <row r="1968" spans="5:23" x14ac:dyDescent="0.2">
      <c r="E1968" s="12">
        <v>0</v>
      </c>
      <c r="R1968" s="26"/>
      <c r="U1968" s="16"/>
      <c r="V1968" s="16"/>
      <c r="W1968" s="16"/>
    </row>
    <row r="1969" spans="5:23" x14ac:dyDescent="0.2">
      <c r="E1969" s="12">
        <v>0</v>
      </c>
      <c r="R1969" s="26"/>
      <c r="U1969" s="16"/>
      <c r="V1969" s="16"/>
      <c r="W1969" s="16"/>
    </row>
    <row r="1970" spans="5:23" x14ac:dyDescent="0.2">
      <c r="E1970" s="12">
        <v>0</v>
      </c>
      <c r="R1970" s="26"/>
      <c r="U1970" s="16"/>
      <c r="V1970" s="16"/>
      <c r="W1970" s="16"/>
    </row>
    <row r="1971" spans="5:23" x14ac:dyDescent="0.2">
      <c r="E1971" s="12">
        <v>0</v>
      </c>
      <c r="R1971" s="26"/>
      <c r="U1971" s="16"/>
      <c r="V1971" s="16"/>
      <c r="W1971" s="16"/>
    </row>
    <row r="1972" spans="5:23" x14ac:dyDescent="0.2">
      <c r="E1972" s="12">
        <v>0</v>
      </c>
      <c r="R1972" s="26"/>
      <c r="U1972" s="16"/>
      <c r="V1972" s="16"/>
      <c r="W1972" s="16"/>
    </row>
    <row r="1973" spans="5:23" x14ac:dyDescent="0.2">
      <c r="E1973" s="12">
        <v>0</v>
      </c>
      <c r="R1973" s="26"/>
      <c r="U1973" s="16"/>
      <c r="V1973" s="16"/>
      <c r="W1973" s="16"/>
    </row>
    <row r="1974" spans="5:23" x14ac:dyDescent="0.2">
      <c r="E1974" s="12">
        <v>0</v>
      </c>
      <c r="R1974" s="26"/>
      <c r="U1974" s="16"/>
      <c r="V1974" s="16"/>
      <c r="W1974" s="16"/>
    </row>
    <row r="1975" spans="5:23" x14ac:dyDescent="0.2">
      <c r="E1975" s="12">
        <v>0</v>
      </c>
      <c r="R1975" s="26"/>
      <c r="U1975" s="16"/>
      <c r="V1975" s="16"/>
      <c r="W1975" s="16"/>
    </row>
    <row r="1976" spans="5:23" x14ac:dyDescent="0.2">
      <c r="E1976" s="12">
        <v>0</v>
      </c>
      <c r="R1976" s="26"/>
      <c r="U1976" s="16"/>
      <c r="V1976" s="16"/>
      <c r="W1976" s="16"/>
    </row>
    <row r="1977" spans="5:23" x14ac:dyDescent="0.2">
      <c r="E1977" s="12">
        <v>0</v>
      </c>
      <c r="R1977" s="26"/>
      <c r="U1977" s="16"/>
      <c r="V1977" s="16"/>
      <c r="W1977" s="16"/>
    </row>
    <row r="1978" spans="5:23" x14ac:dyDescent="0.2">
      <c r="E1978" s="12">
        <v>0</v>
      </c>
      <c r="R1978" s="26"/>
      <c r="U1978" s="16"/>
      <c r="V1978" s="16"/>
      <c r="W1978" s="16"/>
    </row>
    <row r="1979" spans="5:23" x14ac:dyDescent="0.2">
      <c r="E1979" s="12">
        <v>0</v>
      </c>
      <c r="R1979" s="26"/>
      <c r="U1979" s="16"/>
      <c r="V1979" s="16"/>
      <c r="W1979" s="16"/>
    </row>
    <row r="1980" spans="5:23" x14ac:dyDescent="0.2">
      <c r="E1980" s="12">
        <v>0</v>
      </c>
      <c r="R1980" s="26"/>
      <c r="U1980" s="16"/>
      <c r="V1980" s="16"/>
      <c r="W1980" s="16"/>
    </row>
    <row r="1981" spans="5:23" x14ac:dyDescent="0.2">
      <c r="E1981" s="12">
        <v>0</v>
      </c>
      <c r="R1981" s="26"/>
      <c r="U1981" s="16"/>
      <c r="V1981" s="16"/>
      <c r="W1981" s="16"/>
    </row>
    <row r="1982" spans="5:23" x14ac:dyDescent="0.2">
      <c r="E1982" s="12">
        <v>0</v>
      </c>
      <c r="R1982" s="26"/>
      <c r="U1982" s="16"/>
      <c r="V1982" s="16"/>
      <c r="W1982" s="16"/>
    </row>
    <row r="1983" spans="5:23" x14ac:dyDescent="0.2">
      <c r="E1983" s="12">
        <v>0</v>
      </c>
      <c r="R1983" s="26"/>
      <c r="U1983" s="16"/>
      <c r="V1983" s="16"/>
      <c r="W1983" s="16"/>
    </row>
    <row r="1984" spans="5:23" x14ac:dyDescent="0.2">
      <c r="E1984" s="12">
        <v>0</v>
      </c>
      <c r="R1984" s="26"/>
      <c r="U1984" s="16"/>
      <c r="V1984" s="16"/>
      <c r="W1984" s="16"/>
    </row>
    <row r="1985" spans="5:23" x14ac:dyDescent="0.2">
      <c r="E1985" s="12">
        <v>0</v>
      </c>
      <c r="R1985" s="26"/>
      <c r="U1985" s="16"/>
      <c r="V1985" s="16"/>
      <c r="W1985" s="16"/>
    </row>
    <row r="1986" spans="5:23" x14ac:dyDescent="0.2">
      <c r="E1986" s="12">
        <v>0</v>
      </c>
      <c r="R1986" s="26"/>
      <c r="U1986" s="16"/>
      <c r="V1986" s="16"/>
      <c r="W1986" s="16"/>
    </row>
    <row r="1987" spans="5:23" x14ac:dyDescent="0.2">
      <c r="E1987" s="12">
        <v>0</v>
      </c>
      <c r="R1987" s="26"/>
      <c r="U1987" s="16"/>
      <c r="V1987" s="16"/>
      <c r="W1987" s="16"/>
    </row>
    <row r="1988" spans="5:23" x14ac:dyDescent="0.2">
      <c r="E1988" s="12">
        <v>0</v>
      </c>
      <c r="R1988" s="26"/>
      <c r="U1988" s="16"/>
      <c r="V1988" s="16"/>
      <c r="W1988" s="16"/>
    </row>
    <row r="1989" spans="5:23" x14ac:dyDescent="0.2">
      <c r="E1989" s="12">
        <v>0</v>
      </c>
      <c r="R1989" s="26"/>
      <c r="U1989" s="16"/>
      <c r="V1989" s="16"/>
      <c r="W1989" s="16"/>
    </row>
    <row r="1990" spans="5:23" x14ac:dyDescent="0.2">
      <c r="E1990" s="12">
        <v>0</v>
      </c>
      <c r="R1990" s="26"/>
      <c r="U1990" s="16"/>
      <c r="V1990" s="16"/>
      <c r="W1990" s="16"/>
    </row>
    <row r="1991" spans="5:23" x14ac:dyDescent="0.2">
      <c r="E1991" s="12">
        <v>0</v>
      </c>
      <c r="R1991" s="26"/>
      <c r="U1991" s="16"/>
      <c r="V1991" s="16"/>
      <c r="W1991" s="16"/>
    </row>
    <row r="1992" spans="5:23" x14ac:dyDescent="0.2">
      <c r="E1992" s="12">
        <v>0</v>
      </c>
      <c r="R1992" s="26"/>
      <c r="U1992" s="16"/>
      <c r="V1992" s="16"/>
      <c r="W1992" s="16"/>
    </row>
    <row r="1993" spans="5:23" x14ac:dyDescent="0.2">
      <c r="E1993" s="12">
        <v>0</v>
      </c>
      <c r="R1993" s="26"/>
      <c r="U1993" s="16"/>
      <c r="V1993" s="16"/>
      <c r="W1993" s="16"/>
    </row>
    <row r="1994" spans="5:23" x14ac:dyDescent="0.2">
      <c r="E1994" s="12">
        <v>0</v>
      </c>
      <c r="R1994" s="26"/>
      <c r="U1994" s="16"/>
      <c r="V1994" s="16"/>
      <c r="W1994" s="16"/>
    </row>
    <row r="1995" spans="5:23" x14ac:dyDescent="0.2">
      <c r="E1995" s="12">
        <v>0</v>
      </c>
      <c r="R1995" s="26"/>
      <c r="U1995" s="16"/>
      <c r="V1995" s="16"/>
      <c r="W1995" s="16"/>
    </row>
    <row r="1996" spans="5:23" x14ac:dyDescent="0.2">
      <c r="E1996" s="12">
        <v>0</v>
      </c>
      <c r="R1996" s="26"/>
      <c r="U1996" s="16"/>
      <c r="V1996" s="16"/>
      <c r="W1996" s="16"/>
    </row>
    <row r="1997" spans="5:23" x14ac:dyDescent="0.2">
      <c r="E1997" s="12">
        <v>0</v>
      </c>
      <c r="R1997" s="26"/>
      <c r="U1997" s="16"/>
      <c r="V1997" s="16"/>
      <c r="W1997" s="16"/>
    </row>
    <row r="1998" spans="5:23" x14ac:dyDescent="0.2">
      <c r="E1998" s="12">
        <v>0</v>
      </c>
      <c r="R1998" s="26"/>
      <c r="U1998" s="16"/>
      <c r="V1998" s="16"/>
      <c r="W1998" s="16"/>
    </row>
    <row r="1999" spans="5:23" x14ac:dyDescent="0.2">
      <c r="E1999" s="12">
        <v>0</v>
      </c>
      <c r="R1999" s="26"/>
      <c r="U1999" s="16"/>
      <c r="V1999" s="16"/>
      <c r="W1999" s="16"/>
    </row>
    <row r="2000" spans="5:23" x14ac:dyDescent="0.2">
      <c r="E2000" s="12">
        <v>0</v>
      </c>
      <c r="R2000" s="26"/>
      <c r="U2000" s="16"/>
      <c r="V2000" s="16"/>
      <c r="W2000" s="16"/>
    </row>
    <row r="2001" spans="5:23" x14ac:dyDescent="0.2">
      <c r="E2001" s="12">
        <v>0</v>
      </c>
      <c r="R2001" s="26"/>
      <c r="U2001" s="16"/>
      <c r="V2001" s="16"/>
      <c r="W2001" s="16"/>
    </row>
    <row r="2002" spans="5:23" x14ac:dyDescent="0.2">
      <c r="E2002" s="12">
        <v>0</v>
      </c>
      <c r="R2002" s="26"/>
      <c r="U2002" s="16"/>
      <c r="V2002" s="16"/>
      <c r="W2002" s="16"/>
    </row>
    <row r="2003" spans="5:23" x14ac:dyDescent="0.2">
      <c r="E2003" s="12">
        <v>0</v>
      </c>
      <c r="R2003" s="26"/>
      <c r="U2003" s="16"/>
      <c r="V2003" s="16"/>
      <c r="W2003" s="16"/>
    </row>
    <row r="2004" spans="5:23" x14ac:dyDescent="0.2">
      <c r="E2004" s="12">
        <v>0</v>
      </c>
      <c r="R2004" s="26"/>
      <c r="U2004" s="16"/>
      <c r="V2004" s="16"/>
      <c r="W2004" s="16"/>
    </row>
    <row r="2005" spans="5:23" x14ac:dyDescent="0.2">
      <c r="E2005" s="12">
        <v>0</v>
      </c>
      <c r="R2005" s="26"/>
      <c r="U2005" s="16"/>
      <c r="V2005" s="16"/>
      <c r="W2005" s="16"/>
    </row>
    <row r="2006" spans="5:23" x14ac:dyDescent="0.2">
      <c r="E2006" s="12">
        <v>0</v>
      </c>
      <c r="R2006" s="26"/>
      <c r="U2006" s="16"/>
      <c r="V2006" s="16"/>
      <c r="W2006" s="16"/>
    </row>
    <row r="2007" spans="5:23" x14ac:dyDescent="0.2">
      <c r="E2007" s="12">
        <v>0</v>
      </c>
      <c r="R2007" s="26"/>
      <c r="U2007" s="16"/>
      <c r="V2007" s="16"/>
      <c r="W2007" s="16"/>
    </row>
    <row r="2008" spans="5:23" x14ac:dyDescent="0.2">
      <c r="E2008" s="12">
        <v>0</v>
      </c>
      <c r="R2008" s="26"/>
      <c r="U2008" s="16"/>
      <c r="V2008" s="16"/>
      <c r="W2008" s="16"/>
    </row>
    <row r="2009" spans="5:23" x14ac:dyDescent="0.2">
      <c r="E2009" s="12">
        <v>0</v>
      </c>
      <c r="R2009" s="26"/>
      <c r="U2009" s="16"/>
      <c r="V2009" s="16"/>
      <c r="W2009" s="16"/>
    </row>
    <row r="2010" spans="5:23" x14ac:dyDescent="0.2">
      <c r="E2010" s="12">
        <v>0</v>
      </c>
      <c r="R2010" s="26"/>
      <c r="U2010" s="16"/>
      <c r="V2010" s="16"/>
      <c r="W2010" s="16"/>
    </row>
    <row r="2011" spans="5:23" x14ac:dyDescent="0.2">
      <c r="E2011" s="12">
        <v>0</v>
      </c>
      <c r="R2011" s="26"/>
      <c r="U2011" s="16"/>
      <c r="V2011" s="16"/>
      <c r="W2011" s="16"/>
    </row>
    <row r="2012" spans="5:23" x14ac:dyDescent="0.2">
      <c r="E2012" s="12">
        <v>0</v>
      </c>
      <c r="R2012" s="26"/>
      <c r="U2012" s="16"/>
      <c r="V2012" s="16"/>
      <c r="W2012" s="16"/>
    </row>
    <row r="2013" spans="5:23" x14ac:dyDescent="0.2">
      <c r="E2013" s="12">
        <v>0</v>
      </c>
      <c r="R2013" s="26"/>
      <c r="U2013" s="16"/>
      <c r="V2013" s="16"/>
      <c r="W2013" s="16"/>
    </row>
    <row r="2014" spans="5:23" x14ac:dyDescent="0.2">
      <c r="E2014" s="12">
        <v>0</v>
      </c>
      <c r="R2014" s="26"/>
      <c r="U2014" s="16"/>
      <c r="V2014" s="16"/>
      <c r="W2014" s="16"/>
    </row>
    <row r="2015" spans="5:23" x14ac:dyDescent="0.2">
      <c r="E2015" s="12">
        <v>0</v>
      </c>
      <c r="R2015" s="26"/>
      <c r="U2015" s="16"/>
      <c r="V2015" s="16"/>
      <c r="W2015" s="16"/>
    </row>
    <row r="2016" spans="5:23" x14ac:dyDescent="0.2">
      <c r="E2016" s="12">
        <v>0</v>
      </c>
      <c r="R2016" s="26"/>
      <c r="U2016" s="16"/>
      <c r="V2016" s="16"/>
      <c r="W2016" s="16"/>
    </row>
    <row r="2017" spans="5:23" x14ac:dyDescent="0.2">
      <c r="E2017" s="12">
        <v>0</v>
      </c>
      <c r="R2017" s="26"/>
      <c r="U2017" s="16"/>
      <c r="V2017" s="16"/>
      <c r="W2017" s="16"/>
    </row>
    <row r="2018" spans="5:23" x14ac:dyDescent="0.2">
      <c r="E2018" s="12">
        <v>0</v>
      </c>
      <c r="R2018" s="26"/>
      <c r="U2018" s="16"/>
      <c r="V2018" s="16"/>
      <c r="W2018" s="16"/>
    </row>
    <row r="2019" spans="5:23" x14ac:dyDescent="0.2">
      <c r="E2019" s="12">
        <v>0</v>
      </c>
      <c r="R2019" s="26"/>
      <c r="U2019" s="16"/>
      <c r="V2019" s="16"/>
      <c r="W2019" s="16"/>
    </row>
    <row r="2020" spans="5:23" x14ac:dyDescent="0.2">
      <c r="E2020" s="12">
        <v>0</v>
      </c>
      <c r="R2020" s="26"/>
      <c r="U2020" s="16"/>
      <c r="V2020" s="16"/>
      <c r="W2020" s="16"/>
    </row>
    <row r="2021" spans="5:23" x14ac:dyDescent="0.2">
      <c r="E2021" s="12">
        <v>0</v>
      </c>
      <c r="R2021" s="26"/>
      <c r="U2021" s="16"/>
      <c r="V2021" s="16"/>
      <c r="W2021" s="16"/>
    </row>
    <row r="2022" spans="5:23" x14ac:dyDescent="0.2">
      <c r="E2022" s="12">
        <v>0</v>
      </c>
      <c r="R2022" s="26"/>
      <c r="U2022" s="16"/>
      <c r="V2022" s="16"/>
      <c r="W2022" s="16"/>
    </row>
    <row r="2023" spans="5:23" x14ac:dyDescent="0.2">
      <c r="E2023" s="12">
        <v>0</v>
      </c>
      <c r="R2023" s="26"/>
      <c r="U2023" s="16"/>
      <c r="V2023" s="16"/>
      <c r="W2023" s="16"/>
    </row>
    <row r="2024" spans="5:23" x14ac:dyDescent="0.2">
      <c r="E2024" s="12">
        <v>0</v>
      </c>
      <c r="R2024" s="26"/>
      <c r="U2024" s="16"/>
      <c r="V2024" s="16"/>
      <c r="W2024" s="16"/>
    </row>
    <row r="2025" spans="5:23" x14ac:dyDescent="0.2">
      <c r="E2025" s="12">
        <v>0</v>
      </c>
      <c r="R2025" s="26"/>
      <c r="U2025" s="16"/>
      <c r="V2025" s="16"/>
      <c r="W2025" s="16"/>
    </row>
    <row r="2026" spans="5:23" x14ac:dyDescent="0.2">
      <c r="E2026" s="12">
        <v>0</v>
      </c>
      <c r="R2026" s="26"/>
      <c r="U2026" s="16"/>
      <c r="V2026" s="16"/>
      <c r="W2026" s="16"/>
    </row>
    <row r="2027" spans="5:23" x14ac:dyDescent="0.2">
      <c r="E2027" s="12">
        <v>0</v>
      </c>
      <c r="R2027" s="26"/>
      <c r="U2027" s="16"/>
      <c r="V2027" s="16"/>
      <c r="W2027" s="16"/>
    </row>
    <row r="2028" spans="5:23" x14ac:dyDescent="0.2">
      <c r="E2028" s="12">
        <v>0</v>
      </c>
      <c r="R2028" s="26"/>
      <c r="U2028" s="16"/>
      <c r="V2028" s="16"/>
      <c r="W2028" s="16"/>
    </row>
    <row r="2029" spans="5:23" x14ac:dyDescent="0.2">
      <c r="E2029" s="12">
        <v>0</v>
      </c>
      <c r="R2029" s="26"/>
      <c r="U2029" s="16"/>
      <c r="V2029" s="16"/>
      <c r="W2029" s="16"/>
    </row>
    <row r="2030" spans="5:23" x14ac:dyDescent="0.2">
      <c r="E2030" s="12">
        <v>0</v>
      </c>
      <c r="R2030" s="26"/>
      <c r="U2030" s="16"/>
      <c r="V2030" s="16"/>
      <c r="W2030" s="16"/>
    </row>
    <row r="2031" spans="5:23" x14ac:dyDescent="0.2">
      <c r="E2031" s="12">
        <v>0</v>
      </c>
      <c r="R2031" s="26"/>
      <c r="U2031" s="16"/>
      <c r="V2031" s="16"/>
      <c r="W2031" s="16"/>
    </row>
    <row r="2032" spans="5:23" x14ac:dyDescent="0.2">
      <c r="E2032" s="12">
        <v>0</v>
      </c>
      <c r="R2032" s="26"/>
      <c r="U2032" s="16"/>
      <c r="V2032" s="16"/>
      <c r="W2032" s="16"/>
    </row>
    <row r="2033" spans="5:23" x14ac:dyDescent="0.2">
      <c r="E2033" s="12">
        <v>0</v>
      </c>
      <c r="R2033" s="26"/>
      <c r="U2033" s="16"/>
      <c r="V2033" s="16"/>
      <c r="W2033" s="16"/>
    </row>
    <row r="2034" spans="5:23" x14ac:dyDescent="0.2">
      <c r="E2034" s="12">
        <v>0</v>
      </c>
      <c r="R2034" s="26"/>
      <c r="U2034" s="16"/>
      <c r="V2034" s="16"/>
      <c r="W2034" s="16"/>
    </row>
    <row r="2035" spans="5:23" x14ac:dyDescent="0.2">
      <c r="E2035" s="12">
        <v>0</v>
      </c>
      <c r="R2035" s="26"/>
      <c r="U2035" s="16"/>
      <c r="V2035" s="16"/>
      <c r="W2035" s="16"/>
    </row>
    <row r="2036" spans="5:23" x14ac:dyDescent="0.2">
      <c r="E2036" s="12">
        <v>0</v>
      </c>
      <c r="R2036" s="26"/>
      <c r="U2036" s="16"/>
      <c r="V2036" s="16"/>
      <c r="W2036" s="16"/>
    </row>
    <row r="2037" spans="5:23" x14ac:dyDescent="0.2">
      <c r="E2037" s="12">
        <v>0</v>
      </c>
      <c r="R2037" s="26"/>
      <c r="U2037" s="16"/>
      <c r="V2037" s="16"/>
      <c r="W2037" s="16"/>
    </row>
    <row r="2038" spans="5:23" x14ac:dyDescent="0.2">
      <c r="E2038" s="12">
        <v>0</v>
      </c>
      <c r="R2038" s="26"/>
      <c r="U2038" s="16"/>
      <c r="V2038" s="16"/>
      <c r="W2038" s="16"/>
    </row>
    <row r="2039" spans="5:23" x14ac:dyDescent="0.2">
      <c r="E2039" s="12">
        <v>0</v>
      </c>
      <c r="R2039" s="26"/>
      <c r="U2039" s="16"/>
      <c r="V2039" s="16"/>
      <c r="W2039" s="16"/>
    </row>
    <row r="2040" spans="5:23" x14ac:dyDescent="0.2">
      <c r="E2040" s="12">
        <v>0</v>
      </c>
      <c r="R2040" s="26"/>
      <c r="U2040" s="16"/>
      <c r="V2040" s="16"/>
      <c r="W2040" s="16"/>
    </row>
    <row r="2041" spans="5:23" x14ac:dyDescent="0.2">
      <c r="E2041" s="12">
        <v>0</v>
      </c>
      <c r="R2041" s="26"/>
      <c r="U2041" s="16"/>
      <c r="V2041" s="16"/>
      <c r="W2041" s="16"/>
    </row>
    <row r="2042" spans="5:23" x14ac:dyDescent="0.2">
      <c r="E2042" s="12">
        <v>0</v>
      </c>
      <c r="R2042" s="26"/>
      <c r="U2042" s="16"/>
      <c r="V2042" s="16"/>
      <c r="W2042" s="16"/>
    </row>
    <row r="2043" spans="5:23" x14ac:dyDescent="0.2">
      <c r="E2043" s="12">
        <v>0</v>
      </c>
      <c r="R2043" s="26"/>
      <c r="U2043" s="16"/>
      <c r="V2043" s="16"/>
      <c r="W2043" s="16"/>
    </row>
    <row r="2044" spans="5:23" x14ac:dyDescent="0.2">
      <c r="E2044" s="12">
        <v>0</v>
      </c>
      <c r="R2044" s="26"/>
      <c r="U2044" s="16"/>
      <c r="V2044" s="16"/>
      <c r="W2044" s="16"/>
    </row>
    <row r="2045" spans="5:23" x14ac:dyDescent="0.2">
      <c r="E2045" s="12">
        <v>0</v>
      </c>
      <c r="R2045" s="26"/>
      <c r="U2045" s="16"/>
      <c r="V2045" s="16"/>
      <c r="W2045" s="16"/>
    </row>
    <row r="2046" spans="5:23" x14ac:dyDescent="0.2">
      <c r="E2046" s="12">
        <v>0</v>
      </c>
      <c r="R2046" s="26"/>
      <c r="U2046" s="16"/>
      <c r="V2046" s="16"/>
      <c r="W2046" s="16"/>
    </row>
    <row r="2047" spans="5:23" x14ac:dyDescent="0.2">
      <c r="E2047" s="12">
        <v>0</v>
      </c>
      <c r="R2047" s="26"/>
      <c r="U2047" s="16"/>
      <c r="V2047" s="16"/>
      <c r="W2047" s="16"/>
    </row>
    <row r="2048" spans="5:23" x14ac:dyDescent="0.2">
      <c r="E2048" s="12">
        <v>0</v>
      </c>
      <c r="R2048" s="26"/>
      <c r="U2048" s="16"/>
      <c r="V2048" s="16"/>
      <c r="W2048" s="16"/>
    </row>
    <row r="2049" spans="5:23" x14ac:dyDescent="0.2">
      <c r="E2049" s="12">
        <v>0</v>
      </c>
      <c r="R2049" s="26"/>
      <c r="U2049" s="16"/>
      <c r="V2049" s="16"/>
      <c r="W2049" s="16"/>
    </row>
    <row r="2050" spans="5:23" x14ac:dyDescent="0.2">
      <c r="E2050" s="12">
        <v>0</v>
      </c>
      <c r="R2050" s="26"/>
      <c r="U2050" s="16"/>
      <c r="V2050" s="16"/>
      <c r="W2050" s="16"/>
    </row>
    <row r="2051" spans="5:23" x14ac:dyDescent="0.2">
      <c r="E2051" s="12">
        <v>0</v>
      </c>
      <c r="R2051" s="26"/>
      <c r="U2051" s="16"/>
      <c r="V2051" s="16"/>
      <c r="W2051" s="16"/>
    </row>
    <row r="2052" spans="5:23" x14ac:dyDescent="0.2">
      <c r="E2052" s="12">
        <v>0</v>
      </c>
      <c r="R2052" s="26"/>
      <c r="U2052" s="16"/>
      <c r="V2052" s="16"/>
      <c r="W2052" s="16"/>
    </row>
    <row r="2053" spans="5:23" x14ac:dyDescent="0.2">
      <c r="E2053" s="12">
        <v>0</v>
      </c>
      <c r="R2053" s="26"/>
      <c r="U2053" s="16"/>
      <c r="V2053" s="16"/>
      <c r="W2053" s="16"/>
    </row>
    <row r="2054" spans="5:23" x14ac:dyDescent="0.2">
      <c r="E2054" s="12">
        <v>0</v>
      </c>
      <c r="R2054" s="26"/>
      <c r="U2054" s="16"/>
      <c r="V2054" s="16"/>
      <c r="W2054" s="16"/>
    </row>
    <row r="2055" spans="5:23" x14ac:dyDescent="0.2">
      <c r="E2055" s="12">
        <v>0</v>
      </c>
      <c r="R2055" s="26"/>
      <c r="U2055" s="16"/>
      <c r="V2055" s="16"/>
      <c r="W2055" s="16"/>
    </row>
    <row r="2056" spans="5:23" x14ac:dyDescent="0.2">
      <c r="E2056" s="12">
        <v>0</v>
      </c>
      <c r="R2056" s="26"/>
      <c r="U2056" s="16"/>
      <c r="V2056" s="16"/>
      <c r="W2056" s="16"/>
    </row>
    <row r="2057" spans="5:23" x14ac:dyDescent="0.2">
      <c r="E2057" s="12">
        <v>0</v>
      </c>
      <c r="R2057" s="26"/>
      <c r="U2057" s="16"/>
      <c r="V2057" s="16"/>
      <c r="W2057" s="16"/>
    </row>
    <row r="2058" spans="5:23" x14ac:dyDescent="0.2">
      <c r="E2058" s="12">
        <v>0</v>
      </c>
      <c r="R2058" s="26"/>
      <c r="U2058" s="16"/>
      <c r="V2058" s="16"/>
      <c r="W2058" s="16"/>
    </row>
    <row r="2059" spans="5:23" x14ac:dyDescent="0.2">
      <c r="E2059" s="12">
        <v>0</v>
      </c>
      <c r="R2059" s="26"/>
      <c r="U2059" s="16"/>
      <c r="V2059" s="16"/>
      <c r="W2059" s="16"/>
    </row>
    <row r="2060" spans="5:23" x14ac:dyDescent="0.2">
      <c r="E2060" s="12">
        <v>0</v>
      </c>
      <c r="R2060" s="26"/>
      <c r="U2060" s="16"/>
      <c r="V2060" s="16"/>
      <c r="W2060" s="16"/>
    </row>
    <row r="2061" spans="5:23" x14ac:dyDescent="0.2">
      <c r="E2061" s="12">
        <v>0</v>
      </c>
      <c r="R2061" s="26"/>
      <c r="U2061" s="16"/>
      <c r="V2061" s="16"/>
      <c r="W2061" s="16"/>
    </row>
    <row r="2062" spans="5:23" x14ac:dyDescent="0.2">
      <c r="E2062" s="12">
        <v>0</v>
      </c>
      <c r="R2062" s="26"/>
      <c r="U2062" s="16"/>
      <c r="V2062" s="16"/>
      <c r="W2062" s="16"/>
    </row>
    <row r="2063" spans="5:23" x14ac:dyDescent="0.2">
      <c r="E2063" s="12">
        <v>0</v>
      </c>
      <c r="R2063" s="26"/>
      <c r="U2063" s="16"/>
      <c r="V2063" s="16"/>
      <c r="W2063" s="16"/>
    </row>
    <row r="2064" spans="5:23" x14ac:dyDescent="0.2">
      <c r="E2064" s="12">
        <v>0</v>
      </c>
      <c r="R2064" s="26"/>
      <c r="U2064" s="16"/>
      <c r="V2064" s="16"/>
      <c r="W2064" s="16"/>
    </row>
    <row r="2065" spans="5:23" x14ac:dyDescent="0.2">
      <c r="E2065" s="12">
        <v>0</v>
      </c>
      <c r="R2065" s="26"/>
      <c r="U2065" s="16"/>
      <c r="V2065" s="16"/>
      <c r="W2065" s="16"/>
    </row>
    <row r="2066" spans="5:23" x14ac:dyDescent="0.2">
      <c r="E2066" s="12">
        <v>0</v>
      </c>
      <c r="R2066" s="26"/>
      <c r="U2066" s="16"/>
      <c r="V2066" s="16"/>
      <c r="W2066" s="16"/>
    </row>
    <row r="2067" spans="5:23" x14ac:dyDescent="0.2">
      <c r="E2067" s="12">
        <v>0</v>
      </c>
      <c r="R2067" s="26"/>
      <c r="U2067" s="16"/>
      <c r="V2067" s="16"/>
      <c r="W2067" s="16"/>
    </row>
    <row r="2068" spans="5:23" x14ac:dyDescent="0.2">
      <c r="E2068" s="12">
        <v>0</v>
      </c>
      <c r="R2068" s="26"/>
      <c r="U2068" s="16"/>
      <c r="V2068" s="16"/>
      <c r="W2068" s="16"/>
    </row>
    <row r="2069" spans="5:23" x14ac:dyDescent="0.2">
      <c r="E2069" s="12">
        <v>0</v>
      </c>
      <c r="R2069" s="26"/>
      <c r="U2069" s="16"/>
      <c r="V2069" s="16"/>
      <c r="W2069" s="16"/>
    </row>
    <row r="2070" spans="5:23" x14ac:dyDescent="0.2">
      <c r="E2070" s="12">
        <v>0</v>
      </c>
      <c r="R2070" s="26"/>
      <c r="U2070" s="16"/>
      <c r="V2070" s="16"/>
      <c r="W2070" s="16"/>
    </row>
    <row r="2071" spans="5:23" x14ac:dyDescent="0.2">
      <c r="E2071" s="12">
        <v>0</v>
      </c>
      <c r="R2071" s="26"/>
      <c r="U2071" s="16"/>
      <c r="V2071" s="16"/>
      <c r="W2071" s="16"/>
    </row>
    <row r="2072" spans="5:23" x14ac:dyDescent="0.2">
      <c r="E2072" s="12">
        <v>0</v>
      </c>
      <c r="R2072" s="26"/>
      <c r="U2072" s="16"/>
      <c r="V2072" s="16"/>
      <c r="W2072" s="16"/>
    </row>
    <row r="2073" spans="5:23" x14ac:dyDescent="0.2">
      <c r="E2073" s="12">
        <v>0</v>
      </c>
      <c r="R2073" s="26"/>
      <c r="U2073" s="16"/>
      <c r="V2073" s="16"/>
      <c r="W2073" s="16"/>
    </row>
    <row r="2074" spans="5:23" x14ac:dyDescent="0.2">
      <c r="E2074" s="12">
        <v>0</v>
      </c>
      <c r="R2074" s="26"/>
      <c r="U2074" s="16"/>
      <c r="V2074" s="16"/>
      <c r="W2074" s="16"/>
    </row>
    <row r="2075" spans="5:23" x14ac:dyDescent="0.2">
      <c r="E2075" s="12">
        <v>0</v>
      </c>
      <c r="R2075" s="26"/>
      <c r="U2075" s="16"/>
      <c r="V2075" s="16"/>
      <c r="W2075" s="16"/>
    </row>
    <row r="2076" spans="5:23" x14ac:dyDescent="0.2">
      <c r="E2076" s="12">
        <v>0</v>
      </c>
      <c r="R2076" s="26"/>
      <c r="U2076" s="16"/>
      <c r="V2076" s="16"/>
      <c r="W2076" s="16"/>
    </row>
    <row r="2077" spans="5:23" x14ac:dyDescent="0.2">
      <c r="E2077" s="12">
        <v>0</v>
      </c>
      <c r="R2077" s="26"/>
      <c r="U2077" s="16"/>
      <c r="V2077" s="16"/>
      <c r="W2077" s="16"/>
    </row>
    <row r="2078" spans="5:23" x14ac:dyDescent="0.2">
      <c r="E2078" s="12">
        <v>0</v>
      </c>
      <c r="R2078" s="26"/>
      <c r="U2078" s="16"/>
      <c r="V2078" s="16"/>
      <c r="W2078" s="16"/>
    </row>
    <row r="2079" spans="5:23" x14ac:dyDescent="0.2">
      <c r="E2079" s="12">
        <v>0</v>
      </c>
      <c r="R2079" s="26"/>
      <c r="U2079" s="16"/>
      <c r="V2079" s="16"/>
      <c r="W2079" s="16"/>
    </row>
    <row r="2080" spans="5:23" x14ac:dyDescent="0.2">
      <c r="E2080" s="12">
        <v>0</v>
      </c>
      <c r="R2080" s="26"/>
      <c r="U2080" s="16"/>
      <c r="V2080" s="16"/>
      <c r="W2080" s="16"/>
    </row>
    <row r="2081" spans="5:23" x14ac:dyDescent="0.2">
      <c r="E2081" s="12">
        <v>0</v>
      </c>
      <c r="R2081" s="26"/>
      <c r="U2081" s="16"/>
      <c r="V2081" s="16"/>
      <c r="W2081" s="16"/>
    </row>
    <row r="2082" spans="5:23" x14ac:dyDescent="0.2">
      <c r="E2082" s="12">
        <v>0</v>
      </c>
      <c r="R2082" s="26"/>
      <c r="U2082" s="16"/>
      <c r="V2082" s="16"/>
      <c r="W2082" s="16"/>
    </row>
    <row r="2083" spans="5:23" x14ac:dyDescent="0.2">
      <c r="E2083" s="12">
        <v>0</v>
      </c>
      <c r="R2083" s="26"/>
      <c r="U2083" s="16"/>
      <c r="V2083" s="16"/>
      <c r="W2083" s="16"/>
    </row>
    <row r="2084" spans="5:23" x14ac:dyDescent="0.2">
      <c r="E2084" s="12">
        <v>0</v>
      </c>
      <c r="R2084" s="26"/>
      <c r="U2084" s="16"/>
      <c r="V2084" s="16"/>
      <c r="W2084" s="16"/>
    </row>
    <row r="2085" spans="5:23" x14ac:dyDescent="0.2">
      <c r="E2085" s="12">
        <v>0</v>
      </c>
      <c r="R2085" s="26"/>
      <c r="U2085" s="16"/>
      <c r="V2085" s="16"/>
      <c r="W2085" s="16"/>
    </row>
    <row r="2086" spans="5:23" x14ac:dyDescent="0.2">
      <c r="E2086" s="12">
        <v>0</v>
      </c>
      <c r="R2086" s="26"/>
      <c r="U2086" s="16"/>
      <c r="V2086" s="16"/>
      <c r="W2086" s="16"/>
    </row>
    <row r="2087" spans="5:23" x14ac:dyDescent="0.2">
      <c r="E2087" s="12">
        <v>0</v>
      </c>
      <c r="R2087" s="26"/>
      <c r="U2087" s="16"/>
      <c r="V2087" s="16"/>
      <c r="W2087" s="16"/>
    </row>
    <row r="2088" spans="5:23" x14ac:dyDescent="0.2">
      <c r="E2088" s="12">
        <v>0</v>
      </c>
      <c r="R2088" s="26"/>
      <c r="U2088" s="16"/>
      <c r="V2088" s="16"/>
      <c r="W2088" s="16"/>
    </row>
    <row r="2089" spans="5:23" x14ac:dyDescent="0.2">
      <c r="E2089" s="12">
        <v>0</v>
      </c>
      <c r="R2089" s="26"/>
      <c r="U2089" s="16"/>
      <c r="V2089" s="16"/>
      <c r="W2089" s="16"/>
    </row>
    <row r="2090" spans="5:23" x14ac:dyDescent="0.2">
      <c r="E2090" s="12">
        <v>0</v>
      </c>
      <c r="R2090" s="26"/>
      <c r="U2090" s="16"/>
      <c r="V2090" s="16"/>
      <c r="W2090" s="16"/>
    </row>
    <row r="2091" spans="5:23" x14ac:dyDescent="0.2">
      <c r="E2091" s="12">
        <v>0</v>
      </c>
      <c r="R2091" s="26"/>
      <c r="U2091" s="16"/>
      <c r="V2091" s="16"/>
      <c r="W2091" s="16"/>
    </row>
    <row r="2092" spans="5:23" x14ac:dyDescent="0.2">
      <c r="E2092" s="12">
        <v>0</v>
      </c>
      <c r="R2092" s="26"/>
      <c r="U2092" s="16"/>
      <c r="V2092" s="16"/>
      <c r="W2092" s="16"/>
    </row>
    <row r="2093" spans="5:23" x14ac:dyDescent="0.2">
      <c r="E2093" s="12">
        <v>0</v>
      </c>
      <c r="R2093" s="26"/>
      <c r="U2093" s="16"/>
      <c r="V2093" s="16"/>
      <c r="W2093" s="16"/>
    </row>
    <row r="2094" spans="5:23" x14ac:dyDescent="0.2">
      <c r="E2094" s="12">
        <v>0</v>
      </c>
      <c r="R2094" s="26"/>
      <c r="U2094" s="16"/>
      <c r="V2094" s="16"/>
      <c r="W2094" s="16"/>
    </row>
    <row r="2095" spans="5:23" x14ac:dyDescent="0.2">
      <c r="E2095" s="12">
        <v>0</v>
      </c>
      <c r="R2095" s="26"/>
      <c r="U2095" s="16"/>
      <c r="V2095" s="16"/>
      <c r="W2095" s="16"/>
    </row>
    <row r="2096" spans="5:23" x14ac:dyDescent="0.2">
      <c r="E2096" s="12">
        <v>0</v>
      </c>
      <c r="R2096" s="26"/>
      <c r="U2096" s="16"/>
      <c r="V2096" s="16"/>
      <c r="W2096" s="16"/>
    </row>
    <row r="2097" spans="5:23" x14ac:dyDescent="0.2">
      <c r="E2097" s="12">
        <v>0</v>
      </c>
      <c r="R2097" s="26"/>
      <c r="U2097" s="16"/>
      <c r="V2097" s="16"/>
      <c r="W2097" s="16"/>
    </row>
    <row r="2098" spans="5:23" x14ac:dyDescent="0.2">
      <c r="E2098" s="12">
        <v>0</v>
      </c>
      <c r="R2098" s="26"/>
      <c r="U2098" s="16"/>
      <c r="V2098" s="16"/>
      <c r="W2098" s="16"/>
    </row>
    <row r="2099" spans="5:23" x14ac:dyDescent="0.2">
      <c r="E2099" s="12">
        <v>0</v>
      </c>
      <c r="R2099" s="26"/>
      <c r="U2099" s="16"/>
      <c r="V2099" s="16"/>
      <c r="W2099" s="16"/>
    </row>
    <row r="2100" spans="5:23" x14ac:dyDescent="0.2">
      <c r="E2100" s="12">
        <v>0</v>
      </c>
      <c r="R2100" s="26"/>
      <c r="U2100" s="16"/>
      <c r="V2100" s="16"/>
      <c r="W2100" s="16"/>
    </row>
    <row r="2101" spans="5:23" x14ac:dyDescent="0.2">
      <c r="E2101" s="12">
        <v>0</v>
      </c>
      <c r="R2101" s="26"/>
      <c r="U2101" s="16"/>
      <c r="V2101" s="16"/>
      <c r="W2101" s="16"/>
    </row>
    <row r="2102" spans="5:23" x14ac:dyDescent="0.2">
      <c r="E2102" s="12">
        <v>0</v>
      </c>
      <c r="R2102" s="26"/>
      <c r="U2102" s="16"/>
      <c r="V2102" s="16"/>
      <c r="W2102" s="16"/>
    </row>
    <row r="2103" spans="5:23" x14ac:dyDescent="0.2">
      <c r="E2103" s="12">
        <v>0</v>
      </c>
      <c r="R2103" s="26"/>
      <c r="U2103" s="16"/>
      <c r="V2103" s="16"/>
      <c r="W2103" s="16"/>
    </row>
    <row r="2104" spans="5:23" x14ac:dyDescent="0.2">
      <c r="E2104" s="12">
        <v>0</v>
      </c>
      <c r="R2104" s="26"/>
      <c r="U2104" s="16"/>
      <c r="V2104" s="16"/>
      <c r="W2104" s="16"/>
    </row>
    <row r="2105" spans="5:23" x14ac:dyDescent="0.2">
      <c r="E2105" s="12">
        <v>0</v>
      </c>
      <c r="R2105" s="26"/>
      <c r="U2105" s="16"/>
      <c r="V2105" s="16"/>
      <c r="W2105" s="16"/>
    </row>
    <row r="2106" spans="5:23" x14ac:dyDescent="0.2">
      <c r="E2106" s="12">
        <v>0</v>
      </c>
      <c r="R2106" s="26"/>
      <c r="U2106" s="16"/>
      <c r="V2106" s="16"/>
      <c r="W2106" s="16"/>
    </row>
    <row r="2107" spans="5:23" x14ac:dyDescent="0.2">
      <c r="E2107" s="12">
        <v>0</v>
      </c>
      <c r="R2107" s="26"/>
      <c r="U2107" s="16"/>
      <c r="V2107" s="16"/>
      <c r="W2107" s="16"/>
    </row>
    <row r="2108" spans="5:23" x14ac:dyDescent="0.2">
      <c r="E2108" s="12">
        <v>0</v>
      </c>
      <c r="R2108" s="26"/>
      <c r="U2108" s="16"/>
      <c r="V2108" s="16"/>
      <c r="W2108" s="16"/>
    </row>
    <row r="2109" spans="5:23" x14ac:dyDescent="0.2">
      <c r="E2109" s="12">
        <v>0</v>
      </c>
      <c r="R2109" s="26"/>
      <c r="U2109" s="16"/>
      <c r="V2109" s="16"/>
      <c r="W2109" s="16"/>
    </row>
    <row r="2110" spans="5:23" x14ac:dyDescent="0.2">
      <c r="E2110" s="12">
        <v>0</v>
      </c>
      <c r="R2110" s="26"/>
      <c r="U2110" s="16"/>
      <c r="V2110" s="16"/>
      <c r="W2110" s="16"/>
    </row>
    <row r="2111" spans="5:23" x14ac:dyDescent="0.2">
      <c r="E2111" s="12">
        <v>0</v>
      </c>
      <c r="R2111" s="26"/>
      <c r="U2111" s="16"/>
      <c r="V2111" s="16"/>
      <c r="W2111" s="16"/>
    </row>
    <row r="2112" spans="5:23" x14ac:dyDescent="0.2">
      <c r="E2112" s="12">
        <v>0</v>
      </c>
      <c r="R2112" s="26"/>
      <c r="U2112" s="16"/>
      <c r="V2112" s="16"/>
      <c r="W2112" s="16"/>
    </row>
    <row r="2113" spans="5:23" x14ac:dyDescent="0.2">
      <c r="E2113" s="12">
        <v>0</v>
      </c>
      <c r="R2113" s="26"/>
      <c r="U2113" s="16"/>
      <c r="V2113" s="16"/>
      <c r="W2113" s="16"/>
    </row>
    <row r="2114" spans="5:23" x14ac:dyDescent="0.2">
      <c r="E2114" s="12">
        <v>0</v>
      </c>
      <c r="R2114" s="26"/>
      <c r="U2114" s="16"/>
      <c r="V2114" s="16"/>
      <c r="W2114" s="16"/>
    </row>
    <row r="2115" spans="5:23" x14ac:dyDescent="0.2">
      <c r="E2115" s="12">
        <v>0</v>
      </c>
      <c r="R2115" s="26"/>
      <c r="U2115" s="16"/>
      <c r="V2115" s="16"/>
      <c r="W2115" s="16"/>
    </row>
    <row r="2116" spans="5:23" x14ac:dyDescent="0.2">
      <c r="E2116" s="12">
        <v>0</v>
      </c>
      <c r="R2116" s="26"/>
      <c r="U2116" s="16"/>
      <c r="V2116" s="16"/>
      <c r="W2116" s="16"/>
    </row>
    <row r="2117" spans="5:23" x14ac:dyDescent="0.2">
      <c r="E2117" s="12">
        <v>0</v>
      </c>
      <c r="R2117" s="26"/>
      <c r="U2117" s="16"/>
      <c r="V2117" s="16"/>
      <c r="W2117" s="16"/>
    </row>
    <row r="2118" spans="5:23" x14ac:dyDescent="0.2">
      <c r="E2118" s="12">
        <v>0</v>
      </c>
      <c r="R2118" s="26"/>
      <c r="U2118" s="16"/>
      <c r="V2118" s="16"/>
      <c r="W2118" s="16"/>
    </row>
    <row r="2119" spans="5:23" x14ac:dyDescent="0.2">
      <c r="E2119" s="12">
        <v>0</v>
      </c>
      <c r="R2119" s="26"/>
      <c r="U2119" s="16"/>
      <c r="V2119" s="16"/>
      <c r="W2119" s="16"/>
    </row>
    <row r="2120" spans="5:23" x14ac:dyDescent="0.2">
      <c r="E2120" s="12">
        <v>0</v>
      </c>
      <c r="R2120" s="26"/>
      <c r="U2120" s="16"/>
      <c r="V2120" s="16"/>
      <c r="W2120" s="16"/>
    </row>
    <row r="2121" spans="5:23" x14ac:dyDescent="0.2">
      <c r="E2121" s="12">
        <v>0</v>
      </c>
      <c r="R2121" s="26"/>
      <c r="U2121" s="16"/>
      <c r="V2121" s="16"/>
      <c r="W2121" s="16"/>
    </row>
    <row r="2122" spans="5:23" x14ac:dyDescent="0.2">
      <c r="E2122" s="12">
        <v>0</v>
      </c>
      <c r="R2122" s="26"/>
      <c r="U2122" s="16"/>
      <c r="V2122" s="16"/>
      <c r="W2122" s="16"/>
    </row>
    <row r="2123" spans="5:23" x14ac:dyDescent="0.2">
      <c r="E2123" s="12">
        <v>0</v>
      </c>
      <c r="R2123" s="26"/>
      <c r="U2123" s="16"/>
      <c r="V2123" s="16"/>
      <c r="W2123" s="16"/>
    </row>
    <row r="2124" spans="5:23" x14ac:dyDescent="0.2">
      <c r="E2124" s="12">
        <v>0</v>
      </c>
      <c r="R2124" s="26"/>
      <c r="U2124" s="16"/>
      <c r="V2124" s="16"/>
      <c r="W2124" s="16"/>
    </row>
    <row r="2125" spans="5:23" x14ac:dyDescent="0.2">
      <c r="E2125" s="12">
        <v>0</v>
      </c>
      <c r="R2125" s="26"/>
      <c r="U2125" s="16"/>
      <c r="V2125" s="16"/>
      <c r="W2125" s="16"/>
    </row>
    <row r="2126" spans="5:23" x14ac:dyDescent="0.2">
      <c r="E2126" s="12">
        <v>0</v>
      </c>
      <c r="R2126" s="26"/>
      <c r="U2126" s="16"/>
      <c r="V2126" s="16"/>
      <c r="W2126" s="16"/>
    </row>
    <row r="2127" spans="5:23" x14ac:dyDescent="0.2">
      <c r="E2127" s="12">
        <v>0</v>
      </c>
      <c r="R2127" s="26"/>
      <c r="U2127" s="16"/>
      <c r="V2127" s="16"/>
      <c r="W2127" s="16"/>
    </row>
    <row r="2128" spans="5:23" x14ac:dyDescent="0.2">
      <c r="E2128" s="12">
        <v>0</v>
      </c>
      <c r="R2128" s="26"/>
      <c r="U2128" s="16"/>
      <c r="V2128" s="16"/>
      <c r="W2128" s="16"/>
    </row>
    <row r="2129" spans="5:23" x14ac:dyDescent="0.2">
      <c r="E2129" s="12">
        <v>0</v>
      </c>
      <c r="R2129" s="26"/>
      <c r="U2129" s="16"/>
      <c r="V2129" s="16"/>
      <c r="W2129" s="16"/>
    </row>
    <row r="2130" spans="5:23" x14ac:dyDescent="0.2">
      <c r="E2130" s="12">
        <v>0</v>
      </c>
      <c r="R2130" s="26"/>
      <c r="U2130" s="16"/>
      <c r="V2130" s="16"/>
      <c r="W2130" s="16"/>
    </row>
    <row r="2131" spans="5:23" x14ac:dyDescent="0.2">
      <c r="E2131" s="12">
        <v>0</v>
      </c>
      <c r="R2131" s="26"/>
      <c r="U2131" s="16"/>
      <c r="V2131" s="16"/>
      <c r="W2131" s="16"/>
    </row>
    <row r="2132" spans="5:23" x14ac:dyDescent="0.2">
      <c r="E2132" s="12">
        <v>0</v>
      </c>
      <c r="R2132" s="26"/>
      <c r="U2132" s="16"/>
      <c r="V2132" s="16"/>
      <c r="W2132" s="16"/>
    </row>
    <row r="2133" spans="5:23" x14ac:dyDescent="0.2">
      <c r="E2133" s="12">
        <v>0</v>
      </c>
      <c r="R2133" s="26"/>
      <c r="U2133" s="16"/>
      <c r="V2133" s="16"/>
      <c r="W2133" s="16"/>
    </row>
    <row r="2134" spans="5:23" x14ac:dyDescent="0.2">
      <c r="E2134" s="12">
        <v>0</v>
      </c>
      <c r="R2134" s="26"/>
      <c r="U2134" s="16"/>
      <c r="V2134" s="16"/>
      <c r="W2134" s="16"/>
    </row>
    <row r="2135" spans="5:23" x14ac:dyDescent="0.2">
      <c r="E2135" s="12">
        <v>0</v>
      </c>
      <c r="R2135" s="26"/>
      <c r="U2135" s="16"/>
      <c r="V2135" s="16"/>
      <c r="W2135" s="16"/>
    </row>
    <row r="2136" spans="5:23" x14ac:dyDescent="0.2">
      <c r="E2136" s="12">
        <v>0</v>
      </c>
      <c r="R2136" s="26"/>
      <c r="U2136" s="16"/>
      <c r="V2136" s="16"/>
      <c r="W2136" s="16"/>
    </row>
    <row r="2137" spans="5:23" x14ac:dyDescent="0.2">
      <c r="E2137" s="12">
        <v>0</v>
      </c>
      <c r="R2137" s="26"/>
      <c r="U2137" s="16"/>
      <c r="V2137" s="16"/>
      <c r="W2137" s="16"/>
    </row>
    <row r="2138" spans="5:23" x14ac:dyDescent="0.2">
      <c r="E2138" s="12">
        <v>0</v>
      </c>
      <c r="R2138" s="26"/>
      <c r="U2138" s="16"/>
      <c r="V2138" s="16"/>
      <c r="W2138" s="16"/>
    </row>
    <row r="2139" spans="5:23" x14ac:dyDescent="0.2">
      <c r="E2139" s="12">
        <v>0</v>
      </c>
      <c r="R2139" s="26"/>
      <c r="U2139" s="16"/>
      <c r="V2139" s="16"/>
      <c r="W2139" s="16"/>
    </row>
    <row r="2140" spans="5:23" x14ac:dyDescent="0.2">
      <c r="E2140" s="12">
        <v>0</v>
      </c>
      <c r="R2140" s="26"/>
      <c r="U2140" s="16"/>
      <c r="V2140" s="16"/>
      <c r="W2140" s="16"/>
    </row>
    <row r="2141" spans="5:23" x14ac:dyDescent="0.2">
      <c r="E2141" s="12">
        <v>0</v>
      </c>
      <c r="R2141" s="26"/>
      <c r="U2141" s="16"/>
      <c r="V2141" s="16"/>
      <c r="W2141" s="16"/>
    </row>
    <row r="2142" spans="5:23" x14ac:dyDescent="0.2">
      <c r="E2142" s="12">
        <v>0</v>
      </c>
      <c r="R2142" s="26"/>
      <c r="U2142" s="16"/>
      <c r="V2142" s="16"/>
      <c r="W2142" s="16"/>
    </row>
    <row r="2143" spans="5:23" x14ac:dyDescent="0.2">
      <c r="E2143" s="12">
        <v>0</v>
      </c>
      <c r="R2143" s="26"/>
      <c r="U2143" s="16"/>
      <c r="V2143" s="16"/>
      <c r="W2143" s="16"/>
    </row>
    <row r="2144" spans="5:23" x14ac:dyDescent="0.2">
      <c r="E2144" s="12">
        <v>0</v>
      </c>
      <c r="R2144" s="26"/>
      <c r="U2144" s="16"/>
      <c r="V2144" s="16"/>
      <c r="W2144" s="16"/>
    </row>
    <row r="2145" spans="5:23" x14ac:dyDescent="0.2">
      <c r="E2145" s="12">
        <v>0</v>
      </c>
      <c r="R2145" s="26"/>
      <c r="U2145" s="16"/>
      <c r="V2145" s="16"/>
      <c r="W2145" s="16"/>
    </row>
    <row r="2146" spans="5:23" x14ac:dyDescent="0.2">
      <c r="E2146" s="12">
        <v>0</v>
      </c>
      <c r="R2146" s="26"/>
      <c r="U2146" s="16"/>
      <c r="V2146" s="16"/>
      <c r="W2146" s="16"/>
    </row>
    <row r="2147" spans="5:23" x14ac:dyDescent="0.2">
      <c r="E2147" s="12">
        <v>0</v>
      </c>
      <c r="R2147" s="26"/>
      <c r="U2147" s="16"/>
      <c r="V2147" s="16"/>
      <c r="W2147" s="16"/>
    </row>
    <row r="2148" spans="5:23" x14ac:dyDescent="0.2">
      <c r="E2148" s="12">
        <v>0</v>
      </c>
      <c r="R2148" s="26"/>
      <c r="U2148" s="16"/>
      <c r="V2148" s="16"/>
      <c r="W2148" s="16"/>
    </row>
    <row r="2149" spans="5:23" x14ac:dyDescent="0.2">
      <c r="E2149" s="12">
        <v>0</v>
      </c>
      <c r="R2149" s="26"/>
      <c r="U2149" s="16"/>
      <c r="V2149" s="16"/>
      <c r="W2149" s="16"/>
    </row>
    <row r="2150" spans="5:23" x14ac:dyDescent="0.2">
      <c r="E2150" s="12">
        <v>0</v>
      </c>
      <c r="R2150" s="26"/>
      <c r="U2150" s="16"/>
      <c r="V2150" s="16"/>
      <c r="W2150" s="16"/>
    </row>
    <row r="2151" spans="5:23" x14ac:dyDescent="0.2">
      <c r="E2151" s="12">
        <v>0</v>
      </c>
      <c r="R2151" s="26"/>
      <c r="U2151" s="16"/>
      <c r="V2151" s="16"/>
      <c r="W2151" s="16"/>
    </row>
    <row r="2152" spans="5:23" x14ac:dyDescent="0.2">
      <c r="E2152" s="12">
        <v>0</v>
      </c>
      <c r="R2152" s="26"/>
      <c r="U2152" s="16"/>
      <c r="V2152" s="16"/>
      <c r="W2152" s="16"/>
    </row>
    <row r="2153" spans="5:23" x14ac:dyDescent="0.2">
      <c r="E2153" s="12">
        <v>0</v>
      </c>
      <c r="R2153" s="26"/>
      <c r="U2153" s="16"/>
      <c r="V2153" s="16"/>
      <c r="W2153" s="16"/>
    </row>
    <row r="2154" spans="5:23" x14ac:dyDescent="0.2">
      <c r="E2154" s="12">
        <v>0</v>
      </c>
      <c r="R2154" s="26"/>
      <c r="U2154" s="16"/>
      <c r="V2154" s="16"/>
      <c r="W2154" s="16"/>
    </row>
    <row r="2155" spans="5:23" x14ac:dyDescent="0.2">
      <c r="E2155" s="12">
        <v>0</v>
      </c>
      <c r="R2155" s="26"/>
      <c r="U2155" s="16"/>
      <c r="V2155" s="16"/>
      <c r="W2155" s="16"/>
    </row>
    <row r="2156" spans="5:23" x14ac:dyDescent="0.2">
      <c r="E2156" s="12">
        <v>0</v>
      </c>
      <c r="R2156" s="26"/>
      <c r="U2156" s="16"/>
      <c r="V2156" s="16"/>
      <c r="W2156" s="16"/>
    </row>
    <row r="2157" spans="5:23" x14ac:dyDescent="0.2">
      <c r="E2157" s="12">
        <v>0</v>
      </c>
      <c r="R2157" s="26"/>
      <c r="U2157" s="16"/>
      <c r="V2157" s="16"/>
      <c r="W2157" s="16"/>
    </row>
    <row r="2158" spans="5:23" x14ac:dyDescent="0.2">
      <c r="E2158" s="12">
        <v>0</v>
      </c>
      <c r="R2158" s="26"/>
      <c r="U2158" s="16"/>
      <c r="V2158" s="16"/>
      <c r="W2158" s="16"/>
    </row>
    <row r="2159" spans="5:23" x14ac:dyDescent="0.2">
      <c r="E2159" s="12">
        <v>0</v>
      </c>
      <c r="R2159" s="26"/>
      <c r="U2159" s="16"/>
      <c r="V2159" s="16"/>
      <c r="W2159" s="16"/>
    </row>
    <row r="2160" spans="5:23" x14ac:dyDescent="0.2">
      <c r="E2160" s="12">
        <v>0</v>
      </c>
      <c r="R2160" s="26"/>
      <c r="U2160" s="16"/>
      <c r="V2160" s="16"/>
      <c r="W2160" s="16"/>
    </row>
    <row r="2161" spans="5:23" x14ac:dyDescent="0.2">
      <c r="E2161" s="12">
        <v>0</v>
      </c>
      <c r="R2161" s="26"/>
      <c r="U2161" s="16"/>
      <c r="V2161" s="16"/>
      <c r="W2161" s="16"/>
    </row>
    <row r="2162" spans="5:23" x14ac:dyDescent="0.2">
      <c r="E2162" s="12">
        <v>0</v>
      </c>
      <c r="R2162" s="26"/>
      <c r="U2162" s="16"/>
      <c r="V2162" s="16"/>
      <c r="W2162" s="16"/>
    </row>
    <row r="2163" spans="5:23" x14ac:dyDescent="0.2">
      <c r="E2163" s="12">
        <v>0</v>
      </c>
      <c r="R2163" s="26"/>
      <c r="U2163" s="16"/>
      <c r="V2163" s="16"/>
      <c r="W2163" s="16"/>
    </row>
    <row r="2164" spans="5:23" x14ac:dyDescent="0.2">
      <c r="E2164" s="12">
        <v>0</v>
      </c>
      <c r="R2164" s="26"/>
      <c r="U2164" s="16"/>
      <c r="V2164" s="16"/>
      <c r="W2164" s="16"/>
    </row>
    <row r="2165" spans="5:23" x14ac:dyDescent="0.2">
      <c r="E2165" s="12">
        <v>0</v>
      </c>
      <c r="R2165" s="26"/>
      <c r="U2165" s="16"/>
      <c r="V2165" s="16"/>
      <c r="W2165" s="16"/>
    </row>
    <row r="2166" spans="5:23" x14ac:dyDescent="0.2">
      <c r="E2166" s="12">
        <v>0</v>
      </c>
      <c r="R2166" s="26"/>
      <c r="U2166" s="16"/>
      <c r="V2166" s="16"/>
      <c r="W2166" s="16"/>
    </row>
    <row r="2167" spans="5:23" x14ac:dyDescent="0.2">
      <c r="E2167" s="12">
        <v>0</v>
      </c>
      <c r="R2167" s="26"/>
      <c r="U2167" s="16"/>
      <c r="V2167" s="16"/>
      <c r="W2167" s="16"/>
    </row>
    <row r="2168" spans="5:23" x14ac:dyDescent="0.2">
      <c r="E2168" s="12">
        <v>0</v>
      </c>
      <c r="R2168" s="26"/>
      <c r="U2168" s="16"/>
      <c r="V2168" s="16"/>
      <c r="W2168" s="16"/>
    </row>
    <row r="2169" spans="5:23" x14ac:dyDescent="0.2">
      <c r="E2169" s="12">
        <v>0</v>
      </c>
      <c r="R2169" s="26"/>
      <c r="U2169" s="16"/>
      <c r="V2169" s="16"/>
      <c r="W2169" s="16"/>
    </row>
    <row r="2170" spans="5:23" x14ac:dyDescent="0.2">
      <c r="E2170" s="12">
        <v>0</v>
      </c>
      <c r="R2170" s="26"/>
      <c r="U2170" s="16"/>
      <c r="V2170" s="16"/>
      <c r="W2170" s="16"/>
    </row>
    <row r="2171" spans="5:23" x14ac:dyDescent="0.2">
      <c r="E2171" s="12">
        <v>0</v>
      </c>
      <c r="R2171" s="26"/>
      <c r="U2171" s="16"/>
      <c r="V2171" s="16"/>
      <c r="W2171" s="16"/>
    </row>
    <row r="2172" spans="5:23" x14ac:dyDescent="0.2">
      <c r="E2172" s="12">
        <v>0</v>
      </c>
      <c r="R2172" s="26"/>
      <c r="U2172" s="16"/>
      <c r="V2172" s="16"/>
      <c r="W2172" s="16"/>
    </row>
    <row r="2173" spans="5:23" x14ac:dyDescent="0.2">
      <c r="E2173" s="12">
        <v>0</v>
      </c>
      <c r="R2173" s="26"/>
      <c r="U2173" s="16"/>
      <c r="V2173" s="16"/>
      <c r="W2173" s="16"/>
    </row>
    <row r="2174" spans="5:23" x14ac:dyDescent="0.2">
      <c r="E2174" s="12">
        <v>0</v>
      </c>
      <c r="R2174" s="26"/>
      <c r="U2174" s="16"/>
      <c r="V2174" s="16"/>
      <c r="W2174" s="16"/>
    </row>
    <row r="2175" spans="5:23" x14ac:dyDescent="0.2">
      <c r="E2175" s="12">
        <v>0</v>
      </c>
      <c r="R2175" s="26"/>
      <c r="U2175" s="16"/>
      <c r="V2175" s="16"/>
      <c r="W2175" s="16"/>
    </row>
    <row r="2176" spans="5:23" x14ac:dyDescent="0.2">
      <c r="E2176" s="12">
        <v>0</v>
      </c>
      <c r="R2176" s="26"/>
      <c r="U2176" s="16"/>
      <c r="V2176" s="16"/>
      <c r="W2176" s="16"/>
    </row>
    <row r="2177" spans="5:23" x14ac:dyDescent="0.2">
      <c r="E2177" s="12">
        <v>0</v>
      </c>
      <c r="R2177" s="26"/>
      <c r="U2177" s="16"/>
      <c r="V2177" s="16"/>
      <c r="W2177" s="16"/>
    </row>
    <row r="2178" spans="5:23" x14ac:dyDescent="0.2">
      <c r="E2178" s="12">
        <v>0</v>
      </c>
      <c r="R2178" s="26"/>
      <c r="U2178" s="16"/>
      <c r="V2178" s="16"/>
      <c r="W2178" s="16"/>
    </row>
    <row r="2179" spans="5:23" x14ac:dyDescent="0.2">
      <c r="E2179" s="12">
        <v>0</v>
      </c>
      <c r="R2179" s="26"/>
      <c r="U2179" s="16"/>
      <c r="V2179" s="16"/>
      <c r="W2179" s="16"/>
    </row>
    <row r="2180" spans="5:23" x14ac:dyDescent="0.2">
      <c r="E2180" s="12">
        <v>0</v>
      </c>
      <c r="R2180" s="26"/>
      <c r="U2180" s="16"/>
      <c r="V2180" s="16"/>
      <c r="W2180" s="16"/>
    </row>
    <row r="2181" spans="5:23" x14ac:dyDescent="0.2">
      <c r="E2181" s="12">
        <v>0</v>
      </c>
      <c r="R2181" s="26"/>
      <c r="U2181" s="16"/>
      <c r="V2181" s="16"/>
      <c r="W2181" s="16"/>
    </row>
    <row r="2182" spans="5:23" x14ac:dyDescent="0.2">
      <c r="E2182" s="12">
        <v>0</v>
      </c>
      <c r="R2182" s="26"/>
      <c r="U2182" s="16"/>
      <c r="V2182" s="16"/>
      <c r="W2182" s="16"/>
    </row>
    <row r="2183" spans="5:23" x14ac:dyDescent="0.2">
      <c r="E2183" s="12">
        <v>0</v>
      </c>
      <c r="R2183" s="26"/>
      <c r="U2183" s="16"/>
      <c r="V2183" s="16"/>
      <c r="W2183" s="16"/>
    </row>
    <row r="2184" spans="5:23" x14ac:dyDescent="0.2">
      <c r="E2184" s="12">
        <v>0</v>
      </c>
      <c r="R2184" s="26"/>
      <c r="U2184" s="16"/>
      <c r="V2184" s="16"/>
      <c r="W2184" s="16"/>
    </row>
    <row r="2185" spans="5:23" x14ac:dyDescent="0.2">
      <c r="E2185" s="12">
        <v>0</v>
      </c>
      <c r="R2185" s="26"/>
      <c r="U2185" s="16"/>
      <c r="V2185" s="16"/>
      <c r="W2185" s="16"/>
    </row>
    <row r="2186" spans="5:23" x14ac:dyDescent="0.2">
      <c r="E2186" s="12">
        <v>0</v>
      </c>
      <c r="R2186" s="26"/>
      <c r="U2186" s="16"/>
      <c r="V2186" s="16"/>
      <c r="W2186" s="16"/>
    </row>
    <row r="2187" spans="5:23" x14ac:dyDescent="0.2">
      <c r="E2187" s="12">
        <v>0</v>
      </c>
      <c r="R2187" s="26"/>
      <c r="U2187" s="16"/>
      <c r="V2187" s="16"/>
      <c r="W2187" s="16"/>
    </row>
    <row r="2188" spans="5:23" x14ac:dyDescent="0.2">
      <c r="E2188" s="12">
        <v>0</v>
      </c>
      <c r="R2188" s="26"/>
      <c r="U2188" s="16"/>
      <c r="V2188" s="16"/>
      <c r="W2188" s="16"/>
    </row>
    <row r="2189" spans="5:23" x14ac:dyDescent="0.2">
      <c r="E2189" s="12">
        <v>0</v>
      </c>
      <c r="R2189" s="26"/>
      <c r="U2189" s="16"/>
      <c r="V2189" s="16"/>
      <c r="W2189" s="16"/>
    </row>
    <row r="2190" spans="5:23" x14ac:dyDescent="0.2">
      <c r="E2190" s="12">
        <v>0</v>
      </c>
      <c r="R2190" s="26"/>
      <c r="U2190" s="16"/>
      <c r="V2190" s="16"/>
      <c r="W2190" s="16"/>
    </row>
    <row r="2191" spans="5:23" x14ac:dyDescent="0.2">
      <c r="E2191" s="12">
        <v>0</v>
      </c>
      <c r="R2191" s="26"/>
      <c r="U2191" s="16"/>
      <c r="V2191" s="16"/>
      <c r="W2191" s="16"/>
    </row>
    <row r="2192" spans="5:23" x14ac:dyDescent="0.2">
      <c r="E2192" s="12">
        <v>0</v>
      </c>
      <c r="R2192" s="26"/>
      <c r="U2192" s="16"/>
      <c r="V2192" s="16"/>
      <c r="W2192" s="16"/>
    </row>
    <row r="2193" spans="5:23" x14ac:dyDescent="0.2">
      <c r="E2193" s="12">
        <v>0</v>
      </c>
      <c r="R2193" s="26"/>
      <c r="U2193" s="16"/>
      <c r="V2193" s="16"/>
      <c r="W2193" s="16"/>
    </row>
    <row r="2194" spans="5:23" x14ac:dyDescent="0.2">
      <c r="E2194" s="12">
        <v>0</v>
      </c>
      <c r="R2194" s="26"/>
      <c r="U2194" s="16"/>
      <c r="V2194" s="16"/>
      <c r="W2194" s="16"/>
    </row>
    <row r="2195" spans="5:23" x14ac:dyDescent="0.2">
      <c r="E2195" s="12">
        <v>0</v>
      </c>
      <c r="R2195" s="26"/>
      <c r="U2195" s="16"/>
      <c r="V2195" s="16"/>
      <c r="W2195" s="16"/>
    </row>
    <row r="2196" spans="5:23" x14ac:dyDescent="0.2">
      <c r="E2196" s="12">
        <v>0</v>
      </c>
      <c r="R2196" s="26"/>
      <c r="U2196" s="16"/>
      <c r="V2196" s="16"/>
      <c r="W2196" s="16"/>
    </row>
    <row r="2197" spans="5:23" x14ac:dyDescent="0.2">
      <c r="E2197" s="12">
        <v>0</v>
      </c>
      <c r="R2197" s="26"/>
      <c r="U2197" s="16"/>
      <c r="V2197" s="16"/>
      <c r="W2197" s="16"/>
    </row>
    <row r="2198" spans="5:23" x14ac:dyDescent="0.2">
      <c r="E2198" s="12">
        <v>0</v>
      </c>
      <c r="R2198" s="26"/>
      <c r="U2198" s="16"/>
      <c r="V2198" s="16"/>
      <c r="W2198" s="16"/>
    </row>
    <row r="2199" spans="5:23" x14ac:dyDescent="0.2">
      <c r="E2199" s="12">
        <v>0</v>
      </c>
      <c r="R2199" s="26"/>
      <c r="U2199" s="16"/>
      <c r="V2199" s="16"/>
      <c r="W2199" s="16"/>
    </row>
    <row r="2200" spans="5:23" x14ac:dyDescent="0.2">
      <c r="E2200" s="12">
        <v>0</v>
      </c>
      <c r="R2200" s="26"/>
      <c r="U2200" s="16"/>
      <c r="V2200" s="16"/>
      <c r="W2200" s="16"/>
    </row>
    <row r="2201" spans="5:23" x14ac:dyDescent="0.2">
      <c r="E2201" s="12">
        <v>0</v>
      </c>
      <c r="R2201" s="26"/>
      <c r="U2201" s="16"/>
      <c r="V2201" s="16"/>
      <c r="W2201" s="16"/>
    </row>
    <row r="2202" spans="5:23" x14ac:dyDescent="0.2">
      <c r="E2202" s="12">
        <v>0</v>
      </c>
      <c r="R2202" s="26"/>
      <c r="U2202" s="16"/>
      <c r="V2202" s="16"/>
      <c r="W2202" s="16"/>
    </row>
    <row r="2203" spans="5:23" x14ac:dyDescent="0.2">
      <c r="E2203" s="12">
        <v>0</v>
      </c>
      <c r="R2203" s="26"/>
      <c r="U2203" s="16"/>
      <c r="V2203" s="16"/>
      <c r="W2203" s="16"/>
    </row>
    <row r="2204" spans="5:23" x14ac:dyDescent="0.2">
      <c r="E2204" s="12">
        <v>0</v>
      </c>
      <c r="R2204" s="26"/>
      <c r="U2204" s="16"/>
      <c r="V2204" s="16"/>
      <c r="W2204" s="16"/>
    </row>
    <row r="2205" spans="5:23" x14ac:dyDescent="0.2">
      <c r="E2205" s="12">
        <v>0</v>
      </c>
      <c r="R2205" s="26"/>
      <c r="U2205" s="16"/>
      <c r="V2205" s="16"/>
      <c r="W2205" s="16"/>
    </row>
    <row r="2206" spans="5:23" x14ac:dyDescent="0.2">
      <c r="E2206" s="12">
        <v>0</v>
      </c>
      <c r="R2206" s="26"/>
      <c r="U2206" s="16"/>
      <c r="V2206" s="16"/>
      <c r="W2206" s="16"/>
    </row>
    <row r="2207" spans="5:23" x14ac:dyDescent="0.2">
      <c r="E2207" s="12">
        <v>0</v>
      </c>
      <c r="R2207" s="26"/>
      <c r="U2207" s="16"/>
      <c r="V2207" s="16"/>
      <c r="W2207" s="16"/>
    </row>
    <row r="2208" spans="5:23" x14ac:dyDescent="0.2">
      <c r="E2208" s="12">
        <v>0</v>
      </c>
      <c r="R2208" s="26"/>
      <c r="U2208" s="16"/>
      <c r="V2208" s="16"/>
      <c r="W2208" s="16"/>
    </row>
    <row r="2209" spans="5:23" x14ac:dyDescent="0.2">
      <c r="E2209" s="12">
        <v>0</v>
      </c>
      <c r="R2209" s="26"/>
      <c r="U2209" s="16"/>
      <c r="V2209" s="16"/>
      <c r="W2209" s="16"/>
    </row>
    <row r="2210" spans="5:23" x14ac:dyDescent="0.2">
      <c r="E2210" s="12">
        <v>0</v>
      </c>
      <c r="R2210" s="26"/>
      <c r="U2210" s="16"/>
      <c r="V2210" s="16"/>
      <c r="W2210" s="16"/>
    </row>
    <row r="2211" spans="5:23" x14ac:dyDescent="0.2">
      <c r="E2211" s="12">
        <v>0</v>
      </c>
      <c r="R2211" s="26"/>
      <c r="U2211" s="16"/>
      <c r="V2211" s="16"/>
      <c r="W2211" s="16"/>
    </row>
    <row r="2212" spans="5:23" x14ac:dyDescent="0.2">
      <c r="E2212" s="12">
        <v>0</v>
      </c>
      <c r="R2212" s="26"/>
      <c r="U2212" s="16"/>
      <c r="V2212" s="16"/>
      <c r="W2212" s="16"/>
    </row>
    <row r="2213" spans="5:23" x14ac:dyDescent="0.2">
      <c r="E2213" s="12">
        <v>0</v>
      </c>
      <c r="R2213" s="26"/>
      <c r="U2213" s="16"/>
      <c r="V2213" s="16"/>
      <c r="W2213" s="16"/>
    </row>
    <row r="2214" spans="5:23" x14ac:dyDescent="0.2">
      <c r="E2214" s="12">
        <v>0</v>
      </c>
      <c r="R2214" s="26"/>
      <c r="U2214" s="16"/>
      <c r="V2214" s="16"/>
      <c r="W2214" s="16"/>
    </row>
    <row r="2215" spans="5:23" x14ac:dyDescent="0.2">
      <c r="E2215" s="12">
        <v>0</v>
      </c>
      <c r="R2215" s="26"/>
      <c r="U2215" s="16"/>
      <c r="V2215" s="16"/>
      <c r="W2215" s="16"/>
    </row>
    <row r="2216" spans="5:23" x14ac:dyDescent="0.2">
      <c r="E2216" s="12">
        <v>0</v>
      </c>
      <c r="R2216" s="26"/>
      <c r="U2216" s="16"/>
      <c r="V2216" s="16"/>
      <c r="W2216" s="16"/>
    </row>
    <row r="2217" spans="5:23" x14ac:dyDescent="0.2">
      <c r="E2217" s="12">
        <v>0</v>
      </c>
      <c r="R2217" s="26"/>
      <c r="U2217" s="16"/>
      <c r="V2217" s="16"/>
      <c r="W2217" s="16"/>
    </row>
    <row r="2218" spans="5:23" x14ac:dyDescent="0.2">
      <c r="E2218" s="12">
        <v>0</v>
      </c>
      <c r="R2218" s="26"/>
      <c r="U2218" s="16"/>
      <c r="V2218" s="16"/>
      <c r="W2218" s="16"/>
    </row>
    <row r="2219" spans="5:23" x14ac:dyDescent="0.2">
      <c r="E2219" s="12">
        <v>0</v>
      </c>
      <c r="R2219" s="26"/>
      <c r="U2219" s="16"/>
      <c r="V2219" s="16"/>
      <c r="W2219" s="16"/>
    </row>
    <row r="2220" spans="5:23" x14ac:dyDescent="0.2">
      <c r="E2220" s="12">
        <v>0</v>
      </c>
      <c r="R2220" s="26"/>
      <c r="U2220" s="16"/>
      <c r="V2220" s="16"/>
      <c r="W2220" s="16"/>
    </row>
    <row r="2221" spans="5:23" x14ac:dyDescent="0.2">
      <c r="E2221" s="12">
        <v>0</v>
      </c>
      <c r="R2221" s="26"/>
      <c r="U2221" s="16"/>
      <c r="V2221" s="16"/>
      <c r="W2221" s="16"/>
    </row>
    <row r="2222" spans="5:23" x14ac:dyDescent="0.2">
      <c r="E2222" s="12">
        <v>0</v>
      </c>
      <c r="R2222" s="26"/>
      <c r="U2222" s="16"/>
      <c r="V2222" s="16"/>
      <c r="W2222" s="16"/>
    </row>
    <row r="2223" spans="5:23" x14ac:dyDescent="0.2">
      <c r="E2223" s="12">
        <v>0</v>
      </c>
      <c r="R2223" s="26"/>
      <c r="U2223" s="16"/>
      <c r="V2223" s="16"/>
      <c r="W2223" s="16"/>
    </row>
    <row r="2224" spans="5:23" x14ac:dyDescent="0.2">
      <c r="E2224" s="12">
        <v>0</v>
      </c>
      <c r="R2224" s="26"/>
      <c r="U2224" s="16"/>
      <c r="V2224" s="16"/>
      <c r="W2224" s="16"/>
    </row>
    <row r="2225" spans="5:23" x14ac:dyDescent="0.2">
      <c r="E2225" s="12">
        <v>0</v>
      </c>
      <c r="R2225" s="26"/>
      <c r="U2225" s="16"/>
      <c r="V2225" s="16"/>
      <c r="W2225" s="16"/>
    </row>
    <row r="2226" spans="5:23" x14ac:dyDescent="0.2">
      <c r="E2226" s="12">
        <v>0</v>
      </c>
      <c r="R2226" s="26"/>
      <c r="U2226" s="16"/>
      <c r="V2226" s="16"/>
      <c r="W2226" s="16"/>
    </row>
    <row r="2227" spans="5:23" x14ac:dyDescent="0.2">
      <c r="E2227" s="12">
        <v>0</v>
      </c>
      <c r="R2227" s="26"/>
      <c r="U2227" s="16"/>
      <c r="V2227" s="16"/>
      <c r="W2227" s="16"/>
    </row>
    <row r="2228" spans="5:23" x14ac:dyDescent="0.2">
      <c r="E2228" s="12">
        <v>0</v>
      </c>
      <c r="R2228" s="26"/>
      <c r="U2228" s="16"/>
      <c r="V2228" s="16"/>
      <c r="W2228" s="16"/>
    </row>
    <row r="2229" spans="5:23" x14ac:dyDescent="0.2">
      <c r="E2229" s="12">
        <v>0</v>
      </c>
      <c r="R2229" s="26"/>
      <c r="U2229" s="16"/>
      <c r="V2229" s="16"/>
      <c r="W2229" s="16"/>
    </row>
    <row r="2230" spans="5:23" x14ac:dyDescent="0.2">
      <c r="E2230" s="12">
        <v>0</v>
      </c>
      <c r="R2230" s="26"/>
      <c r="U2230" s="16"/>
      <c r="V2230" s="16"/>
      <c r="W2230" s="16"/>
    </row>
    <row r="2231" spans="5:23" x14ac:dyDescent="0.2">
      <c r="E2231" s="12">
        <v>0</v>
      </c>
      <c r="R2231" s="26"/>
      <c r="U2231" s="16"/>
      <c r="V2231" s="16"/>
      <c r="W2231" s="16"/>
    </row>
    <row r="2232" spans="5:23" x14ac:dyDescent="0.2">
      <c r="E2232" s="12">
        <v>0</v>
      </c>
      <c r="R2232" s="26"/>
      <c r="U2232" s="16"/>
      <c r="V2232" s="16"/>
      <c r="W2232" s="16"/>
    </row>
    <row r="2233" spans="5:23" x14ac:dyDescent="0.2">
      <c r="E2233" s="12">
        <v>0</v>
      </c>
      <c r="R2233" s="26"/>
      <c r="U2233" s="16"/>
      <c r="V2233" s="16"/>
      <c r="W2233" s="16"/>
    </row>
    <row r="2234" spans="5:23" x14ac:dyDescent="0.2">
      <c r="E2234" s="12">
        <v>0</v>
      </c>
      <c r="R2234" s="26"/>
      <c r="U2234" s="16"/>
      <c r="V2234" s="16"/>
      <c r="W2234" s="16"/>
    </row>
    <row r="2235" spans="5:23" x14ac:dyDescent="0.2">
      <c r="E2235" s="12">
        <v>0</v>
      </c>
      <c r="R2235" s="26"/>
      <c r="U2235" s="16"/>
      <c r="V2235" s="16"/>
      <c r="W2235" s="16"/>
    </row>
    <row r="2236" spans="5:23" x14ac:dyDescent="0.2">
      <c r="E2236" s="12">
        <v>0</v>
      </c>
      <c r="R2236" s="26"/>
      <c r="U2236" s="16"/>
      <c r="V2236" s="16"/>
      <c r="W2236" s="16"/>
    </row>
    <row r="2237" spans="5:23" x14ac:dyDescent="0.2">
      <c r="E2237" s="12">
        <v>0</v>
      </c>
      <c r="R2237" s="26"/>
      <c r="U2237" s="16"/>
      <c r="V2237" s="16"/>
      <c r="W2237" s="16"/>
    </row>
    <row r="2238" spans="5:23" x14ac:dyDescent="0.2">
      <c r="E2238" s="12">
        <v>0</v>
      </c>
      <c r="R2238" s="26"/>
      <c r="U2238" s="16"/>
      <c r="V2238" s="16"/>
      <c r="W2238" s="16"/>
    </row>
    <row r="2239" spans="5:23" x14ac:dyDescent="0.2">
      <c r="E2239" s="12">
        <v>0</v>
      </c>
      <c r="R2239" s="26"/>
      <c r="U2239" s="16"/>
      <c r="V2239" s="16"/>
      <c r="W2239" s="16"/>
    </row>
    <row r="2240" spans="5:23" x14ac:dyDescent="0.2">
      <c r="E2240" s="12">
        <v>0</v>
      </c>
      <c r="R2240" s="26"/>
      <c r="U2240" s="16"/>
      <c r="V2240" s="16"/>
      <c r="W2240" s="16"/>
    </row>
    <row r="2241" spans="5:23" x14ac:dyDescent="0.2">
      <c r="E2241" s="12">
        <v>0</v>
      </c>
      <c r="R2241" s="26"/>
      <c r="U2241" s="16"/>
      <c r="V2241" s="16"/>
      <c r="W2241" s="16"/>
    </row>
    <row r="2242" spans="5:23" x14ac:dyDescent="0.2">
      <c r="E2242" s="12">
        <v>0</v>
      </c>
      <c r="R2242" s="26"/>
      <c r="U2242" s="16"/>
      <c r="V2242" s="16"/>
      <c r="W2242" s="16"/>
    </row>
    <row r="2243" spans="5:23" x14ac:dyDescent="0.2">
      <c r="E2243" s="12">
        <v>0</v>
      </c>
      <c r="R2243" s="26"/>
      <c r="U2243" s="16"/>
      <c r="V2243" s="16"/>
      <c r="W2243" s="16"/>
    </row>
    <row r="2244" spans="5:23" x14ac:dyDescent="0.2">
      <c r="E2244" s="12">
        <v>0</v>
      </c>
      <c r="R2244" s="26"/>
      <c r="U2244" s="16"/>
      <c r="V2244" s="16"/>
      <c r="W2244" s="16"/>
    </row>
    <row r="2245" spans="5:23" x14ac:dyDescent="0.2">
      <c r="E2245" s="12">
        <v>0</v>
      </c>
      <c r="R2245" s="26"/>
      <c r="U2245" s="16"/>
      <c r="V2245" s="16"/>
      <c r="W2245" s="16"/>
    </row>
    <row r="2246" spans="5:23" x14ac:dyDescent="0.2">
      <c r="E2246" s="12">
        <v>0</v>
      </c>
      <c r="R2246" s="26"/>
      <c r="U2246" s="16"/>
      <c r="V2246" s="16"/>
      <c r="W2246" s="16"/>
    </row>
    <row r="2247" spans="5:23" x14ac:dyDescent="0.2">
      <c r="E2247" s="12">
        <v>0</v>
      </c>
      <c r="R2247" s="26"/>
      <c r="U2247" s="16"/>
      <c r="V2247" s="16"/>
      <c r="W2247" s="16"/>
    </row>
    <row r="2248" spans="5:23" x14ac:dyDescent="0.2">
      <c r="E2248" s="12">
        <v>0</v>
      </c>
      <c r="R2248" s="26"/>
      <c r="U2248" s="16"/>
      <c r="V2248" s="16"/>
      <c r="W2248" s="16"/>
    </row>
    <row r="2249" spans="5:23" x14ac:dyDescent="0.2">
      <c r="E2249" s="12">
        <v>0</v>
      </c>
      <c r="R2249" s="26"/>
      <c r="U2249" s="16"/>
      <c r="V2249" s="16"/>
      <c r="W2249" s="16"/>
    </row>
    <row r="2250" spans="5:23" x14ac:dyDescent="0.2">
      <c r="E2250" s="12">
        <v>0</v>
      </c>
      <c r="R2250" s="26"/>
      <c r="U2250" s="16"/>
      <c r="V2250" s="16"/>
      <c r="W2250" s="16"/>
    </row>
    <row r="2251" spans="5:23" x14ac:dyDescent="0.2">
      <c r="E2251" s="12">
        <v>0</v>
      </c>
      <c r="R2251" s="26"/>
      <c r="U2251" s="16"/>
      <c r="V2251" s="16"/>
      <c r="W2251" s="16"/>
    </row>
    <row r="2252" spans="5:23" x14ac:dyDescent="0.2">
      <c r="E2252" s="12">
        <v>0</v>
      </c>
      <c r="R2252" s="26"/>
      <c r="U2252" s="16"/>
      <c r="V2252" s="16"/>
      <c r="W2252" s="16"/>
    </row>
    <row r="2253" spans="5:23" x14ac:dyDescent="0.2">
      <c r="E2253" s="12">
        <v>0</v>
      </c>
      <c r="R2253" s="26"/>
      <c r="U2253" s="16"/>
      <c r="V2253" s="16"/>
      <c r="W2253" s="16"/>
    </row>
    <row r="2254" spans="5:23" x14ac:dyDescent="0.2">
      <c r="E2254" s="12">
        <v>0</v>
      </c>
      <c r="R2254" s="26"/>
      <c r="U2254" s="16"/>
      <c r="V2254" s="16"/>
      <c r="W2254" s="16"/>
    </row>
    <row r="2255" spans="5:23" x14ac:dyDescent="0.2">
      <c r="E2255" s="12">
        <v>0</v>
      </c>
      <c r="R2255" s="26"/>
      <c r="U2255" s="16"/>
      <c r="V2255" s="16"/>
      <c r="W2255" s="16"/>
    </row>
    <row r="2256" spans="5:23" x14ac:dyDescent="0.2">
      <c r="E2256" s="12">
        <v>0</v>
      </c>
      <c r="R2256" s="26"/>
      <c r="U2256" s="16"/>
      <c r="V2256" s="16"/>
      <c r="W2256" s="16"/>
    </row>
    <row r="2257" spans="5:23" x14ac:dyDescent="0.2">
      <c r="E2257" s="12">
        <v>0</v>
      </c>
      <c r="R2257" s="26"/>
      <c r="U2257" s="16"/>
      <c r="V2257" s="16"/>
      <c r="W2257" s="16"/>
    </row>
    <row r="2258" spans="5:23" x14ac:dyDescent="0.2">
      <c r="E2258" s="12">
        <v>0</v>
      </c>
      <c r="R2258" s="26"/>
      <c r="U2258" s="16"/>
      <c r="V2258" s="16"/>
      <c r="W2258" s="16"/>
    </row>
    <row r="2259" spans="5:23" x14ac:dyDescent="0.2">
      <c r="E2259" s="12">
        <v>0</v>
      </c>
      <c r="R2259" s="26"/>
      <c r="U2259" s="16"/>
      <c r="V2259" s="16"/>
      <c r="W2259" s="16"/>
    </row>
    <row r="2260" spans="5:23" x14ac:dyDescent="0.2">
      <c r="E2260" s="12">
        <v>0</v>
      </c>
      <c r="R2260" s="26"/>
      <c r="U2260" s="16"/>
      <c r="V2260" s="16"/>
      <c r="W2260" s="16"/>
    </row>
    <row r="2261" spans="5:23" x14ac:dyDescent="0.2">
      <c r="E2261" s="12">
        <v>0</v>
      </c>
      <c r="R2261" s="26"/>
      <c r="U2261" s="16"/>
      <c r="V2261" s="16"/>
      <c r="W2261" s="16"/>
    </row>
    <row r="2262" spans="5:23" x14ac:dyDescent="0.2">
      <c r="E2262" s="12">
        <v>0</v>
      </c>
      <c r="R2262" s="26"/>
      <c r="U2262" s="16"/>
      <c r="V2262" s="16"/>
      <c r="W2262" s="16"/>
    </row>
    <row r="2263" spans="5:23" x14ac:dyDescent="0.2">
      <c r="E2263" s="12">
        <v>0</v>
      </c>
      <c r="R2263" s="26"/>
      <c r="U2263" s="16"/>
      <c r="V2263" s="16"/>
      <c r="W2263" s="16"/>
    </row>
    <row r="2264" spans="5:23" x14ac:dyDescent="0.2">
      <c r="E2264" s="12">
        <v>0</v>
      </c>
      <c r="R2264" s="26"/>
      <c r="U2264" s="16"/>
      <c r="V2264" s="16"/>
      <c r="W2264" s="16"/>
    </row>
    <row r="2265" spans="5:23" x14ac:dyDescent="0.2">
      <c r="E2265" s="12">
        <v>0</v>
      </c>
      <c r="R2265" s="26"/>
      <c r="U2265" s="16"/>
      <c r="V2265" s="16"/>
      <c r="W2265" s="16"/>
    </row>
    <row r="2266" spans="5:23" x14ac:dyDescent="0.2">
      <c r="E2266" s="12">
        <v>0</v>
      </c>
      <c r="R2266" s="26"/>
      <c r="U2266" s="16"/>
      <c r="V2266" s="16"/>
      <c r="W2266" s="16"/>
    </row>
    <row r="2267" spans="5:23" x14ac:dyDescent="0.2">
      <c r="E2267" s="12">
        <v>0</v>
      </c>
      <c r="R2267" s="26"/>
      <c r="U2267" s="16"/>
      <c r="V2267" s="16"/>
      <c r="W2267" s="16"/>
    </row>
    <row r="2268" spans="5:23" x14ac:dyDescent="0.2">
      <c r="E2268" s="12">
        <v>0</v>
      </c>
      <c r="R2268" s="26"/>
      <c r="U2268" s="16"/>
      <c r="V2268" s="16"/>
      <c r="W2268" s="16"/>
    </row>
    <row r="2269" spans="5:23" x14ac:dyDescent="0.2">
      <c r="E2269" s="12">
        <v>0</v>
      </c>
      <c r="R2269" s="26"/>
      <c r="U2269" s="16"/>
      <c r="V2269" s="16"/>
      <c r="W2269" s="16"/>
    </row>
    <row r="2270" spans="5:23" x14ac:dyDescent="0.2">
      <c r="E2270" s="12">
        <v>0</v>
      </c>
      <c r="R2270" s="26"/>
      <c r="U2270" s="16"/>
      <c r="V2270" s="16"/>
      <c r="W2270" s="16"/>
    </row>
    <row r="2271" spans="5:23" x14ac:dyDescent="0.2">
      <c r="E2271" s="12">
        <v>0</v>
      </c>
      <c r="R2271" s="26"/>
      <c r="U2271" s="16"/>
      <c r="V2271" s="16"/>
      <c r="W2271" s="16"/>
    </row>
    <row r="2272" spans="5:23" x14ac:dyDescent="0.2">
      <c r="E2272" s="12">
        <v>0</v>
      </c>
      <c r="R2272" s="26"/>
      <c r="U2272" s="16"/>
      <c r="V2272" s="16"/>
      <c r="W2272" s="16"/>
    </row>
    <row r="2273" spans="5:23" x14ac:dyDescent="0.2">
      <c r="E2273" s="12">
        <v>0</v>
      </c>
      <c r="R2273" s="26"/>
      <c r="U2273" s="16"/>
      <c r="V2273" s="16"/>
      <c r="W2273" s="16"/>
    </row>
    <row r="2274" spans="5:23" x14ac:dyDescent="0.2">
      <c r="E2274" s="12">
        <v>0</v>
      </c>
      <c r="R2274" s="26"/>
      <c r="U2274" s="16"/>
      <c r="V2274" s="16"/>
      <c r="W2274" s="16"/>
    </row>
    <row r="2275" spans="5:23" x14ac:dyDescent="0.2">
      <c r="E2275" s="12">
        <v>0</v>
      </c>
      <c r="R2275" s="26"/>
      <c r="U2275" s="16"/>
      <c r="V2275" s="16"/>
      <c r="W2275" s="16"/>
    </row>
    <row r="2276" spans="5:23" x14ac:dyDescent="0.2">
      <c r="E2276" s="12">
        <v>0</v>
      </c>
      <c r="R2276" s="26"/>
      <c r="U2276" s="16"/>
      <c r="V2276" s="16"/>
      <c r="W2276" s="16"/>
    </row>
    <row r="2277" spans="5:23" x14ac:dyDescent="0.2">
      <c r="E2277" s="12">
        <v>0</v>
      </c>
      <c r="R2277" s="26"/>
      <c r="U2277" s="16"/>
      <c r="V2277" s="16"/>
      <c r="W2277" s="16"/>
    </row>
    <row r="2278" spans="5:23" x14ac:dyDescent="0.2">
      <c r="E2278" s="12">
        <v>0</v>
      </c>
      <c r="R2278" s="26"/>
      <c r="U2278" s="16"/>
      <c r="V2278" s="16"/>
      <c r="W2278" s="16"/>
    </row>
    <row r="2279" spans="5:23" x14ac:dyDescent="0.2">
      <c r="E2279" s="12">
        <v>0</v>
      </c>
      <c r="R2279" s="26"/>
      <c r="U2279" s="16"/>
      <c r="V2279" s="16"/>
      <c r="W2279" s="16"/>
    </row>
    <row r="2280" spans="5:23" x14ac:dyDescent="0.2">
      <c r="E2280" s="12">
        <v>0</v>
      </c>
      <c r="R2280" s="26"/>
      <c r="U2280" s="16"/>
      <c r="V2280" s="16"/>
      <c r="W2280" s="16"/>
    </row>
    <row r="2281" spans="5:23" x14ac:dyDescent="0.2">
      <c r="E2281" s="12">
        <v>0</v>
      </c>
      <c r="R2281" s="26"/>
      <c r="U2281" s="16"/>
      <c r="V2281" s="16"/>
      <c r="W2281" s="16"/>
    </row>
    <row r="2282" spans="5:23" x14ac:dyDescent="0.2">
      <c r="E2282" s="12">
        <v>0</v>
      </c>
      <c r="R2282" s="26"/>
      <c r="U2282" s="16"/>
      <c r="V2282" s="16"/>
      <c r="W2282" s="16"/>
    </row>
    <row r="2283" spans="5:23" x14ac:dyDescent="0.2">
      <c r="E2283" s="12">
        <v>0</v>
      </c>
      <c r="R2283" s="26"/>
      <c r="U2283" s="16"/>
      <c r="V2283" s="16"/>
      <c r="W2283" s="16"/>
    </row>
    <row r="2284" spans="5:23" x14ac:dyDescent="0.2">
      <c r="E2284" s="12">
        <v>0</v>
      </c>
      <c r="R2284" s="26"/>
      <c r="U2284" s="16"/>
      <c r="V2284" s="16"/>
      <c r="W2284" s="16"/>
    </row>
    <row r="2285" spans="5:23" x14ac:dyDescent="0.2">
      <c r="E2285" s="12">
        <v>0</v>
      </c>
      <c r="R2285" s="26"/>
      <c r="U2285" s="16"/>
      <c r="V2285" s="16"/>
      <c r="W2285" s="16"/>
    </row>
    <row r="2286" spans="5:23" x14ac:dyDescent="0.2">
      <c r="E2286" s="12">
        <v>0</v>
      </c>
      <c r="R2286" s="26"/>
      <c r="U2286" s="16"/>
      <c r="V2286" s="16"/>
      <c r="W2286" s="16"/>
    </row>
    <row r="2287" spans="5:23" x14ac:dyDescent="0.2">
      <c r="E2287" s="12">
        <v>0</v>
      </c>
      <c r="R2287" s="26"/>
      <c r="U2287" s="16"/>
      <c r="V2287" s="16"/>
      <c r="W2287" s="16"/>
    </row>
    <row r="2288" spans="5:23" x14ac:dyDescent="0.2">
      <c r="E2288" s="12">
        <v>0</v>
      </c>
      <c r="R2288" s="26"/>
      <c r="U2288" s="16"/>
      <c r="V2288" s="16"/>
      <c r="W2288" s="16"/>
    </row>
    <row r="2289" spans="5:23" x14ac:dyDescent="0.2">
      <c r="E2289" s="12">
        <v>0</v>
      </c>
      <c r="R2289" s="26"/>
      <c r="U2289" s="16"/>
      <c r="V2289" s="16"/>
      <c r="W2289" s="16"/>
    </row>
    <row r="2290" spans="5:23" x14ac:dyDescent="0.2">
      <c r="E2290" s="12">
        <v>0</v>
      </c>
      <c r="R2290" s="26"/>
      <c r="U2290" s="16"/>
      <c r="V2290" s="16"/>
      <c r="W2290" s="16"/>
    </row>
    <row r="2291" spans="5:23" x14ac:dyDescent="0.2">
      <c r="E2291" s="12">
        <v>0</v>
      </c>
      <c r="R2291" s="26"/>
      <c r="U2291" s="16"/>
      <c r="V2291" s="16"/>
      <c r="W2291" s="16"/>
    </row>
    <row r="2292" spans="5:23" x14ac:dyDescent="0.2">
      <c r="E2292" s="12">
        <v>0</v>
      </c>
      <c r="R2292" s="26"/>
      <c r="U2292" s="16"/>
      <c r="V2292" s="16"/>
      <c r="W2292" s="16"/>
    </row>
    <row r="2293" spans="5:23" x14ac:dyDescent="0.2">
      <c r="E2293" s="12">
        <v>0</v>
      </c>
      <c r="R2293" s="26"/>
      <c r="U2293" s="16"/>
      <c r="V2293" s="16"/>
      <c r="W2293" s="16"/>
    </row>
    <row r="2294" spans="5:23" x14ac:dyDescent="0.2">
      <c r="E2294" s="12">
        <v>0</v>
      </c>
      <c r="R2294" s="26"/>
      <c r="U2294" s="16"/>
      <c r="V2294" s="16"/>
      <c r="W2294" s="16"/>
    </row>
    <row r="2295" spans="5:23" x14ac:dyDescent="0.2">
      <c r="E2295" s="12">
        <v>0</v>
      </c>
      <c r="R2295" s="26"/>
      <c r="U2295" s="16"/>
      <c r="V2295" s="16"/>
      <c r="W2295" s="16"/>
    </row>
    <row r="2296" spans="5:23" x14ac:dyDescent="0.2">
      <c r="E2296" s="12">
        <v>0</v>
      </c>
      <c r="R2296" s="26"/>
      <c r="U2296" s="16"/>
      <c r="V2296" s="16"/>
      <c r="W2296" s="16"/>
    </row>
    <row r="2297" spans="5:23" x14ac:dyDescent="0.2">
      <c r="E2297" s="12">
        <v>0</v>
      </c>
      <c r="R2297" s="26"/>
      <c r="U2297" s="16"/>
      <c r="V2297" s="16"/>
      <c r="W2297" s="16"/>
    </row>
    <row r="2298" spans="5:23" x14ac:dyDescent="0.2">
      <c r="E2298" s="12">
        <v>0</v>
      </c>
      <c r="R2298" s="26"/>
      <c r="U2298" s="16"/>
      <c r="V2298" s="16"/>
      <c r="W2298" s="16"/>
    </row>
    <row r="2299" spans="5:23" x14ac:dyDescent="0.2">
      <c r="E2299" s="12">
        <v>0</v>
      </c>
      <c r="R2299" s="26"/>
      <c r="U2299" s="16"/>
      <c r="V2299" s="16"/>
      <c r="W2299" s="16"/>
    </row>
    <row r="2300" spans="5:23" x14ac:dyDescent="0.2">
      <c r="E2300" s="12">
        <v>0</v>
      </c>
      <c r="R2300" s="26"/>
      <c r="U2300" s="16"/>
      <c r="V2300" s="16"/>
      <c r="W2300" s="16"/>
    </row>
    <row r="2301" spans="5:23" x14ac:dyDescent="0.2">
      <c r="E2301" s="12">
        <v>0</v>
      </c>
      <c r="R2301" s="26"/>
      <c r="U2301" s="16"/>
      <c r="V2301" s="16"/>
      <c r="W2301" s="16"/>
    </row>
    <row r="2302" spans="5:23" x14ac:dyDescent="0.2">
      <c r="E2302" s="12">
        <v>0</v>
      </c>
      <c r="R2302" s="26"/>
      <c r="U2302" s="16"/>
      <c r="V2302" s="16"/>
      <c r="W2302" s="16"/>
    </row>
    <row r="2303" spans="5:23" x14ac:dyDescent="0.2">
      <c r="E2303" s="12">
        <v>0</v>
      </c>
      <c r="R2303" s="26"/>
      <c r="U2303" s="16"/>
      <c r="V2303" s="16"/>
      <c r="W2303" s="16"/>
    </row>
    <row r="2304" spans="5:23" x14ac:dyDescent="0.2">
      <c r="E2304" s="12">
        <v>0</v>
      </c>
      <c r="R2304" s="26"/>
      <c r="U2304" s="16"/>
      <c r="V2304" s="16"/>
      <c r="W2304" s="16"/>
    </row>
    <row r="2305" spans="5:23" x14ac:dyDescent="0.2">
      <c r="E2305" s="12">
        <v>0</v>
      </c>
      <c r="R2305" s="26"/>
      <c r="U2305" s="16"/>
      <c r="V2305" s="16"/>
      <c r="W2305" s="16"/>
    </row>
    <row r="2306" spans="5:23" x14ac:dyDescent="0.2">
      <c r="E2306" s="12">
        <v>0</v>
      </c>
      <c r="R2306" s="26"/>
      <c r="U2306" s="16"/>
      <c r="V2306" s="16"/>
      <c r="W2306" s="16"/>
    </row>
    <row r="2307" spans="5:23" x14ac:dyDescent="0.2">
      <c r="E2307" s="12">
        <v>0</v>
      </c>
      <c r="R2307" s="26"/>
      <c r="U2307" s="16"/>
      <c r="V2307" s="16"/>
      <c r="W2307" s="16"/>
    </row>
    <row r="2308" spans="5:23" x14ac:dyDescent="0.2">
      <c r="E2308" s="12">
        <v>0</v>
      </c>
      <c r="R2308" s="26"/>
      <c r="U2308" s="16"/>
      <c r="V2308" s="16"/>
      <c r="W2308" s="16"/>
    </row>
    <row r="2309" spans="5:23" x14ac:dyDescent="0.2">
      <c r="E2309" s="12">
        <v>0</v>
      </c>
      <c r="R2309" s="26"/>
      <c r="U2309" s="16"/>
      <c r="V2309" s="16"/>
      <c r="W2309" s="16"/>
    </row>
    <row r="2310" spans="5:23" x14ac:dyDescent="0.2">
      <c r="E2310" s="12">
        <v>0</v>
      </c>
      <c r="R2310" s="26"/>
      <c r="U2310" s="16"/>
      <c r="V2310" s="16"/>
      <c r="W2310" s="16"/>
    </row>
    <row r="2311" spans="5:23" x14ac:dyDescent="0.2">
      <c r="E2311" s="12">
        <v>0</v>
      </c>
      <c r="R2311" s="26"/>
      <c r="U2311" s="16"/>
      <c r="V2311" s="16"/>
      <c r="W2311" s="16"/>
    </row>
    <row r="2312" spans="5:23" x14ac:dyDescent="0.2">
      <c r="E2312" s="12">
        <v>0</v>
      </c>
      <c r="R2312" s="26"/>
      <c r="U2312" s="16"/>
      <c r="V2312" s="16"/>
      <c r="W2312" s="16"/>
    </row>
    <row r="2313" spans="5:23" x14ac:dyDescent="0.2">
      <c r="E2313" s="12">
        <v>0</v>
      </c>
      <c r="R2313" s="26"/>
      <c r="U2313" s="16"/>
      <c r="V2313" s="16"/>
      <c r="W2313" s="16"/>
    </row>
    <row r="2314" spans="5:23" x14ac:dyDescent="0.2">
      <c r="E2314" s="12">
        <v>0</v>
      </c>
      <c r="R2314" s="26"/>
      <c r="U2314" s="16"/>
      <c r="V2314" s="16"/>
      <c r="W2314" s="16"/>
    </row>
    <row r="2315" spans="5:23" x14ac:dyDescent="0.2">
      <c r="E2315" s="12">
        <v>0</v>
      </c>
      <c r="R2315" s="26"/>
      <c r="U2315" s="16"/>
      <c r="V2315" s="16"/>
      <c r="W2315" s="16"/>
    </row>
    <row r="2316" spans="5:23" x14ac:dyDescent="0.2">
      <c r="E2316" s="12">
        <v>0</v>
      </c>
      <c r="R2316" s="26"/>
      <c r="U2316" s="16"/>
      <c r="V2316" s="16"/>
      <c r="W2316" s="16"/>
    </row>
    <row r="2317" spans="5:23" x14ac:dyDescent="0.2">
      <c r="E2317" s="12">
        <v>0</v>
      </c>
      <c r="R2317" s="26"/>
      <c r="U2317" s="16"/>
      <c r="V2317" s="16"/>
      <c r="W2317" s="16"/>
    </row>
    <row r="2318" spans="5:23" x14ac:dyDescent="0.2">
      <c r="E2318" s="12">
        <v>0</v>
      </c>
      <c r="R2318" s="26"/>
      <c r="U2318" s="16"/>
      <c r="V2318" s="16"/>
      <c r="W2318" s="16"/>
    </row>
    <row r="2319" spans="5:23" x14ac:dyDescent="0.2">
      <c r="E2319" s="12">
        <v>0</v>
      </c>
      <c r="R2319" s="26"/>
      <c r="U2319" s="16"/>
      <c r="V2319" s="16"/>
      <c r="W2319" s="16"/>
    </row>
    <row r="2320" spans="5:23" x14ac:dyDescent="0.2">
      <c r="E2320" s="12">
        <v>0</v>
      </c>
      <c r="R2320" s="26"/>
      <c r="U2320" s="16"/>
      <c r="V2320" s="16"/>
      <c r="W2320" s="16"/>
    </row>
    <row r="2321" spans="5:23" x14ac:dyDescent="0.2">
      <c r="E2321" s="12">
        <v>0</v>
      </c>
      <c r="R2321" s="26"/>
      <c r="U2321" s="16"/>
      <c r="V2321" s="16"/>
      <c r="W2321" s="16"/>
    </row>
    <row r="2322" spans="5:23" x14ac:dyDescent="0.2">
      <c r="E2322" s="12">
        <v>0</v>
      </c>
      <c r="R2322" s="26"/>
      <c r="U2322" s="16"/>
      <c r="V2322" s="16"/>
      <c r="W2322" s="16"/>
    </row>
    <row r="2323" spans="5:23" x14ac:dyDescent="0.2">
      <c r="E2323" s="12">
        <v>0</v>
      </c>
      <c r="R2323" s="26"/>
      <c r="U2323" s="16"/>
      <c r="V2323" s="16"/>
      <c r="W2323" s="16"/>
    </row>
    <row r="2324" spans="5:23" x14ac:dyDescent="0.2">
      <c r="E2324" s="12">
        <v>0</v>
      </c>
      <c r="R2324" s="26"/>
      <c r="U2324" s="16"/>
      <c r="V2324" s="16"/>
      <c r="W2324" s="16"/>
    </row>
    <row r="2325" spans="5:23" x14ac:dyDescent="0.2">
      <c r="E2325" s="12">
        <v>0</v>
      </c>
      <c r="R2325" s="26"/>
      <c r="U2325" s="16"/>
      <c r="V2325" s="16"/>
      <c r="W2325" s="16"/>
    </row>
    <row r="2326" spans="5:23" x14ac:dyDescent="0.2">
      <c r="E2326" s="12">
        <v>0</v>
      </c>
      <c r="R2326" s="26"/>
      <c r="U2326" s="16"/>
      <c r="V2326" s="16"/>
      <c r="W2326" s="16"/>
    </row>
    <row r="2327" spans="5:23" x14ac:dyDescent="0.2">
      <c r="E2327" s="12">
        <v>0</v>
      </c>
      <c r="R2327" s="26"/>
      <c r="U2327" s="16"/>
      <c r="V2327" s="16"/>
      <c r="W2327" s="16"/>
    </row>
    <row r="2328" spans="5:23" x14ac:dyDescent="0.2">
      <c r="E2328" s="12">
        <v>0</v>
      </c>
      <c r="R2328" s="26"/>
      <c r="U2328" s="16"/>
      <c r="V2328" s="16"/>
      <c r="W2328" s="16"/>
    </row>
    <row r="2329" spans="5:23" x14ac:dyDescent="0.2">
      <c r="E2329" s="12">
        <v>0</v>
      </c>
      <c r="R2329" s="26"/>
      <c r="U2329" s="16"/>
      <c r="V2329" s="16"/>
      <c r="W2329" s="16"/>
    </row>
    <row r="2330" spans="5:23" x14ac:dyDescent="0.2">
      <c r="E2330" s="12">
        <v>0</v>
      </c>
      <c r="R2330" s="26"/>
      <c r="U2330" s="16"/>
      <c r="V2330" s="16"/>
      <c r="W2330" s="16"/>
    </row>
    <row r="2331" spans="5:23" x14ac:dyDescent="0.2">
      <c r="E2331" s="12">
        <v>0</v>
      </c>
      <c r="R2331" s="26"/>
      <c r="U2331" s="16"/>
      <c r="V2331" s="16"/>
      <c r="W2331" s="16"/>
    </row>
    <row r="2332" spans="5:23" x14ac:dyDescent="0.2">
      <c r="E2332" s="12">
        <v>0</v>
      </c>
      <c r="R2332" s="26"/>
      <c r="U2332" s="16"/>
      <c r="V2332" s="16"/>
      <c r="W2332" s="16"/>
    </row>
    <row r="2333" spans="5:23" x14ac:dyDescent="0.2">
      <c r="E2333" s="12">
        <v>0</v>
      </c>
      <c r="R2333" s="26"/>
      <c r="U2333" s="16"/>
      <c r="V2333" s="16"/>
      <c r="W2333" s="16"/>
    </row>
    <row r="2334" spans="5:23" x14ac:dyDescent="0.2">
      <c r="E2334" s="12">
        <v>0</v>
      </c>
      <c r="R2334" s="26"/>
      <c r="U2334" s="16"/>
      <c r="V2334" s="16"/>
      <c r="W2334" s="16"/>
    </row>
    <row r="2335" spans="5:23" x14ac:dyDescent="0.2">
      <c r="E2335" s="12">
        <v>0</v>
      </c>
      <c r="R2335" s="26"/>
      <c r="U2335" s="16"/>
      <c r="V2335" s="16"/>
      <c r="W2335" s="16"/>
    </row>
    <row r="2336" spans="5:23" x14ac:dyDescent="0.2">
      <c r="E2336" s="12">
        <v>0</v>
      </c>
      <c r="R2336" s="26"/>
      <c r="U2336" s="16"/>
      <c r="V2336" s="16"/>
      <c r="W2336" s="16"/>
    </row>
    <row r="2337" spans="5:23" x14ac:dyDescent="0.2">
      <c r="E2337" s="12">
        <v>0</v>
      </c>
      <c r="R2337" s="26"/>
      <c r="U2337" s="16"/>
      <c r="V2337" s="16"/>
      <c r="W2337" s="16"/>
    </row>
    <row r="2338" spans="5:23" x14ac:dyDescent="0.2">
      <c r="E2338" s="12">
        <v>0</v>
      </c>
      <c r="R2338" s="26"/>
      <c r="U2338" s="16"/>
      <c r="V2338" s="16"/>
      <c r="W2338" s="16"/>
    </row>
    <row r="2339" spans="5:23" x14ac:dyDescent="0.2">
      <c r="E2339" s="12">
        <v>0</v>
      </c>
      <c r="R2339" s="26"/>
      <c r="U2339" s="16"/>
      <c r="V2339" s="16"/>
      <c r="W2339" s="16"/>
    </row>
    <row r="2340" spans="5:23" x14ac:dyDescent="0.2">
      <c r="E2340" s="12">
        <v>0</v>
      </c>
      <c r="R2340" s="26"/>
      <c r="U2340" s="16"/>
      <c r="V2340" s="16"/>
      <c r="W2340" s="16"/>
    </row>
    <row r="2341" spans="5:23" x14ac:dyDescent="0.2">
      <c r="E2341" s="12">
        <v>0</v>
      </c>
      <c r="R2341" s="26"/>
      <c r="U2341" s="16"/>
      <c r="V2341" s="16"/>
      <c r="W2341" s="16"/>
    </row>
    <row r="2342" spans="5:23" x14ac:dyDescent="0.2">
      <c r="E2342" s="12">
        <v>0</v>
      </c>
      <c r="R2342" s="26"/>
      <c r="U2342" s="16"/>
      <c r="V2342" s="16"/>
      <c r="W2342" s="16"/>
    </row>
    <row r="2343" spans="5:23" x14ac:dyDescent="0.2">
      <c r="E2343" s="12">
        <v>0</v>
      </c>
      <c r="R2343" s="26"/>
      <c r="U2343" s="16"/>
      <c r="V2343" s="16"/>
      <c r="W2343" s="16"/>
    </row>
    <row r="2344" spans="5:23" x14ac:dyDescent="0.2">
      <c r="E2344" s="12">
        <v>0</v>
      </c>
      <c r="R2344" s="26"/>
      <c r="U2344" s="16"/>
      <c r="V2344" s="16"/>
      <c r="W2344" s="16"/>
    </row>
    <row r="2345" spans="5:23" x14ac:dyDescent="0.2">
      <c r="E2345" s="12">
        <v>0</v>
      </c>
      <c r="R2345" s="26"/>
      <c r="U2345" s="16"/>
      <c r="V2345" s="16"/>
      <c r="W2345" s="16"/>
    </row>
    <row r="2346" spans="5:23" x14ac:dyDescent="0.2">
      <c r="E2346" s="12">
        <v>0</v>
      </c>
      <c r="R2346" s="26"/>
      <c r="U2346" s="16"/>
      <c r="V2346" s="16"/>
      <c r="W2346" s="16"/>
    </row>
    <row r="2347" spans="5:23" x14ac:dyDescent="0.2">
      <c r="E2347" s="12">
        <v>0</v>
      </c>
      <c r="R2347" s="26"/>
      <c r="U2347" s="16"/>
      <c r="V2347" s="16"/>
      <c r="W2347" s="16"/>
    </row>
    <row r="2348" spans="5:23" x14ac:dyDescent="0.2">
      <c r="E2348" s="12">
        <v>0</v>
      </c>
      <c r="R2348" s="26"/>
      <c r="U2348" s="16"/>
      <c r="V2348" s="16"/>
      <c r="W2348" s="16"/>
    </row>
    <row r="2349" spans="5:23" x14ac:dyDescent="0.2">
      <c r="E2349" s="12">
        <v>0</v>
      </c>
      <c r="R2349" s="26"/>
      <c r="U2349" s="16"/>
      <c r="V2349" s="16"/>
      <c r="W2349" s="16"/>
    </row>
    <row r="2350" spans="5:23" x14ac:dyDescent="0.2">
      <c r="E2350" s="12">
        <v>0</v>
      </c>
      <c r="R2350" s="26"/>
      <c r="U2350" s="16"/>
      <c r="V2350" s="16"/>
      <c r="W2350" s="16"/>
    </row>
    <row r="2351" spans="5:23" x14ac:dyDescent="0.2">
      <c r="E2351" s="12">
        <v>0</v>
      </c>
      <c r="R2351" s="26"/>
      <c r="U2351" s="16"/>
      <c r="V2351" s="16"/>
      <c r="W2351" s="16"/>
    </row>
    <row r="2352" spans="5:23" x14ac:dyDescent="0.2">
      <c r="E2352" s="12">
        <v>0</v>
      </c>
      <c r="R2352" s="26"/>
      <c r="U2352" s="16"/>
      <c r="V2352" s="16"/>
      <c r="W2352" s="16"/>
    </row>
    <row r="2353" spans="5:23" x14ac:dyDescent="0.2">
      <c r="E2353" s="12">
        <v>0</v>
      </c>
      <c r="R2353" s="26"/>
      <c r="U2353" s="16"/>
      <c r="V2353" s="16"/>
      <c r="W2353" s="16"/>
    </row>
    <row r="2354" spans="5:23" x14ac:dyDescent="0.2">
      <c r="E2354" s="12">
        <v>0</v>
      </c>
      <c r="R2354" s="26"/>
      <c r="U2354" s="16"/>
      <c r="V2354" s="16"/>
      <c r="W2354" s="16"/>
    </row>
    <row r="2355" spans="5:23" x14ac:dyDescent="0.2">
      <c r="E2355" s="12">
        <v>0</v>
      </c>
      <c r="R2355" s="26"/>
      <c r="U2355" s="16"/>
      <c r="V2355" s="16"/>
      <c r="W2355" s="16"/>
    </row>
    <row r="2356" spans="5:23" x14ac:dyDescent="0.2">
      <c r="E2356" s="12">
        <v>0</v>
      </c>
      <c r="R2356" s="26"/>
      <c r="U2356" s="16"/>
      <c r="V2356" s="16"/>
      <c r="W2356" s="16"/>
    </row>
    <row r="2357" spans="5:23" x14ac:dyDescent="0.2">
      <c r="E2357" s="12">
        <v>0</v>
      </c>
      <c r="R2357" s="26"/>
      <c r="U2357" s="16"/>
      <c r="V2357" s="16"/>
      <c r="W2357" s="16"/>
    </row>
    <row r="2358" spans="5:23" x14ac:dyDescent="0.2">
      <c r="E2358" s="12">
        <v>0</v>
      </c>
      <c r="R2358" s="26"/>
      <c r="U2358" s="16"/>
      <c r="V2358" s="16"/>
      <c r="W2358" s="16"/>
    </row>
    <row r="2359" spans="5:23" x14ac:dyDescent="0.2">
      <c r="E2359" s="12">
        <v>0</v>
      </c>
      <c r="R2359" s="26"/>
      <c r="U2359" s="16"/>
      <c r="V2359" s="16"/>
      <c r="W2359" s="16"/>
    </row>
    <row r="2360" spans="5:23" x14ac:dyDescent="0.2">
      <c r="E2360" s="12">
        <v>0</v>
      </c>
      <c r="R2360" s="26"/>
      <c r="U2360" s="16"/>
      <c r="V2360" s="16"/>
      <c r="W2360" s="16"/>
    </row>
    <row r="2361" spans="5:23" x14ac:dyDescent="0.2">
      <c r="E2361" s="12">
        <v>0</v>
      </c>
      <c r="R2361" s="26"/>
      <c r="U2361" s="16"/>
      <c r="V2361" s="16"/>
      <c r="W2361" s="16"/>
    </row>
    <row r="2362" spans="5:23" x14ac:dyDescent="0.2">
      <c r="E2362" s="12">
        <v>0</v>
      </c>
      <c r="R2362" s="26"/>
      <c r="U2362" s="16"/>
      <c r="V2362" s="16"/>
      <c r="W2362" s="16"/>
    </row>
    <row r="2363" spans="5:23" x14ac:dyDescent="0.2">
      <c r="E2363" s="12">
        <v>0</v>
      </c>
      <c r="R2363" s="26"/>
      <c r="U2363" s="16"/>
      <c r="V2363" s="16"/>
      <c r="W2363" s="16"/>
    </row>
    <row r="2364" spans="5:23" x14ac:dyDescent="0.2">
      <c r="E2364" s="12">
        <v>0</v>
      </c>
      <c r="R2364" s="26"/>
      <c r="U2364" s="16"/>
      <c r="V2364" s="16"/>
      <c r="W2364" s="16"/>
    </row>
    <row r="2365" spans="5:23" x14ac:dyDescent="0.2">
      <c r="E2365" s="12">
        <v>0</v>
      </c>
      <c r="R2365" s="26"/>
      <c r="U2365" s="16"/>
      <c r="V2365" s="16"/>
      <c r="W2365" s="16"/>
    </row>
    <row r="2366" spans="5:23" x14ac:dyDescent="0.2">
      <c r="E2366" s="12">
        <v>0</v>
      </c>
      <c r="R2366" s="26"/>
      <c r="U2366" s="16"/>
      <c r="V2366" s="16"/>
      <c r="W2366" s="16"/>
    </row>
    <row r="2367" spans="5:23" x14ac:dyDescent="0.2">
      <c r="E2367" s="12">
        <v>0</v>
      </c>
      <c r="R2367" s="26"/>
      <c r="U2367" s="16"/>
      <c r="V2367" s="16"/>
      <c r="W2367" s="16"/>
    </row>
    <row r="2368" spans="5:23" x14ac:dyDescent="0.2">
      <c r="E2368" s="12">
        <v>0</v>
      </c>
      <c r="R2368" s="26"/>
      <c r="U2368" s="16"/>
      <c r="V2368" s="16"/>
      <c r="W2368" s="16"/>
    </row>
    <row r="2369" spans="5:23" x14ac:dyDescent="0.2">
      <c r="E2369" s="12">
        <v>0</v>
      </c>
      <c r="R2369" s="26"/>
      <c r="U2369" s="16"/>
      <c r="V2369" s="16"/>
      <c r="W2369" s="16"/>
    </row>
    <row r="2370" spans="5:23" x14ac:dyDescent="0.2">
      <c r="E2370" s="12">
        <v>0</v>
      </c>
      <c r="R2370" s="26"/>
      <c r="U2370" s="16"/>
      <c r="V2370" s="16"/>
      <c r="W2370" s="16"/>
    </row>
    <row r="2371" spans="5:23" x14ac:dyDescent="0.2">
      <c r="E2371" s="12">
        <v>0</v>
      </c>
      <c r="R2371" s="26"/>
      <c r="U2371" s="16"/>
      <c r="V2371" s="16"/>
      <c r="W2371" s="16"/>
    </row>
    <row r="2372" spans="5:23" x14ac:dyDescent="0.2">
      <c r="E2372" s="12">
        <v>0</v>
      </c>
      <c r="R2372" s="26"/>
      <c r="U2372" s="16"/>
      <c r="V2372" s="16"/>
      <c r="W2372" s="16"/>
    </row>
    <row r="2373" spans="5:23" x14ac:dyDescent="0.2">
      <c r="E2373" s="12">
        <v>0</v>
      </c>
      <c r="R2373" s="26"/>
      <c r="U2373" s="16"/>
      <c r="V2373" s="16"/>
      <c r="W2373" s="16"/>
    </row>
    <row r="2374" spans="5:23" x14ac:dyDescent="0.2">
      <c r="E2374" s="12">
        <v>0</v>
      </c>
      <c r="R2374" s="26"/>
      <c r="U2374" s="16"/>
      <c r="V2374" s="16"/>
      <c r="W2374" s="16"/>
    </row>
    <row r="2375" spans="5:23" x14ac:dyDescent="0.2">
      <c r="E2375" s="12">
        <v>0</v>
      </c>
      <c r="R2375" s="26"/>
      <c r="U2375" s="16"/>
      <c r="V2375" s="16"/>
      <c r="W2375" s="16"/>
    </row>
    <row r="2376" spans="5:23" x14ac:dyDescent="0.2">
      <c r="E2376" s="12">
        <v>0</v>
      </c>
      <c r="R2376" s="26"/>
      <c r="U2376" s="16"/>
      <c r="V2376" s="16"/>
      <c r="W2376" s="16"/>
    </row>
    <row r="2377" spans="5:23" x14ac:dyDescent="0.2">
      <c r="E2377" s="12">
        <v>0</v>
      </c>
      <c r="R2377" s="26"/>
      <c r="U2377" s="16"/>
      <c r="V2377" s="16"/>
      <c r="W2377" s="16"/>
    </row>
    <row r="2378" spans="5:23" x14ac:dyDescent="0.2">
      <c r="E2378" s="12">
        <v>0</v>
      </c>
      <c r="R2378" s="26"/>
      <c r="U2378" s="16"/>
      <c r="V2378" s="16"/>
      <c r="W2378" s="16"/>
    </row>
    <row r="2379" spans="5:23" x14ac:dyDescent="0.2">
      <c r="E2379" s="12">
        <v>0</v>
      </c>
      <c r="R2379" s="26"/>
      <c r="U2379" s="16"/>
      <c r="V2379" s="16"/>
      <c r="W2379" s="16"/>
    </row>
    <row r="2380" spans="5:23" x14ac:dyDescent="0.2">
      <c r="E2380" s="12">
        <v>0</v>
      </c>
      <c r="R2380" s="26"/>
      <c r="U2380" s="16"/>
      <c r="V2380" s="16"/>
      <c r="W2380" s="16"/>
    </row>
    <row r="2381" spans="5:23" x14ac:dyDescent="0.2">
      <c r="E2381" s="12">
        <v>0</v>
      </c>
      <c r="R2381" s="26"/>
      <c r="U2381" s="16"/>
      <c r="V2381" s="16"/>
      <c r="W2381" s="16"/>
    </row>
    <row r="2382" spans="5:23" x14ac:dyDescent="0.2">
      <c r="E2382" s="12">
        <v>0</v>
      </c>
      <c r="R2382" s="26"/>
      <c r="U2382" s="16"/>
      <c r="V2382" s="16"/>
      <c r="W2382" s="16"/>
    </row>
    <row r="2383" spans="5:23" x14ac:dyDescent="0.2">
      <c r="E2383" s="12">
        <v>0</v>
      </c>
      <c r="R2383" s="26"/>
      <c r="U2383" s="16"/>
      <c r="V2383" s="16"/>
      <c r="W2383" s="16"/>
    </row>
    <row r="2384" spans="5:23" x14ac:dyDescent="0.2">
      <c r="E2384" s="12">
        <v>0</v>
      </c>
      <c r="R2384" s="26"/>
      <c r="U2384" s="16"/>
      <c r="V2384" s="16"/>
      <c r="W2384" s="16"/>
    </row>
    <row r="2385" spans="5:23" x14ac:dyDescent="0.2">
      <c r="E2385" s="12">
        <v>0</v>
      </c>
      <c r="R2385" s="26"/>
      <c r="U2385" s="16"/>
      <c r="V2385" s="16"/>
      <c r="W2385" s="16"/>
    </row>
    <row r="2386" spans="5:23" x14ac:dyDescent="0.2">
      <c r="E2386" s="12">
        <v>0</v>
      </c>
      <c r="R2386" s="26"/>
      <c r="U2386" s="16"/>
      <c r="V2386" s="16"/>
      <c r="W2386" s="16"/>
    </row>
    <row r="2387" spans="5:23" x14ac:dyDescent="0.2">
      <c r="E2387" s="12">
        <v>0</v>
      </c>
      <c r="R2387" s="26"/>
      <c r="U2387" s="16"/>
      <c r="V2387" s="16"/>
      <c r="W2387" s="16"/>
    </row>
    <row r="2388" spans="5:23" x14ac:dyDescent="0.2">
      <c r="E2388" s="12">
        <v>0</v>
      </c>
      <c r="R2388" s="26"/>
      <c r="U2388" s="16"/>
      <c r="V2388" s="16"/>
      <c r="W2388" s="16"/>
    </row>
    <row r="2389" spans="5:23" x14ac:dyDescent="0.2">
      <c r="E2389" s="12">
        <v>0</v>
      </c>
      <c r="R2389" s="26"/>
      <c r="U2389" s="16"/>
      <c r="V2389" s="16"/>
      <c r="W2389" s="16"/>
    </row>
    <row r="2390" spans="5:23" x14ac:dyDescent="0.2">
      <c r="E2390" s="12">
        <v>0</v>
      </c>
      <c r="R2390" s="26"/>
      <c r="U2390" s="16"/>
      <c r="V2390" s="16"/>
      <c r="W2390" s="16"/>
    </row>
    <row r="2391" spans="5:23" x14ac:dyDescent="0.2">
      <c r="E2391" s="12">
        <v>0</v>
      </c>
      <c r="R2391" s="26"/>
      <c r="U2391" s="16"/>
      <c r="V2391" s="16"/>
      <c r="W2391" s="16"/>
    </row>
    <row r="2392" spans="5:23" x14ac:dyDescent="0.2">
      <c r="E2392" s="12">
        <v>0</v>
      </c>
      <c r="R2392" s="26"/>
      <c r="U2392" s="16"/>
      <c r="V2392" s="16"/>
      <c r="W2392" s="16"/>
    </row>
    <row r="2393" spans="5:23" x14ac:dyDescent="0.2">
      <c r="E2393" s="12">
        <v>0</v>
      </c>
      <c r="R2393" s="26"/>
      <c r="U2393" s="16"/>
      <c r="V2393" s="16"/>
      <c r="W2393" s="16"/>
    </row>
    <row r="2394" spans="5:23" x14ac:dyDescent="0.2">
      <c r="E2394" s="12">
        <v>0</v>
      </c>
      <c r="R2394" s="26"/>
      <c r="U2394" s="16"/>
      <c r="V2394" s="16"/>
      <c r="W2394" s="16"/>
    </row>
    <row r="2395" spans="5:23" x14ac:dyDescent="0.2">
      <c r="E2395" s="12">
        <v>0</v>
      </c>
      <c r="R2395" s="26"/>
      <c r="U2395" s="16"/>
      <c r="V2395" s="16"/>
      <c r="W2395" s="16"/>
    </row>
    <row r="2396" spans="5:23" x14ac:dyDescent="0.2">
      <c r="E2396" s="12">
        <v>0</v>
      </c>
      <c r="R2396" s="26"/>
      <c r="U2396" s="16"/>
      <c r="V2396" s="16"/>
      <c r="W2396" s="16"/>
    </row>
    <row r="2397" spans="5:23" x14ac:dyDescent="0.2">
      <c r="E2397" s="12">
        <v>0</v>
      </c>
      <c r="R2397" s="26"/>
      <c r="U2397" s="16"/>
      <c r="V2397" s="16"/>
      <c r="W2397" s="16"/>
    </row>
    <row r="2398" spans="5:23" x14ac:dyDescent="0.2">
      <c r="E2398" s="12">
        <v>0</v>
      </c>
      <c r="R2398" s="26"/>
      <c r="U2398" s="16"/>
      <c r="V2398" s="16"/>
      <c r="W2398" s="16"/>
    </row>
    <row r="2399" spans="5:23" x14ac:dyDescent="0.2">
      <c r="E2399" s="12">
        <v>0</v>
      </c>
      <c r="R2399" s="26"/>
      <c r="U2399" s="16"/>
      <c r="V2399" s="16"/>
      <c r="W2399" s="16"/>
    </row>
    <row r="2400" spans="5:23" x14ac:dyDescent="0.2">
      <c r="E2400" s="12">
        <v>0</v>
      </c>
      <c r="R2400" s="26"/>
      <c r="U2400" s="16"/>
      <c r="V2400" s="16"/>
      <c r="W2400" s="16"/>
    </row>
    <row r="2401" spans="5:23" x14ac:dyDescent="0.2">
      <c r="E2401" s="12">
        <v>0</v>
      </c>
      <c r="R2401" s="26"/>
      <c r="U2401" s="16"/>
      <c r="V2401" s="16"/>
      <c r="W2401" s="16"/>
    </row>
    <row r="2402" spans="5:23" x14ac:dyDescent="0.2">
      <c r="E2402" s="12">
        <v>0</v>
      </c>
      <c r="R2402" s="26"/>
      <c r="U2402" s="16"/>
      <c r="V2402" s="16"/>
      <c r="W2402" s="16"/>
    </row>
    <row r="2403" spans="5:23" x14ac:dyDescent="0.2">
      <c r="E2403" s="12">
        <v>0</v>
      </c>
      <c r="R2403" s="26"/>
      <c r="U2403" s="16"/>
      <c r="V2403" s="16"/>
      <c r="W2403" s="16"/>
    </row>
    <row r="2404" spans="5:23" x14ac:dyDescent="0.2">
      <c r="E2404" s="12">
        <v>0</v>
      </c>
      <c r="R2404" s="26"/>
      <c r="U2404" s="16"/>
      <c r="V2404" s="16"/>
      <c r="W2404" s="16"/>
    </row>
    <row r="2405" spans="5:23" x14ac:dyDescent="0.2">
      <c r="E2405" s="12">
        <v>0</v>
      </c>
      <c r="R2405" s="26"/>
      <c r="U2405" s="16"/>
      <c r="V2405" s="16"/>
      <c r="W2405" s="16"/>
    </row>
    <row r="2406" spans="5:23" x14ac:dyDescent="0.2">
      <c r="E2406" s="12">
        <v>0</v>
      </c>
      <c r="R2406" s="26"/>
      <c r="U2406" s="16"/>
      <c r="V2406" s="16"/>
      <c r="W2406" s="16"/>
    </row>
    <row r="2407" spans="5:23" x14ac:dyDescent="0.2">
      <c r="E2407" s="12">
        <v>0</v>
      </c>
      <c r="R2407" s="26"/>
      <c r="U2407" s="16"/>
      <c r="V2407" s="16"/>
      <c r="W2407" s="16"/>
    </row>
    <row r="2408" spans="5:23" x14ac:dyDescent="0.2">
      <c r="E2408" s="12">
        <v>0</v>
      </c>
      <c r="R2408" s="26"/>
      <c r="U2408" s="16"/>
      <c r="V2408" s="16"/>
      <c r="W2408" s="16"/>
    </row>
    <row r="2409" spans="5:23" x14ac:dyDescent="0.2">
      <c r="E2409" s="12">
        <v>0</v>
      </c>
      <c r="R2409" s="26"/>
      <c r="U2409" s="16"/>
      <c r="V2409" s="16"/>
      <c r="W2409" s="16"/>
    </row>
    <row r="2410" spans="5:23" x14ac:dyDescent="0.2">
      <c r="E2410" s="12">
        <v>0</v>
      </c>
      <c r="R2410" s="26"/>
      <c r="U2410" s="16"/>
      <c r="V2410" s="16"/>
      <c r="W2410" s="16"/>
    </row>
    <row r="2411" spans="5:23" x14ac:dyDescent="0.2">
      <c r="E2411" s="12">
        <v>0</v>
      </c>
      <c r="R2411" s="26"/>
      <c r="U2411" s="16"/>
      <c r="V2411" s="16"/>
      <c r="W2411" s="16"/>
    </row>
    <row r="2412" spans="5:23" x14ac:dyDescent="0.2">
      <c r="E2412" s="12">
        <v>0</v>
      </c>
      <c r="R2412" s="26"/>
      <c r="U2412" s="16"/>
      <c r="V2412" s="16"/>
      <c r="W2412" s="16"/>
    </row>
    <row r="2413" spans="5:23" x14ac:dyDescent="0.2">
      <c r="E2413" s="12">
        <v>0</v>
      </c>
      <c r="R2413" s="26"/>
      <c r="U2413" s="16"/>
      <c r="V2413" s="16"/>
      <c r="W2413" s="16"/>
    </row>
    <row r="2414" spans="5:23" x14ac:dyDescent="0.2">
      <c r="E2414" s="12">
        <v>0</v>
      </c>
      <c r="R2414" s="26"/>
      <c r="U2414" s="16"/>
      <c r="V2414" s="16"/>
      <c r="W2414" s="16"/>
    </row>
    <row r="2415" spans="5:23" x14ac:dyDescent="0.2">
      <c r="E2415" s="12">
        <v>0</v>
      </c>
      <c r="R2415" s="26"/>
      <c r="U2415" s="16"/>
      <c r="V2415" s="16"/>
      <c r="W2415" s="16"/>
    </row>
    <row r="2416" spans="5:23" x14ac:dyDescent="0.2">
      <c r="E2416" s="12">
        <v>0</v>
      </c>
      <c r="R2416" s="26"/>
      <c r="U2416" s="16"/>
      <c r="V2416" s="16"/>
      <c r="W2416" s="16"/>
    </row>
    <row r="2417" spans="5:23" x14ac:dyDescent="0.2">
      <c r="E2417" s="12">
        <v>0</v>
      </c>
      <c r="R2417" s="26"/>
      <c r="U2417" s="16"/>
      <c r="V2417" s="16"/>
      <c r="W2417" s="16"/>
    </row>
    <row r="2418" spans="5:23" x14ac:dyDescent="0.2">
      <c r="E2418" s="12">
        <v>0</v>
      </c>
      <c r="R2418" s="26"/>
      <c r="U2418" s="16"/>
      <c r="V2418" s="16"/>
      <c r="W2418" s="16"/>
    </row>
    <row r="2419" spans="5:23" x14ac:dyDescent="0.2">
      <c r="E2419" s="12">
        <v>0</v>
      </c>
      <c r="R2419" s="26"/>
      <c r="U2419" s="16"/>
      <c r="V2419" s="16"/>
      <c r="W2419" s="16"/>
    </row>
    <row r="2420" spans="5:23" x14ac:dyDescent="0.2">
      <c r="E2420" s="12">
        <v>0</v>
      </c>
      <c r="R2420" s="26"/>
      <c r="U2420" s="16"/>
      <c r="V2420" s="16"/>
      <c r="W2420" s="16"/>
    </row>
    <row r="2421" spans="5:23" x14ac:dyDescent="0.2">
      <c r="E2421" s="12">
        <v>0</v>
      </c>
      <c r="R2421" s="26"/>
      <c r="U2421" s="16"/>
      <c r="V2421" s="16"/>
      <c r="W2421" s="16"/>
    </row>
    <row r="2422" spans="5:23" x14ac:dyDescent="0.2">
      <c r="E2422" s="12">
        <v>0</v>
      </c>
      <c r="R2422" s="26"/>
      <c r="U2422" s="16"/>
      <c r="V2422" s="16"/>
      <c r="W2422" s="16"/>
    </row>
    <row r="2423" spans="5:23" x14ac:dyDescent="0.2">
      <c r="E2423" s="12">
        <v>0</v>
      </c>
      <c r="R2423" s="26"/>
      <c r="U2423" s="16"/>
      <c r="V2423" s="16"/>
      <c r="W2423" s="16"/>
    </row>
    <row r="2424" spans="5:23" x14ac:dyDescent="0.2">
      <c r="E2424" s="12">
        <v>0</v>
      </c>
      <c r="R2424" s="26"/>
      <c r="U2424" s="16"/>
      <c r="V2424" s="16"/>
      <c r="W2424" s="16"/>
    </row>
    <row r="2425" spans="5:23" x14ac:dyDescent="0.2">
      <c r="E2425" s="12">
        <v>0</v>
      </c>
      <c r="R2425" s="26"/>
      <c r="U2425" s="16"/>
      <c r="V2425" s="16"/>
      <c r="W2425" s="16"/>
    </row>
    <row r="2426" spans="5:23" x14ac:dyDescent="0.2">
      <c r="E2426" s="12">
        <v>0</v>
      </c>
      <c r="R2426" s="26"/>
      <c r="U2426" s="16"/>
      <c r="V2426" s="16"/>
      <c r="W2426" s="16"/>
    </row>
    <row r="2427" spans="5:23" x14ac:dyDescent="0.2">
      <c r="E2427" s="12">
        <v>0</v>
      </c>
      <c r="R2427" s="26"/>
      <c r="U2427" s="16"/>
      <c r="V2427" s="16"/>
      <c r="W2427" s="16"/>
    </row>
    <row r="2428" spans="5:23" x14ac:dyDescent="0.2">
      <c r="E2428" s="12">
        <v>0</v>
      </c>
      <c r="R2428" s="26"/>
      <c r="U2428" s="16"/>
      <c r="V2428" s="16"/>
      <c r="W2428" s="16"/>
    </row>
    <row r="2429" spans="5:23" x14ac:dyDescent="0.2">
      <c r="E2429" s="12">
        <v>0</v>
      </c>
      <c r="R2429" s="26"/>
      <c r="U2429" s="16"/>
      <c r="V2429" s="16"/>
      <c r="W2429" s="16"/>
    </row>
    <row r="2430" spans="5:23" x14ac:dyDescent="0.2">
      <c r="E2430" s="12">
        <v>0</v>
      </c>
      <c r="R2430" s="26"/>
      <c r="U2430" s="16"/>
      <c r="V2430" s="16"/>
      <c r="W2430" s="16"/>
    </row>
    <row r="2431" spans="5:23" x14ac:dyDescent="0.2">
      <c r="E2431" s="12">
        <v>0</v>
      </c>
      <c r="R2431" s="26"/>
      <c r="U2431" s="16"/>
      <c r="V2431" s="16"/>
      <c r="W2431" s="16"/>
    </row>
    <row r="2432" spans="5:23" x14ac:dyDescent="0.2">
      <c r="E2432" s="12">
        <v>0</v>
      </c>
      <c r="R2432" s="26"/>
      <c r="U2432" s="16"/>
      <c r="V2432" s="16"/>
      <c r="W2432" s="16"/>
    </row>
    <row r="2433" spans="5:23" x14ac:dyDescent="0.2">
      <c r="E2433" s="12">
        <v>0</v>
      </c>
      <c r="R2433" s="26"/>
      <c r="U2433" s="16"/>
      <c r="V2433" s="16"/>
      <c r="W2433" s="16"/>
    </row>
    <row r="2434" spans="5:23" x14ac:dyDescent="0.2">
      <c r="E2434" s="12">
        <v>0</v>
      </c>
      <c r="R2434" s="26"/>
      <c r="U2434" s="16"/>
      <c r="V2434" s="16"/>
      <c r="W2434" s="16"/>
    </row>
    <row r="2435" spans="5:23" x14ac:dyDescent="0.2">
      <c r="E2435" s="12">
        <v>0</v>
      </c>
      <c r="R2435" s="26"/>
      <c r="U2435" s="16"/>
      <c r="V2435" s="16"/>
      <c r="W2435" s="16"/>
    </row>
    <row r="2436" spans="5:23" x14ac:dyDescent="0.2">
      <c r="E2436" s="12">
        <v>0</v>
      </c>
      <c r="R2436" s="26"/>
      <c r="U2436" s="16"/>
      <c r="V2436" s="16"/>
      <c r="W2436" s="16"/>
    </row>
    <row r="2437" spans="5:23" x14ac:dyDescent="0.2">
      <c r="E2437" s="12">
        <v>0</v>
      </c>
      <c r="R2437" s="26"/>
      <c r="U2437" s="16"/>
      <c r="V2437" s="16"/>
      <c r="W2437" s="16"/>
    </row>
    <row r="2438" spans="5:23" x14ac:dyDescent="0.2">
      <c r="E2438" s="12">
        <v>0</v>
      </c>
      <c r="R2438" s="26"/>
      <c r="U2438" s="16"/>
      <c r="V2438" s="16"/>
      <c r="W2438" s="16"/>
    </row>
    <row r="2439" spans="5:23" x14ac:dyDescent="0.2">
      <c r="E2439" s="12">
        <v>0</v>
      </c>
      <c r="R2439" s="26"/>
      <c r="U2439" s="16"/>
      <c r="V2439" s="16"/>
      <c r="W2439" s="16"/>
    </row>
    <row r="2440" spans="5:23" x14ac:dyDescent="0.2">
      <c r="E2440" s="12">
        <v>0</v>
      </c>
      <c r="R2440" s="26"/>
      <c r="U2440" s="16"/>
      <c r="V2440" s="16"/>
      <c r="W2440" s="16"/>
    </row>
    <row r="2441" spans="5:23" x14ac:dyDescent="0.2">
      <c r="E2441" s="12">
        <v>0</v>
      </c>
      <c r="R2441" s="26"/>
      <c r="U2441" s="16"/>
      <c r="V2441" s="16"/>
      <c r="W2441" s="16"/>
    </row>
    <row r="2442" spans="5:23" x14ac:dyDescent="0.2">
      <c r="E2442" s="12">
        <v>0</v>
      </c>
      <c r="R2442" s="26"/>
      <c r="U2442" s="16"/>
      <c r="V2442" s="16"/>
      <c r="W2442" s="16"/>
    </row>
    <row r="2443" spans="5:23" x14ac:dyDescent="0.2">
      <c r="E2443" s="12">
        <v>0</v>
      </c>
      <c r="R2443" s="26"/>
      <c r="U2443" s="16"/>
      <c r="V2443" s="16"/>
      <c r="W2443" s="16"/>
    </row>
    <row r="2444" spans="5:23" x14ac:dyDescent="0.2">
      <c r="E2444" s="12">
        <v>0</v>
      </c>
      <c r="R2444" s="26"/>
      <c r="U2444" s="16"/>
      <c r="V2444" s="16"/>
      <c r="W2444" s="16"/>
    </row>
    <row r="2445" spans="5:23" x14ac:dyDescent="0.2">
      <c r="E2445" s="12">
        <v>0</v>
      </c>
      <c r="R2445" s="26"/>
      <c r="U2445" s="16"/>
      <c r="V2445" s="16"/>
      <c r="W2445" s="16"/>
    </row>
    <row r="2446" spans="5:23" x14ac:dyDescent="0.2">
      <c r="E2446" s="12">
        <v>0</v>
      </c>
      <c r="R2446" s="26"/>
      <c r="U2446" s="16"/>
      <c r="V2446" s="16"/>
      <c r="W2446" s="16"/>
    </row>
    <row r="2447" spans="5:23" x14ac:dyDescent="0.2">
      <c r="E2447" s="12">
        <v>0</v>
      </c>
      <c r="R2447" s="26"/>
      <c r="U2447" s="16"/>
      <c r="V2447" s="16"/>
      <c r="W2447" s="16"/>
    </row>
    <row r="2448" spans="5:23" x14ac:dyDescent="0.2">
      <c r="E2448" s="12">
        <v>0</v>
      </c>
      <c r="R2448" s="26"/>
      <c r="U2448" s="16"/>
      <c r="V2448" s="16"/>
      <c r="W2448" s="16"/>
    </row>
    <row r="2449" spans="5:23" x14ac:dyDescent="0.2">
      <c r="E2449" s="12">
        <v>0</v>
      </c>
      <c r="R2449" s="26"/>
      <c r="U2449" s="16"/>
      <c r="V2449" s="16"/>
      <c r="W2449" s="16"/>
    </row>
    <row r="2450" spans="5:23" x14ac:dyDescent="0.2">
      <c r="E2450" s="12">
        <v>0</v>
      </c>
      <c r="R2450" s="26"/>
      <c r="U2450" s="16"/>
      <c r="V2450" s="16"/>
      <c r="W2450" s="16"/>
    </row>
    <row r="2451" spans="5:23" x14ac:dyDescent="0.2">
      <c r="E2451" s="12">
        <v>0</v>
      </c>
      <c r="R2451" s="26"/>
      <c r="U2451" s="16"/>
      <c r="V2451" s="16"/>
      <c r="W2451" s="16"/>
    </row>
    <row r="2452" spans="5:23" x14ac:dyDescent="0.2">
      <c r="E2452" s="12">
        <v>0</v>
      </c>
      <c r="R2452" s="26"/>
      <c r="U2452" s="16"/>
      <c r="V2452" s="16"/>
      <c r="W2452" s="16"/>
    </row>
    <row r="2453" spans="5:23" x14ac:dyDescent="0.2">
      <c r="E2453" s="12">
        <v>0</v>
      </c>
      <c r="R2453" s="26"/>
      <c r="U2453" s="16"/>
      <c r="V2453" s="16"/>
      <c r="W2453" s="16"/>
    </row>
    <row r="2454" spans="5:23" x14ac:dyDescent="0.2">
      <c r="E2454" s="12">
        <v>0</v>
      </c>
      <c r="R2454" s="26"/>
      <c r="U2454" s="16"/>
      <c r="V2454" s="16"/>
      <c r="W2454" s="16"/>
    </row>
    <row r="2455" spans="5:23" x14ac:dyDescent="0.2">
      <c r="E2455" s="12">
        <v>0</v>
      </c>
      <c r="R2455" s="26"/>
      <c r="U2455" s="16"/>
      <c r="V2455" s="16"/>
      <c r="W2455" s="16"/>
    </row>
    <row r="2456" spans="5:23" x14ac:dyDescent="0.2">
      <c r="E2456" s="12">
        <v>0</v>
      </c>
      <c r="R2456" s="26"/>
      <c r="U2456" s="16"/>
      <c r="V2456" s="16"/>
      <c r="W2456" s="16"/>
    </row>
    <row r="2457" spans="5:23" x14ac:dyDescent="0.2">
      <c r="E2457" s="12">
        <v>0</v>
      </c>
      <c r="R2457" s="26"/>
      <c r="U2457" s="16"/>
      <c r="V2457" s="16"/>
      <c r="W2457" s="16"/>
    </row>
    <row r="2458" spans="5:23" x14ac:dyDescent="0.2">
      <c r="E2458" s="12">
        <v>0</v>
      </c>
      <c r="R2458" s="26"/>
      <c r="U2458" s="16"/>
      <c r="V2458" s="16"/>
      <c r="W2458" s="16"/>
    </row>
    <row r="2459" spans="5:23" x14ac:dyDescent="0.2">
      <c r="E2459" s="12">
        <v>0</v>
      </c>
      <c r="R2459" s="26"/>
      <c r="U2459" s="16"/>
      <c r="V2459" s="16"/>
      <c r="W2459" s="16"/>
    </row>
    <row r="2460" spans="5:23" x14ac:dyDescent="0.2">
      <c r="E2460" s="12">
        <v>0</v>
      </c>
      <c r="R2460" s="26"/>
      <c r="U2460" s="16"/>
      <c r="V2460" s="16"/>
      <c r="W2460" s="16"/>
    </row>
    <row r="2461" spans="5:23" x14ac:dyDescent="0.2">
      <c r="E2461" s="12">
        <v>0</v>
      </c>
      <c r="R2461" s="26"/>
      <c r="U2461" s="16"/>
      <c r="V2461" s="16"/>
      <c r="W2461" s="16"/>
    </row>
    <row r="2462" spans="5:23" x14ac:dyDescent="0.2">
      <c r="E2462" s="12">
        <v>0</v>
      </c>
      <c r="R2462" s="26"/>
      <c r="U2462" s="16"/>
      <c r="V2462" s="16"/>
      <c r="W2462" s="16"/>
    </row>
    <row r="2463" spans="5:23" x14ac:dyDescent="0.2">
      <c r="E2463" s="12">
        <v>0</v>
      </c>
      <c r="R2463" s="26"/>
      <c r="U2463" s="16"/>
      <c r="V2463" s="16"/>
      <c r="W2463" s="16"/>
    </row>
    <row r="2464" spans="5:23" x14ac:dyDescent="0.2">
      <c r="E2464" s="12">
        <v>0</v>
      </c>
      <c r="R2464" s="26"/>
      <c r="U2464" s="16"/>
      <c r="V2464" s="16"/>
      <c r="W2464" s="16"/>
    </row>
    <row r="2465" spans="5:23" x14ac:dyDescent="0.2">
      <c r="E2465" s="12">
        <v>0</v>
      </c>
      <c r="R2465" s="26"/>
      <c r="U2465" s="16"/>
      <c r="V2465" s="16"/>
      <c r="W2465" s="16"/>
    </row>
    <row r="2466" spans="5:23" x14ac:dyDescent="0.2">
      <c r="E2466" s="12">
        <v>0</v>
      </c>
      <c r="R2466" s="26"/>
      <c r="U2466" s="16"/>
      <c r="V2466" s="16"/>
      <c r="W2466" s="16"/>
    </row>
    <row r="2467" spans="5:23" x14ac:dyDescent="0.2">
      <c r="E2467" s="12">
        <v>0</v>
      </c>
      <c r="R2467" s="26"/>
      <c r="U2467" s="16"/>
      <c r="V2467" s="16"/>
      <c r="W2467" s="16"/>
    </row>
    <row r="2468" spans="5:23" x14ac:dyDescent="0.2">
      <c r="E2468" s="12">
        <v>0</v>
      </c>
      <c r="R2468" s="26"/>
      <c r="U2468" s="16"/>
      <c r="V2468" s="16"/>
      <c r="W2468" s="16"/>
    </row>
    <row r="2469" spans="5:23" x14ac:dyDescent="0.2">
      <c r="E2469" s="12">
        <v>0</v>
      </c>
      <c r="R2469" s="26"/>
      <c r="U2469" s="16"/>
      <c r="V2469" s="16"/>
      <c r="W2469" s="16"/>
    </row>
    <row r="2470" spans="5:23" x14ac:dyDescent="0.2">
      <c r="E2470" s="12">
        <v>0</v>
      </c>
      <c r="R2470" s="26"/>
      <c r="U2470" s="16"/>
      <c r="V2470" s="16"/>
      <c r="W2470" s="16"/>
    </row>
    <row r="2471" spans="5:23" x14ac:dyDescent="0.2">
      <c r="E2471" s="12">
        <v>0</v>
      </c>
      <c r="R2471" s="26"/>
      <c r="U2471" s="16"/>
      <c r="V2471" s="16"/>
      <c r="W2471" s="16"/>
    </row>
    <row r="2472" spans="5:23" x14ac:dyDescent="0.2">
      <c r="E2472" s="12">
        <v>0</v>
      </c>
      <c r="R2472" s="26"/>
      <c r="U2472" s="16"/>
      <c r="V2472" s="16"/>
      <c r="W2472" s="16"/>
    </row>
    <row r="2473" spans="5:23" x14ac:dyDescent="0.2">
      <c r="E2473" s="12">
        <v>0</v>
      </c>
      <c r="R2473" s="26"/>
      <c r="U2473" s="16"/>
      <c r="V2473" s="16"/>
      <c r="W2473" s="16"/>
    </row>
    <row r="2474" spans="5:23" x14ac:dyDescent="0.2">
      <c r="E2474" s="12">
        <v>0</v>
      </c>
      <c r="R2474" s="26"/>
      <c r="U2474" s="16"/>
      <c r="V2474" s="16"/>
      <c r="W2474" s="16"/>
    </row>
    <row r="2475" spans="5:23" x14ac:dyDescent="0.2">
      <c r="E2475" s="12">
        <v>0</v>
      </c>
      <c r="R2475" s="26"/>
      <c r="U2475" s="16"/>
      <c r="V2475" s="16"/>
      <c r="W2475" s="16"/>
    </row>
    <row r="2476" spans="5:23" x14ac:dyDescent="0.2">
      <c r="E2476" s="12">
        <v>0</v>
      </c>
      <c r="R2476" s="26"/>
      <c r="U2476" s="16"/>
      <c r="V2476" s="16"/>
      <c r="W2476" s="16"/>
    </row>
    <row r="2477" spans="5:23" x14ac:dyDescent="0.2">
      <c r="E2477" s="12">
        <v>0</v>
      </c>
      <c r="R2477" s="26"/>
      <c r="U2477" s="16"/>
      <c r="V2477" s="16"/>
      <c r="W2477" s="16"/>
    </row>
    <row r="2478" spans="5:23" x14ac:dyDescent="0.2">
      <c r="E2478" s="12">
        <v>0</v>
      </c>
      <c r="R2478" s="26"/>
      <c r="U2478" s="16"/>
      <c r="V2478" s="16"/>
      <c r="W2478" s="16"/>
    </row>
    <row r="2479" spans="5:23" x14ac:dyDescent="0.2">
      <c r="E2479" s="12">
        <v>0</v>
      </c>
      <c r="R2479" s="26"/>
      <c r="U2479" s="16"/>
      <c r="V2479" s="16"/>
      <c r="W2479" s="16"/>
    </row>
    <row r="2480" spans="5:23" x14ac:dyDescent="0.2">
      <c r="E2480" s="12">
        <v>0</v>
      </c>
      <c r="R2480" s="26"/>
      <c r="U2480" s="16"/>
      <c r="V2480" s="16"/>
      <c r="W2480" s="16"/>
    </row>
    <row r="2481" spans="5:23" x14ac:dyDescent="0.2">
      <c r="E2481" s="12">
        <v>0</v>
      </c>
      <c r="R2481" s="26"/>
      <c r="U2481" s="16"/>
      <c r="V2481" s="16"/>
      <c r="W2481" s="16"/>
    </row>
    <row r="2482" spans="5:23" x14ac:dyDescent="0.2">
      <c r="E2482" s="12">
        <v>0</v>
      </c>
      <c r="R2482" s="26"/>
      <c r="U2482" s="16"/>
      <c r="V2482" s="16"/>
      <c r="W2482" s="16"/>
    </row>
    <row r="2483" spans="5:23" x14ac:dyDescent="0.2">
      <c r="E2483" s="12">
        <v>0</v>
      </c>
      <c r="R2483" s="26"/>
      <c r="U2483" s="16"/>
      <c r="V2483" s="16"/>
      <c r="W2483" s="16"/>
    </row>
    <row r="2484" spans="5:23" x14ac:dyDescent="0.2">
      <c r="E2484" s="12">
        <v>0</v>
      </c>
      <c r="R2484" s="26"/>
      <c r="U2484" s="16"/>
      <c r="V2484" s="16"/>
      <c r="W2484" s="16"/>
    </row>
    <row r="2485" spans="5:23" x14ac:dyDescent="0.2">
      <c r="E2485" s="12">
        <v>0</v>
      </c>
      <c r="R2485" s="26"/>
      <c r="U2485" s="16"/>
      <c r="V2485" s="16"/>
      <c r="W2485" s="16"/>
    </row>
    <row r="2486" spans="5:23" x14ac:dyDescent="0.2">
      <c r="E2486" s="12">
        <v>0</v>
      </c>
      <c r="R2486" s="26"/>
      <c r="U2486" s="16"/>
      <c r="V2486" s="16"/>
      <c r="W2486" s="16"/>
    </row>
    <row r="2487" spans="5:23" x14ac:dyDescent="0.2">
      <c r="E2487" s="12">
        <v>0</v>
      </c>
      <c r="R2487" s="26"/>
      <c r="U2487" s="16"/>
      <c r="V2487" s="16"/>
      <c r="W2487" s="16"/>
    </row>
    <row r="2488" spans="5:23" x14ac:dyDescent="0.2">
      <c r="E2488" s="12">
        <v>0</v>
      </c>
      <c r="R2488" s="26"/>
      <c r="U2488" s="16"/>
      <c r="V2488" s="16"/>
      <c r="W2488" s="16"/>
    </row>
    <row r="2489" spans="5:23" x14ac:dyDescent="0.2">
      <c r="E2489" s="12">
        <v>0</v>
      </c>
      <c r="R2489" s="26"/>
      <c r="U2489" s="16"/>
      <c r="V2489" s="16"/>
      <c r="W2489" s="16"/>
    </row>
    <row r="2490" spans="5:23" x14ac:dyDescent="0.2">
      <c r="E2490" s="12">
        <v>0</v>
      </c>
      <c r="R2490" s="26"/>
      <c r="U2490" s="16"/>
      <c r="V2490" s="16"/>
      <c r="W2490" s="16"/>
    </row>
    <row r="2491" spans="5:23" x14ac:dyDescent="0.2">
      <c r="E2491" s="12">
        <v>0</v>
      </c>
      <c r="R2491" s="26"/>
      <c r="U2491" s="16"/>
      <c r="V2491" s="16"/>
      <c r="W2491" s="16"/>
    </row>
    <row r="2492" spans="5:23" x14ac:dyDescent="0.2">
      <c r="E2492" s="12">
        <v>0</v>
      </c>
      <c r="R2492" s="26"/>
      <c r="U2492" s="16"/>
      <c r="V2492" s="16"/>
      <c r="W2492" s="16"/>
    </row>
    <row r="2493" spans="5:23" x14ac:dyDescent="0.2">
      <c r="E2493" s="12">
        <v>0</v>
      </c>
      <c r="R2493" s="26"/>
      <c r="U2493" s="16"/>
      <c r="V2493" s="16"/>
      <c r="W2493" s="16"/>
    </row>
    <row r="2494" spans="5:23" x14ac:dyDescent="0.2">
      <c r="E2494" s="12">
        <v>0</v>
      </c>
      <c r="R2494" s="26"/>
      <c r="U2494" s="16"/>
      <c r="V2494" s="16"/>
      <c r="W2494" s="16"/>
    </row>
    <row r="2495" spans="5:23" x14ac:dyDescent="0.2">
      <c r="E2495" s="12">
        <v>0</v>
      </c>
      <c r="R2495" s="26"/>
      <c r="U2495" s="16"/>
      <c r="V2495" s="16"/>
      <c r="W2495" s="16"/>
    </row>
    <row r="2496" spans="5:23" x14ac:dyDescent="0.2">
      <c r="E2496" s="12">
        <v>0</v>
      </c>
      <c r="R2496" s="26"/>
      <c r="U2496" s="16"/>
      <c r="V2496" s="16"/>
      <c r="W2496" s="16"/>
    </row>
    <row r="2497" spans="5:23" x14ac:dyDescent="0.2">
      <c r="E2497" s="12">
        <v>0</v>
      </c>
      <c r="R2497" s="26"/>
      <c r="U2497" s="16"/>
      <c r="V2497" s="16"/>
      <c r="W2497" s="16"/>
    </row>
    <row r="2498" spans="5:23" x14ac:dyDescent="0.2">
      <c r="E2498" s="12">
        <v>0</v>
      </c>
      <c r="R2498" s="26"/>
      <c r="U2498" s="16"/>
      <c r="V2498" s="16"/>
      <c r="W2498" s="16"/>
    </row>
    <row r="2499" spans="5:23" x14ac:dyDescent="0.2">
      <c r="E2499" s="12">
        <v>0</v>
      </c>
      <c r="R2499" s="26"/>
      <c r="U2499" s="16"/>
      <c r="V2499" s="16"/>
      <c r="W2499" s="16"/>
    </row>
    <row r="2500" spans="5:23" x14ac:dyDescent="0.2">
      <c r="E2500" s="12">
        <v>0</v>
      </c>
      <c r="R2500" s="26"/>
      <c r="U2500" s="16"/>
      <c r="V2500" s="16"/>
      <c r="W2500" s="16"/>
    </row>
    <row r="2501" spans="5:23" x14ac:dyDescent="0.2">
      <c r="E2501" s="12">
        <v>0</v>
      </c>
      <c r="R2501" s="26"/>
      <c r="U2501" s="16"/>
      <c r="V2501" s="16"/>
      <c r="W2501" s="16"/>
    </row>
    <row r="2502" spans="5:23" x14ac:dyDescent="0.2">
      <c r="E2502" s="12">
        <v>0</v>
      </c>
      <c r="R2502" s="26"/>
      <c r="U2502" s="16"/>
      <c r="V2502" s="16"/>
      <c r="W2502" s="16"/>
    </row>
    <row r="2503" spans="5:23" x14ac:dyDescent="0.2">
      <c r="E2503" s="12">
        <v>0</v>
      </c>
      <c r="R2503" s="26"/>
      <c r="U2503" s="16"/>
      <c r="V2503" s="16"/>
      <c r="W2503" s="16"/>
    </row>
    <row r="2504" spans="5:23" x14ac:dyDescent="0.2">
      <c r="E2504" s="12">
        <v>0</v>
      </c>
      <c r="R2504" s="26"/>
      <c r="U2504" s="16"/>
      <c r="V2504" s="16"/>
      <c r="W2504" s="16"/>
    </row>
    <row r="2505" spans="5:23" x14ac:dyDescent="0.2">
      <c r="E2505" s="12">
        <v>0</v>
      </c>
      <c r="R2505" s="26"/>
      <c r="U2505" s="16"/>
      <c r="V2505" s="16"/>
      <c r="W2505" s="16"/>
    </row>
    <row r="2506" spans="5:23" x14ac:dyDescent="0.2">
      <c r="E2506" s="12">
        <v>0</v>
      </c>
      <c r="R2506" s="26"/>
      <c r="U2506" s="16"/>
      <c r="V2506" s="16"/>
      <c r="W2506" s="16"/>
    </row>
    <row r="2507" spans="5:23" x14ac:dyDescent="0.2">
      <c r="E2507" s="12">
        <v>0</v>
      </c>
      <c r="R2507" s="26"/>
      <c r="U2507" s="16"/>
      <c r="V2507" s="16"/>
      <c r="W2507" s="16"/>
    </row>
    <row r="2508" spans="5:23" x14ac:dyDescent="0.2">
      <c r="E2508" s="12">
        <v>0</v>
      </c>
      <c r="R2508" s="26"/>
      <c r="U2508" s="16"/>
      <c r="V2508" s="16"/>
      <c r="W2508" s="16"/>
    </row>
    <row r="2509" spans="5:23" x14ac:dyDescent="0.2">
      <c r="E2509" s="12">
        <v>0</v>
      </c>
      <c r="R2509" s="26"/>
      <c r="U2509" s="16"/>
      <c r="V2509" s="16"/>
      <c r="W2509" s="16"/>
    </row>
    <row r="2510" spans="5:23" x14ac:dyDescent="0.2">
      <c r="E2510" s="12">
        <v>0</v>
      </c>
      <c r="R2510" s="26"/>
      <c r="U2510" s="16"/>
      <c r="V2510" s="16"/>
      <c r="W2510" s="16"/>
    </row>
    <row r="2511" spans="5:23" x14ac:dyDescent="0.2">
      <c r="E2511" s="12">
        <v>0</v>
      </c>
      <c r="R2511" s="26"/>
      <c r="U2511" s="16"/>
      <c r="V2511" s="16"/>
      <c r="W2511" s="16"/>
    </row>
    <row r="2512" spans="5:23" x14ac:dyDescent="0.2">
      <c r="E2512" s="12">
        <v>0</v>
      </c>
      <c r="R2512" s="26"/>
      <c r="U2512" s="16"/>
      <c r="V2512" s="16"/>
      <c r="W2512" s="16"/>
    </row>
    <row r="2513" spans="5:23" x14ac:dyDescent="0.2">
      <c r="E2513" s="12">
        <v>0</v>
      </c>
      <c r="R2513" s="26"/>
      <c r="U2513" s="16"/>
      <c r="V2513" s="16"/>
      <c r="W2513" s="16"/>
    </row>
    <row r="2514" spans="5:23" x14ac:dyDescent="0.2">
      <c r="E2514" s="12">
        <v>0</v>
      </c>
      <c r="R2514" s="26"/>
      <c r="U2514" s="16"/>
      <c r="V2514" s="16"/>
      <c r="W2514" s="16"/>
    </row>
    <row r="2515" spans="5:23" x14ac:dyDescent="0.2">
      <c r="E2515" s="12">
        <v>0</v>
      </c>
      <c r="R2515" s="26"/>
      <c r="U2515" s="16"/>
      <c r="V2515" s="16"/>
      <c r="W2515" s="16"/>
    </row>
    <row r="2516" spans="5:23" x14ac:dyDescent="0.2">
      <c r="E2516" s="12">
        <v>0</v>
      </c>
      <c r="R2516" s="26"/>
      <c r="U2516" s="16"/>
      <c r="V2516" s="16"/>
      <c r="W2516" s="16"/>
    </row>
    <row r="2517" spans="5:23" x14ac:dyDescent="0.2">
      <c r="E2517" s="12">
        <v>0</v>
      </c>
      <c r="R2517" s="26"/>
      <c r="U2517" s="16"/>
      <c r="V2517" s="16"/>
      <c r="W2517" s="16"/>
    </row>
    <row r="2518" spans="5:23" x14ac:dyDescent="0.2">
      <c r="E2518" s="12">
        <v>0</v>
      </c>
      <c r="R2518" s="26"/>
      <c r="U2518" s="16"/>
      <c r="V2518" s="16"/>
      <c r="W2518" s="16"/>
    </row>
    <row r="2519" spans="5:23" x14ac:dyDescent="0.2">
      <c r="E2519" s="12">
        <v>0</v>
      </c>
      <c r="R2519" s="26"/>
      <c r="U2519" s="16"/>
      <c r="V2519" s="16"/>
      <c r="W2519" s="16"/>
    </row>
    <row r="2520" spans="5:23" x14ac:dyDescent="0.2">
      <c r="E2520" s="12">
        <v>0</v>
      </c>
      <c r="R2520" s="26"/>
      <c r="U2520" s="16"/>
      <c r="V2520" s="16"/>
      <c r="W2520" s="16"/>
    </row>
    <row r="2521" spans="5:23" x14ac:dyDescent="0.2">
      <c r="E2521" s="12">
        <v>0</v>
      </c>
      <c r="R2521" s="26"/>
      <c r="U2521" s="16"/>
      <c r="V2521" s="16"/>
      <c r="W2521" s="16"/>
    </row>
    <row r="2522" spans="5:23" x14ac:dyDescent="0.2">
      <c r="E2522" s="12">
        <v>0</v>
      </c>
      <c r="R2522" s="26"/>
      <c r="U2522" s="16"/>
      <c r="V2522" s="16"/>
      <c r="W2522" s="16"/>
    </row>
    <row r="2523" spans="5:23" x14ac:dyDescent="0.2">
      <c r="E2523" s="12">
        <v>0</v>
      </c>
      <c r="R2523" s="26"/>
      <c r="U2523" s="16"/>
      <c r="V2523" s="16"/>
      <c r="W2523" s="16"/>
    </row>
    <row r="2524" spans="5:23" x14ac:dyDescent="0.2">
      <c r="E2524" s="12">
        <v>0</v>
      </c>
      <c r="R2524" s="26"/>
      <c r="U2524" s="16"/>
      <c r="V2524" s="16"/>
      <c r="W2524" s="16"/>
    </row>
    <row r="2525" spans="5:23" x14ac:dyDescent="0.2">
      <c r="E2525" s="12">
        <v>0</v>
      </c>
      <c r="R2525" s="26"/>
      <c r="U2525" s="16"/>
      <c r="V2525" s="16"/>
      <c r="W2525" s="16"/>
    </row>
    <row r="2526" spans="5:23" x14ac:dyDescent="0.2">
      <c r="E2526" s="12">
        <v>0</v>
      </c>
      <c r="R2526" s="26"/>
      <c r="U2526" s="16"/>
      <c r="V2526" s="16"/>
      <c r="W2526" s="16"/>
    </row>
    <row r="2527" spans="5:23" x14ac:dyDescent="0.2">
      <c r="E2527" s="12">
        <v>0</v>
      </c>
      <c r="R2527" s="26"/>
      <c r="U2527" s="16"/>
      <c r="V2527" s="16"/>
      <c r="W2527" s="16"/>
    </row>
    <row r="2528" spans="5:23" x14ac:dyDescent="0.2">
      <c r="E2528" s="12">
        <v>0</v>
      </c>
      <c r="R2528" s="26"/>
      <c r="U2528" s="16"/>
      <c r="V2528" s="16"/>
      <c r="W2528" s="16"/>
    </row>
    <row r="2529" spans="5:23" x14ac:dyDescent="0.2">
      <c r="E2529" s="12">
        <v>0</v>
      </c>
      <c r="R2529" s="26"/>
      <c r="U2529" s="16"/>
      <c r="V2529" s="16"/>
      <c r="W2529" s="16"/>
    </row>
    <row r="2530" spans="5:23" x14ac:dyDescent="0.2">
      <c r="E2530" s="12">
        <v>0</v>
      </c>
      <c r="R2530" s="26"/>
      <c r="U2530" s="16"/>
      <c r="V2530" s="16"/>
      <c r="W2530" s="16"/>
    </row>
    <row r="2531" spans="5:23" x14ac:dyDescent="0.2">
      <c r="E2531" s="12">
        <v>0</v>
      </c>
      <c r="R2531" s="26"/>
      <c r="U2531" s="16"/>
      <c r="V2531" s="16"/>
      <c r="W2531" s="16"/>
    </row>
    <row r="2532" spans="5:23" x14ac:dyDescent="0.2">
      <c r="E2532" s="12">
        <v>0</v>
      </c>
      <c r="R2532" s="26"/>
      <c r="U2532" s="16"/>
      <c r="V2532" s="16"/>
      <c r="W2532" s="16"/>
    </row>
    <row r="2533" spans="5:23" x14ac:dyDescent="0.2">
      <c r="E2533" s="12">
        <v>0</v>
      </c>
      <c r="R2533" s="26"/>
      <c r="U2533" s="16"/>
      <c r="V2533" s="16"/>
      <c r="W2533" s="16"/>
    </row>
    <row r="2534" spans="5:23" x14ac:dyDescent="0.2">
      <c r="E2534" s="12">
        <v>0</v>
      </c>
      <c r="R2534" s="26"/>
      <c r="U2534" s="16"/>
      <c r="V2534" s="16"/>
      <c r="W2534" s="16"/>
    </row>
    <row r="2535" spans="5:23" x14ac:dyDescent="0.2">
      <c r="E2535" s="12">
        <v>0</v>
      </c>
      <c r="R2535" s="26"/>
      <c r="U2535" s="16"/>
      <c r="V2535" s="16"/>
      <c r="W2535" s="16"/>
    </row>
    <row r="2536" spans="5:23" x14ac:dyDescent="0.2">
      <c r="E2536" s="12">
        <v>0</v>
      </c>
      <c r="R2536" s="26"/>
      <c r="U2536" s="16"/>
      <c r="V2536" s="16"/>
      <c r="W2536" s="16"/>
    </row>
    <row r="2537" spans="5:23" x14ac:dyDescent="0.2">
      <c r="E2537" s="12">
        <v>0</v>
      </c>
      <c r="R2537" s="26"/>
      <c r="U2537" s="16"/>
      <c r="V2537" s="16"/>
      <c r="W2537" s="16"/>
    </row>
    <row r="2538" spans="5:23" x14ac:dyDescent="0.2">
      <c r="E2538" s="12">
        <v>0</v>
      </c>
      <c r="R2538" s="26"/>
      <c r="U2538" s="16"/>
      <c r="V2538" s="16"/>
      <c r="W2538" s="16"/>
    </row>
    <row r="2539" spans="5:23" x14ac:dyDescent="0.2">
      <c r="E2539" s="12">
        <v>0</v>
      </c>
      <c r="R2539" s="26"/>
      <c r="U2539" s="16"/>
      <c r="V2539" s="16"/>
      <c r="W2539" s="16"/>
    </row>
    <row r="2540" spans="5:23" x14ac:dyDescent="0.2">
      <c r="E2540" s="12">
        <v>0</v>
      </c>
      <c r="R2540" s="26"/>
      <c r="U2540" s="16"/>
      <c r="V2540" s="16"/>
      <c r="W2540" s="16"/>
    </row>
    <row r="2541" spans="5:23" x14ac:dyDescent="0.2">
      <c r="E2541" s="12">
        <v>0</v>
      </c>
      <c r="R2541" s="26"/>
      <c r="U2541" s="16"/>
      <c r="V2541" s="16"/>
      <c r="W2541" s="16"/>
    </row>
    <row r="2542" spans="5:23" x14ac:dyDescent="0.2">
      <c r="E2542" s="12">
        <v>0</v>
      </c>
      <c r="R2542" s="26"/>
      <c r="U2542" s="16"/>
      <c r="V2542" s="16"/>
      <c r="W2542" s="16"/>
    </row>
    <row r="2543" spans="5:23" x14ac:dyDescent="0.2">
      <c r="E2543" s="12">
        <v>0</v>
      </c>
      <c r="R2543" s="26"/>
      <c r="U2543" s="16"/>
      <c r="V2543" s="16"/>
      <c r="W2543" s="16"/>
    </row>
    <row r="2544" spans="5:23" x14ac:dyDescent="0.2">
      <c r="E2544" s="12">
        <v>0</v>
      </c>
      <c r="R2544" s="26"/>
      <c r="U2544" s="16"/>
      <c r="V2544" s="16"/>
      <c r="W2544" s="16"/>
    </row>
    <row r="2545" spans="5:23" x14ac:dyDescent="0.2">
      <c r="E2545" s="12">
        <v>0</v>
      </c>
      <c r="R2545" s="26"/>
      <c r="U2545" s="16"/>
      <c r="V2545" s="16"/>
      <c r="W2545" s="16"/>
    </row>
    <row r="2546" spans="5:23" x14ac:dyDescent="0.2">
      <c r="E2546" s="12">
        <v>0</v>
      </c>
      <c r="R2546" s="26"/>
      <c r="U2546" s="16"/>
      <c r="V2546" s="16"/>
      <c r="W2546" s="16"/>
    </row>
    <row r="2547" spans="5:23" x14ac:dyDescent="0.2">
      <c r="E2547" s="12">
        <v>0</v>
      </c>
      <c r="R2547" s="26"/>
      <c r="U2547" s="16"/>
      <c r="V2547" s="16"/>
      <c r="W2547" s="16"/>
    </row>
    <row r="2548" spans="5:23" x14ac:dyDescent="0.2">
      <c r="E2548" s="12">
        <v>0</v>
      </c>
      <c r="R2548" s="26"/>
      <c r="U2548" s="16"/>
      <c r="V2548" s="16"/>
      <c r="W2548" s="16"/>
    </row>
    <row r="2549" spans="5:23" x14ac:dyDescent="0.2">
      <c r="E2549" s="12">
        <v>0</v>
      </c>
      <c r="R2549" s="26"/>
      <c r="U2549" s="16"/>
      <c r="V2549" s="16"/>
      <c r="W2549" s="16"/>
    </row>
    <row r="2550" spans="5:23" x14ac:dyDescent="0.2">
      <c r="E2550" s="12">
        <v>0</v>
      </c>
      <c r="R2550" s="26"/>
      <c r="U2550" s="16"/>
      <c r="V2550" s="16"/>
      <c r="W2550" s="16"/>
    </row>
    <row r="2551" spans="5:23" x14ac:dyDescent="0.2">
      <c r="E2551" s="12">
        <v>0</v>
      </c>
      <c r="R2551" s="26"/>
      <c r="U2551" s="16"/>
      <c r="V2551" s="16"/>
      <c r="W2551" s="16"/>
    </row>
    <row r="2552" spans="5:23" x14ac:dyDescent="0.2">
      <c r="E2552" s="12">
        <v>0</v>
      </c>
      <c r="R2552" s="26"/>
      <c r="U2552" s="16"/>
      <c r="V2552" s="16"/>
      <c r="W2552" s="16"/>
    </row>
    <row r="2553" spans="5:23" x14ac:dyDescent="0.2">
      <c r="E2553" s="12">
        <v>0</v>
      </c>
      <c r="R2553" s="26"/>
      <c r="U2553" s="16"/>
      <c r="V2553" s="16"/>
      <c r="W2553" s="16"/>
    </row>
    <row r="2554" spans="5:23" x14ac:dyDescent="0.2">
      <c r="E2554" s="12">
        <v>0</v>
      </c>
      <c r="R2554" s="26"/>
      <c r="U2554" s="16"/>
      <c r="V2554" s="16"/>
      <c r="W2554" s="16"/>
    </row>
    <row r="2555" spans="5:23" x14ac:dyDescent="0.2">
      <c r="E2555" s="12">
        <v>0</v>
      </c>
      <c r="R2555" s="26"/>
      <c r="U2555" s="16"/>
      <c r="V2555" s="16"/>
      <c r="W2555" s="16"/>
    </row>
    <row r="2556" spans="5:23" x14ac:dyDescent="0.2">
      <c r="E2556" s="12">
        <v>0</v>
      </c>
      <c r="R2556" s="26"/>
      <c r="U2556" s="16"/>
      <c r="V2556" s="16"/>
      <c r="W2556" s="16"/>
    </row>
    <row r="2557" spans="5:23" x14ac:dyDescent="0.2">
      <c r="E2557" s="12">
        <v>0</v>
      </c>
      <c r="R2557" s="26"/>
      <c r="U2557" s="16"/>
      <c r="V2557" s="16"/>
      <c r="W2557" s="16"/>
    </row>
    <row r="2558" spans="5:23" x14ac:dyDescent="0.2">
      <c r="E2558" s="12">
        <v>0</v>
      </c>
      <c r="R2558" s="26"/>
      <c r="U2558" s="16"/>
      <c r="V2558" s="16"/>
      <c r="W2558" s="16"/>
    </row>
    <row r="2559" spans="5:23" x14ac:dyDescent="0.2">
      <c r="E2559" s="12">
        <v>0</v>
      </c>
      <c r="R2559" s="26"/>
      <c r="U2559" s="16"/>
      <c r="V2559" s="16"/>
      <c r="W2559" s="16"/>
    </row>
    <row r="2560" spans="5:23" x14ac:dyDescent="0.2">
      <c r="E2560" s="12">
        <v>0</v>
      </c>
      <c r="R2560" s="26"/>
      <c r="U2560" s="16"/>
      <c r="V2560" s="16"/>
      <c r="W2560" s="16"/>
    </row>
    <row r="2561" spans="5:23" x14ac:dyDescent="0.2">
      <c r="E2561" s="12">
        <v>0</v>
      </c>
      <c r="R2561" s="26"/>
      <c r="U2561" s="16"/>
      <c r="V2561" s="16"/>
      <c r="W2561" s="16"/>
    </row>
    <row r="2562" spans="5:23" x14ac:dyDescent="0.2">
      <c r="E2562" s="12">
        <v>0</v>
      </c>
      <c r="R2562" s="26"/>
      <c r="U2562" s="16"/>
      <c r="V2562" s="16"/>
      <c r="W2562" s="16"/>
    </row>
    <row r="2563" spans="5:23" x14ac:dyDescent="0.2">
      <c r="E2563" s="12">
        <v>0</v>
      </c>
      <c r="R2563" s="26"/>
      <c r="U2563" s="16"/>
      <c r="V2563" s="16"/>
      <c r="W2563" s="16"/>
    </row>
    <row r="2564" spans="5:23" x14ac:dyDescent="0.2">
      <c r="E2564" s="12">
        <v>0</v>
      </c>
      <c r="R2564" s="26"/>
      <c r="U2564" s="16"/>
      <c r="V2564" s="16"/>
      <c r="W2564" s="16"/>
    </row>
    <row r="2565" spans="5:23" x14ac:dyDescent="0.2">
      <c r="E2565" s="12">
        <v>0</v>
      </c>
      <c r="R2565" s="26"/>
      <c r="U2565" s="16"/>
      <c r="V2565" s="16"/>
      <c r="W2565" s="16"/>
    </row>
    <row r="2566" spans="5:23" x14ac:dyDescent="0.2">
      <c r="E2566" s="12">
        <v>0</v>
      </c>
      <c r="R2566" s="26"/>
      <c r="U2566" s="16"/>
      <c r="V2566" s="16"/>
      <c r="W2566" s="16"/>
    </row>
    <row r="2567" spans="5:23" x14ac:dyDescent="0.2">
      <c r="E2567" s="12">
        <v>0</v>
      </c>
      <c r="R2567" s="26"/>
      <c r="U2567" s="16"/>
      <c r="V2567" s="16"/>
      <c r="W2567" s="16"/>
    </row>
    <row r="2568" spans="5:23" x14ac:dyDescent="0.2">
      <c r="E2568" s="12">
        <v>0</v>
      </c>
      <c r="R2568" s="26"/>
      <c r="U2568" s="16"/>
      <c r="V2568" s="16"/>
      <c r="W2568" s="16"/>
    </row>
    <row r="2569" spans="5:23" x14ac:dyDescent="0.2">
      <c r="E2569" s="12">
        <v>0</v>
      </c>
      <c r="R2569" s="26"/>
      <c r="U2569" s="16"/>
      <c r="V2569" s="16"/>
      <c r="W2569" s="16"/>
    </row>
    <row r="2570" spans="5:23" x14ac:dyDescent="0.2">
      <c r="E2570" s="12">
        <v>0</v>
      </c>
      <c r="R2570" s="26"/>
      <c r="U2570" s="16"/>
      <c r="V2570" s="16"/>
      <c r="W2570" s="16"/>
    </row>
    <row r="2571" spans="5:23" x14ac:dyDescent="0.2">
      <c r="E2571" s="12">
        <v>0</v>
      </c>
      <c r="R2571" s="26"/>
      <c r="U2571" s="16"/>
      <c r="V2571" s="16"/>
      <c r="W2571" s="16"/>
    </row>
    <row r="2572" spans="5:23" x14ac:dyDescent="0.2">
      <c r="E2572" s="12">
        <v>0</v>
      </c>
      <c r="R2572" s="26"/>
      <c r="U2572" s="16"/>
      <c r="V2572" s="16"/>
      <c r="W2572" s="16"/>
    </row>
    <row r="2573" spans="5:23" x14ac:dyDescent="0.2">
      <c r="E2573" s="12">
        <v>0</v>
      </c>
      <c r="R2573" s="26"/>
      <c r="U2573" s="16"/>
      <c r="V2573" s="16"/>
      <c r="W2573" s="16"/>
    </row>
    <row r="2574" spans="5:23" x14ac:dyDescent="0.2">
      <c r="E2574" s="12">
        <v>0</v>
      </c>
      <c r="R2574" s="26"/>
      <c r="U2574" s="16"/>
      <c r="V2574" s="16"/>
      <c r="W2574" s="16"/>
    </row>
    <row r="2575" spans="5:23" x14ac:dyDescent="0.2">
      <c r="E2575" s="12">
        <v>0</v>
      </c>
      <c r="R2575" s="26"/>
      <c r="U2575" s="16"/>
      <c r="V2575" s="16"/>
      <c r="W2575" s="16"/>
    </row>
    <row r="2576" spans="5:23" x14ac:dyDescent="0.2">
      <c r="E2576" s="12">
        <v>0</v>
      </c>
      <c r="R2576" s="26"/>
      <c r="U2576" s="16"/>
      <c r="V2576" s="16"/>
      <c r="W2576" s="16"/>
    </row>
    <row r="2577" spans="5:23" x14ac:dyDescent="0.2">
      <c r="E2577" s="12">
        <v>0</v>
      </c>
      <c r="R2577" s="26"/>
      <c r="U2577" s="16"/>
      <c r="V2577" s="16"/>
      <c r="W2577" s="16"/>
    </row>
    <row r="2578" spans="5:23" x14ac:dyDescent="0.2">
      <c r="E2578" s="12">
        <v>0</v>
      </c>
      <c r="R2578" s="26"/>
      <c r="U2578" s="16"/>
      <c r="V2578" s="16"/>
      <c r="W2578" s="16"/>
    </row>
    <row r="2579" spans="5:23" x14ac:dyDescent="0.2">
      <c r="E2579" s="12">
        <v>0</v>
      </c>
      <c r="R2579" s="26"/>
      <c r="U2579" s="16"/>
      <c r="V2579" s="16"/>
      <c r="W2579" s="16"/>
    </row>
    <row r="2580" spans="5:23" x14ac:dyDescent="0.2">
      <c r="E2580" s="12">
        <v>0</v>
      </c>
      <c r="R2580" s="26"/>
      <c r="U2580" s="16"/>
      <c r="V2580" s="16"/>
      <c r="W2580" s="16"/>
    </row>
    <row r="2581" spans="5:23" x14ac:dyDescent="0.2">
      <c r="E2581" s="12">
        <v>0</v>
      </c>
      <c r="R2581" s="26"/>
      <c r="U2581" s="16"/>
      <c r="V2581" s="16"/>
      <c r="W2581" s="16"/>
    </row>
    <row r="2582" spans="5:23" x14ac:dyDescent="0.2">
      <c r="E2582" s="12">
        <v>0</v>
      </c>
      <c r="R2582" s="26"/>
      <c r="U2582" s="16"/>
      <c r="V2582" s="16"/>
      <c r="W2582" s="16"/>
    </row>
    <row r="2583" spans="5:23" x14ac:dyDescent="0.2">
      <c r="E2583" s="12">
        <v>0</v>
      </c>
      <c r="R2583" s="26"/>
      <c r="U2583" s="16"/>
      <c r="V2583" s="16"/>
      <c r="W2583" s="16"/>
    </row>
    <row r="2584" spans="5:23" x14ac:dyDescent="0.2">
      <c r="E2584" s="12">
        <v>0</v>
      </c>
      <c r="R2584" s="26"/>
      <c r="U2584" s="16"/>
      <c r="V2584" s="16"/>
      <c r="W2584" s="16"/>
    </row>
    <row r="2585" spans="5:23" x14ac:dyDescent="0.2">
      <c r="E2585" s="12">
        <v>0</v>
      </c>
      <c r="R2585" s="26"/>
      <c r="U2585" s="16"/>
      <c r="V2585" s="16"/>
      <c r="W2585" s="16"/>
    </row>
    <row r="2586" spans="5:23" x14ac:dyDescent="0.2">
      <c r="E2586" s="12">
        <v>0</v>
      </c>
      <c r="R2586" s="26"/>
      <c r="U2586" s="16"/>
      <c r="V2586" s="16"/>
      <c r="W2586" s="16"/>
    </row>
    <row r="2587" spans="5:23" x14ac:dyDescent="0.2">
      <c r="E2587" s="12">
        <v>0</v>
      </c>
      <c r="R2587" s="26"/>
      <c r="U2587" s="16"/>
      <c r="V2587" s="16"/>
      <c r="W2587" s="16"/>
    </row>
    <row r="2588" spans="5:23" x14ac:dyDescent="0.2">
      <c r="E2588" s="12">
        <v>0</v>
      </c>
      <c r="R2588" s="26"/>
      <c r="U2588" s="16"/>
      <c r="V2588" s="16"/>
      <c r="W2588" s="16"/>
    </row>
    <row r="2589" spans="5:23" x14ac:dyDescent="0.2">
      <c r="E2589" s="12">
        <v>0</v>
      </c>
      <c r="R2589" s="26"/>
      <c r="U2589" s="16"/>
      <c r="V2589" s="16"/>
      <c r="W2589" s="16"/>
    </row>
    <row r="2590" spans="5:23" x14ac:dyDescent="0.2">
      <c r="E2590" s="12">
        <v>0</v>
      </c>
      <c r="R2590" s="26"/>
      <c r="U2590" s="16"/>
      <c r="V2590" s="16"/>
      <c r="W2590" s="16"/>
    </row>
    <row r="2591" spans="5:23" x14ac:dyDescent="0.2">
      <c r="E2591" s="12">
        <v>0</v>
      </c>
      <c r="R2591" s="26"/>
      <c r="U2591" s="16"/>
      <c r="V2591" s="16"/>
      <c r="W2591" s="16"/>
    </row>
    <row r="2592" spans="5:23" x14ac:dyDescent="0.2">
      <c r="E2592" s="12">
        <v>0</v>
      </c>
      <c r="R2592" s="26"/>
      <c r="U2592" s="16"/>
      <c r="V2592" s="16"/>
      <c r="W2592" s="16"/>
    </row>
    <row r="2593" spans="5:23" x14ac:dyDescent="0.2">
      <c r="E2593" s="12">
        <v>0</v>
      </c>
      <c r="R2593" s="26"/>
      <c r="U2593" s="16"/>
      <c r="V2593" s="16"/>
      <c r="W2593" s="16"/>
    </row>
    <row r="2594" spans="5:23" x14ac:dyDescent="0.2">
      <c r="E2594" s="12">
        <v>0</v>
      </c>
      <c r="R2594" s="26"/>
      <c r="U2594" s="16"/>
      <c r="V2594" s="16"/>
      <c r="W2594" s="16"/>
    </row>
    <row r="2595" spans="5:23" x14ac:dyDescent="0.2">
      <c r="E2595" s="12">
        <v>0</v>
      </c>
      <c r="R2595" s="26"/>
      <c r="U2595" s="16"/>
      <c r="V2595" s="16"/>
      <c r="W2595" s="16"/>
    </row>
    <row r="2596" spans="5:23" x14ac:dyDescent="0.2">
      <c r="E2596" s="12">
        <v>0</v>
      </c>
      <c r="R2596" s="26"/>
      <c r="U2596" s="16"/>
      <c r="V2596" s="16"/>
      <c r="W2596" s="16"/>
    </row>
    <row r="2597" spans="5:23" x14ac:dyDescent="0.2">
      <c r="E2597" s="12">
        <v>0</v>
      </c>
      <c r="R2597" s="26"/>
      <c r="U2597" s="16"/>
      <c r="V2597" s="16"/>
      <c r="W2597" s="16"/>
    </row>
    <row r="2598" spans="5:23" x14ac:dyDescent="0.2">
      <c r="E2598" s="12">
        <v>0</v>
      </c>
      <c r="R2598" s="26"/>
      <c r="U2598" s="16"/>
      <c r="V2598" s="16"/>
      <c r="W2598" s="16"/>
    </row>
    <row r="2599" spans="5:23" x14ac:dyDescent="0.2">
      <c r="E2599" s="12">
        <v>0</v>
      </c>
      <c r="R2599" s="26"/>
      <c r="U2599" s="16"/>
      <c r="V2599" s="16"/>
      <c r="W2599" s="16"/>
    </row>
    <row r="2600" spans="5:23" x14ac:dyDescent="0.2">
      <c r="E2600" s="12">
        <v>0</v>
      </c>
      <c r="R2600" s="26"/>
      <c r="U2600" s="16"/>
      <c r="V2600" s="16"/>
      <c r="W2600" s="16"/>
    </row>
    <row r="2601" spans="5:23" x14ac:dyDescent="0.2">
      <c r="E2601" s="12">
        <v>0</v>
      </c>
      <c r="R2601" s="26"/>
      <c r="U2601" s="16"/>
      <c r="V2601" s="16"/>
      <c r="W2601" s="16"/>
    </row>
    <row r="2602" spans="5:23" x14ac:dyDescent="0.2">
      <c r="E2602" s="12">
        <v>0</v>
      </c>
      <c r="R2602" s="26"/>
      <c r="U2602" s="16"/>
      <c r="V2602" s="16"/>
      <c r="W2602" s="16"/>
    </row>
    <row r="2603" spans="5:23" x14ac:dyDescent="0.2">
      <c r="E2603" s="12">
        <v>0</v>
      </c>
      <c r="R2603" s="26"/>
      <c r="U2603" s="16"/>
      <c r="V2603" s="16"/>
      <c r="W2603" s="16"/>
    </row>
    <row r="2604" spans="5:23" x14ac:dyDescent="0.2">
      <c r="E2604" s="12">
        <v>0</v>
      </c>
      <c r="R2604" s="26"/>
      <c r="U2604" s="16"/>
      <c r="V2604" s="16"/>
      <c r="W2604" s="16"/>
    </row>
    <row r="2605" spans="5:23" x14ac:dyDescent="0.2">
      <c r="E2605" s="12">
        <v>0</v>
      </c>
      <c r="R2605" s="26"/>
      <c r="U2605" s="16"/>
      <c r="V2605" s="16"/>
      <c r="W2605" s="16"/>
    </row>
    <row r="2606" spans="5:23" x14ac:dyDescent="0.2">
      <c r="E2606" s="12">
        <v>0</v>
      </c>
      <c r="R2606" s="26"/>
      <c r="U2606" s="16"/>
      <c r="V2606" s="16"/>
      <c r="W2606" s="16"/>
    </row>
    <row r="2607" spans="5:23" x14ac:dyDescent="0.2">
      <c r="E2607" s="12">
        <v>0</v>
      </c>
      <c r="R2607" s="26"/>
      <c r="U2607" s="16"/>
      <c r="V2607" s="16"/>
      <c r="W2607" s="16"/>
    </row>
    <row r="2608" spans="5:23" x14ac:dyDescent="0.2">
      <c r="E2608" s="12">
        <v>0</v>
      </c>
      <c r="R2608" s="26"/>
      <c r="U2608" s="16"/>
      <c r="V2608" s="16"/>
      <c r="W2608" s="16"/>
    </row>
    <row r="2609" spans="5:23" x14ac:dyDescent="0.2">
      <c r="E2609" s="12">
        <v>0</v>
      </c>
      <c r="R2609" s="26"/>
      <c r="U2609" s="16"/>
      <c r="V2609" s="16"/>
      <c r="W2609" s="16"/>
    </row>
    <row r="2610" spans="5:23" x14ac:dyDescent="0.2">
      <c r="E2610" s="12">
        <v>0</v>
      </c>
      <c r="R2610" s="26"/>
      <c r="U2610" s="16"/>
      <c r="V2610" s="16"/>
      <c r="W2610" s="16"/>
    </row>
    <row r="2611" spans="5:23" x14ac:dyDescent="0.2">
      <c r="E2611" s="12">
        <v>0</v>
      </c>
      <c r="R2611" s="26"/>
      <c r="U2611" s="16"/>
      <c r="V2611" s="16"/>
      <c r="W2611" s="16"/>
    </row>
    <row r="2612" spans="5:23" x14ac:dyDescent="0.2">
      <c r="E2612" s="12">
        <v>0</v>
      </c>
      <c r="R2612" s="26"/>
      <c r="U2612" s="16"/>
      <c r="V2612" s="16"/>
      <c r="W2612" s="16"/>
    </row>
    <row r="2613" spans="5:23" x14ac:dyDescent="0.2">
      <c r="E2613" s="12">
        <v>0</v>
      </c>
      <c r="R2613" s="26"/>
      <c r="U2613" s="16"/>
      <c r="V2613" s="16"/>
      <c r="W2613" s="16"/>
    </row>
    <row r="2614" spans="5:23" x14ac:dyDescent="0.2">
      <c r="E2614" s="12">
        <v>0</v>
      </c>
      <c r="R2614" s="26"/>
      <c r="U2614" s="16"/>
      <c r="V2614" s="16"/>
      <c r="W2614" s="16"/>
    </row>
    <row r="2615" spans="5:23" x14ac:dyDescent="0.2">
      <c r="E2615" s="12">
        <v>0</v>
      </c>
      <c r="R2615" s="26"/>
      <c r="U2615" s="16"/>
      <c r="V2615" s="16"/>
      <c r="W2615" s="16"/>
    </row>
    <row r="2616" spans="5:23" x14ac:dyDescent="0.2">
      <c r="E2616" s="12">
        <v>0</v>
      </c>
      <c r="R2616" s="26"/>
      <c r="U2616" s="16"/>
      <c r="V2616" s="16"/>
      <c r="W2616" s="16"/>
    </row>
    <row r="2617" spans="5:23" x14ac:dyDescent="0.2">
      <c r="E2617" s="12">
        <v>0</v>
      </c>
      <c r="R2617" s="26"/>
      <c r="U2617" s="16"/>
      <c r="V2617" s="16"/>
      <c r="W2617" s="16"/>
    </row>
    <row r="2618" spans="5:23" x14ac:dyDescent="0.2">
      <c r="E2618" s="12">
        <v>0</v>
      </c>
      <c r="R2618" s="26"/>
      <c r="U2618" s="16"/>
      <c r="V2618" s="16"/>
      <c r="W2618" s="16"/>
    </row>
    <row r="2619" spans="5:23" x14ac:dyDescent="0.2">
      <c r="E2619" s="12">
        <v>0</v>
      </c>
      <c r="R2619" s="26"/>
      <c r="U2619" s="16"/>
      <c r="V2619" s="16"/>
      <c r="W2619" s="16"/>
    </row>
    <row r="2620" spans="5:23" x14ac:dyDescent="0.2">
      <c r="E2620" s="12">
        <v>0</v>
      </c>
      <c r="R2620" s="26"/>
      <c r="U2620" s="16"/>
      <c r="V2620" s="16"/>
      <c r="W2620" s="16"/>
    </row>
    <row r="2621" spans="5:23" x14ac:dyDescent="0.2">
      <c r="E2621" s="12">
        <v>0</v>
      </c>
      <c r="R2621" s="26"/>
      <c r="U2621" s="16"/>
      <c r="V2621" s="16"/>
      <c r="W2621" s="16"/>
    </row>
    <row r="2622" spans="5:23" x14ac:dyDescent="0.2">
      <c r="E2622" s="12">
        <v>0</v>
      </c>
      <c r="R2622" s="26"/>
      <c r="U2622" s="16"/>
      <c r="V2622" s="16"/>
      <c r="W2622" s="16"/>
    </row>
    <row r="2623" spans="5:23" x14ac:dyDescent="0.2">
      <c r="E2623" s="12">
        <v>0</v>
      </c>
      <c r="R2623" s="26"/>
      <c r="U2623" s="16"/>
      <c r="V2623" s="16"/>
      <c r="W2623" s="16"/>
    </row>
    <row r="2624" spans="5:23" x14ac:dyDescent="0.2">
      <c r="E2624" s="12">
        <v>0</v>
      </c>
      <c r="R2624" s="26"/>
      <c r="U2624" s="16"/>
      <c r="V2624" s="16"/>
      <c r="W2624" s="16"/>
    </row>
    <row r="2625" spans="5:23" x14ac:dyDescent="0.2">
      <c r="E2625" s="12">
        <v>0</v>
      </c>
      <c r="R2625" s="26"/>
      <c r="U2625" s="16"/>
      <c r="V2625" s="16"/>
      <c r="W2625" s="16"/>
    </row>
    <row r="2626" spans="5:23" x14ac:dyDescent="0.2">
      <c r="E2626" s="12">
        <v>0</v>
      </c>
      <c r="R2626" s="26"/>
      <c r="U2626" s="16"/>
      <c r="V2626" s="16"/>
      <c r="W2626" s="16"/>
    </row>
    <row r="2627" spans="5:23" x14ac:dyDescent="0.2">
      <c r="E2627" s="12">
        <v>0</v>
      </c>
      <c r="R2627" s="26"/>
      <c r="U2627" s="16"/>
      <c r="V2627" s="16"/>
      <c r="W2627" s="16"/>
    </row>
    <row r="2628" spans="5:23" x14ac:dyDescent="0.2">
      <c r="E2628" s="12">
        <v>0</v>
      </c>
      <c r="R2628" s="26"/>
      <c r="U2628" s="16"/>
      <c r="V2628" s="16"/>
      <c r="W2628" s="16"/>
    </row>
    <row r="2629" spans="5:23" x14ac:dyDescent="0.2">
      <c r="E2629" s="12">
        <v>0</v>
      </c>
      <c r="R2629" s="26"/>
      <c r="U2629" s="16"/>
      <c r="V2629" s="16"/>
      <c r="W2629" s="16"/>
    </row>
    <row r="2630" spans="5:23" x14ac:dyDescent="0.2">
      <c r="E2630" s="12">
        <v>0</v>
      </c>
      <c r="R2630" s="26"/>
      <c r="U2630" s="16"/>
      <c r="V2630" s="16"/>
      <c r="W2630" s="16"/>
    </row>
    <row r="2631" spans="5:23" x14ac:dyDescent="0.2">
      <c r="E2631" s="12">
        <v>0</v>
      </c>
      <c r="R2631" s="26"/>
      <c r="U2631" s="16"/>
      <c r="V2631" s="16"/>
      <c r="W2631" s="16"/>
    </row>
    <row r="2632" spans="5:23" x14ac:dyDescent="0.2">
      <c r="E2632" s="12">
        <v>0</v>
      </c>
      <c r="R2632" s="26"/>
      <c r="U2632" s="16"/>
      <c r="V2632" s="16"/>
      <c r="W2632" s="16"/>
    </row>
    <row r="2633" spans="5:23" x14ac:dyDescent="0.2">
      <c r="E2633" s="12">
        <v>0</v>
      </c>
      <c r="R2633" s="26"/>
      <c r="U2633" s="16"/>
      <c r="V2633" s="16"/>
      <c r="W2633" s="16"/>
    </row>
    <row r="2634" spans="5:23" x14ac:dyDescent="0.2">
      <c r="E2634" s="12">
        <v>0</v>
      </c>
      <c r="R2634" s="26"/>
      <c r="U2634" s="16"/>
      <c r="V2634" s="16"/>
      <c r="W2634" s="16"/>
    </row>
    <row r="2635" spans="5:23" x14ac:dyDescent="0.2">
      <c r="E2635" s="12">
        <v>0</v>
      </c>
      <c r="R2635" s="26"/>
      <c r="U2635" s="16"/>
      <c r="V2635" s="16"/>
      <c r="W2635" s="16"/>
    </row>
    <row r="2636" spans="5:23" x14ac:dyDescent="0.2">
      <c r="E2636" s="12">
        <v>0</v>
      </c>
      <c r="R2636" s="26"/>
      <c r="U2636" s="16"/>
      <c r="V2636" s="16"/>
      <c r="W2636" s="16"/>
    </row>
    <row r="2637" spans="5:23" x14ac:dyDescent="0.2">
      <c r="E2637" s="12">
        <v>0</v>
      </c>
      <c r="R2637" s="26"/>
      <c r="U2637" s="16"/>
      <c r="V2637" s="16"/>
      <c r="W2637" s="16"/>
    </row>
    <row r="2638" spans="5:23" x14ac:dyDescent="0.2">
      <c r="E2638" s="12">
        <v>0</v>
      </c>
      <c r="R2638" s="26"/>
      <c r="U2638" s="16"/>
      <c r="V2638" s="16"/>
      <c r="W2638" s="16"/>
    </row>
    <row r="2639" spans="5:23" x14ac:dyDescent="0.2">
      <c r="E2639" s="12">
        <v>0</v>
      </c>
      <c r="R2639" s="26"/>
      <c r="U2639" s="16"/>
      <c r="V2639" s="16"/>
      <c r="W2639" s="16"/>
    </row>
    <row r="2640" spans="5:23" x14ac:dyDescent="0.2">
      <c r="E2640" s="12">
        <v>0</v>
      </c>
      <c r="R2640" s="26"/>
      <c r="U2640" s="16"/>
      <c r="V2640" s="16"/>
      <c r="W2640" s="16"/>
    </row>
    <row r="2641" spans="5:23" x14ac:dyDescent="0.2">
      <c r="E2641" s="12">
        <v>0</v>
      </c>
      <c r="R2641" s="26"/>
      <c r="U2641" s="16"/>
      <c r="V2641" s="16"/>
      <c r="W2641" s="16"/>
    </row>
    <row r="2642" spans="5:23" x14ac:dyDescent="0.2">
      <c r="E2642" s="12">
        <v>0</v>
      </c>
      <c r="R2642" s="26"/>
      <c r="U2642" s="16"/>
      <c r="V2642" s="16"/>
      <c r="W2642" s="16"/>
    </row>
    <row r="2643" spans="5:23" x14ac:dyDescent="0.2">
      <c r="E2643" s="12">
        <v>0</v>
      </c>
      <c r="R2643" s="26"/>
      <c r="U2643" s="16"/>
      <c r="V2643" s="16"/>
      <c r="W2643" s="16"/>
    </row>
    <row r="2644" spans="5:23" x14ac:dyDescent="0.2">
      <c r="E2644" s="12">
        <v>0</v>
      </c>
      <c r="R2644" s="26"/>
      <c r="U2644" s="16"/>
      <c r="V2644" s="16"/>
      <c r="W2644" s="16"/>
    </row>
    <row r="2645" spans="5:23" x14ac:dyDescent="0.2">
      <c r="E2645" s="12">
        <v>0</v>
      </c>
      <c r="R2645" s="26"/>
      <c r="U2645" s="16"/>
      <c r="V2645" s="16"/>
      <c r="W2645" s="16"/>
    </row>
    <row r="2646" spans="5:23" x14ac:dyDescent="0.2">
      <c r="E2646" s="12">
        <v>0</v>
      </c>
      <c r="R2646" s="26"/>
      <c r="U2646" s="16"/>
      <c r="V2646" s="16"/>
      <c r="W2646" s="16"/>
    </row>
    <row r="2647" spans="5:23" x14ac:dyDescent="0.2">
      <c r="E2647" s="12">
        <v>0</v>
      </c>
      <c r="R2647" s="26"/>
      <c r="U2647" s="16"/>
      <c r="V2647" s="16"/>
      <c r="W2647" s="16"/>
    </row>
    <row r="2648" spans="5:23" x14ac:dyDescent="0.2">
      <c r="E2648" s="12">
        <v>0</v>
      </c>
      <c r="R2648" s="26"/>
      <c r="U2648" s="16"/>
      <c r="V2648" s="16"/>
      <c r="W2648" s="16"/>
    </row>
    <row r="2649" spans="5:23" x14ac:dyDescent="0.2">
      <c r="E2649" s="12">
        <v>0</v>
      </c>
      <c r="R2649" s="26"/>
      <c r="U2649" s="16"/>
      <c r="V2649" s="16"/>
      <c r="W2649" s="16"/>
    </row>
    <row r="2650" spans="5:23" x14ac:dyDescent="0.2">
      <c r="E2650" s="12">
        <v>0</v>
      </c>
      <c r="R2650" s="26"/>
      <c r="U2650" s="16"/>
      <c r="V2650" s="16"/>
      <c r="W2650" s="16"/>
    </row>
    <row r="2651" spans="5:23" x14ac:dyDescent="0.2">
      <c r="E2651" s="12">
        <v>0</v>
      </c>
      <c r="R2651" s="26"/>
      <c r="U2651" s="16"/>
      <c r="V2651" s="16"/>
      <c r="W2651" s="16"/>
    </row>
    <row r="2652" spans="5:23" x14ac:dyDescent="0.2">
      <c r="E2652" s="12">
        <v>0</v>
      </c>
      <c r="R2652" s="26"/>
      <c r="U2652" s="16"/>
      <c r="V2652" s="16"/>
      <c r="W2652" s="16"/>
    </row>
    <row r="2653" spans="5:23" x14ac:dyDescent="0.2">
      <c r="E2653" s="12">
        <v>0</v>
      </c>
      <c r="R2653" s="26"/>
      <c r="U2653" s="16"/>
      <c r="V2653" s="16"/>
      <c r="W2653" s="16"/>
    </row>
    <row r="2654" spans="5:23" x14ac:dyDescent="0.2">
      <c r="E2654" s="12">
        <v>0</v>
      </c>
      <c r="R2654" s="26"/>
      <c r="U2654" s="16"/>
      <c r="V2654" s="16"/>
      <c r="W2654" s="16"/>
    </row>
    <row r="2655" spans="5:23" x14ac:dyDescent="0.2">
      <c r="E2655" s="12">
        <v>0</v>
      </c>
      <c r="R2655" s="26"/>
      <c r="U2655" s="16"/>
      <c r="V2655" s="16"/>
      <c r="W2655" s="16"/>
    </row>
    <row r="2656" spans="5:23" x14ac:dyDescent="0.2">
      <c r="E2656" s="12">
        <v>0</v>
      </c>
      <c r="R2656" s="26"/>
      <c r="U2656" s="16"/>
      <c r="V2656" s="16"/>
      <c r="W2656" s="16"/>
    </row>
    <row r="2657" spans="5:23" x14ac:dyDescent="0.2">
      <c r="E2657" s="12">
        <v>0</v>
      </c>
      <c r="R2657" s="26"/>
      <c r="U2657" s="16"/>
      <c r="V2657" s="16"/>
      <c r="W2657" s="16"/>
    </row>
    <row r="2658" spans="5:23" x14ac:dyDescent="0.2">
      <c r="E2658" s="12">
        <v>0</v>
      </c>
      <c r="R2658" s="26"/>
      <c r="U2658" s="16"/>
      <c r="V2658" s="16"/>
      <c r="W2658" s="16"/>
    </row>
    <row r="2659" spans="5:23" x14ac:dyDescent="0.2">
      <c r="E2659" s="12">
        <v>0</v>
      </c>
      <c r="R2659" s="26"/>
      <c r="U2659" s="16"/>
      <c r="V2659" s="16"/>
      <c r="W2659" s="16"/>
    </row>
    <row r="2660" spans="5:23" x14ac:dyDescent="0.2">
      <c r="E2660" s="12">
        <v>0</v>
      </c>
      <c r="R2660" s="26"/>
      <c r="U2660" s="16"/>
      <c r="V2660" s="16"/>
      <c r="W2660" s="16"/>
    </row>
    <row r="2661" spans="5:23" x14ac:dyDescent="0.2">
      <c r="E2661" s="12">
        <v>0</v>
      </c>
      <c r="R2661" s="26"/>
      <c r="U2661" s="16"/>
      <c r="V2661" s="16"/>
      <c r="W2661" s="16"/>
    </row>
    <row r="2662" spans="5:23" x14ac:dyDescent="0.2">
      <c r="E2662" s="12">
        <v>0</v>
      </c>
      <c r="R2662" s="26"/>
      <c r="U2662" s="16"/>
      <c r="V2662" s="16"/>
      <c r="W2662" s="16"/>
    </row>
    <row r="2663" spans="5:23" x14ac:dyDescent="0.2">
      <c r="E2663" s="12">
        <v>0</v>
      </c>
      <c r="R2663" s="26"/>
      <c r="U2663" s="16"/>
      <c r="V2663" s="16"/>
      <c r="W2663" s="16"/>
    </row>
    <row r="2664" spans="5:23" x14ac:dyDescent="0.2">
      <c r="E2664" s="12">
        <v>0</v>
      </c>
      <c r="R2664" s="26"/>
      <c r="U2664" s="16"/>
      <c r="V2664" s="16"/>
      <c r="W2664" s="16"/>
    </row>
    <row r="2665" spans="5:23" x14ac:dyDescent="0.2">
      <c r="E2665" s="12">
        <v>0</v>
      </c>
      <c r="R2665" s="26"/>
      <c r="U2665" s="16"/>
      <c r="V2665" s="16"/>
      <c r="W2665" s="16"/>
    </row>
    <row r="2666" spans="5:23" x14ac:dyDescent="0.2">
      <c r="E2666" s="12">
        <v>0</v>
      </c>
      <c r="R2666" s="26"/>
      <c r="U2666" s="16"/>
      <c r="V2666" s="16"/>
      <c r="W2666" s="16"/>
    </row>
    <row r="2667" spans="5:23" x14ac:dyDescent="0.2">
      <c r="E2667" s="12">
        <v>0</v>
      </c>
      <c r="R2667" s="26"/>
      <c r="U2667" s="16"/>
      <c r="V2667" s="16"/>
      <c r="W2667" s="16"/>
    </row>
    <row r="2668" spans="5:23" x14ac:dyDescent="0.2">
      <c r="E2668" s="12">
        <v>0</v>
      </c>
      <c r="R2668" s="26"/>
      <c r="U2668" s="16"/>
      <c r="V2668" s="16"/>
      <c r="W2668" s="16"/>
    </row>
    <row r="2669" spans="5:23" x14ac:dyDescent="0.2">
      <c r="E2669" s="12">
        <v>0</v>
      </c>
      <c r="R2669" s="26"/>
      <c r="U2669" s="16"/>
      <c r="V2669" s="16"/>
      <c r="W2669" s="16"/>
    </row>
    <row r="2670" spans="5:23" x14ac:dyDescent="0.2">
      <c r="E2670" s="12">
        <v>0</v>
      </c>
      <c r="R2670" s="26"/>
      <c r="U2670" s="16"/>
      <c r="V2670" s="16"/>
      <c r="W2670" s="16"/>
    </row>
    <row r="2671" spans="5:23" x14ac:dyDescent="0.2">
      <c r="E2671" s="12">
        <v>0</v>
      </c>
      <c r="R2671" s="26"/>
      <c r="U2671" s="16"/>
      <c r="V2671" s="16"/>
      <c r="W2671" s="16"/>
    </row>
    <row r="2672" spans="5:23" x14ac:dyDescent="0.2">
      <c r="E2672" s="12">
        <v>0</v>
      </c>
      <c r="R2672" s="26"/>
      <c r="U2672" s="16"/>
      <c r="V2672" s="16"/>
      <c r="W2672" s="16"/>
    </row>
    <row r="2673" spans="5:23" x14ac:dyDescent="0.2">
      <c r="E2673" s="12">
        <v>0</v>
      </c>
      <c r="R2673" s="26"/>
      <c r="U2673" s="16"/>
      <c r="V2673" s="16"/>
      <c r="W2673" s="16"/>
    </row>
    <row r="2674" spans="5:23" x14ac:dyDescent="0.2">
      <c r="E2674" s="12">
        <v>0</v>
      </c>
      <c r="R2674" s="26"/>
      <c r="U2674" s="16"/>
      <c r="V2674" s="16"/>
      <c r="W2674" s="16"/>
    </row>
    <row r="2675" spans="5:23" x14ac:dyDescent="0.2">
      <c r="E2675" s="12">
        <v>0</v>
      </c>
      <c r="R2675" s="26"/>
      <c r="U2675" s="16"/>
      <c r="V2675" s="16"/>
      <c r="W2675" s="16"/>
    </row>
    <row r="2676" spans="5:23" x14ac:dyDescent="0.2">
      <c r="E2676" s="12">
        <v>0</v>
      </c>
      <c r="R2676" s="26"/>
      <c r="U2676" s="16"/>
      <c r="V2676" s="16"/>
      <c r="W2676" s="16"/>
    </row>
    <row r="2677" spans="5:23" x14ac:dyDescent="0.2">
      <c r="E2677" s="12">
        <v>0</v>
      </c>
      <c r="R2677" s="26"/>
      <c r="U2677" s="16"/>
      <c r="V2677" s="16"/>
      <c r="W2677" s="16"/>
    </row>
    <row r="2678" spans="5:23" x14ac:dyDescent="0.2">
      <c r="E2678" s="12">
        <v>0</v>
      </c>
      <c r="R2678" s="26"/>
      <c r="U2678" s="16"/>
      <c r="V2678" s="16"/>
      <c r="W2678" s="16"/>
    </row>
    <row r="2679" spans="5:23" x14ac:dyDescent="0.2">
      <c r="E2679" s="12">
        <v>0</v>
      </c>
      <c r="R2679" s="26"/>
      <c r="U2679" s="16"/>
      <c r="V2679" s="16"/>
      <c r="W2679" s="16"/>
    </row>
    <row r="2680" spans="5:23" x14ac:dyDescent="0.2">
      <c r="E2680" s="12">
        <v>0</v>
      </c>
      <c r="R2680" s="26"/>
      <c r="U2680" s="16"/>
      <c r="V2680" s="16"/>
      <c r="W2680" s="16"/>
    </row>
    <row r="2681" spans="5:23" x14ac:dyDescent="0.2">
      <c r="E2681" s="12">
        <v>0</v>
      </c>
      <c r="R2681" s="26"/>
      <c r="U2681" s="16"/>
      <c r="V2681" s="16"/>
      <c r="W2681" s="16"/>
    </row>
    <row r="2682" spans="5:23" x14ac:dyDescent="0.2">
      <c r="E2682" s="12">
        <v>0</v>
      </c>
      <c r="R2682" s="26"/>
      <c r="U2682" s="16"/>
      <c r="V2682" s="16"/>
      <c r="W2682" s="16"/>
    </row>
    <row r="2683" spans="5:23" x14ac:dyDescent="0.2">
      <c r="E2683" s="12">
        <v>0</v>
      </c>
      <c r="R2683" s="26"/>
      <c r="U2683" s="16"/>
      <c r="V2683" s="16"/>
      <c r="W2683" s="16"/>
    </row>
    <row r="2684" spans="5:23" x14ac:dyDescent="0.2">
      <c r="E2684" s="12">
        <v>0</v>
      </c>
      <c r="R2684" s="26"/>
      <c r="U2684" s="16"/>
      <c r="V2684" s="16"/>
      <c r="W2684" s="16"/>
    </row>
    <row r="2685" spans="5:23" x14ac:dyDescent="0.2">
      <c r="E2685" s="12">
        <v>0</v>
      </c>
      <c r="R2685" s="26"/>
      <c r="U2685" s="16"/>
      <c r="V2685" s="16"/>
      <c r="W2685" s="16"/>
    </row>
    <row r="2686" spans="5:23" x14ac:dyDescent="0.2">
      <c r="E2686" s="12">
        <v>0</v>
      </c>
      <c r="R2686" s="26"/>
      <c r="U2686" s="16"/>
      <c r="V2686" s="16"/>
      <c r="W2686" s="16"/>
    </row>
    <row r="2687" spans="5:23" x14ac:dyDescent="0.2">
      <c r="E2687" s="12">
        <v>0</v>
      </c>
      <c r="R2687" s="26"/>
      <c r="U2687" s="16"/>
      <c r="V2687" s="16"/>
      <c r="W2687" s="16"/>
    </row>
    <row r="2688" spans="5:23" x14ac:dyDescent="0.2">
      <c r="E2688" s="12">
        <v>0</v>
      </c>
      <c r="R2688" s="26"/>
      <c r="U2688" s="16"/>
      <c r="V2688" s="16"/>
      <c r="W2688" s="16"/>
    </row>
    <row r="2689" spans="5:23" x14ac:dyDescent="0.2">
      <c r="E2689" s="12">
        <v>0</v>
      </c>
      <c r="R2689" s="26"/>
      <c r="U2689" s="16"/>
      <c r="V2689" s="16"/>
      <c r="W2689" s="16"/>
    </row>
    <row r="2690" spans="5:23" x14ac:dyDescent="0.2">
      <c r="E2690" s="12">
        <v>0</v>
      </c>
      <c r="R2690" s="26"/>
      <c r="U2690" s="16"/>
      <c r="V2690" s="16"/>
      <c r="W2690" s="16"/>
    </row>
    <row r="2691" spans="5:23" x14ac:dyDescent="0.2">
      <c r="E2691" s="12">
        <v>0</v>
      </c>
      <c r="R2691" s="26"/>
      <c r="U2691" s="16"/>
      <c r="V2691" s="16"/>
      <c r="W2691" s="16"/>
    </row>
    <row r="2692" spans="5:23" x14ac:dyDescent="0.2">
      <c r="E2692" s="12">
        <v>0</v>
      </c>
      <c r="R2692" s="26"/>
      <c r="U2692" s="16"/>
      <c r="V2692" s="16"/>
      <c r="W2692" s="16"/>
    </row>
    <row r="2693" spans="5:23" x14ac:dyDescent="0.2">
      <c r="E2693" s="12">
        <v>0</v>
      </c>
      <c r="R2693" s="26"/>
      <c r="U2693" s="16"/>
      <c r="V2693" s="16"/>
      <c r="W2693" s="16"/>
    </row>
    <row r="2694" spans="5:23" x14ac:dyDescent="0.2">
      <c r="E2694" s="12">
        <v>0</v>
      </c>
      <c r="R2694" s="26"/>
      <c r="U2694" s="16"/>
      <c r="V2694" s="16"/>
      <c r="W2694" s="16"/>
    </row>
    <row r="2695" spans="5:23" x14ac:dyDescent="0.2">
      <c r="E2695" s="12">
        <v>0</v>
      </c>
      <c r="R2695" s="26"/>
      <c r="U2695" s="16"/>
      <c r="V2695" s="16"/>
      <c r="W2695" s="16"/>
    </row>
    <row r="2696" spans="5:23" x14ac:dyDescent="0.2">
      <c r="E2696" s="12">
        <v>0</v>
      </c>
      <c r="R2696" s="26"/>
      <c r="U2696" s="16"/>
      <c r="V2696" s="16"/>
      <c r="W2696" s="16"/>
    </row>
    <row r="2697" spans="5:23" x14ac:dyDescent="0.2">
      <c r="E2697" s="12">
        <v>0</v>
      </c>
      <c r="R2697" s="26"/>
      <c r="U2697" s="16"/>
      <c r="V2697" s="16"/>
      <c r="W2697" s="16"/>
    </row>
    <row r="2698" spans="5:23" x14ac:dyDescent="0.2">
      <c r="E2698" s="12">
        <v>0</v>
      </c>
      <c r="R2698" s="26"/>
      <c r="U2698" s="16"/>
      <c r="V2698" s="16"/>
      <c r="W2698" s="16"/>
    </row>
    <row r="2699" spans="5:23" x14ac:dyDescent="0.2">
      <c r="E2699" s="12">
        <v>0</v>
      </c>
      <c r="R2699" s="26"/>
      <c r="U2699" s="16"/>
      <c r="V2699" s="16"/>
      <c r="W2699" s="16"/>
    </row>
    <row r="2700" spans="5:23" x14ac:dyDescent="0.2">
      <c r="E2700" s="12">
        <v>0</v>
      </c>
      <c r="R2700" s="26"/>
      <c r="U2700" s="16"/>
      <c r="V2700" s="16"/>
      <c r="W2700" s="16"/>
    </row>
    <row r="2701" spans="5:23" x14ac:dyDescent="0.2">
      <c r="E2701" s="12">
        <v>0</v>
      </c>
      <c r="R2701" s="26"/>
      <c r="U2701" s="16"/>
      <c r="V2701" s="16"/>
      <c r="W2701" s="16"/>
    </row>
    <row r="2702" spans="5:23" x14ac:dyDescent="0.2">
      <c r="E2702" s="12">
        <v>0</v>
      </c>
      <c r="R2702" s="26"/>
      <c r="U2702" s="16"/>
      <c r="V2702" s="16"/>
      <c r="W2702" s="16"/>
    </row>
    <row r="2703" spans="5:23" x14ac:dyDescent="0.2">
      <c r="E2703" s="12">
        <v>0</v>
      </c>
      <c r="R2703" s="26"/>
      <c r="U2703" s="16"/>
      <c r="V2703" s="16"/>
      <c r="W2703" s="16"/>
    </row>
    <row r="2704" spans="5:23" x14ac:dyDescent="0.2">
      <c r="E2704" s="12">
        <v>0</v>
      </c>
      <c r="R2704" s="26"/>
      <c r="U2704" s="16"/>
      <c r="V2704" s="16"/>
      <c r="W2704" s="16"/>
    </row>
    <row r="2705" spans="5:23" x14ac:dyDescent="0.2">
      <c r="E2705" s="12">
        <v>0</v>
      </c>
      <c r="R2705" s="26"/>
      <c r="U2705" s="16"/>
      <c r="V2705" s="16"/>
      <c r="W2705" s="16"/>
    </row>
    <row r="2706" spans="5:23" x14ac:dyDescent="0.2">
      <c r="E2706" s="12">
        <v>0</v>
      </c>
      <c r="R2706" s="26"/>
      <c r="U2706" s="16"/>
      <c r="V2706" s="16"/>
      <c r="W2706" s="16"/>
    </row>
    <row r="2707" spans="5:23" x14ac:dyDescent="0.2">
      <c r="E2707" s="12">
        <v>0</v>
      </c>
      <c r="R2707" s="26"/>
      <c r="U2707" s="16"/>
      <c r="V2707" s="16"/>
      <c r="W2707" s="16"/>
    </row>
    <row r="2708" spans="5:23" x14ac:dyDescent="0.2">
      <c r="E2708" s="12">
        <v>0</v>
      </c>
      <c r="R2708" s="26"/>
      <c r="U2708" s="16"/>
      <c r="V2708" s="16"/>
      <c r="W2708" s="16"/>
    </row>
    <row r="2709" spans="5:23" x14ac:dyDescent="0.2">
      <c r="E2709" s="12">
        <v>0</v>
      </c>
      <c r="R2709" s="26"/>
      <c r="U2709" s="16"/>
      <c r="V2709" s="16"/>
      <c r="W2709" s="16"/>
    </row>
    <row r="2710" spans="5:23" x14ac:dyDescent="0.2">
      <c r="E2710" s="12">
        <v>0</v>
      </c>
      <c r="R2710" s="26"/>
      <c r="U2710" s="16"/>
      <c r="V2710" s="16"/>
      <c r="W2710" s="16"/>
    </row>
    <row r="2711" spans="5:23" x14ac:dyDescent="0.2">
      <c r="E2711" s="12">
        <v>0</v>
      </c>
      <c r="R2711" s="26"/>
      <c r="U2711" s="16"/>
      <c r="V2711" s="16"/>
      <c r="W2711" s="16"/>
    </row>
    <row r="2712" spans="5:23" x14ac:dyDescent="0.2">
      <c r="E2712" s="12">
        <v>0</v>
      </c>
      <c r="R2712" s="26"/>
      <c r="U2712" s="16"/>
      <c r="V2712" s="16"/>
      <c r="W2712" s="16"/>
    </row>
    <row r="2713" spans="5:23" x14ac:dyDescent="0.2">
      <c r="E2713" s="12">
        <v>0</v>
      </c>
      <c r="R2713" s="26"/>
      <c r="U2713" s="16"/>
      <c r="V2713" s="16"/>
      <c r="W2713" s="16"/>
    </row>
    <row r="2714" spans="5:23" x14ac:dyDescent="0.2">
      <c r="E2714" s="12">
        <v>0</v>
      </c>
      <c r="R2714" s="26"/>
      <c r="U2714" s="16"/>
      <c r="V2714" s="16"/>
      <c r="W2714" s="16"/>
    </row>
    <row r="2715" spans="5:23" x14ac:dyDescent="0.2">
      <c r="E2715" s="12">
        <v>0</v>
      </c>
      <c r="R2715" s="26"/>
      <c r="U2715" s="16"/>
      <c r="V2715" s="16"/>
      <c r="W2715" s="16"/>
    </row>
    <row r="2716" spans="5:23" x14ac:dyDescent="0.2">
      <c r="E2716" s="12">
        <v>0</v>
      </c>
      <c r="R2716" s="26"/>
      <c r="U2716" s="16"/>
      <c r="V2716" s="16"/>
      <c r="W2716" s="16"/>
    </row>
    <row r="2717" spans="5:23" x14ac:dyDescent="0.2">
      <c r="E2717" s="12">
        <v>0</v>
      </c>
      <c r="R2717" s="26"/>
      <c r="U2717" s="16"/>
      <c r="V2717" s="16"/>
      <c r="W2717" s="16"/>
    </row>
    <row r="2718" spans="5:23" x14ac:dyDescent="0.2">
      <c r="E2718" s="12">
        <v>0</v>
      </c>
      <c r="R2718" s="26"/>
      <c r="U2718" s="16"/>
      <c r="V2718" s="16"/>
      <c r="W2718" s="16"/>
    </row>
    <row r="2719" spans="5:23" x14ac:dyDescent="0.2">
      <c r="E2719" s="12">
        <v>0</v>
      </c>
      <c r="R2719" s="26"/>
      <c r="U2719" s="16"/>
      <c r="V2719" s="16"/>
      <c r="W2719" s="16"/>
    </row>
    <row r="2720" spans="5:23" x14ac:dyDescent="0.2">
      <c r="E2720" s="12">
        <v>0</v>
      </c>
      <c r="R2720" s="26"/>
      <c r="U2720" s="16"/>
      <c r="V2720" s="16"/>
      <c r="W2720" s="16"/>
    </row>
    <row r="2721" spans="5:23" x14ac:dyDescent="0.2">
      <c r="E2721" s="12">
        <v>0</v>
      </c>
      <c r="R2721" s="26"/>
      <c r="U2721" s="16"/>
      <c r="V2721" s="16"/>
      <c r="W2721" s="16"/>
    </row>
    <row r="2722" spans="5:23" x14ac:dyDescent="0.2">
      <c r="E2722" s="12">
        <v>0</v>
      </c>
      <c r="R2722" s="26"/>
      <c r="U2722" s="16"/>
      <c r="V2722" s="16"/>
      <c r="W2722" s="16"/>
    </row>
    <row r="2723" spans="5:23" x14ac:dyDescent="0.2">
      <c r="E2723" s="12">
        <v>0</v>
      </c>
      <c r="R2723" s="26"/>
      <c r="U2723" s="16"/>
      <c r="V2723" s="16"/>
      <c r="W2723" s="16"/>
    </row>
    <row r="2724" spans="5:23" x14ac:dyDescent="0.2">
      <c r="E2724" s="12">
        <v>0</v>
      </c>
      <c r="R2724" s="26"/>
      <c r="U2724" s="16"/>
      <c r="V2724" s="16"/>
      <c r="W2724" s="16"/>
    </row>
    <row r="2725" spans="5:23" x14ac:dyDescent="0.2">
      <c r="E2725" s="12">
        <v>0</v>
      </c>
      <c r="R2725" s="26"/>
      <c r="U2725" s="16"/>
      <c r="V2725" s="16"/>
      <c r="W2725" s="16"/>
    </row>
    <row r="2726" spans="5:23" x14ac:dyDescent="0.2">
      <c r="E2726" s="12">
        <v>0</v>
      </c>
      <c r="R2726" s="26"/>
      <c r="U2726" s="16"/>
      <c r="V2726" s="16"/>
      <c r="W2726" s="16"/>
    </row>
    <row r="2727" spans="5:23" x14ac:dyDescent="0.2">
      <c r="E2727" s="12">
        <v>0</v>
      </c>
      <c r="R2727" s="26"/>
      <c r="U2727" s="16"/>
      <c r="V2727" s="16"/>
      <c r="W2727" s="16"/>
    </row>
    <row r="2728" spans="5:23" x14ac:dyDescent="0.2">
      <c r="E2728" s="12">
        <v>0</v>
      </c>
      <c r="R2728" s="26"/>
      <c r="U2728" s="16"/>
      <c r="V2728" s="16"/>
      <c r="W2728" s="16"/>
    </row>
    <row r="2729" spans="5:23" x14ac:dyDescent="0.2">
      <c r="E2729" s="12">
        <v>0</v>
      </c>
      <c r="R2729" s="26"/>
      <c r="U2729" s="16"/>
      <c r="V2729" s="16"/>
      <c r="W2729" s="16"/>
    </row>
    <row r="2730" spans="5:23" x14ac:dyDescent="0.2">
      <c r="E2730" s="12">
        <v>0</v>
      </c>
      <c r="R2730" s="26"/>
      <c r="U2730" s="16"/>
      <c r="V2730" s="16"/>
      <c r="W2730" s="16"/>
    </row>
    <row r="2731" spans="5:23" x14ac:dyDescent="0.2">
      <c r="E2731" s="12">
        <v>0</v>
      </c>
      <c r="R2731" s="26"/>
      <c r="U2731" s="16"/>
      <c r="V2731" s="16"/>
      <c r="W2731" s="16"/>
    </row>
    <row r="2732" spans="5:23" x14ac:dyDescent="0.2">
      <c r="E2732" s="12">
        <v>0</v>
      </c>
      <c r="R2732" s="26"/>
      <c r="U2732" s="16"/>
      <c r="V2732" s="16"/>
      <c r="W2732" s="16"/>
    </row>
    <row r="2733" spans="5:23" x14ac:dyDescent="0.2">
      <c r="E2733" s="12">
        <v>0</v>
      </c>
      <c r="R2733" s="26"/>
      <c r="U2733" s="16"/>
      <c r="V2733" s="16"/>
      <c r="W2733" s="16"/>
    </row>
    <row r="2734" spans="5:23" x14ac:dyDescent="0.2">
      <c r="E2734" s="12">
        <v>0</v>
      </c>
      <c r="R2734" s="26"/>
      <c r="U2734" s="16"/>
      <c r="V2734" s="16"/>
      <c r="W2734" s="16"/>
    </row>
    <row r="2735" spans="5:23" x14ac:dyDescent="0.2">
      <c r="E2735" s="12">
        <v>0</v>
      </c>
      <c r="R2735" s="26"/>
      <c r="U2735" s="16"/>
      <c r="V2735" s="16"/>
      <c r="W2735" s="16"/>
    </row>
    <row r="2736" spans="5:23" x14ac:dyDescent="0.2">
      <c r="E2736" s="12">
        <v>0</v>
      </c>
      <c r="R2736" s="26"/>
      <c r="U2736" s="16"/>
      <c r="V2736" s="16"/>
      <c r="W2736" s="16"/>
    </row>
    <row r="2737" spans="5:23" x14ac:dyDescent="0.2">
      <c r="E2737" s="12">
        <v>0</v>
      </c>
      <c r="R2737" s="26"/>
      <c r="U2737" s="16"/>
      <c r="V2737" s="16"/>
      <c r="W2737" s="16"/>
    </row>
    <row r="2738" spans="5:23" x14ac:dyDescent="0.2">
      <c r="E2738" s="12">
        <v>0</v>
      </c>
      <c r="R2738" s="26"/>
      <c r="U2738" s="16"/>
      <c r="V2738" s="16"/>
      <c r="W2738" s="16"/>
    </row>
    <row r="2739" spans="5:23" x14ac:dyDescent="0.2">
      <c r="E2739" s="12">
        <v>0</v>
      </c>
      <c r="R2739" s="26"/>
      <c r="U2739" s="16"/>
      <c r="V2739" s="16"/>
      <c r="W2739" s="16"/>
    </row>
    <row r="2740" spans="5:23" x14ac:dyDescent="0.2">
      <c r="E2740" s="12">
        <v>0</v>
      </c>
      <c r="R2740" s="26"/>
      <c r="U2740" s="16"/>
      <c r="V2740" s="16"/>
      <c r="W2740" s="16"/>
    </row>
    <row r="2741" spans="5:23" x14ac:dyDescent="0.2">
      <c r="E2741" s="12">
        <v>0</v>
      </c>
      <c r="R2741" s="26"/>
      <c r="U2741" s="16"/>
      <c r="V2741" s="16"/>
      <c r="W2741" s="16"/>
    </row>
    <row r="2742" spans="5:23" x14ac:dyDescent="0.2">
      <c r="E2742" s="12">
        <v>0</v>
      </c>
      <c r="R2742" s="26"/>
      <c r="U2742" s="16"/>
      <c r="V2742" s="16"/>
      <c r="W2742" s="16"/>
    </row>
    <row r="2743" spans="5:23" x14ac:dyDescent="0.2">
      <c r="E2743" s="12">
        <v>0</v>
      </c>
      <c r="R2743" s="26"/>
      <c r="U2743" s="16"/>
      <c r="V2743" s="16"/>
      <c r="W2743" s="16"/>
    </row>
    <row r="2744" spans="5:23" x14ac:dyDescent="0.2">
      <c r="E2744" s="12">
        <v>0</v>
      </c>
      <c r="R2744" s="26"/>
      <c r="U2744" s="16"/>
      <c r="V2744" s="16"/>
      <c r="W2744" s="16"/>
    </row>
    <row r="2745" spans="5:23" x14ac:dyDescent="0.2">
      <c r="E2745" s="12">
        <v>0</v>
      </c>
      <c r="R2745" s="26"/>
      <c r="U2745" s="16"/>
      <c r="V2745" s="16"/>
      <c r="W2745" s="16"/>
    </row>
    <row r="2746" spans="5:23" x14ac:dyDescent="0.2">
      <c r="E2746" s="12">
        <v>0</v>
      </c>
      <c r="R2746" s="26"/>
      <c r="U2746" s="16"/>
      <c r="V2746" s="16"/>
      <c r="W2746" s="16"/>
    </row>
    <row r="2747" spans="5:23" x14ac:dyDescent="0.2">
      <c r="E2747" s="12">
        <v>0</v>
      </c>
      <c r="R2747" s="26"/>
      <c r="U2747" s="16"/>
      <c r="V2747" s="16"/>
      <c r="W2747" s="16"/>
    </row>
    <row r="2748" spans="5:23" x14ac:dyDescent="0.2">
      <c r="E2748" s="12">
        <v>0</v>
      </c>
      <c r="R2748" s="26"/>
      <c r="U2748" s="16"/>
      <c r="V2748" s="16"/>
      <c r="W2748" s="16"/>
    </row>
    <row r="2749" spans="5:23" x14ac:dyDescent="0.2">
      <c r="E2749" s="12">
        <v>0</v>
      </c>
      <c r="R2749" s="26"/>
      <c r="U2749" s="16"/>
      <c r="V2749" s="16"/>
      <c r="W2749" s="16"/>
    </row>
    <row r="2750" spans="5:23" x14ac:dyDescent="0.2">
      <c r="E2750" s="12">
        <v>0</v>
      </c>
      <c r="R2750" s="26"/>
      <c r="U2750" s="16"/>
      <c r="V2750" s="16"/>
      <c r="W2750" s="16"/>
    </row>
    <row r="2751" spans="5:23" x14ac:dyDescent="0.2">
      <c r="E2751" s="12">
        <v>0</v>
      </c>
      <c r="R2751" s="26"/>
      <c r="U2751" s="16"/>
      <c r="V2751" s="16"/>
      <c r="W2751" s="16"/>
    </row>
    <row r="2752" spans="5:23" x14ac:dyDescent="0.2">
      <c r="E2752" s="12">
        <v>0</v>
      </c>
      <c r="R2752" s="26"/>
      <c r="U2752" s="16"/>
      <c r="V2752" s="16"/>
      <c r="W2752" s="16"/>
    </row>
    <row r="2753" spans="5:23" x14ac:dyDescent="0.2">
      <c r="E2753" s="12">
        <v>0</v>
      </c>
      <c r="R2753" s="26"/>
      <c r="U2753" s="16"/>
      <c r="V2753" s="16"/>
      <c r="W2753" s="16"/>
    </row>
    <row r="2754" spans="5:23" x14ac:dyDescent="0.2">
      <c r="E2754" s="12">
        <v>0</v>
      </c>
      <c r="R2754" s="26"/>
      <c r="U2754" s="16"/>
      <c r="V2754" s="16"/>
      <c r="W2754" s="16"/>
    </row>
    <row r="2755" spans="5:23" x14ac:dyDescent="0.2">
      <c r="E2755" s="12">
        <v>0</v>
      </c>
      <c r="R2755" s="26"/>
      <c r="U2755" s="16"/>
      <c r="V2755" s="16"/>
      <c r="W2755" s="16"/>
    </row>
    <row r="2756" spans="5:23" x14ac:dyDescent="0.2">
      <c r="E2756" s="12">
        <v>0</v>
      </c>
      <c r="R2756" s="26"/>
      <c r="U2756" s="16"/>
      <c r="V2756" s="16"/>
      <c r="W2756" s="16"/>
    </row>
    <row r="2757" spans="5:23" x14ac:dyDescent="0.2">
      <c r="E2757" s="12">
        <v>0</v>
      </c>
      <c r="R2757" s="26"/>
      <c r="U2757" s="16"/>
      <c r="V2757" s="16"/>
      <c r="W2757" s="16"/>
    </row>
    <row r="2758" spans="5:23" x14ac:dyDescent="0.2">
      <c r="E2758" s="12">
        <v>0</v>
      </c>
      <c r="R2758" s="26"/>
      <c r="U2758" s="16"/>
      <c r="V2758" s="16"/>
      <c r="W2758" s="16"/>
    </row>
    <row r="2759" spans="5:23" x14ac:dyDescent="0.2">
      <c r="E2759" s="12">
        <v>0</v>
      </c>
      <c r="R2759" s="26"/>
      <c r="U2759" s="16"/>
      <c r="V2759" s="16"/>
      <c r="W2759" s="16"/>
    </row>
    <row r="2760" spans="5:23" x14ac:dyDescent="0.2">
      <c r="E2760" s="12">
        <v>0</v>
      </c>
      <c r="R2760" s="26"/>
      <c r="U2760" s="16"/>
      <c r="V2760" s="16"/>
      <c r="W2760" s="16"/>
    </row>
    <row r="2761" spans="5:23" x14ac:dyDescent="0.2">
      <c r="E2761" s="12">
        <v>0</v>
      </c>
      <c r="R2761" s="26"/>
      <c r="U2761" s="16"/>
      <c r="V2761" s="16"/>
      <c r="W2761" s="16"/>
    </row>
    <row r="2762" spans="5:23" x14ac:dyDescent="0.2">
      <c r="E2762" s="12">
        <v>0</v>
      </c>
      <c r="R2762" s="26"/>
      <c r="U2762" s="16"/>
      <c r="V2762" s="16"/>
      <c r="W2762" s="16"/>
    </row>
    <row r="2763" spans="5:23" x14ac:dyDescent="0.2">
      <c r="E2763" s="12">
        <v>0</v>
      </c>
      <c r="R2763" s="26"/>
      <c r="U2763" s="16"/>
      <c r="V2763" s="16"/>
      <c r="W2763" s="16"/>
    </row>
    <row r="2764" spans="5:23" x14ac:dyDescent="0.2">
      <c r="E2764" s="12">
        <v>0</v>
      </c>
      <c r="R2764" s="26"/>
      <c r="U2764" s="16"/>
      <c r="V2764" s="16"/>
      <c r="W2764" s="16"/>
    </row>
    <row r="2765" spans="5:23" x14ac:dyDescent="0.2">
      <c r="E2765" s="12">
        <v>0</v>
      </c>
      <c r="R2765" s="26"/>
      <c r="U2765" s="16"/>
      <c r="V2765" s="16"/>
      <c r="W2765" s="16"/>
    </row>
    <row r="2766" spans="5:23" x14ac:dyDescent="0.2">
      <c r="E2766" s="12">
        <v>0</v>
      </c>
      <c r="R2766" s="26"/>
      <c r="U2766" s="16"/>
      <c r="V2766" s="16"/>
      <c r="W2766" s="16"/>
    </row>
    <row r="2767" spans="5:23" x14ac:dyDescent="0.2">
      <c r="E2767" s="12">
        <v>0</v>
      </c>
      <c r="R2767" s="26"/>
      <c r="U2767" s="16"/>
      <c r="V2767" s="16"/>
      <c r="W2767" s="16"/>
    </row>
    <row r="2768" spans="5:23" x14ac:dyDescent="0.2">
      <c r="E2768" s="12">
        <v>0</v>
      </c>
      <c r="R2768" s="26"/>
      <c r="U2768" s="16"/>
      <c r="V2768" s="16"/>
      <c r="W2768" s="16"/>
    </row>
    <row r="2769" spans="5:23" x14ac:dyDescent="0.2">
      <c r="E2769" s="12">
        <v>0</v>
      </c>
      <c r="R2769" s="26"/>
      <c r="U2769" s="16"/>
      <c r="V2769" s="16"/>
      <c r="W2769" s="16"/>
    </row>
    <row r="2770" spans="5:23" x14ac:dyDescent="0.2">
      <c r="E2770" s="12">
        <v>0</v>
      </c>
      <c r="R2770" s="26"/>
      <c r="U2770" s="16"/>
      <c r="V2770" s="16"/>
      <c r="W2770" s="16"/>
    </row>
    <row r="2771" spans="5:23" x14ac:dyDescent="0.2">
      <c r="E2771" s="12">
        <v>0</v>
      </c>
      <c r="R2771" s="26"/>
      <c r="U2771" s="16"/>
      <c r="V2771" s="16"/>
      <c r="W2771" s="16"/>
    </row>
    <row r="2772" spans="5:23" x14ac:dyDescent="0.2">
      <c r="E2772" s="12">
        <v>0</v>
      </c>
      <c r="R2772" s="26"/>
      <c r="U2772" s="16"/>
      <c r="V2772" s="16"/>
      <c r="W2772" s="16"/>
    </row>
    <row r="2773" spans="5:23" x14ac:dyDescent="0.2">
      <c r="E2773" s="12">
        <v>0</v>
      </c>
      <c r="R2773" s="26"/>
      <c r="U2773" s="16"/>
      <c r="V2773" s="16"/>
      <c r="W2773" s="16"/>
    </row>
    <row r="2774" spans="5:23" x14ac:dyDescent="0.2">
      <c r="E2774" s="12">
        <v>0</v>
      </c>
      <c r="R2774" s="26"/>
      <c r="U2774" s="16"/>
      <c r="V2774" s="16"/>
      <c r="W2774" s="16"/>
    </row>
    <row r="2775" spans="5:23" x14ac:dyDescent="0.2">
      <c r="E2775" s="12">
        <v>0</v>
      </c>
      <c r="R2775" s="26"/>
      <c r="U2775" s="16"/>
      <c r="V2775" s="16"/>
      <c r="W2775" s="16"/>
    </row>
    <row r="2776" spans="5:23" x14ac:dyDescent="0.2">
      <c r="E2776" s="12">
        <v>0</v>
      </c>
      <c r="R2776" s="26"/>
      <c r="U2776" s="16"/>
      <c r="V2776" s="16"/>
      <c r="W2776" s="16"/>
    </row>
    <row r="2777" spans="5:23" x14ac:dyDescent="0.2">
      <c r="E2777" s="12">
        <v>0</v>
      </c>
      <c r="R2777" s="26"/>
      <c r="U2777" s="16"/>
      <c r="V2777" s="16"/>
      <c r="W2777" s="16"/>
    </row>
    <row r="2778" spans="5:23" x14ac:dyDescent="0.2">
      <c r="E2778" s="12">
        <v>0</v>
      </c>
      <c r="R2778" s="26"/>
      <c r="U2778" s="16"/>
      <c r="V2778" s="16"/>
      <c r="W2778" s="16"/>
    </row>
    <row r="2779" spans="5:23" x14ac:dyDescent="0.2">
      <c r="E2779" s="12">
        <v>0</v>
      </c>
      <c r="R2779" s="26"/>
      <c r="U2779" s="16"/>
      <c r="V2779" s="16"/>
      <c r="W2779" s="16"/>
    </row>
    <row r="2780" spans="5:23" x14ac:dyDescent="0.2">
      <c r="E2780" s="12">
        <v>0</v>
      </c>
      <c r="R2780" s="26"/>
      <c r="U2780" s="16"/>
      <c r="V2780" s="16"/>
      <c r="W2780" s="16"/>
    </row>
    <row r="2781" spans="5:23" x14ac:dyDescent="0.2">
      <c r="E2781" s="12">
        <v>0</v>
      </c>
      <c r="R2781" s="26"/>
      <c r="U2781" s="16"/>
      <c r="V2781" s="16"/>
      <c r="W2781" s="16"/>
    </row>
    <row r="2782" spans="5:23" x14ac:dyDescent="0.2">
      <c r="E2782" s="12">
        <v>0</v>
      </c>
      <c r="R2782" s="26"/>
      <c r="U2782" s="16"/>
      <c r="V2782" s="16"/>
      <c r="W2782" s="16"/>
    </row>
    <row r="2783" spans="5:23" x14ac:dyDescent="0.2">
      <c r="E2783" s="12">
        <v>0</v>
      </c>
      <c r="R2783" s="26"/>
      <c r="U2783" s="16"/>
      <c r="V2783" s="16"/>
      <c r="W2783" s="16"/>
    </row>
    <row r="2784" spans="5:23" x14ac:dyDescent="0.2">
      <c r="E2784" s="12">
        <v>0</v>
      </c>
      <c r="R2784" s="26"/>
      <c r="U2784" s="16"/>
      <c r="V2784" s="16"/>
      <c r="W2784" s="16"/>
    </row>
    <row r="2785" spans="5:23" x14ac:dyDescent="0.2">
      <c r="E2785" s="12">
        <v>0</v>
      </c>
      <c r="R2785" s="26"/>
      <c r="U2785" s="16"/>
      <c r="V2785" s="16"/>
      <c r="W2785" s="16"/>
    </row>
    <row r="2786" spans="5:23" x14ac:dyDescent="0.2">
      <c r="E2786" s="12">
        <v>0</v>
      </c>
      <c r="R2786" s="26"/>
      <c r="U2786" s="16"/>
      <c r="V2786" s="16"/>
      <c r="W2786" s="16"/>
    </row>
    <row r="2787" spans="5:23" x14ac:dyDescent="0.2">
      <c r="E2787" s="12">
        <v>0</v>
      </c>
      <c r="R2787" s="26"/>
      <c r="U2787" s="16"/>
      <c r="V2787" s="16"/>
      <c r="W2787" s="16"/>
    </row>
    <row r="2788" spans="5:23" x14ac:dyDescent="0.2">
      <c r="E2788" s="12">
        <v>0</v>
      </c>
      <c r="R2788" s="26"/>
      <c r="U2788" s="16"/>
      <c r="V2788" s="16"/>
      <c r="W2788" s="16"/>
    </row>
    <row r="2789" spans="5:23" x14ac:dyDescent="0.2">
      <c r="E2789" s="12">
        <v>0</v>
      </c>
      <c r="R2789" s="26"/>
      <c r="U2789" s="16"/>
      <c r="V2789" s="16"/>
      <c r="W2789" s="16"/>
    </row>
    <row r="2790" spans="5:23" x14ac:dyDescent="0.2">
      <c r="E2790" s="12">
        <v>0</v>
      </c>
      <c r="R2790" s="26"/>
      <c r="U2790" s="16"/>
      <c r="V2790" s="16"/>
      <c r="W2790" s="16"/>
    </row>
    <row r="2791" spans="5:23" x14ac:dyDescent="0.2">
      <c r="E2791" s="12">
        <v>0</v>
      </c>
      <c r="R2791" s="26"/>
      <c r="U2791" s="16"/>
      <c r="V2791" s="16"/>
      <c r="W2791" s="16"/>
    </row>
    <row r="2792" spans="5:23" x14ac:dyDescent="0.2">
      <c r="E2792" s="12">
        <v>0</v>
      </c>
      <c r="R2792" s="26"/>
      <c r="U2792" s="16"/>
      <c r="V2792" s="16"/>
      <c r="W2792" s="16"/>
    </row>
    <row r="2793" spans="5:23" x14ac:dyDescent="0.2">
      <c r="E2793" s="12">
        <v>0</v>
      </c>
      <c r="R2793" s="26"/>
      <c r="U2793" s="16"/>
      <c r="V2793" s="16"/>
      <c r="W2793" s="16"/>
    </row>
    <row r="2794" spans="5:23" x14ac:dyDescent="0.2">
      <c r="E2794" s="12">
        <v>0</v>
      </c>
      <c r="R2794" s="26"/>
      <c r="U2794" s="16"/>
      <c r="V2794" s="16"/>
      <c r="W2794" s="16"/>
    </row>
    <row r="2795" spans="5:23" x14ac:dyDescent="0.2">
      <c r="E2795" s="12">
        <v>0</v>
      </c>
      <c r="R2795" s="26"/>
      <c r="U2795" s="16"/>
      <c r="V2795" s="16"/>
      <c r="W2795" s="16"/>
    </row>
    <row r="2796" spans="5:23" x14ac:dyDescent="0.2">
      <c r="E2796" s="12">
        <v>0</v>
      </c>
      <c r="R2796" s="26"/>
      <c r="U2796" s="16"/>
      <c r="V2796" s="16"/>
      <c r="W2796" s="16"/>
    </row>
    <row r="2797" spans="5:23" x14ac:dyDescent="0.2">
      <c r="E2797" s="12">
        <v>0</v>
      </c>
      <c r="R2797" s="26"/>
      <c r="U2797" s="16"/>
      <c r="V2797" s="16"/>
      <c r="W2797" s="16"/>
    </row>
    <row r="2798" spans="5:23" x14ac:dyDescent="0.2">
      <c r="E2798" s="12">
        <v>0</v>
      </c>
      <c r="R2798" s="26"/>
      <c r="U2798" s="16"/>
      <c r="V2798" s="16"/>
      <c r="W2798" s="16"/>
    </row>
    <row r="2799" spans="5:23" x14ac:dyDescent="0.2">
      <c r="E2799" s="12">
        <v>0</v>
      </c>
      <c r="R2799" s="26"/>
      <c r="U2799" s="16"/>
      <c r="V2799" s="16"/>
      <c r="W2799" s="16"/>
    </row>
    <row r="2800" spans="5:23" x14ac:dyDescent="0.2">
      <c r="E2800" s="12">
        <v>0</v>
      </c>
      <c r="R2800" s="26"/>
      <c r="U2800" s="16"/>
      <c r="V2800" s="16"/>
      <c r="W2800" s="16"/>
    </row>
    <row r="2801" spans="5:23" x14ac:dyDescent="0.2">
      <c r="E2801" s="12">
        <v>0</v>
      </c>
      <c r="R2801" s="26"/>
      <c r="U2801" s="16"/>
      <c r="V2801" s="16"/>
      <c r="W2801" s="16"/>
    </row>
    <row r="2802" spans="5:23" x14ac:dyDescent="0.2">
      <c r="E2802" s="12">
        <v>0</v>
      </c>
      <c r="R2802" s="26"/>
      <c r="U2802" s="16"/>
      <c r="V2802" s="16"/>
      <c r="W2802" s="16"/>
    </row>
    <row r="2803" spans="5:23" x14ac:dyDescent="0.2">
      <c r="E2803" s="12">
        <v>0</v>
      </c>
      <c r="R2803" s="26"/>
      <c r="U2803" s="16"/>
      <c r="V2803" s="16"/>
      <c r="W2803" s="16"/>
    </row>
    <row r="2804" spans="5:23" x14ac:dyDescent="0.2">
      <c r="E2804" s="12">
        <v>0</v>
      </c>
      <c r="R2804" s="26"/>
      <c r="U2804" s="16"/>
      <c r="V2804" s="16"/>
      <c r="W2804" s="16"/>
    </row>
    <row r="2805" spans="5:23" x14ac:dyDescent="0.2">
      <c r="E2805" s="12">
        <v>0</v>
      </c>
      <c r="R2805" s="26"/>
      <c r="U2805" s="16"/>
      <c r="V2805" s="16"/>
      <c r="W2805" s="16"/>
    </row>
    <row r="2806" spans="5:23" x14ac:dyDescent="0.2">
      <c r="E2806" s="12">
        <v>0</v>
      </c>
      <c r="R2806" s="26"/>
      <c r="U2806" s="16"/>
      <c r="V2806" s="16"/>
      <c r="W2806" s="16"/>
    </row>
    <row r="2807" spans="5:23" x14ac:dyDescent="0.2">
      <c r="E2807" s="12">
        <v>0</v>
      </c>
      <c r="R2807" s="26"/>
      <c r="U2807" s="16"/>
      <c r="V2807" s="16"/>
      <c r="W2807" s="16"/>
    </row>
    <row r="2808" spans="5:23" x14ac:dyDescent="0.2">
      <c r="E2808" s="12">
        <v>0</v>
      </c>
      <c r="R2808" s="26"/>
      <c r="U2808" s="16"/>
      <c r="V2808" s="16"/>
      <c r="W2808" s="16"/>
    </row>
    <row r="2809" spans="5:23" x14ac:dyDescent="0.2">
      <c r="E2809" s="12">
        <v>0</v>
      </c>
      <c r="R2809" s="26"/>
      <c r="U2809" s="16"/>
      <c r="V2809" s="16"/>
      <c r="W2809" s="16"/>
    </row>
    <row r="2810" spans="5:23" x14ac:dyDescent="0.2">
      <c r="E2810" s="12">
        <v>0</v>
      </c>
      <c r="R2810" s="26"/>
      <c r="U2810" s="16"/>
      <c r="V2810" s="16"/>
      <c r="W2810" s="16"/>
    </row>
    <row r="2811" spans="5:23" x14ac:dyDescent="0.2">
      <c r="E2811" s="12">
        <v>0</v>
      </c>
      <c r="R2811" s="26"/>
      <c r="U2811" s="16"/>
      <c r="V2811" s="16"/>
      <c r="W2811" s="16"/>
    </row>
    <row r="2812" spans="5:23" x14ac:dyDescent="0.2">
      <c r="E2812" s="12">
        <v>0</v>
      </c>
      <c r="R2812" s="26"/>
      <c r="U2812" s="16"/>
      <c r="V2812" s="16"/>
      <c r="W2812" s="16"/>
    </row>
    <row r="2813" spans="5:23" x14ac:dyDescent="0.2">
      <c r="E2813" s="12">
        <v>0</v>
      </c>
      <c r="R2813" s="26"/>
      <c r="U2813" s="16"/>
      <c r="V2813" s="16"/>
      <c r="W2813" s="16"/>
    </row>
    <row r="2814" spans="5:23" x14ac:dyDescent="0.2">
      <c r="E2814" s="12">
        <v>0</v>
      </c>
      <c r="R2814" s="26"/>
      <c r="U2814" s="16"/>
      <c r="V2814" s="16"/>
      <c r="W2814" s="16"/>
    </row>
    <row r="2815" spans="5:23" x14ac:dyDescent="0.2">
      <c r="E2815" s="12">
        <v>0</v>
      </c>
      <c r="R2815" s="26"/>
      <c r="U2815" s="16"/>
      <c r="V2815" s="16"/>
      <c r="W2815" s="16"/>
    </row>
    <row r="2816" spans="5:23" x14ac:dyDescent="0.2">
      <c r="E2816" s="12">
        <v>0</v>
      </c>
      <c r="R2816" s="26"/>
      <c r="U2816" s="16"/>
      <c r="V2816" s="16"/>
      <c r="W2816" s="16"/>
    </row>
    <row r="2817" spans="5:23" x14ac:dyDescent="0.2">
      <c r="E2817" s="12">
        <v>0</v>
      </c>
      <c r="R2817" s="26"/>
      <c r="U2817" s="16"/>
      <c r="V2817" s="16"/>
      <c r="W2817" s="16"/>
    </row>
    <row r="2818" spans="5:23" x14ac:dyDescent="0.2">
      <c r="E2818" s="12">
        <v>0</v>
      </c>
      <c r="R2818" s="26"/>
      <c r="U2818" s="16"/>
      <c r="V2818" s="16"/>
      <c r="W2818" s="16"/>
    </row>
    <row r="2819" spans="5:23" x14ac:dyDescent="0.2">
      <c r="E2819" s="12">
        <v>0</v>
      </c>
      <c r="R2819" s="26"/>
      <c r="U2819" s="16"/>
      <c r="V2819" s="16"/>
      <c r="W2819" s="16"/>
    </row>
    <row r="2820" spans="5:23" x14ac:dyDescent="0.2">
      <c r="E2820" s="12">
        <v>0</v>
      </c>
      <c r="R2820" s="26"/>
      <c r="U2820" s="16"/>
      <c r="V2820" s="16"/>
      <c r="W2820" s="16"/>
    </row>
    <row r="2821" spans="5:23" x14ac:dyDescent="0.2">
      <c r="E2821" s="12">
        <v>0</v>
      </c>
      <c r="R2821" s="26"/>
      <c r="U2821" s="16"/>
      <c r="V2821" s="16"/>
      <c r="W2821" s="16"/>
    </row>
    <row r="2822" spans="5:23" x14ac:dyDescent="0.2">
      <c r="E2822" s="12">
        <v>0</v>
      </c>
      <c r="R2822" s="26"/>
      <c r="U2822" s="16"/>
      <c r="V2822" s="16"/>
      <c r="W2822" s="16"/>
    </row>
    <row r="2823" spans="5:23" x14ac:dyDescent="0.2">
      <c r="E2823" s="12">
        <v>0</v>
      </c>
      <c r="R2823" s="26"/>
      <c r="U2823" s="16"/>
      <c r="V2823" s="16"/>
      <c r="W2823" s="16"/>
    </row>
    <row r="2824" spans="5:23" x14ac:dyDescent="0.2">
      <c r="E2824" s="12">
        <v>0</v>
      </c>
      <c r="R2824" s="26"/>
      <c r="U2824" s="16"/>
      <c r="V2824" s="16"/>
      <c r="W2824" s="16"/>
    </row>
    <row r="2825" spans="5:23" x14ac:dyDescent="0.2">
      <c r="E2825" s="12">
        <v>0</v>
      </c>
      <c r="R2825" s="26"/>
      <c r="U2825" s="16"/>
      <c r="V2825" s="16"/>
      <c r="W2825" s="16"/>
    </row>
    <row r="2826" spans="5:23" x14ac:dyDescent="0.2">
      <c r="E2826" s="12">
        <v>0</v>
      </c>
      <c r="R2826" s="26"/>
      <c r="U2826" s="16"/>
      <c r="V2826" s="16"/>
      <c r="W2826" s="16"/>
    </row>
    <row r="2827" spans="5:23" x14ac:dyDescent="0.2">
      <c r="E2827" s="12">
        <v>0</v>
      </c>
      <c r="R2827" s="26"/>
      <c r="U2827" s="16"/>
      <c r="V2827" s="16"/>
      <c r="W2827" s="16"/>
    </row>
    <row r="2828" spans="5:23" x14ac:dyDescent="0.2">
      <c r="E2828" s="12">
        <v>0</v>
      </c>
      <c r="R2828" s="26"/>
      <c r="U2828" s="16"/>
      <c r="V2828" s="16"/>
      <c r="W2828" s="16"/>
    </row>
    <row r="2829" spans="5:23" x14ac:dyDescent="0.2">
      <c r="E2829" s="12">
        <v>0</v>
      </c>
      <c r="R2829" s="26"/>
      <c r="U2829" s="16"/>
      <c r="V2829" s="16"/>
      <c r="W2829" s="16"/>
    </row>
    <row r="2830" spans="5:23" x14ac:dyDescent="0.2">
      <c r="E2830" s="12">
        <v>0</v>
      </c>
      <c r="R2830" s="26"/>
      <c r="U2830" s="16"/>
      <c r="V2830" s="16"/>
      <c r="W2830" s="16"/>
    </row>
    <row r="2831" spans="5:23" x14ac:dyDescent="0.2">
      <c r="E2831" s="12">
        <v>0</v>
      </c>
      <c r="R2831" s="26"/>
      <c r="U2831" s="16"/>
      <c r="V2831" s="16"/>
      <c r="W2831" s="16"/>
    </row>
    <row r="2832" spans="5:23" x14ac:dyDescent="0.2">
      <c r="E2832" s="12">
        <v>0</v>
      </c>
      <c r="R2832" s="26"/>
      <c r="U2832" s="16"/>
      <c r="V2832" s="16"/>
      <c r="W2832" s="16"/>
    </row>
    <row r="2833" spans="5:23" x14ac:dyDescent="0.2">
      <c r="E2833" s="12">
        <v>0</v>
      </c>
      <c r="R2833" s="26"/>
      <c r="U2833" s="16"/>
      <c r="V2833" s="16"/>
      <c r="W2833" s="16"/>
    </row>
    <row r="2834" spans="5:23" x14ac:dyDescent="0.2">
      <c r="E2834" s="12">
        <v>0</v>
      </c>
      <c r="R2834" s="26"/>
      <c r="U2834" s="16"/>
      <c r="V2834" s="16"/>
      <c r="W2834" s="16"/>
    </row>
    <row r="2835" spans="5:23" x14ac:dyDescent="0.2">
      <c r="E2835" s="12">
        <v>0</v>
      </c>
      <c r="R2835" s="26"/>
      <c r="U2835" s="16"/>
      <c r="V2835" s="16"/>
      <c r="W2835" s="16"/>
    </row>
    <row r="2836" spans="5:23" x14ac:dyDescent="0.2">
      <c r="E2836" s="12">
        <v>0</v>
      </c>
      <c r="R2836" s="26"/>
      <c r="U2836" s="16"/>
      <c r="V2836" s="16"/>
      <c r="W2836" s="16"/>
    </row>
    <row r="2837" spans="5:23" x14ac:dyDescent="0.2">
      <c r="E2837" s="12">
        <v>0</v>
      </c>
      <c r="R2837" s="26"/>
      <c r="U2837" s="16"/>
      <c r="V2837" s="16"/>
      <c r="W2837" s="16"/>
    </row>
    <row r="2838" spans="5:23" x14ac:dyDescent="0.2">
      <c r="E2838" s="12">
        <v>0</v>
      </c>
      <c r="R2838" s="26"/>
      <c r="U2838" s="16"/>
      <c r="V2838" s="16"/>
      <c r="W2838" s="16"/>
    </row>
    <row r="2839" spans="5:23" x14ac:dyDescent="0.2">
      <c r="E2839" s="12">
        <v>0</v>
      </c>
      <c r="R2839" s="26"/>
      <c r="U2839" s="16"/>
      <c r="V2839" s="16"/>
      <c r="W2839" s="16"/>
    </row>
    <row r="2840" spans="5:23" x14ac:dyDescent="0.2">
      <c r="E2840" s="12">
        <v>0</v>
      </c>
      <c r="R2840" s="26"/>
      <c r="U2840" s="16"/>
      <c r="V2840" s="16"/>
      <c r="W2840" s="16"/>
    </row>
    <row r="2841" spans="5:23" x14ac:dyDescent="0.2">
      <c r="E2841" s="12">
        <v>0</v>
      </c>
      <c r="R2841" s="26"/>
      <c r="U2841" s="16"/>
      <c r="V2841" s="16"/>
      <c r="W2841" s="16"/>
    </row>
    <row r="2842" spans="5:23" x14ac:dyDescent="0.2">
      <c r="E2842" s="12">
        <v>0</v>
      </c>
      <c r="R2842" s="26"/>
      <c r="U2842" s="16"/>
      <c r="V2842" s="16"/>
      <c r="W2842" s="16"/>
    </row>
    <row r="2843" spans="5:23" x14ac:dyDescent="0.2">
      <c r="E2843" s="12">
        <v>0</v>
      </c>
      <c r="R2843" s="26"/>
      <c r="U2843" s="16"/>
      <c r="V2843" s="16"/>
      <c r="W2843" s="16"/>
    </row>
    <row r="2844" spans="5:23" x14ac:dyDescent="0.2">
      <c r="E2844" s="12">
        <v>0</v>
      </c>
      <c r="R2844" s="26"/>
      <c r="U2844" s="16"/>
      <c r="V2844" s="16"/>
      <c r="W2844" s="16"/>
    </row>
    <row r="2845" spans="5:23" x14ac:dyDescent="0.2">
      <c r="E2845" s="12">
        <v>0</v>
      </c>
      <c r="R2845" s="26"/>
      <c r="U2845" s="16"/>
      <c r="V2845" s="16"/>
      <c r="W2845" s="16"/>
    </row>
    <row r="2846" spans="5:23" x14ac:dyDescent="0.2">
      <c r="E2846" s="12">
        <v>0</v>
      </c>
      <c r="R2846" s="26"/>
      <c r="U2846" s="16"/>
      <c r="V2846" s="16"/>
      <c r="W2846" s="16"/>
    </row>
    <row r="2847" spans="5:23" x14ac:dyDescent="0.2">
      <c r="E2847" s="12">
        <v>0</v>
      </c>
      <c r="R2847" s="26"/>
      <c r="U2847" s="16"/>
      <c r="V2847" s="16"/>
      <c r="W2847" s="16"/>
    </row>
    <row r="2848" spans="5:23" x14ac:dyDescent="0.2">
      <c r="E2848" s="12">
        <v>0</v>
      </c>
      <c r="R2848" s="26"/>
      <c r="U2848" s="16"/>
      <c r="V2848" s="16"/>
      <c r="W2848" s="16"/>
    </row>
    <row r="2849" spans="5:23" x14ac:dyDescent="0.2">
      <c r="E2849" s="12">
        <v>0</v>
      </c>
      <c r="R2849" s="26"/>
      <c r="U2849" s="16"/>
      <c r="V2849" s="16"/>
      <c r="W2849" s="16"/>
    </row>
    <row r="2850" spans="5:23" x14ac:dyDescent="0.2">
      <c r="E2850" s="12">
        <v>0</v>
      </c>
      <c r="R2850" s="26"/>
      <c r="U2850" s="16"/>
      <c r="V2850" s="16"/>
      <c r="W2850" s="16"/>
    </row>
    <row r="2851" spans="5:23" x14ac:dyDescent="0.2">
      <c r="E2851" s="12">
        <v>0</v>
      </c>
      <c r="R2851" s="26"/>
      <c r="U2851" s="16"/>
      <c r="V2851" s="16"/>
      <c r="W2851" s="16"/>
    </row>
    <row r="2852" spans="5:23" x14ac:dyDescent="0.2">
      <c r="E2852" s="12">
        <v>0</v>
      </c>
      <c r="R2852" s="26"/>
      <c r="U2852" s="16"/>
      <c r="V2852" s="16"/>
      <c r="W2852" s="16"/>
    </row>
    <row r="2853" spans="5:23" x14ac:dyDescent="0.2">
      <c r="E2853" s="12">
        <v>0</v>
      </c>
      <c r="R2853" s="26"/>
      <c r="U2853" s="16"/>
      <c r="V2853" s="16"/>
      <c r="W2853" s="16"/>
    </row>
    <row r="2854" spans="5:23" x14ac:dyDescent="0.2">
      <c r="E2854" s="12">
        <v>0</v>
      </c>
      <c r="R2854" s="26"/>
      <c r="U2854" s="16"/>
      <c r="V2854" s="16"/>
      <c r="W2854" s="16"/>
    </row>
    <row r="2855" spans="5:23" x14ac:dyDescent="0.2">
      <c r="E2855" s="12">
        <v>0</v>
      </c>
      <c r="R2855" s="26"/>
      <c r="U2855" s="16"/>
      <c r="V2855" s="16"/>
      <c r="W2855" s="16"/>
    </row>
    <row r="2856" spans="5:23" x14ac:dyDescent="0.2">
      <c r="E2856" s="12">
        <v>0</v>
      </c>
      <c r="R2856" s="26"/>
      <c r="U2856" s="16"/>
      <c r="V2856" s="16"/>
      <c r="W2856" s="16"/>
    </row>
    <row r="2857" spans="5:23" x14ac:dyDescent="0.2">
      <c r="E2857" s="12">
        <v>0</v>
      </c>
      <c r="R2857" s="26"/>
      <c r="U2857" s="16"/>
      <c r="V2857" s="16"/>
      <c r="W2857" s="16"/>
    </row>
    <row r="2858" spans="5:23" x14ac:dyDescent="0.2">
      <c r="E2858" s="12">
        <v>0</v>
      </c>
      <c r="R2858" s="26"/>
      <c r="U2858" s="16"/>
      <c r="V2858" s="16"/>
      <c r="W2858" s="16"/>
    </row>
    <row r="2859" spans="5:23" x14ac:dyDescent="0.2">
      <c r="E2859" s="12">
        <v>0</v>
      </c>
      <c r="R2859" s="26"/>
      <c r="U2859" s="16"/>
      <c r="V2859" s="16"/>
      <c r="W2859" s="16"/>
    </row>
    <row r="2860" spans="5:23" x14ac:dyDescent="0.2">
      <c r="E2860" s="12">
        <v>0</v>
      </c>
      <c r="R2860" s="26"/>
      <c r="U2860" s="16"/>
      <c r="V2860" s="16"/>
      <c r="W2860" s="16"/>
    </row>
    <row r="2861" spans="5:23" x14ac:dyDescent="0.2">
      <c r="E2861" s="12">
        <v>0</v>
      </c>
      <c r="R2861" s="26"/>
      <c r="U2861" s="16"/>
      <c r="V2861" s="16"/>
      <c r="W2861" s="16"/>
    </row>
    <row r="2862" spans="5:23" x14ac:dyDescent="0.2">
      <c r="E2862" s="12">
        <v>0</v>
      </c>
      <c r="R2862" s="26"/>
      <c r="U2862" s="16"/>
      <c r="V2862" s="16"/>
      <c r="W2862" s="16"/>
    </row>
    <row r="2863" spans="5:23" x14ac:dyDescent="0.2">
      <c r="E2863" s="12">
        <v>0</v>
      </c>
      <c r="R2863" s="26"/>
      <c r="U2863" s="16"/>
      <c r="V2863" s="16"/>
      <c r="W2863" s="16"/>
    </row>
    <row r="2864" spans="5:23" x14ac:dyDescent="0.2">
      <c r="E2864" s="12">
        <v>0</v>
      </c>
      <c r="R2864" s="26"/>
      <c r="U2864" s="16"/>
      <c r="V2864" s="16"/>
      <c r="W2864" s="16"/>
    </row>
    <row r="2865" spans="5:23" x14ac:dyDescent="0.2">
      <c r="E2865" s="12">
        <v>0</v>
      </c>
      <c r="R2865" s="26"/>
      <c r="U2865" s="16"/>
      <c r="V2865" s="16"/>
      <c r="W2865" s="16"/>
    </row>
    <row r="2866" spans="5:23" x14ac:dyDescent="0.2">
      <c r="E2866" s="12">
        <v>0</v>
      </c>
      <c r="R2866" s="26"/>
      <c r="U2866" s="16"/>
      <c r="V2866" s="16"/>
      <c r="W2866" s="16"/>
    </row>
    <row r="2867" spans="5:23" x14ac:dyDescent="0.2">
      <c r="E2867" s="12">
        <v>0</v>
      </c>
      <c r="R2867" s="26"/>
      <c r="U2867" s="16"/>
      <c r="V2867" s="16"/>
      <c r="W2867" s="16"/>
    </row>
    <row r="2868" spans="5:23" x14ac:dyDescent="0.2">
      <c r="E2868" s="12">
        <v>0</v>
      </c>
      <c r="R2868" s="26"/>
      <c r="U2868" s="16"/>
      <c r="V2868" s="16"/>
      <c r="W2868" s="16"/>
    </row>
    <row r="2869" spans="5:23" x14ac:dyDescent="0.2">
      <c r="E2869" s="12">
        <v>0</v>
      </c>
      <c r="R2869" s="26"/>
      <c r="U2869" s="16"/>
      <c r="V2869" s="16"/>
      <c r="W2869" s="16"/>
    </row>
    <row r="2870" spans="5:23" x14ac:dyDescent="0.2">
      <c r="E2870" s="12">
        <v>0</v>
      </c>
      <c r="R2870" s="26"/>
      <c r="U2870" s="16"/>
      <c r="V2870" s="16"/>
      <c r="W2870" s="16"/>
    </row>
    <row r="2871" spans="5:23" x14ac:dyDescent="0.2">
      <c r="E2871" s="12">
        <v>0</v>
      </c>
      <c r="R2871" s="26"/>
      <c r="U2871" s="16"/>
      <c r="V2871" s="16"/>
      <c r="W2871" s="16"/>
    </row>
    <row r="2872" spans="5:23" x14ac:dyDescent="0.2">
      <c r="E2872" s="12">
        <v>0</v>
      </c>
      <c r="R2872" s="26"/>
      <c r="U2872" s="16"/>
      <c r="V2872" s="16"/>
      <c r="W2872" s="16"/>
    </row>
    <row r="2873" spans="5:23" x14ac:dyDescent="0.2">
      <c r="E2873" s="12">
        <v>0</v>
      </c>
      <c r="R2873" s="26"/>
      <c r="U2873" s="16"/>
      <c r="V2873" s="16"/>
      <c r="W2873" s="16"/>
    </row>
    <row r="2874" spans="5:23" x14ac:dyDescent="0.2">
      <c r="E2874" s="12">
        <v>0</v>
      </c>
      <c r="R2874" s="26"/>
      <c r="U2874" s="16"/>
      <c r="V2874" s="16"/>
      <c r="W2874" s="16"/>
    </row>
    <row r="2875" spans="5:23" x14ac:dyDescent="0.2">
      <c r="E2875" s="12">
        <v>0</v>
      </c>
      <c r="R2875" s="26"/>
      <c r="U2875" s="16"/>
      <c r="V2875" s="16"/>
      <c r="W2875" s="16"/>
    </row>
    <row r="2876" spans="5:23" x14ac:dyDescent="0.2">
      <c r="E2876" s="12">
        <v>0</v>
      </c>
      <c r="R2876" s="26"/>
      <c r="U2876" s="16"/>
      <c r="V2876" s="16"/>
      <c r="W2876" s="16"/>
    </row>
    <row r="2877" spans="5:23" x14ac:dyDescent="0.2">
      <c r="E2877" s="12">
        <v>0</v>
      </c>
      <c r="R2877" s="26"/>
      <c r="U2877" s="16"/>
      <c r="V2877" s="16"/>
      <c r="W2877" s="16"/>
    </row>
    <row r="2878" spans="5:23" x14ac:dyDescent="0.2">
      <c r="E2878" s="12">
        <v>0</v>
      </c>
      <c r="R2878" s="26"/>
      <c r="U2878" s="16"/>
      <c r="V2878" s="16"/>
      <c r="W2878" s="16"/>
    </row>
    <row r="2879" spans="5:23" x14ac:dyDescent="0.2">
      <c r="E2879" s="12">
        <v>0</v>
      </c>
      <c r="R2879" s="26"/>
      <c r="U2879" s="16"/>
      <c r="V2879" s="16"/>
      <c r="W2879" s="16"/>
    </row>
    <row r="2880" spans="5:23" x14ac:dyDescent="0.2">
      <c r="E2880" s="12">
        <v>0</v>
      </c>
      <c r="R2880" s="26"/>
      <c r="U2880" s="16"/>
      <c r="V2880" s="16"/>
      <c r="W2880" s="16"/>
    </row>
    <row r="2881" spans="5:23" x14ac:dyDescent="0.2">
      <c r="E2881" s="12">
        <v>0</v>
      </c>
      <c r="R2881" s="26"/>
      <c r="U2881" s="16"/>
      <c r="V2881" s="16"/>
      <c r="W2881" s="16"/>
    </row>
    <row r="2882" spans="5:23" x14ac:dyDescent="0.2">
      <c r="E2882" s="12">
        <v>0</v>
      </c>
      <c r="R2882" s="26"/>
      <c r="U2882" s="16"/>
      <c r="V2882" s="16"/>
      <c r="W2882" s="16"/>
    </row>
    <row r="2883" spans="5:23" x14ac:dyDescent="0.2">
      <c r="E2883" s="12">
        <v>0</v>
      </c>
      <c r="R2883" s="26"/>
      <c r="U2883" s="16"/>
      <c r="V2883" s="16"/>
      <c r="W2883" s="16"/>
    </row>
    <row r="2884" spans="5:23" x14ac:dyDescent="0.2">
      <c r="E2884" s="12">
        <v>0</v>
      </c>
      <c r="R2884" s="26"/>
      <c r="U2884" s="16"/>
      <c r="V2884" s="16"/>
      <c r="W2884" s="16"/>
    </row>
    <row r="2885" spans="5:23" x14ac:dyDescent="0.2">
      <c r="E2885" s="12">
        <v>0</v>
      </c>
      <c r="R2885" s="26"/>
      <c r="U2885" s="16"/>
      <c r="V2885" s="16"/>
      <c r="W2885" s="16"/>
    </row>
    <row r="2886" spans="5:23" x14ac:dyDescent="0.2">
      <c r="E2886" s="12">
        <v>0</v>
      </c>
      <c r="R2886" s="26"/>
      <c r="U2886" s="16"/>
      <c r="V2886" s="16"/>
      <c r="W2886" s="16"/>
    </row>
    <row r="2887" spans="5:23" x14ac:dyDescent="0.2">
      <c r="E2887" s="12">
        <v>0</v>
      </c>
      <c r="R2887" s="26"/>
      <c r="U2887" s="16"/>
      <c r="V2887" s="16"/>
      <c r="W2887" s="16"/>
    </row>
    <row r="2888" spans="5:23" x14ac:dyDescent="0.2">
      <c r="E2888" s="12">
        <v>0</v>
      </c>
      <c r="R2888" s="26"/>
      <c r="U2888" s="16"/>
      <c r="V2888" s="16"/>
      <c r="W2888" s="16"/>
    </row>
    <row r="2889" spans="5:23" x14ac:dyDescent="0.2">
      <c r="E2889" s="12">
        <v>0</v>
      </c>
      <c r="R2889" s="26"/>
      <c r="U2889" s="16"/>
      <c r="V2889" s="16"/>
      <c r="W2889" s="16"/>
    </row>
    <row r="2890" spans="5:23" x14ac:dyDescent="0.2">
      <c r="E2890" s="12">
        <v>0</v>
      </c>
      <c r="R2890" s="26"/>
      <c r="U2890" s="16"/>
      <c r="V2890" s="16"/>
      <c r="W2890" s="16"/>
    </row>
    <row r="2891" spans="5:23" x14ac:dyDescent="0.2">
      <c r="E2891" s="12">
        <v>0</v>
      </c>
      <c r="R2891" s="26"/>
      <c r="U2891" s="16"/>
      <c r="V2891" s="16"/>
      <c r="W2891" s="16"/>
    </row>
    <row r="2892" spans="5:23" x14ac:dyDescent="0.2">
      <c r="E2892" s="12">
        <v>0</v>
      </c>
      <c r="R2892" s="26"/>
      <c r="U2892" s="16"/>
      <c r="V2892" s="16"/>
      <c r="W2892" s="16"/>
    </row>
    <row r="2893" spans="5:23" x14ac:dyDescent="0.2">
      <c r="E2893" s="12">
        <v>0</v>
      </c>
      <c r="R2893" s="26"/>
      <c r="U2893" s="16"/>
      <c r="V2893" s="16"/>
      <c r="W2893" s="16"/>
    </row>
    <row r="2894" spans="5:23" x14ac:dyDescent="0.2">
      <c r="E2894" s="12">
        <v>0</v>
      </c>
      <c r="R2894" s="26"/>
      <c r="U2894" s="16"/>
      <c r="V2894" s="16"/>
      <c r="W2894" s="16"/>
    </row>
    <row r="2895" spans="5:23" x14ac:dyDescent="0.2">
      <c r="E2895" s="12">
        <v>0</v>
      </c>
      <c r="R2895" s="26"/>
      <c r="U2895" s="16"/>
      <c r="V2895" s="16"/>
      <c r="W2895" s="16"/>
    </row>
    <row r="2896" spans="5:23" x14ac:dyDescent="0.2">
      <c r="E2896" s="12">
        <v>0</v>
      </c>
      <c r="R2896" s="26"/>
      <c r="U2896" s="16"/>
      <c r="V2896" s="16"/>
      <c r="W2896" s="16"/>
    </row>
    <row r="2897" spans="5:23" x14ac:dyDescent="0.2">
      <c r="E2897" s="12">
        <v>0</v>
      </c>
      <c r="R2897" s="26"/>
      <c r="U2897" s="16"/>
      <c r="V2897" s="16"/>
      <c r="W2897" s="16"/>
    </row>
    <row r="2898" spans="5:23" x14ac:dyDescent="0.2">
      <c r="E2898" s="12">
        <v>0</v>
      </c>
      <c r="R2898" s="26"/>
      <c r="U2898" s="16"/>
      <c r="V2898" s="16"/>
      <c r="W2898" s="16"/>
    </row>
    <row r="2899" spans="5:23" x14ac:dyDescent="0.2">
      <c r="E2899" s="12">
        <v>0</v>
      </c>
      <c r="R2899" s="26"/>
      <c r="U2899" s="16"/>
      <c r="V2899" s="16"/>
      <c r="W2899" s="16"/>
    </row>
    <row r="2900" spans="5:23" x14ac:dyDescent="0.2">
      <c r="E2900" s="12">
        <v>0</v>
      </c>
      <c r="R2900" s="26"/>
      <c r="U2900" s="16"/>
      <c r="V2900" s="16"/>
      <c r="W2900" s="16"/>
    </row>
    <row r="2901" spans="5:23" x14ac:dyDescent="0.2">
      <c r="E2901" s="12">
        <v>0</v>
      </c>
      <c r="R2901" s="26"/>
      <c r="U2901" s="16"/>
      <c r="V2901" s="16"/>
      <c r="W2901" s="16"/>
    </row>
    <row r="2902" spans="5:23" x14ac:dyDescent="0.2">
      <c r="E2902" s="12">
        <v>0</v>
      </c>
      <c r="R2902" s="26"/>
      <c r="U2902" s="16"/>
      <c r="V2902" s="16"/>
      <c r="W2902" s="16"/>
    </row>
    <row r="2903" spans="5:23" x14ac:dyDescent="0.2">
      <c r="E2903" s="12">
        <v>0</v>
      </c>
      <c r="R2903" s="26"/>
      <c r="U2903" s="16"/>
      <c r="V2903" s="16"/>
      <c r="W2903" s="16"/>
    </row>
    <row r="2904" spans="5:23" x14ac:dyDescent="0.2">
      <c r="E2904" s="12">
        <v>0</v>
      </c>
      <c r="R2904" s="26"/>
      <c r="U2904" s="16"/>
      <c r="V2904" s="16"/>
      <c r="W2904" s="16"/>
    </row>
    <row r="2905" spans="5:23" x14ac:dyDescent="0.2">
      <c r="E2905" s="12">
        <v>0</v>
      </c>
      <c r="R2905" s="26"/>
      <c r="U2905" s="16"/>
      <c r="V2905" s="16"/>
      <c r="W2905" s="16"/>
    </row>
    <row r="2906" spans="5:23" x14ac:dyDescent="0.2">
      <c r="E2906" s="12">
        <v>0</v>
      </c>
      <c r="R2906" s="26"/>
      <c r="U2906" s="16"/>
      <c r="V2906" s="16"/>
      <c r="W2906" s="16"/>
    </row>
    <row r="2907" spans="5:23" x14ac:dyDescent="0.2">
      <c r="E2907" s="12">
        <v>0</v>
      </c>
      <c r="R2907" s="26"/>
      <c r="U2907" s="16"/>
      <c r="V2907" s="16"/>
      <c r="W2907" s="16"/>
    </row>
    <row r="2908" spans="5:23" x14ac:dyDescent="0.2">
      <c r="E2908" s="12">
        <v>0</v>
      </c>
      <c r="R2908" s="26"/>
      <c r="U2908" s="16"/>
      <c r="V2908" s="16"/>
      <c r="W2908" s="16"/>
    </row>
    <row r="2909" spans="5:23" x14ac:dyDescent="0.2">
      <c r="E2909" s="12">
        <v>0</v>
      </c>
      <c r="R2909" s="26"/>
      <c r="U2909" s="16"/>
      <c r="V2909" s="16"/>
      <c r="W2909" s="16"/>
    </row>
    <row r="2910" spans="5:23" x14ac:dyDescent="0.2">
      <c r="E2910" s="12">
        <v>0</v>
      </c>
      <c r="R2910" s="26"/>
      <c r="U2910" s="16"/>
      <c r="V2910" s="16"/>
      <c r="W2910" s="16"/>
    </row>
    <row r="2911" spans="5:23" x14ac:dyDescent="0.2">
      <c r="E2911" s="12">
        <v>0</v>
      </c>
      <c r="R2911" s="26"/>
      <c r="U2911" s="16"/>
      <c r="V2911" s="16"/>
      <c r="W2911" s="16"/>
    </row>
    <row r="2912" spans="5:23" x14ac:dyDescent="0.2">
      <c r="E2912" s="12">
        <v>0</v>
      </c>
      <c r="R2912" s="26"/>
      <c r="U2912" s="16"/>
      <c r="V2912" s="16"/>
      <c r="W2912" s="16"/>
    </row>
    <row r="2913" spans="5:23" x14ac:dyDescent="0.2">
      <c r="E2913" s="12">
        <v>0</v>
      </c>
      <c r="R2913" s="26"/>
      <c r="U2913" s="16"/>
      <c r="V2913" s="16"/>
      <c r="W2913" s="16"/>
    </row>
    <row r="2914" spans="5:23" x14ac:dyDescent="0.2">
      <c r="E2914" s="12">
        <v>0</v>
      </c>
      <c r="R2914" s="26"/>
      <c r="U2914" s="16"/>
      <c r="V2914" s="16"/>
      <c r="W2914" s="16"/>
    </row>
    <row r="2915" spans="5:23" x14ac:dyDescent="0.2">
      <c r="E2915" s="12">
        <v>0</v>
      </c>
      <c r="R2915" s="26"/>
      <c r="U2915" s="16"/>
      <c r="V2915" s="16"/>
      <c r="W2915" s="16"/>
    </row>
    <row r="2916" spans="5:23" x14ac:dyDescent="0.2">
      <c r="E2916" s="12">
        <v>0</v>
      </c>
      <c r="R2916" s="26"/>
      <c r="U2916" s="16"/>
      <c r="V2916" s="16"/>
      <c r="W2916" s="16"/>
    </row>
    <row r="2917" spans="5:23" x14ac:dyDescent="0.2">
      <c r="E2917" s="12">
        <v>0</v>
      </c>
      <c r="R2917" s="26"/>
      <c r="U2917" s="16"/>
      <c r="V2917" s="16"/>
      <c r="W2917" s="16"/>
    </row>
    <row r="2918" spans="5:23" x14ac:dyDescent="0.2">
      <c r="E2918" s="12">
        <v>0</v>
      </c>
      <c r="R2918" s="26"/>
      <c r="U2918" s="16"/>
      <c r="V2918" s="16"/>
      <c r="W2918" s="16"/>
    </row>
    <row r="2919" spans="5:23" x14ac:dyDescent="0.2">
      <c r="E2919" s="12">
        <v>0</v>
      </c>
      <c r="R2919" s="26"/>
      <c r="U2919" s="16"/>
      <c r="V2919" s="16"/>
      <c r="W2919" s="16"/>
    </row>
    <row r="2920" spans="5:23" x14ac:dyDescent="0.2">
      <c r="E2920" s="12">
        <v>0</v>
      </c>
      <c r="R2920" s="26"/>
      <c r="U2920" s="16"/>
      <c r="V2920" s="16"/>
      <c r="W2920" s="16"/>
    </row>
    <row r="2921" spans="5:23" x14ac:dyDescent="0.2">
      <c r="E2921" s="12">
        <v>0</v>
      </c>
      <c r="R2921" s="26"/>
      <c r="U2921" s="16"/>
      <c r="V2921" s="16"/>
      <c r="W2921" s="16"/>
    </row>
    <row r="2922" spans="5:23" x14ac:dyDescent="0.2">
      <c r="E2922" s="12">
        <v>0</v>
      </c>
      <c r="R2922" s="26"/>
      <c r="U2922" s="16"/>
      <c r="V2922" s="16"/>
      <c r="W2922" s="16"/>
    </row>
    <row r="2923" spans="5:23" x14ac:dyDescent="0.2">
      <c r="E2923" s="12">
        <v>0</v>
      </c>
      <c r="R2923" s="26"/>
      <c r="U2923" s="16"/>
      <c r="V2923" s="16"/>
      <c r="W2923" s="16"/>
    </row>
    <row r="2924" spans="5:23" x14ac:dyDescent="0.2">
      <c r="E2924" s="12">
        <v>0</v>
      </c>
      <c r="R2924" s="26"/>
      <c r="U2924" s="16"/>
      <c r="V2924" s="16"/>
      <c r="W2924" s="16"/>
    </row>
    <row r="2925" spans="5:23" x14ac:dyDescent="0.2">
      <c r="E2925" s="12">
        <v>0</v>
      </c>
      <c r="R2925" s="26"/>
      <c r="U2925" s="16"/>
      <c r="V2925" s="16"/>
      <c r="W2925" s="16"/>
    </row>
    <row r="2926" spans="5:23" x14ac:dyDescent="0.2">
      <c r="E2926" s="12">
        <v>0</v>
      </c>
      <c r="R2926" s="26"/>
      <c r="U2926" s="16"/>
      <c r="V2926" s="16"/>
      <c r="W2926" s="16"/>
    </row>
    <row r="2927" spans="5:23" x14ac:dyDescent="0.2">
      <c r="E2927" s="12">
        <v>0</v>
      </c>
      <c r="R2927" s="26"/>
      <c r="U2927" s="16"/>
      <c r="V2927" s="16"/>
      <c r="W2927" s="16"/>
    </row>
    <row r="2928" spans="5:23" x14ac:dyDescent="0.2">
      <c r="E2928" s="12">
        <v>0</v>
      </c>
      <c r="R2928" s="26"/>
      <c r="U2928" s="16"/>
      <c r="V2928" s="16"/>
      <c r="W2928" s="16"/>
    </row>
    <row r="2929" spans="5:23" x14ac:dyDescent="0.2">
      <c r="E2929" s="12">
        <v>0</v>
      </c>
      <c r="R2929" s="26"/>
      <c r="U2929" s="16"/>
      <c r="V2929" s="16"/>
      <c r="W2929" s="16"/>
    </row>
    <row r="2930" spans="5:23" x14ac:dyDescent="0.2">
      <c r="E2930" s="12">
        <v>0</v>
      </c>
      <c r="R2930" s="26"/>
      <c r="U2930" s="16"/>
      <c r="V2930" s="16"/>
      <c r="W2930" s="16"/>
    </row>
    <row r="2931" spans="5:23" x14ac:dyDescent="0.2">
      <c r="E2931" s="12">
        <v>0</v>
      </c>
      <c r="R2931" s="26"/>
      <c r="U2931" s="16"/>
      <c r="V2931" s="16"/>
      <c r="W2931" s="16"/>
    </row>
    <row r="2932" spans="5:23" x14ac:dyDescent="0.2">
      <c r="E2932" s="12">
        <v>0</v>
      </c>
      <c r="R2932" s="26"/>
      <c r="U2932" s="16"/>
      <c r="V2932" s="16"/>
      <c r="W2932" s="16"/>
    </row>
    <row r="2933" spans="5:23" x14ac:dyDescent="0.2">
      <c r="E2933" s="12">
        <v>0</v>
      </c>
      <c r="R2933" s="26"/>
      <c r="U2933" s="16"/>
      <c r="V2933" s="16"/>
      <c r="W2933" s="16"/>
    </row>
    <row r="2934" spans="5:23" x14ac:dyDescent="0.2">
      <c r="E2934" s="12">
        <v>0</v>
      </c>
      <c r="R2934" s="26"/>
      <c r="U2934" s="16"/>
      <c r="V2934" s="16"/>
      <c r="W2934" s="16"/>
    </row>
    <row r="2935" spans="5:23" x14ac:dyDescent="0.2">
      <c r="E2935" s="12">
        <v>0</v>
      </c>
      <c r="R2935" s="26"/>
      <c r="U2935" s="16"/>
      <c r="V2935" s="16"/>
      <c r="W2935" s="16"/>
    </row>
    <row r="2936" spans="5:23" x14ac:dyDescent="0.2">
      <c r="E2936" s="12">
        <v>0</v>
      </c>
      <c r="R2936" s="26"/>
      <c r="U2936" s="16"/>
      <c r="V2936" s="16"/>
      <c r="W2936" s="16"/>
    </row>
    <row r="2937" spans="5:23" x14ac:dyDescent="0.2">
      <c r="E2937" s="12">
        <v>0</v>
      </c>
      <c r="R2937" s="26"/>
      <c r="U2937" s="16"/>
      <c r="V2937" s="16"/>
      <c r="W2937" s="16"/>
    </row>
    <row r="2938" spans="5:23" x14ac:dyDescent="0.2">
      <c r="E2938" s="12">
        <v>0</v>
      </c>
      <c r="R2938" s="26"/>
      <c r="U2938" s="16"/>
      <c r="V2938" s="16"/>
      <c r="W2938" s="16"/>
    </row>
    <row r="2939" spans="5:23" x14ac:dyDescent="0.2">
      <c r="E2939" s="12">
        <v>0</v>
      </c>
      <c r="R2939" s="26"/>
      <c r="U2939" s="16"/>
      <c r="V2939" s="16"/>
      <c r="W2939" s="16"/>
    </row>
    <row r="2940" spans="5:23" x14ac:dyDescent="0.2">
      <c r="E2940" s="12">
        <v>0</v>
      </c>
      <c r="R2940" s="26"/>
      <c r="U2940" s="16"/>
      <c r="V2940" s="16"/>
      <c r="W2940" s="16"/>
    </row>
    <row r="2941" spans="5:23" x14ac:dyDescent="0.2">
      <c r="E2941" s="12">
        <v>0</v>
      </c>
      <c r="R2941" s="26"/>
      <c r="U2941" s="16"/>
      <c r="V2941" s="16"/>
      <c r="W2941" s="16"/>
    </row>
    <row r="2942" spans="5:23" x14ac:dyDescent="0.2">
      <c r="E2942" s="12">
        <v>0</v>
      </c>
      <c r="R2942" s="26"/>
      <c r="U2942" s="16"/>
      <c r="V2942" s="16"/>
      <c r="W2942" s="16"/>
    </row>
    <row r="2943" spans="5:23" x14ac:dyDescent="0.2">
      <c r="E2943" s="12">
        <v>0</v>
      </c>
      <c r="R2943" s="26"/>
      <c r="U2943" s="16"/>
      <c r="V2943" s="16"/>
      <c r="W2943" s="16"/>
    </row>
    <row r="2944" spans="5:23" x14ac:dyDescent="0.2">
      <c r="E2944" s="12">
        <v>0</v>
      </c>
      <c r="R2944" s="26"/>
      <c r="U2944" s="16"/>
      <c r="V2944" s="16"/>
      <c r="W2944" s="16"/>
    </row>
    <row r="2945" spans="5:23" x14ac:dyDescent="0.2">
      <c r="E2945" s="12">
        <v>0</v>
      </c>
      <c r="R2945" s="26"/>
      <c r="U2945" s="16"/>
      <c r="V2945" s="16"/>
      <c r="W2945" s="16"/>
    </row>
    <row r="2946" spans="5:23" x14ac:dyDescent="0.2">
      <c r="E2946" s="12">
        <v>0</v>
      </c>
      <c r="R2946" s="26"/>
      <c r="U2946" s="16"/>
      <c r="V2946" s="16"/>
      <c r="W2946" s="16"/>
    </row>
    <row r="2947" spans="5:23" x14ac:dyDescent="0.2">
      <c r="E2947" s="12">
        <v>0</v>
      </c>
      <c r="R2947" s="26"/>
      <c r="U2947" s="16"/>
      <c r="V2947" s="16"/>
      <c r="W2947" s="16"/>
    </row>
    <row r="2948" spans="5:23" x14ac:dyDescent="0.2">
      <c r="E2948" s="12">
        <v>0</v>
      </c>
      <c r="R2948" s="26"/>
      <c r="U2948" s="16"/>
      <c r="V2948" s="16"/>
      <c r="W2948" s="16"/>
    </row>
    <row r="2949" spans="5:23" x14ac:dyDescent="0.2">
      <c r="E2949" s="12">
        <v>0</v>
      </c>
      <c r="R2949" s="26"/>
      <c r="U2949" s="16"/>
      <c r="V2949" s="16"/>
      <c r="W2949" s="16"/>
    </row>
    <row r="2950" spans="5:23" x14ac:dyDescent="0.2">
      <c r="E2950" s="12">
        <v>0</v>
      </c>
      <c r="R2950" s="26"/>
      <c r="U2950" s="16"/>
      <c r="V2950" s="16"/>
      <c r="W2950" s="16"/>
    </row>
    <row r="2951" spans="5:23" x14ac:dyDescent="0.2">
      <c r="E2951" s="12">
        <v>0</v>
      </c>
      <c r="R2951" s="26"/>
      <c r="U2951" s="16"/>
      <c r="V2951" s="16"/>
      <c r="W2951" s="16"/>
    </row>
    <row r="2952" spans="5:23" x14ac:dyDescent="0.2">
      <c r="E2952" s="12">
        <v>0</v>
      </c>
      <c r="R2952" s="26"/>
      <c r="U2952" s="16"/>
      <c r="V2952" s="16"/>
      <c r="W2952" s="16"/>
    </row>
    <row r="2953" spans="5:23" x14ac:dyDescent="0.2">
      <c r="E2953" s="12">
        <v>0</v>
      </c>
      <c r="R2953" s="26"/>
      <c r="U2953" s="16"/>
      <c r="V2953" s="16"/>
      <c r="W2953" s="16"/>
    </row>
    <row r="2954" spans="5:23" x14ac:dyDescent="0.2">
      <c r="E2954" s="12">
        <v>0</v>
      </c>
      <c r="R2954" s="26"/>
      <c r="U2954" s="16"/>
      <c r="V2954" s="16"/>
      <c r="W2954" s="16"/>
    </row>
    <row r="2955" spans="5:23" x14ac:dyDescent="0.2">
      <c r="E2955" s="12">
        <v>0</v>
      </c>
      <c r="R2955" s="26"/>
      <c r="U2955" s="16"/>
      <c r="V2955" s="16"/>
      <c r="W2955" s="16"/>
    </row>
    <row r="2956" spans="5:23" x14ac:dyDescent="0.2">
      <c r="E2956" s="12">
        <v>0</v>
      </c>
      <c r="R2956" s="26"/>
      <c r="U2956" s="16"/>
      <c r="V2956" s="16"/>
      <c r="W2956" s="16"/>
    </row>
    <row r="2957" spans="5:23" x14ac:dyDescent="0.2">
      <c r="E2957" s="12">
        <v>0</v>
      </c>
      <c r="R2957" s="26"/>
      <c r="U2957" s="16"/>
      <c r="V2957" s="16"/>
      <c r="W2957" s="16"/>
    </row>
    <row r="2958" spans="5:23" x14ac:dyDescent="0.2">
      <c r="E2958" s="12">
        <v>0</v>
      </c>
      <c r="R2958" s="26"/>
      <c r="U2958" s="16"/>
      <c r="V2958" s="16"/>
      <c r="W2958" s="16"/>
    </row>
    <row r="2959" spans="5:23" x14ac:dyDescent="0.2">
      <c r="E2959" s="12">
        <v>0</v>
      </c>
      <c r="R2959" s="26"/>
      <c r="U2959" s="16"/>
      <c r="V2959" s="16"/>
      <c r="W2959" s="16"/>
    </row>
    <row r="2960" spans="5:23" x14ac:dyDescent="0.2">
      <c r="E2960" s="12">
        <v>0</v>
      </c>
      <c r="R2960" s="26"/>
      <c r="U2960" s="16"/>
      <c r="V2960" s="16"/>
      <c r="W2960" s="16"/>
    </row>
    <row r="2961" spans="5:23" x14ac:dyDescent="0.2">
      <c r="E2961" s="12">
        <v>0</v>
      </c>
      <c r="R2961" s="26"/>
      <c r="U2961" s="16"/>
      <c r="V2961" s="16"/>
      <c r="W2961" s="16"/>
    </row>
    <row r="2962" spans="5:23" x14ac:dyDescent="0.2">
      <c r="E2962" s="12">
        <v>0</v>
      </c>
      <c r="R2962" s="26"/>
      <c r="U2962" s="16"/>
      <c r="V2962" s="16"/>
      <c r="W2962" s="16"/>
    </row>
    <row r="2963" spans="5:23" x14ac:dyDescent="0.2">
      <c r="E2963" s="12">
        <v>0</v>
      </c>
      <c r="R2963" s="26"/>
      <c r="U2963" s="16"/>
      <c r="V2963" s="16"/>
      <c r="W2963" s="16"/>
    </row>
    <row r="2964" spans="5:23" x14ac:dyDescent="0.2">
      <c r="E2964" s="12">
        <v>0</v>
      </c>
      <c r="R2964" s="26"/>
      <c r="U2964" s="16"/>
      <c r="V2964" s="16"/>
      <c r="W2964" s="16"/>
    </row>
    <row r="2965" spans="5:23" x14ac:dyDescent="0.2">
      <c r="E2965" s="12">
        <v>0</v>
      </c>
      <c r="R2965" s="26"/>
      <c r="U2965" s="16"/>
      <c r="V2965" s="16"/>
      <c r="W2965" s="16"/>
    </row>
    <row r="2966" spans="5:23" x14ac:dyDescent="0.2">
      <c r="E2966" s="12">
        <v>0</v>
      </c>
      <c r="R2966" s="26"/>
      <c r="U2966" s="16"/>
      <c r="V2966" s="16"/>
      <c r="W2966" s="16"/>
    </row>
    <row r="2967" spans="5:23" x14ac:dyDescent="0.2">
      <c r="E2967" s="12">
        <v>0</v>
      </c>
      <c r="R2967" s="26"/>
      <c r="U2967" s="16"/>
      <c r="V2967" s="16"/>
      <c r="W2967" s="16"/>
    </row>
    <row r="2968" spans="5:23" x14ac:dyDescent="0.2">
      <c r="E2968" s="12">
        <v>0</v>
      </c>
      <c r="R2968" s="26"/>
      <c r="U2968" s="16"/>
      <c r="V2968" s="16"/>
      <c r="W2968" s="16"/>
    </row>
    <row r="2969" spans="5:23" x14ac:dyDescent="0.2">
      <c r="E2969" s="12">
        <v>0</v>
      </c>
      <c r="R2969" s="26"/>
      <c r="U2969" s="16"/>
      <c r="V2969" s="16"/>
      <c r="W2969" s="16"/>
    </row>
    <row r="2970" spans="5:23" x14ac:dyDescent="0.2">
      <c r="E2970" s="12">
        <v>0</v>
      </c>
      <c r="R2970" s="26"/>
      <c r="U2970" s="16"/>
      <c r="V2970" s="16"/>
      <c r="W2970" s="16"/>
    </row>
    <row r="2971" spans="5:23" x14ac:dyDescent="0.2">
      <c r="E2971" s="12">
        <v>0</v>
      </c>
      <c r="R2971" s="26"/>
      <c r="U2971" s="16"/>
      <c r="V2971" s="16"/>
      <c r="W2971" s="16"/>
    </row>
    <row r="2972" spans="5:23" x14ac:dyDescent="0.2">
      <c r="E2972" s="12">
        <v>0</v>
      </c>
      <c r="R2972" s="26"/>
      <c r="U2972" s="16"/>
      <c r="V2972" s="16"/>
      <c r="W2972" s="16"/>
    </row>
    <row r="2973" spans="5:23" x14ac:dyDescent="0.2">
      <c r="E2973" s="12">
        <v>0</v>
      </c>
      <c r="R2973" s="26"/>
      <c r="U2973" s="16"/>
      <c r="V2973" s="16"/>
      <c r="W2973" s="16"/>
    </row>
    <row r="2974" spans="5:23" x14ac:dyDescent="0.2">
      <c r="E2974" s="12">
        <v>0</v>
      </c>
      <c r="R2974" s="26"/>
      <c r="U2974" s="16"/>
      <c r="V2974" s="16"/>
      <c r="W2974" s="16"/>
    </row>
    <row r="2975" spans="5:23" x14ac:dyDescent="0.2">
      <c r="E2975" s="12">
        <v>0</v>
      </c>
      <c r="R2975" s="26"/>
      <c r="U2975" s="16"/>
      <c r="V2975" s="16"/>
      <c r="W2975" s="16"/>
    </row>
    <row r="2976" spans="5:23" x14ac:dyDescent="0.2">
      <c r="E2976" s="12">
        <v>0</v>
      </c>
      <c r="R2976" s="26"/>
      <c r="U2976" s="16"/>
      <c r="V2976" s="16"/>
      <c r="W2976" s="16"/>
    </row>
    <row r="2977" spans="5:23" x14ac:dyDescent="0.2">
      <c r="E2977" s="12">
        <v>0</v>
      </c>
      <c r="R2977" s="26"/>
      <c r="U2977" s="16"/>
      <c r="V2977" s="16"/>
      <c r="W2977" s="16"/>
    </row>
    <row r="2978" spans="5:23" x14ac:dyDescent="0.2">
      <c r="E2978" s="12">
        <v>0</v>
      </c>
      <c r="R2978" s="26"/>
      <c r="U2978" s="16"/>
      <c r="V2978" s="16"/>
      <c r="W2978" s="16"/>
    </row>
    <row r="2979" spans="5:23" x14ac:dyDescent="0.2">
      <c r="E2979" s="12">
        <v>0</v>
      </c>
      <c r="R2979" s="26"/>
      <c r="U2979" s="16"/>
      <c r="V2979" s="16"/>
      <c r="W2979" s="16"/>
    </row>
    <row r="2980" spans="5:23" x14ac:dyDescent="0.2">
      <c r="E2980" s="12">
        <v>0</v>
      </c>
      <c r="R2980" s="26"/>
      <c r="U2980" s="16"/>
      <c r="V2980" s="16"/>
      <c r="W2980" s="16"/>
    </row>
    <row r="2981" spans="5:23" x14ac:dyDescent="0.2">
      <c r="E2981" s="12">
        <v>0</v>
      </c>
      <c r="R2981" s="26"/>
      <c r="U2981" s="16"/>
      <c r="V2981" s="16"/>
      <c r="W2981" s="16"/>
    </row>
    <row r="2982" spans="5:23" x14ac:dyDescent="0.2">
      <c r="E2982" s="12">
        <v>0</v>
      </c>
      <c r="R2982" s="26"/>
      <c r="U2982" s="16"/>
      <c r="V2982" s="16"/>
      <c r="W2982" s="16"/>
    </row>
    <row r="2983" spans="5:23" x14ac:dyDescent="0.2">
      <c r="E2983" s="12">
        <v>0</v>
      </c>
      <c r="R2983" s="26"/>
      <c r="U2983" s="16"/>
      <c r="V2983" s="16"/>
      <c r="W2983" s="16"/>
    </row>
    <row r="2984" spans="5:23" x14ac:dyDescent="0.2">
      <c r="E2984" s="12">
        <v>0</v>
      </c>
      <c r="R2984" s="26"/>
      <c r="U2984" s="16"/>
      <c r="V2984" s="16"/>
      <c r="W2984" s="16"/>
    </row>
    <row r="2985" spans="5:23" x14ac:dyDescent="0.2">
      <c r="E2985" s="12">
        <v>0</v>
      </c>
      <c r="R2985" s="26"/>
      <c r="U2985" s="16"/>
      <c r="V2985" s="16"/>
      <c r="W2985" s="16"/>
    </row>
    <row r="2986" spans="5:23" x14ac:dyDescent="0.2">
      <c r="E2986" s="12">
        <v>0</v>
      </c>
      <c r="R2986" s="26"/>
      <c r="U2986" s="16"/>
      <c r="V2986" s="16"/>
      <c r="W2986" s="16"/>
    </row>
    <row r="2987" spans="5:23" x14ac:dyDescent="0.2">
      <c r="E2987" s="12">
        <v>0</v>
      </c>
      <c r="R2987" s="26"/>
      <c r="U2987" s="16"/>
      <c r="V2987" s="16"/>
      <c r="W2987" s="16"/>
    </row>
    <row r="2988" spans="5:23" x14ac:dyDescent="0.2">
      <c r="E2988" s="12">
        <v>0</v>
      </c>
      <c r="R2988" s="26"/>
      <c r="U2988" s="16"/>
      <c r="V2988" s="16"/>
      <c r="W2988" s="16"/>
    </row>
    <row r="2989" spans="5:23" x14ac:dyDescent="0.2">
      <c r="E2989" s="12">
        <v>0</v>
      </c>
      <c r="R2989" s="26"/>
      <c r="U2989" s="16"/>
      <c r="V2989" s="16"/>
      <c r="W2989" s="16"/>
    </row>
    <row r="2990" spans="5:23" x14ac:dyDescent="0.2">
      <c r="E2990" s="12">
        <v>0</v>
      </c>
      <c r="R2990" s="26"/>
      <c r="U2990" s="16"/>
      <c r="V2990" s="16"/>
      <c r="W2990" s="16"/>
    </row>
    <row r="2991" spans="5:23" x14ac:dyDescent="0.2">
      <c r="E2991" s="12">
        <v>0</v>
      </c>
      <c r="R2991" s="26"/>
      <c r="U2991" s="16"/>
      <c r="V2991" s="16"/>
      <c r="W2991" s="16"/>
    </row>
    <row r="2992" spans="5:23" x14ac:dyDescent="0.2">
      <c r="E2992" s="12">
        <v>0</v>
      </c>
      <c r="R2992" s="26"/>
      <c r="U2992" s="16"/>
      <c r="V2992" s="16"/>
      <c r="W2992" s="16"/>
    </row>
    <row r="2993" spans="5:23" x14ac:dyDescent="0.2">
      <c r="E2993" s="12">
        <v>0</v>
      </c>
      <c r="R2993" s="26"/>
      <c r="U2993" s="16"/>
      <c r="V2993" s="16"/>
      <c r="W2993" s="16"/>
    </row>
    <row r="2994" spans="5:23" x14ac:dyDescent="0.2">
      <c r="E2994" s="12">
        <v>0</v>
      </c>
      <c r="R2994" s="26"/>
      <c r="U2994" s="16"/>
      <c r="V2994" s="16"/>
      <c r="W2994" s="16"/>
    </row>
    <row r="2995" spans="5:23" x14ac:dyDescent="0.2">
      <c r="E2995" s="12">
        <v>0</v>
      </c>
      <c r="R2995" s="26"/>
      <c r="U2995" s="16"/>
      <c r="V2995" s="16"/>
      <c r="W2995" s="16"/>
    </row>
    <row r="2996" spans="5:23" x14ac:dyDescent="0.2">
      <c r="E2996" s="12">
        <v>0</v>
      </c>
      <c r="R2996" s="26"/>
      <c r="U2996" s="16"/>
      <c r="V2996" s="16"/>
      <c r="W2996" s="16"/>
    </row>
    <row r="2997" spans="5:23" x14ac:dyDescent="0.2">
      <c r="E2997" s="12">
        <v>0</v>
      </c>
      <c r="R2997" s="26"/>
      <c r="U2997" s="16"/>
      <c r="V2997" s="16"/>
      <c r="W2997" s="16"/>
    </row>
    <row r="2998" spans="5:23" x14ac:dyDescent="0.2">
      <c r="E2998" s="12">
        <v>0</v>
      </c>
      <c r="R2998" s="26"/>
      <c r="U2998" s="16"/>
      <c r="V2998" s="16"/>
      <c r="W2998" s="16"/>
    </row>
    <row r="2999" spans="5:23" x14ac:dyDescent="0.2">
      <c r="E2999" s="12">
        <v>0</v>
      </c>
      <c r="R2999" s="26"/>
      <c r="U2999" s="16"/>
      <c r="V2999" s="16"/>
      <c r="W2999" s="16"/>
    </row>
    <row r="3000" spans="5:23" x14ac:dyDescent="0.2">
      <c r="E3000" s="12">
        <v>0</v>
      </c>
      <c r="R3000" s="26"/>
      <c r="U3000" s="16"/>
      <c r="V3000" s="16"/>
      <c r="W3000" s="16"/>
    </row>
    <row r="3001" spans="5:23" x14ac:dyDescent="0.2">
      <c r="E3001" s="12">
        <v>0</v>
      </c>
      <c r="R3001" s="26"/>
      <c r="U3001" s="16"/>
      <c r="V3001" s="16"/>
      <c r="W3001" s="16"/>
    </row>
    <row r="3002" spans="5:23" x14ac:dyDescent="0.2">
      <c r="E3002" s="12">
        <v>0</v>
      </c>
      <c r="R3002" s="26"/>
      <c r="U3002" s="16"/>
      <c r="V3002" s="16"/>
      <c r="W3002" s="16"/>
    </row>
    <row r="3003" spans="5:23" x14ac:dyDescent="0.2">
      <c r="E3003" s="12">
        <v>0</v>
      </c>
      <c r="R3003" s="26"/>
      <c r="U3003" s="16"/>
      <c r="V3003" s="16"/>
      <c r="W3003" s="16"/>
    </row>
    <row r="3004" spans="5:23" x14ac:dyDescent="0.2">
      <c r="E3004" s="12">
        <v>0</v>
      </c>
      <c r="R3004" s="26"/>
      <c r="U3004" s="16"/>
      <c r="V3004" s="16"/>
      <c r="W3004" s="16"/>
    </row>
    <row r="3005" spans="5:23" x14ac:dyDescent="0.2">
      <c r="E3005" s="12">
        <v>0</v>
      </c>
      <c r="R3005" s="26"/>
      <c r="U3005" s="16"/>
      <c r="V3005" s="16"/>
      <c r="W3005" s="16"/>
    </row>
    <row r="3006" spans="5:23" x14ac:dyDescent="0.2">
      <c r="E3006" s="12">
        <v>0</v>
      </c>
      <c r="R3006" s="26"/>
      <c r="U3006" s="16"/>
      <c r="V3006" s="16"/>
      <c r="W3006" s="16"/>
    </row>
    <row r="3007" spans="5:23" x14ac:dyDescent="0.2">
      <c r="E3007" s="12">
        <v>0</v>
      </c>
      <c r="R3007" s="26"/>
      <c r="U3007" s="16"/>
      <c r="V3007" s="16"/>
      <c r="W3007" s="16"/>
    </row>
    <row r="3008" spans="5:23" x14ac:dyDescent="0.2">
      <c r="E3008" s="12">
        <v>0</v>
      </c>
      <c r="R3008" s="26"/>
      <c r="U3008" s="16"/>
      <c r="V3008" s="16"/>
      <c r="W3008" s="16"/>
    </row>
    <row r="3009" spans="5:23" x14ac:dyDescent="0.2">
      <c r="E3009" s="12">
        <v>0</v>
      </c>
      <c r="R3009" s="26"/>
      <c r="U3009" s="16"/>
      <c r="V3009" s="16"/>
      <c r="W3009" s="16"/>
    </row>
    <row r="3010" spans="5:23" x14ac:dyDescent="0.2">
      <c r="E3010" s="12">
        <v>0</v>
      </c>
      <c r="R3010" s="26"/>
      <c r="U3010" s="16"/>
      <c r="V3010" s="16"/>
      <c r="W3010" s="16"/>
    </row>
    <row r="3011" spans="5:23" x14ac:dyDescent="0.2">
      <c r="E3011" s="12">
        <v>0</v>
      </c>
      <c r="R3011" s="26"/>
      <c r="U3011" s="16"/>
      <c r="V3011" s="16"/>
      <c r="W3011" s="16"/>
    </row>
    <row r="3012" spans="5:23" x14ac:dyDescent="0.2">
      <c r="E3012" s="12">
        <v>0</v>
      </c>
      <c r="R3012" s="26"/>
      <c r="U3012" s="16"/>
      <c r="V3012" s="16"/>
      <c r="W3012" s="16"/>
    </row>
    <row r="3013" spans="5:23" x14ac:dyDescent="0.2">
      <c r="E3013" s="12">
        <v>0</v>
      </c>
      <c r="R3013" s="26"/>
      <c r="U3013" s="16"/>
      <c r="V3013" s="16"/>
      <c r="W3013" s="16"/>
    </row>
    <row r="3014" spans="5:23" x14ac:dyDescent="0.2">
      <c r="E3014" s="12">
        <v>0</v>
      </c>
      <c r="R3014" s="26"/>
      <c r="U3014" s="16"/>
      <c r="V3014" s="16"/>
      <c r="W3014" s="16"/>
    </row>
    <row r="3015" spans="5:23" x14ac:dyDescent="0.2">
      <c r="E3015" s="12">
        <v>0</v>
      </c>
      <c r="R3015" s="26"/>
      <c r="U3015" s="16"/>
      <c r="V3015" s="16"/>
      <c r="W3015" s="16"/>
    </row>
    <row r="3016" spans="5:23" x14ac:dyDescent="0.2">
      <c r="E3016" s="12">
        <v>0</v>
      </c>
      <c r="R3016" s="26"/>
      <c r="U3016" s="16"/>
      <c r="V3016" s="16"/>
      <c r="W3016" s="16"/>
    </row>
    <row r="3017" spans="5:23" x14ac:dyDescent="0.2">
      <c r="E3017" s="12">
        <v>0</v>
      </c>
      <c r="R3017" s="26"/>
      <c r="U3017" s="16"/>
      <c r="V3017" s="16"/>
      <c r="W3017" s="16"/>
    </row>
    <row r="3018" spans="5:23" x14ac:dyDescent="0.2">
      <c r="E3018" s="12">
        <v>0</v>
      </c>
      <c r="R3018" s="26"/>
      <c r="U3018" s="16"/>
      <c r="V3018" s="16"/>
      <c r="W3018" s="16"/>
    </row>
    <row r="3019" spans="5:23" x14ac:dyDescent="0.2">
      <c r="E3019" s="12">
        <v>0</v>
      </c>
      <c r="R3019" s="26"/>
      <c r="U3019" s="16"/>
      <c r="V3019" s="16"/>
      <c r="W3019" s="16"/>
    </row>
    <row r="3020" spans="5:23" x14ac:dyDescent="0.2">
      <c r="E3020" s="12">
        <v>0</v>
      </c>
      <c r="R3020" s="26"/>
      <c r="U3020" s="16"/>
      <c r="V3020" s="16"/>
      <c r="W3020" s="16"/>
    </row>
    <row r="3021" spans="5:23" x14ac:dyDescent="0.2">
      <c r="E3021" s="12">
        <v>0</v>
      </c>
      <c r="R3021" s="26"/>
      <c r="U3021" s="16"/>
      <c r="V3021" s="16"/>
      <c r="W3021" s="16"/>
    </row>
    <row r="3022" spans="5:23" x14ac:dyDescent="0.2">
      <c r="E3022" s="12">
        <v>0</v>
      </c>
      <c r="R3022" s="26"/>
      <c r="U3022" s="16"/>
      <c r="V3022" s="16"/>
      <c r="W3022" s="16"/>
    </row>
    <row r="3023" spans="5:23" x14ac:dyDescent="0.2">
      <c r="E3023" s="12">
        <v>0</v>
      </c>
      <c r="R3023" s="26"/>
      <c r="U3023" s="16"/>
      <c r="V3023" s="16"/>
      <c r="W3023" s="16"/>
    </row>
    <row r="3024" spans="5:23" x14ac:dyDescent="0.2">
      <c r="E3024" s="12">
        <v>0</v>
      </c>
      <c r="R3024" s="26"/>
      <c r="U3024" s="16"/>
      <c r="V3024" s="16"/>
      <c r="W3024" s="16"/>
    </row>
    <row r="3025" spans="5:23" x14ac:dyDescent="0.2">
      <c r="E3025" s="12">
        <v>0</v>
      </c>
      <c r="R3025" s="26"/>
      <c r="U3025" s="16"/>
      <c r="V3025" s="16"/>
      <c r="W3025" s="16"/>
    </row>
    <row r="3026" spans="5:23" x14ac:dyDescent="0.2">
      <c r="E3026" s="12">
        <v>0</v>
      </c>
      <c r="R3026" s="26"/>
      <c r="U3026" s="16"/>
      <c r="V3026" s="16"/>
      <c r="W3026" s="16"/>
    </row>
    <row r="3027" spans="5:23" x14ac:dyDescent="0.2">
      <c r="E3027" s="12">
        <v>0</v>
      </c>
      <c r="R3027" s="26"/>
      <c r="U3027" s="16"/>
      <c r="V3027" s="16"/>
      <c r="W3027" s="16"/>
    </row>
    <row r="3028" spans="5:23" x14ac:dyDescent="0.2">
      <c r="E3028" s="12">
        <v>0</v>
      </c>
      <c r="R3028" s="26"/>
      <c r="U3028" s="16"/>
      <c r="V3028" s="16"/>
      <c r="W3028" s="16"/>
    </row>
    <row r="3029" spans="5:23" x14ac:dyDescent="0.2">
      <c r="E3029" s="12">
        <v>0</v>
      </c>
      <c r="R3029" s="26"/>
      <c r="U3029" s="16"/>
      <c r="V3029" s="16"/>
      <c r="W3029" s="16"/>
    </row>
    <row r="3030" spans="5:23" x14ac:dyDescent="0.2">
      <c r="E3030" s="12">
        <v>0</v>
      </c>
      <c r="R3030" s="26"/>
      <c r="U3030" s="16"/>
      <c r="V3030" s="16"/>
      <c r="W3030" s="16"/>
    </row>
    <row r="3031" spans="5:23" x14ac:dyDescent="0.2">
      <c r="E3031" s="12">
        <v>0</v>
      </c>
      <c r="R3031" s="26"/>
      <c r="U3031" s="16"/>
      <c r="V3031" s="16"/>
      <c r="W3031" s="16"/>
    </row>
    <row r="3032" spans="5:23" x14ac:dyDescent="0.2">
      <c r="E3032" s="12">
        <v>0</v>
      </c>
      <c r="R3032" s="26"/>
      <c r="U3032" s="16"/>
      <c r="V3032" s="16"/>
      <c r="W3032" s="16"/>
    </row>
    <row r="3033" spans="5:23" x14ac:dyDescent="0.2">
      <c r="E3033" s="12">
        <v>0</v>
      </c>
      <c r="R3033" s="26"/>
      <c r="U3033" s="16"/>
      <c r="V3033" s="16"/>
      <c r="W3033" s="16"/>
    </row>
    <row r="3034" spans="5:23" x14ac:dyDescent="0.2">
      <c r="E3034" s="12">
        <v>0</v>
      </c>
      <c r="R3034" s="26"/>
      <c r="U3034" s="16"/>
      <c r="V3034" s="16"/>
      <c r="W3034" s="16"/>
    </row>
    <row r="3035" spans="5:23" x14ac:dyDescent="0.2">
      <c r="E3035" s="12">
        <v>0</v>
      </c>
      <c r="R3035" s="26"/>
      <c r="U3035" s="16"/>
      <c r="V3035" s="16"/>
      <c r="W3035" s="16"/>
    </row>
    <row r="3036" spans="5:23" x14ac:dyDescent="0.2">
      <c r="E3036" s="12">
        <v>0</v>
      </c>
      <c r="R3036" s="26"/>
      <c r="U3036" s="16"/>
      <c r="V3036" s="16"/>
      <c r="W3036" s="16"/>
    </row>
    <row r="3037" spans="5:23" x14ac:dyDescent="0.2">
      <c r="E3037" s="12">
        <v>0</v>
      </c>
      <c r="R3037" s="26"/>
      <c r="U3037" s="16"/>
      <c r="V3037" s="16"/>
      <c r="W3037" s="16"/>
    </row>
    <row r="3038" spans="5:23" x14ac:dyDescent="0.2">
      <c r="E3038" s="12">
        <v>0</v>
      </c>
      <c r="R3038" s="26"/>
      <c r="U3038" s="16"/>
      <c r="V3038" s="16"/>
      <c r="W3038" s="16"/>
    </row>
    <row r="3039" spans="5:23" x14ac:dyDescent="0.2">
      <c r="E3039" s="12">
        <v>0</v>
      </c>
      <c r="R3039" s="26"/>
      <c r="U3039" s="16"/>
      <c r="V3039" s="16"/>
      <c r="W3039" s="16"/>
    </row>
    <row r="3040" spans="5:23" x14ac:dyDescent="0.2">
      <c r="E3040" s="12">
        <v>0</v>
      </c>
      <c r="R3040" s="26"/>
      <c r="U3040" s="16"/>
      <c r="V3040" s="16"/>
      <c r="W3040" s="16"/>
    </row>
    <row r="3041" spans="5:23" x14ac:dyDescent="0.2">
      <c r="E3041" s="12">
        <v>0</v>
      </c>
      <c r="R3041" s="26"/>
      <c r="U3041" s="16"/>
      <c r="V3041" s="16"/>
      <c r="W3041" s="16"/>
    </row>
    <row r="3042" spans="5:23" x14ac:dyDescent="0.2">
      <c r="E3042" s="12">
        <v>0</v>
      </c>
      <c r="R3042" s="26"/>
      <c r="U3042" s="16"/>
      <c r="V3042" s="16"/>
      <c r="W3042" s="16"/>
    </row>
    <row r="3043" spans="5:23" x14ac:dyDescent="0.2">
      <c r="E3043" s="12">
        <v>0</v>
      </c>
      <c r="R3043" s="26"/>
      <c r="U3043" s="16"/>
      <c r="V3043" s="16"/>
      <c r="W3043" s="16"/>
    </row>
    <row r="3044" spans="5:23" x14ac:dyDescent="0.2">
      <c r="E3044" s="12">
        <v>0</v>
      </c>
      <c r="R3044" s="26"/>
      <c r="U3044" s="16"/>
      <c r="V3044" s="16"/>
      <c r="W3044" s="16"/>
    </row>
    <row r="3045" spans="5:23" x14ac:dyDescent="0.2">
      <c r="E3045" s="12">
        <v>0</v>
      </c>
      <c r="R3045" s="26"/>
      <c r="U3045" s="16"/>
      <c r="V3045" s="16"/>
      <c r="W3045" s="16"/>
    </row>
    <row r="3046" spans="5:23" x14ac:dyDescent="0.2">
      <c r="E3046" s="12">
        <v>0</v>
      </c>
      <c r="R3046" s="26"/>
      <c r="U3046" s="16"/>
      <c r="V3046" s="16"/>
      <c r="W3046" s="16"/>
    </row>
    <row r="3047" spans="5:23" x14ac:dyDescent="0.2">
      <c r="E3047" s="12">
        <v>0</v>
      </c>
      <c r="R3047" s="26"/>
      <c r="U3047" s="16"/>
      <c r="V3047" s="16"/>
      <c r="W3047" s="16"/>
    </row>
    <row r="3048" spans="5:23" x14ac:dyDescent="0.2">
      <c r="E3048" s="12">
        <v>0</v>
      </c>
      <c r="R3048" s="26"/>
      <c r="U3048" s="16"/>
      <c r="V3048" s="16"/>
      <c r="W3048" s="16"/>
    </row>
    <row r="3049" spans="5:23" x14ac:dyDescent="0.2">
      <c r="E3049" s="12">
        <v>0</v>
      </c>
      <c r="R3049" s="26"/>
      <c r="U3049" s="16"/>
      <c r="V3049" s="16"/>
      <c r="W3049" s="16"/>
    </row>
    <row r="3050" spans="5:23" x14ac:dyDescent="0.2">
      <c r="E3050" s="12">
        <v>0</v>
      </c>
      <c r="R3050" s="26"/>
      <c r="U3050" s="16"/>
      <c r="V3050" s="16"/>
      <c r="W3050" s="16"/>
    </row>
    <row r="3051" spans="5:23" x14ac:dyDescent="0.2">
      <c r="E3051" s="12">
        <v>0</v>
      </c>
      <c r="R3051" s="26"/>
      <c r="U3051" s="16"/>
      <c r="V3051" s="16"/>
      <c r="W3051" s="16"/>
    </row>
    <row r="3052" spans="5:23" x14ac:dyDescent="0.2">
      <c r="E3052" s="12">
        <v>0</v>
      </c>
      <c r="R3052" s="26"/>
      <c r="U3052" s="16"/>
      <c r="V3052" s="16"/>
      <c r="W3052" s="16"/>
    </row>
    <row r="3053" spans="5:23" x14ac:dyDescent="0.2">
      <c r="E3053" s="12">
        <v>0</v>
      </c>
      <c r="R3053" s="26"/>
      <c r="U3053" s="16"/>
      <c r="V3053" s="16"/>
      <c r="W3053" s="16"/>
    </row>
    <row r="3054" spans="5:23" x14ac:dyDescent="0.2">
      <c r="E3054" s="12">
        <v>0</v>
      </c>
      <c r="R3054" s="26"/>
      <c r="U3054" s="16"/>
      <c r="V3054" s="16"/>
      <c r="W3054" s="16"/>
    </row>
    <row r="3055" spans="5:23" x14ac:dyDescent="0.2">
      <c r="E3055" s="12">
        <v>0</v>
      </c>
      <c r="R3055" s="26"/>
      <c r="U3055" s="16"/>
      <c r="V3055" s="16"/>
      <c r="W3055" s="16"/>
    </row>
    <row r="3056" spans="5:23" x14ac:dyDescent="0.2">
      <c r="E3056" s="12">
        <v>0</v>
      </c>
      <c r="R3056" s="26"/>
      <c r="U3056" s="16"/>
      <c r="V3056" s="16"/>
      <c r="W3056" s="16"/>
    </row>
    <row r="3057" spans="5:23" x14ac:dyDescent="0.2">
      <c r="E3057" s="12">
        <v>0</v>
      </c>
      <c r="R3057" s="26"/>
      <c r="U3057" s="16"/>
      <c r="V3057" s="16"/>
      <c r="W3057" s="16"/>
    </row>
    <row r="3058" spans="5:23" x14ac:dyDescent="0.2">
      <c r="E3058" s="12">
        <v>0</v>
      </c>
      <c r="R3058" s="26"/>
      <c r="U3058" s="16"/>
      <c r="V3058" s="16"/>
      <c r="W3058" s="16"/>
    </row>
    <row r="3059" spans="5:23" x14ac:dyDescent="0.2">
      <c r="E3059" s="12">
        <v>0</v>
      </c>
      <c r="R3059" s="26"/>
      <c r="U3059" s="16"/>
      <c r="V3059" s="16"/>
      <c r="W3059" s="16"/>
    </row>
    <row r="3060" spans="5:23" x14ac:dyDescent="0.2">
      <c r="E3060" s="12">
        <v>0</v>
      </c>
      <c r="R3060" s="26"/>
      <c r="U3060" s="16"/>
      <c r="V3060" s="16"/>
      <c r="W3060" s="16"/>
    </row>
    <row r="3061" spans="5:23" x14ac:dyDescent="0.2">
      <c r="E3061" s="12">
        <v>0</v>
      </c>
      <c r="R3061" s="26"/>
      <c r="U3061" s="16"/>
      <c r="V3061" s="16"/>
      <c r="W3061" s="16"/>
    </row>
    <row r="3062" spans="5:23" x14ac:dyDescent="0.2">
      <c r="E3062" s="12">
        <v>0</v>
      </c>
      <c r="R3062" s="26"/>
      <c r="U3062" s="16"/>
      <c r="V3062" s="16"/>
      <c r="W3062" s="16"/>
    </row>
    <row r="3063" spans="5:23" x14ac:dyDescent="0.2">
      <c r="E3063" s="12">
        <v>0</v>
      </c>
      <c r="R3063" s="26"/>
      <c r="U3063" s="16"/>
      <c r="V3063" s="16"/>
      <c r="W3063" s="16"/>
    </row>
    <row r="3064" spans="5:23" x14ac:dyDescent="0.2">
      <c r="E3064" s="12">
        <v>0</v>
      </c>
      <c r="R3064" s="26"/>
      <c r="U3064" s="16"/>
      <c r="V3064" s="16"/>
      <c r="W3064" s="16"/>
    </row>
    <row r="3065" spans="5:23" x14ac:dyDescent="0.2">
      <c r="E3065" s="12">
        <v>0</v>
      </c>
      <c r="R3065" s="26"/>
      <c r="U3065" s="16"/>
      <c r="V3065" s="16"/>
      <c r="W3065" s="16"/>
    </row>
    <row r="3066" spans="5:23" x14ac:dyDescent="0.2">
      <c r="E3066" s="12">
        <v>0</v>
      </c>
      <c r="R3066" s="26"/>
      <c r="U3066" s="16"/>
      <c r="V3066" s="16"/>
      <c r="W3066" s="16"/>
    </row>
    <row r="3067" spans="5:23" x14ac:dyDescent="0.2">
      <c r="E3067" s="12">
        <v>0</v>
      </c>
      <c r="R3067" s="26"/>
      <c r="U3067" s="16"/>
      <c r="V3067" s="16"/>
      <c r="W3067" s="16"/>
    </row>
    <row r="3068" spans="5:23" x14ac:dyDescent="0.2">
      <c r="E3068" s="12">
        <v>0</v>
      </c>
      <c r="R3068" s="26"/>
      <c r="U3068" s="16"/>
      <c r="V3068" s="16"/>
      <c r="W3068" s="16"/>
    </row>
    <row r="3069" spans="5:23" x14ac:dyDescent="0.2">
      <c r="E3069" s="12">
        <v>0</v>
      </c>
      <c r="R3069" s="26"/>
      <c r="U3069" s="16"/>
      <c r="V3069" s="16"/>
      <c r="W3069" s="16"/>
    </row>
    <row r="3070" spans="5:23" x14ac:dyDescent="0.2">
      <c r="E3070" s="12">
        <v>0</v>
      </c>
      <c r="R3070" s="26"/>
      <c r="U3070" s="16"/>
      <c r="V3070" s="16"/>
      <c r="W3070" s="16"/>
    </row>
    <row r="3071" spans="5:23" x14ac:dyDescent="0.2">
      <c r="E3071" s="12">
        <v>0</v>
      </c>
      <c r="R3071" s="26"/>
      <c r="U3071" s="16"/>
      <c r="V3071" s="16"/>
      <c r="W3071" s="16"/>
    </row>
    <row r="3072" spans="5:23" x14ac:dyDescent="0.2">
      <c r="E3072" s="12">
        <v>0</v>
      </c>
      <c r="R3072" s="26"/>
      <c r="U3072" s="16"/>
      <c r="V3072" s="16"/>
      <c r="W3072" s="16"/>
    </row>
    <row r="3073" spans="5:23" x14ac:dyDescent="0.2">
      <c r="E3073" s="12">
        <v>0</v>
      </c>
      <c r="R3073" s="26"/>
      <c r="U3073" s="16"/>
      <c r="V3073" s="16"/>
      <c r="W3073" s="16"/>
    </row>
    <row r="3074" spans="5:23" x14ac:dyDescent="0.2">
      <c r="E3074" s="12">
        <v>0</v>
      </c>
      <c r="R3074" s="26"/>
      <c r="U3074" s="16"/>
      <c r="V3074" s="16"/>
      <c r="W3074" s="16"/>
    </row>
    <row r="3075" spans="5:23" x14ac:dyDescent="0.2">
      <c r="E3075" s="12">
        <v>0</v>
      </c>
      <c r="R3075" s="26"/>
      <c r="U3075" s="16"/>
      <c r="V3075" s="16"/>
      <c r="W3075" s="16"/>
    </row>
    <row r="3076" spans="5:23" x14ac:dyDescent="0.2">
      <c r="E3076" s="12">
        <v>0</v>
      </c>
      <c r="R3076" s="26"/>
      <c r="U3076" s="16"/>
      <c r="V3076" s="16"/>
      <c r="W3076" s="16"/>
    </row>
    <row r="3077" spans="5:23" x14ac:dyDescent="0.2">
      <c r="E3077" s="12">
        <v>0</v>
      </c>
      <c r="R3077" s="26"/>
      <c r="U3077" s="16"/>
      <c r="V3077" s="16"/>
      <c r="W3077" s="16"/>
    </row>
    <row r="3078" spans="5:23" x14ac:dyDescent="0.2">
      <c r="E3078" s="12">
        <v>0</v>
      </c>
      <c r="R3078" s="26"/>
      <c r="U3078" s="16"/>
      <c r="V3078" s="16"/>
      <c r="W3078" s="16"/>
    </row>
    <row r="3079" spans="5:23" x14ac:dyDescent="0.2">
      <c r="E3079" s="12">
        <v>0</v>
      </c>
      <c r="R3079" s="26"/>
      <c r="U3079" s="16"/>
      <c r="V3079" s="16"/>
      <c r="W3079" s="16"/>
    </row>
    <row r="3080" spans="5:23" x14ac:dyDescent="0.2">
      <c r="E3080" s="12">
        <v>0</v>
      </c>
      <c r="R3080" s="26"/>
      <c r="U3080" s="16"/>
      <c r="V3080" s="16"/>
      <c r="W3080" s="16"/>
    </row>
    <row r="3081" spans="5:23" x14ac:dyDescent="0.2">
      <c r="E3081" s="12">
        <v>0</v>
      </c>
      <c r="R3081" s="26"/>
      <c r="U3081" s="16"/>
      <c r="V3081" s="16"/>
      <c r="W3081" s="16"/>
    </row>
    <row r="3082" spans="5:23" x14ac:dyDescent="0.2">
      <c r="E3082" s="12">
        <v>0</v>
      </c>
      <c r="R3082" s="26"/>
      <c r="U3082" s="16"/>
      <c r="V3082" s="16"/>
      <c r="W3082" s="16"/>
    </row>
    <row r="3083" spans="5:23" x14ac:dyDescent="0.2">
      <c r="E3083" s="12">
        <v>0</v>
      </c>
      <c r="R3083" s="26"/>
      <c r="U3083" s="16"/>
      <c r="V3083" s="16"/>
      <c r="W3083" s="16"/>
    </row>
    <row r="3084" spans="5:23" x14ac:dyDescent="0.2">
      <c r="E3084" s="12">
        <v>0</v>
      </c>
      <c r="R3084" s="26"/>
      <c r="U3084" s="16"/>
      <c r="V3084" s="16"/>
      <c r="W3084" s="16"/>
    </row>
    <row r="3085" spans="5:23" x14ac:dyDescent="0.2">
      <c r="E3085" s="12">
        <v>0</v>
      </c>
      <c r="R3085" s="26"/>
      <c r="U3085" s="16"/>
      <c r="V3085" s="16"/>
      <c r="W3085" s="16"/>
    </row>
    <row r="3086" spans="5:23" x14ac:dyDescent="0.2">
      <c r="E3086" s="12">
        <v>0</v>
      </c>
      <c r="R3086" s="26"/>
      <c r="U3086" s="16"/>
      <c r="V3086" s="16"/>
      <c r="W3086" s="16"/>
    </row>
    <row r="3087" spans="5:23" x14ac:dyDescent="0.2">
      <c r="E3087" s="12">
        <v>0</v>
      </c>
      <c r="R3087" s="26"/>
      <c r="U3087" s="16"/>
      <c r="V3087" s="16"/>
      <c r="W3087" s="16"/>
    </row>
    <row r="3088" spans="5:23" x14ac:dyDescent="0.2">
      <c r="E3088" s="12">
        <v>0</v>
      </c>
      <c r="R3088" s="26"/>
      <c r="U3088" s="16"/>
      <c r="V3088" s="16"/>
      <c r="W3088" s="16"/>
    </row>
    <row r="3089" spans="5:23" x14ac:dyDescent="0.2">
      <c r="E3089" s="12">
        <v>0</v>
      </c>
      <c r="R3089" s="26"/>
      <c r="U3089" s="16"/>
      <c r="V3089" s="16"/>
      <c r="W3089" s="16"/>
    </row>
    <row r="3090" spans="5:23" x14ac:dyDescent="0.2">
      <c r="E3090" s="12">
        <v>0</v>
      </c>
      <c r="R3090" s="26"/>
      <c r="U3090" s="16"/>
      <c r="V3090" s="16"/>
      <c r="W3090" s="16"/>
    </row>
    <row r="3091" spans="5:23" x14ac:dyDescent="0.2">
      <c r="E3091" s="12">
        <v>0</v>
      </c>
      <c r="R3091" s="26"/>
      <c r="U3091" s="16"/>
      <c r="V3091" s="16"/>
      <c r="W3091" s="16"/>
    </row>
    <row r="3092" spans="5:23" x14ac:dyDescent="0.2">
      <c r="E3092" s="12">
        <v>0</v>
      </c>
      <c r="R3092" s="26"/>
      <c r="U3092" s="16"/>
      <c r="V3092" s="16"/>
      <c r="W3092" s="16"/>
    </row>
    <row r="3093" spans="5:23" x14ac:dyDescent="0.2">
      <c r="E3093" s="12">
        <v>0</v>
      </c>
      <c r="R3093" s="26"/>
      <c r="U3093" s="16"/>
      <c r="V3093" s="16"/>
      <c r="W3093" s="16"/>
    </row>
    <row r="3094" spans="5:23" x14ac:dyDescent="0.2">
      <c r="E3094" s="12">
        <v>0</v>
      </c>
      <c r="R3094" s="26"/>
      <c r="U3094" s="16"/>
      <c r="V3094" s="16"/>
      <c r="W3094" s="16"/>
    </row>
    <row r="3095" spans="5:23" x14ac:dyDescent="0.2">
      <c r="E3095" s="12">
        <v>0</v>
      </c>
      <c r="R3095" s="26"/>
      <c r="U3095" s="16"/>
      <c r="V3095" s="16"/>
      <c r="W3095" s="16"/>
    </row>
    <row r="3096" spans="5:23" x14ac:dyDescent="0.2">
      <c r="E3096" s="12">
        <v>0</v>
      </c>
      <c r="R3096" s="26"/>
      <c r="U3096" s="16"/>
      <c r="V3096" s="16"/>
      <c r="W3096" s="16"/>
    </row>
    <row r="3097" spans="5:23" x14ac:dyDescent="0.2">
      <c r="E3097" s="12">
        <v>0</v>
      </c>
      <c r="R3097" s="26"/>
      <c r="U3097" s="16"/>
      <c r="V3097" s="16"/>
      <c r="W3097" s="16"/>
    </row>
    <row r="3098" spans="5:23" x14ac:dyDescent="0.2">
      <c r="E3098" s="12">
        <v>0</v>
      </c>
      <c r="R3098" s="26"/>
      <c r="U3098" s="16"/>
      <c r="V3098" s="16"/>
      <c r="W3098" s="16"/>
    </row>
    <row r="3099" spans="5:23" x14ac:dyDescent="0.2">
      <c r="E3099" s="12">
        <v>0</v>
      </c>
      <c r="R3099" s="26"/>
      <c r="U3099" s="16"/>
      <c r="V3099" s="16"/>
      <c r="W3099" s="16"/>
    </row>
    <row r="3100" spans="5:23" x14ac:dyDescent="0.2">
      <c r="E3100" s="12">
        <v>0</v>
      </c>
      <c r="R3100" s="26"/>
      <c r="U3100" s="16"/>
      <c r="V3100" s="16"/>
      <c r="W3100" s="16"/>
    </row>
    <row r="3101" spans="5:23" x14ac:dyDescent="0.2">
      <c r="E3101" s="12">
        <v>0</v>
      </c>
      <c r="R3101" s="26"/>
      <c r="U3101" s="16"/>
      <c r="V3101" s="16"/>
      <c r="W3101" s="16"/>
    </row>
    <row r="3102" spans="5:23" x14ac:dyDescent="0.2">
      <c r="E3102" s="12">
        <v>0</v>
      </c>
      <c r="R3102" s="26"/>
      <c r="U3102" s="16"/>
      <c r="V3102" s="16"/>
      <c r="W3102" s="16"/>
    </row>
    <row r="3103" spans="5:23" x14ac:dyDescent="0.2">
      <c r="E3103" s="12">
        <v>0</v>
      </c>
      <c r="R3103" s="26"/>
      <c r="U3103" s="16"/>
      <c r="V3103" s="16"/>
      <c r="W3103" s="16"/>
    </row>
    <row r="3104" spans="5:23" x14ac:dyDescent="0.2">
      <c r="E3104" s="12">
        <v>0</v>
      </c>
      <c r="R3104" s="26"/>
      <c r="U3104" s="16"/>
      <c r="V3104" s="16"/>
      <c r="W3104" s="16"/>
    </row>
    <row r="3105" spans="5:23" x14ac:dyDescent="0.2">
      <c r="E3105" s="12">
        <v>0</v>
      </c>
      <c r="R3105" s="26"/>
      <c r="U3105" s="16"/>
      <c r="V3105" s="16"/>
      <c r="W3105" s="16"/>
    </row>
    <row r="3106" spans="5:23" x14ac:dyDescent="0.2">
      <c r="E3106" s="12">
        <v>0</v>
      </c>
      <c r="R3106" s="26"/>
      <c r="U3106" s="16"/>
      <c r="V3106" s="16"/>
      <c r="W3106" s="16"/>
    </row>
    <row r="3107" spans="5:23" x14ac:dyDescent="0.2">
      <c r="E3107" s="12">
        <v>0</v>
      </c>
      <c r="R3107" s="26"/>
      <c r="U3107" s="16"/>
      <c r="V3107" s="16"/>
      <c r="W3107" s="16"/>
    </row>
    <row r="3108" spans="5:23" x14ac:dyDescent="0.2">
      <c r="E3108" s="12">
        <v>0</v>
      </c>
      <c r="R3108" s="26"/>
      <c r="U3108" s="16"/>
      <c r="V3108" s="16"/>
      <c r="W3108" s="16"/>
    </row>
    <row r="3109" spans="5:23" x14ac:dyDescent="0.2">
      <c r="E3109" s="12">
        <v>0</v>
      </c>
      <c r="R3109" s="26"/>
      <c r="U3109" s="16"/>
      <c r="V3109" s="16"/>
      <c r="W3109" s="16"/>
    </row>
    <row r="3110" spans="5:23" x14ac:dyDescent="0.2">
      <c r="E3110" s="12">
        <v>0</v>
      </c>
      <c r="R3110" s="26"/>
      <c r="U3110" s="16"/>
      <c r="V3110" s="16"/>
      <c r="W3110" s="16"/>
    </row>
    <row r="3111" spans="5:23" x14ac:dyDescent="0.2">
      <c r="E3111" s="12">
        <v>0</v>
      </c>
      <c r="R3111" s="26"/>
      <c r="U3111" s="16"/>
      <c r="V3111" s="16"/>
      <c r="W3111" s="16"/>
    </row>
    <row r="3112" spans="5:23" x14ac:dyDescent="0.2">
      <c r="E3112" s="12">
        <v>0</v>
      </c>
      <c r="R3112" s="26"/>
      <c r="U3112" s="16"/>
      <c r="V3112" s="16"/>
      <c r="W3112" s="16"/>
    </row>
    <row r="3113" spans="5:23" x14ac:dyDescent="0.2">
      <c r="E3113" s="12">
        <v>0</v>
      </c>
      <c r="R3113" s="26"/>
      <c r="U3113" s="16"/>
      <c r="V3113" s="16"/>
      <c r="W3113" s="16"/>
    </row>
    <row r="3114" spans="5:23" x14ac:dyDescent="0.2">
      <c r="E3114" s="12">
        <v>0</v>
      </c>
      <c r="R3114" s="26"/>
      <c r="U3114" s="16"/>
      <c r="V3114" s="16"/>
      <c r="W3114" s="16"/>
    </row>
    <row r="3115" spans="5:23" x14ac:dyDescent="0.2">
      <c r="E3115" s="12">
        <v>0</v>
      </c>
      <c r="R3115" s="26"/>
      <c r="U3115" s="16"/>
      <c r="V3115" s="16"/>
      <c r="W3115" s="16"/>
    </row>
    <row r="3116" spans="5:23" x14ac:dyDescent="0.2">
      <c r="E3116" s="12">
        <v>0</v>
      </c>
      <c r="R3116" s="26"/>
      <c r="U3116" s="16"/>
      <c r="V3116" s="16"/>
      <c r="W3116" s="16"/>
    </row>
    <row r="3117" spans="5:23" x14ac:dyDescent="0.2">
      <c r="E3117" s="12">
        <v>0</v>
      </c>
      <c r="R3117" s="26"/>
      <c r="U3117" s="16"/>
      <c r="V3117" s="16"/>
      <c r="W3117" s="16"/>
    </row>
    <row r="3118" spans="5:23" x14ac:dyDescent="0.2">
      <c r="E3118" s="12">
        <v>0</v>
      </c>
      <c r="R3118" s="26"/>
      <c r="U3118" s="16"/>
      <c r="V3118" s="16"/>
      <c r="W3118" s="16"/>
    </row>
    <row r="3119" spans="5:23" x14ac:dyDescent="0.2">
      <c r="E3119" s="12">
        <v>0</v>
      </c>
      <c r="R3119" s="26"/>
      <c r="U3119" s="16"/>
      <c r="V3119" s="16"/>
      <c r="W3119" s="16"/>
    </row>
    <row r="3120" spans="5:23" x14ac:dyDescent="0.2">
      <c r="E3120" s="12">
        <v>0</v>
      </c>
      <c r="R3120" s="26"/>
      <c r="U3120" s="16"/>
      <c r="V3120" s="16"/>
      <c r="W3120" s="16"/>
    </row>
    <row r="3121" spans="5:23" x14ac:dyDescent="0.2">
      <c r="E3121" s="12">
        <v>0</v>
      </c>
      <c r="R3121" s="26"/>
      <c r="U3121" s="16"/>
      <c r="V3121" s="16"/>
      <c r="W3121" s="16"/>
    </row>
    <row r="3122" spans="5:23" x14ac:dyDescent="0.2">
      <c r="E3122" s="12">
        <v>0</v>
      </c>
      <c r="R3122" s="26"/>
      <c r="U3122" s="16"/>
      <c r="V3122" s="16"/>
      <c r="W3122" s="16"/>
    </row>
    <row r="3123" spans="5:23" x14ac:dyDescent="0.2">
      <c r="E3123" s="12">
        <v>0</v>
      </c>
      <c r="R3123" s="26"/>
      <c r="U3123" s="16"/>
      <c r="V3123" s="16"/>
      <c r="W3123" s="16"/>
    </row>
    <row r="3124" spans="5:23" x14ac:dyDescent="0.2">
      <c r="E3124" s="12">
        <v>0</v>
      </c>
      <c r="R3124" s="26"/>
      <c r="U3124" s="16"/>
      <c r="V3124" s="16"/>
      <c r="W3124" s="16"/>
    </row>
    <row r="3125" spans="5:23" x14ac:dyDescent="0.2">
      <c r="E3125" s="12">
        <v>0</v>
      </c>
      <c r="R3125" s="26"/>
      <c r="U3125" s="16"/>
      <c r="V3125" s="16"/>
      <c r="W3125" s="16"/>
    </row>
    <row r="3126" spans="5:23" x14ac:dyDescent="0.2">
      <c r="E3126" s="12">
        <v>0</v>
      </c>
      <c r="R3126" s="26"/>
      <c r="U3126" s="16"/>
      <c r="V3126" s="16"/>
      <c r="W3126" s="16"/>
    </row>
    <row r="3127" spans="5:23" x14ac:dyDescent="0.2">
      <c r="E3127" s="12">
        <v>0</v>
      </c>
      <c r="R3127" s="26"/>
      <c r="U3127" s="16"/>
      <c r="V3127" s="16"/>
      <c r="W3127" s="16"/>
    </row>
    <row r="3128" spans="5:23" x14ac:dyDescent="0.2">
      <c r="E3128" s="12">
        <v>0</v>
      </c>
      <c r="R3128" s="26"/>
      <c r="U3128" s="16"/>
      <c r="V3128" s="16"/>
      <c r="W3128" s="16"/>
    </row>
    <row r="3129" spans="5:23" x14ac:dyDescent="0.2">
      <c r="E3129" s="12">
        <v>0</v>
      </c>
      <c r="R3129" s="26"/>
      <c r="U3129" s="16"/>
      <c r="V3129" s="16"/>
      <c r="W3129" s="16"/>
    </row>
    <row r="3130" spans="5:23" x14ac:dyDescent="0.2">
      <c r="E3130" s="12">
        <v>0</v>
      </c>
      <c r="R3130" s="26"/>
      <c r="U3130" s="16"/>
      <c r="V3130" s="16"/>
      <c r="W3130" s="16"/>
    </row>
    <row r="3131" spans="5:23" x14ac:dyDescent="0.2">
      <c r="E3131" s="12">
        <v>0</v>
      </c>
      <c r="R3131" s="26"/>
      <c r="U3131" s="16"/>
      <c r="V3131" s="16"/>
      <c r="W3131" s="16"/>
    </row>
    <row r="3132" spans="5:23" x14ac:dyDescent="0.2">
      <c r="E3132" s="12">
        <v>0</v>
      </c>
      <c r="R3132" s="26"/>
      <c r="U3132" s="16"/>
      <c r="V3132" s="16"/>
      <c r="W3132" s="16"/>
    </row>
    <row r="3133" spans="5:23" x14ac:dyDescent="0.2">
      <c r="E3133" s="12">
        <v>0</v>
      </c>
      <c r="R3133" s="26"/>
      <c r="U3133" s="16"/>
      <c r="V3133" s="16"/>
      <c r="W3133" s="16"/>
    </row>
    <row r="3134" spans="5:23" x14ac:dyDescent="0.2">
      <c r="E3134" s="12">
        <v>0</v>
      </c>
      <c r="R3134" s="26"/>
      <c r="U3134" s="16"/>
      <c r="V3134" s="16"/>
      <c r="W3134" s="16"/>
    </row>
    <row r="3135" spans="5:23" x14ac:dyDescent="0.2">
      <c r="E3135" s="12">
        <v>0</v>
      </c>
      <c r="R3135" s="26"/>
      <c r="U3135" s="16"/>
      <c r="V3135" s="16"/>
      <c r="W3135" s="16"/>
    </row>
    <row r="3136" spans="5:23" x14ac:dyDescent="0.2">
      <c r="E3136" s="12">
        <v>0</v>
      </c>
      <c r="R3136" s="26"/>
      <c r="U3136" s="16"/>
      <c r="V3136" s="16"/>
      <c r="W3136" s="16"/>
    </row>
    <row r="3137" spans="5:23" x14ac:dyDescent="0.2">
      <c r="E3137" s="12">
        <v>0</v>
      </c>
      <c r="R3137" s="26"/>
      <c r="U3137" s="16"/>
      <c r="V3137" s="16"/>
      <c r="W3137" s="16"/>
    </row>
    <row r="3138" spans="5:23" x14ac:dyDescent="0.2">
      <c r="E3138" s="12">
        <v>0</v>
      </c>
      <c r="R3138" s="26"/>
      <c r="U3138" s="16"/>
      <c r="V3138" s="16"/>
      <c r="W3138" s="16"/>
    </row>
    <row r="3139" spans="5:23" x14ac:dyDescent="0.2">
      <c r="E3139" s="12">
        <v>0</v>
      </c>
      <c r="R3139" s="26"/>
      <c r="U3139" s="16"/>
      <c r="V3139" s="16"/>
      <c r="W3139" s="16"/>
    </row>
    <row r="3140" spans="5:23" x14ac:dyDescent="0.2">
      <c r="E3140" s="12">
        <v>0</v>
      </c>
      <c r="R3140" s="26"/>
      <c r="U3140" s="16"/>
      <c r="V3140" s="16"/>
      <c r="W3140" s="16"/>
    </row>
    <row r="3141" spans="5:23" x14ac:dyDescent="0.2">
      <c r="E3141" s="12">
        <v>0</v>
      </c>
      <c r="R3141" s="26"/>
      <c r="U3141" s="16"/>
      <c r="V3141" s="16"/>
      <c r="W3141" s="16"/>
    </row>
    <row r="3142" spans="5:23" x14ac:dyDescent="0.2">
      <c r="E3142" s="12">
        <v>0</v>
      </c>
      <c r="R3142" s="26"/>
      <c r="U3142" s="16"/>
      <c r="V3142" s="16"/>
      <c r="W3142" s="16"/>
    </row>
    <row r="3143" spans="5:23" x14ac:dyDescent="0.2">
      <c r="E3143" s="12">
        <v>0</v>
      </c>
      <c r="R3143" s="26"/>
      <c r="U3143" s="16"/>
      <c r="V3143" s="16"/>
      <c r="W3143" s="16"/>
    </row>
    <row r="3144" spans="5:23" x14ac:dyDescent="0.2">
      <c r="E3144" s="12">
        <v>0</v>
      </c>
      <c r="R3144" s="26"/>
      <c r="U3144" s="16"/>
      <c r="V3144" s="16"/>
      <c r="W3144" s="16"/>
    </row>
    <row r="3145" spans="5:23" x14ac:dyDescent="0.2">
      <c r="E3145" s="12">
        <v>0</v>
      </c>
      <c r="R3145" s="26"/>
      <c r="U3145" s="16"/>
      <c r="V3145" s="16"/>
      <c r="W3145" s="16"/>
    </row>
    <row r="3146" spans="5:23" x14ac:dyDescent="0.2">
      <c r="E3146" s="12">
        <v>0</v>
      </c>
      <c r="R3146" s="26"/>
      <c r="U3146" s="16"/>
      <c r="V3146" s="16"/>
      <c r="W3146" s="16"/>
    </row>
    <row r="3147" spans="5:23" x14ac:dyDescent="0.2">
      <c r="E3147" s="12">
        <v>0</v>
      </c>
      <c r="R3147" s="26"/>
      <c r="U3147" s="16"/>
      <c r="V3147" s="16"/>
      <c r="W3147" s="16"/>
    </row>
    <row r="3148" spans="5:23" x14ac:dyDescent="0.2">
      <c r="E3148" s="12">
        <v>0</v>
      </c>
      <c r="R3148" s="26"/>
      <c r="U3148" s="16"/>
      <c r="V3148" s="16"/>
      <c r="W3148" s="16"/>
    </row>
    <row r="3149" spans="5:23" x14ac:dyDescent="0.2">
      <c r="E3149" s="12">
        <v>0</v>
      </c>
      <c r="R3149" s="26"/>
      <c r="U3149" s="16"/>
      <c r="V3149" s="16"/>
      <c r="W3149" s="16"/>
    </row>
    <row r="3150" spans="5:23" x14ac:dyDescent="0.2">
      <c r="E3150" s="12">
        <v>0</v>
      </c>
      <c r="R3150" s="26"/>
      <c r="U3150" s="16"/>
      <c r="V3150" s="16"/>
      <c r="W3150" s="16"/>
    </row>
    <row r="3151" spans="5:23" x14ac:dyDescent="0.2">
      <c r="E3151" s="12">
        <v>0</v>
      </c>
      <c r="R3151" s="26"/>
      <c r="U3151" s="16"/>
      <c r="V3151" s="16"/>
      <c r="W3151" s="16"/>
    </row>
    <row r="3152" spans="5:23" x14ac:dyDescent="0.2">
      <c r="E3152" s="12">
        <v>0</v>
      </c>
      <c r="R3152" s="26"/>
      <c r="U3152" s="16"/>
      <c r="V3152" s="16"/>
      <c r="W3152" s="16"/>
    </row>
    <row r="3153" spans="5:23" x14ac:dyDescent="0.2">
      <c r="E3153" s="12">
        <v>0</v>
      </c>
      <c r="R3153" s="26"/>
      <c r="U3153" s="16"/>
      <c r="V3153" s="16"/>
      <c r="W3153" s="16"/>
    </row>
    <row r="3154" spans="5:23" x14ac:dyDescent="0.2">
      <c r="E3154" s="12">
        <v>0</v>
      </c>
      <c r="R3154" s="26"/>
      <c r="U3154" s="16"/>
      <c r="V3154" s="16"/>
      <c r="W3154" s="16"/>
    </row>
    <row r="3155" spans="5:23" x14ac:dyDescent="0.2">
      <c r="E3155" s="12">
        <v>0</v>
      </c>
      <c r="R3155" s="26"/>
      <c r="U3155" s="16"/>
      <c r="V3155" s="16"/>
      <c r="W3155" s="16"/>
    </row>
    <row r="3156" spans="5:23" x14ac:dyDescent="0.2">
      <c r="E3156" s="12">
        <v>0</v>
      </c>
      <c r="R3156" s="26"/>
      <c r="U3156" s="16"/>
      <c r="V3156" s="16"/>
      <c r="W3156" s="16"/>
    </row>
    <row r="3157" spans="5:23" x14ac:dyDescent="0.2">
      <c r="E3157" s="12">
        <v>0</v>
      </c>
      <c r="R3157" s="26"/>
      <c r="U3157" s="16"/>
      <c r="V3157" s="16"/>
      <c r="W3157" s="16"/>
    </row>
    <row r="3158" spans="5:23" x14ac:dyDescent="0.2">
      <c r="E3158" s="12">
        <v>0</v>
      </c>
      <c r="R3158" s="26"/>
      <c r="U3158" s="16"/>
      <c r="V3158" s="16"/>
      <c r="W3158" s="16"/>
    </row>
    <row r="3159" spans="5:23" x14ac:dyDescent="0.2">
      <c r="E3159" s="12">
        <v>0</v>
      </c>
      <c r="R3159" s="26"/>
      <c r="U3159" s="16"/>
      <c r="V3159" s="16"/>
      <c r="W3159" s="16"/>
    </row>
    <row r="3160" spans="5:23" x14ac:dyDescent="0.2">
      <c r="E3160" s="12">
        <v>0</v>
      </c>
      <c r="R3160" s="26"/>
      <c r="U3160" s="16"/>
      <c r="V3160" s="16"/>
      <c r="W3160" s="16"/>
    </row>
    <row r="3161" spans="5:23" x14ac:dyDescent="0.2">
      <c r="E3161" s="12">
        <v>0</v>
      </c>
      <c r="R3161" s="26"/>
      <c r="U3161" s="16"/>
      <c r="V3161" s="16"/>
      <c r="W3161" s="16"/>
    </row>
    <row r="3162" spans="5:23" x14ac:dyDescent="0.2">
      <c r="E3162" s="12">
        <v>0</v>
      </c>
      <c r="R3162" s="26"/>
      <c r="U3162" s="16"/>
      <c r="V3162" s="16"/>
      <c r="W3162" s="16"/>
    </row>
    <row r="3163" spans="5:23" x14ac:dyDescent="0.2">
      <c r="E3163" s="12">
        <v>0</v>
      </c>
      <c r="R3163" s="26"/>
      <c r="U3163" s="16"/>
      <c r="V3163" s="16"/>
      <c r="W3163" s="16"/>
    </row>
    <row r="3164" spans="5:23" x14ac:dyDescent="0.2">
      <c r="E3164" s="12">
        <v>0</v>
      </c>
      <c r="R3164" s="26"/>
      <c r="U3164" s="16"/>
      <c r="V3164" s="16"/>
      <c r="W3164" s="16"/>
    </row>
    <row r="3165" spans="5:23" x14ac:dyDescent="0.2">
      <c r="E3165" s="12">
        <v>0</v>
      </c>
      <c r="R3165" s="26"/>
      <c r="U3165" s="16"/>
      <c r="V3165" s="16"/>
      <c r="W3165" s="16"/>
    </row>
    <row r="3166" spans="5:23" x14ac:dyDescent="0.2">
      <c r="E3166" s="12">
        <v>0</v>
      </c>
      <c r="R3166" s="26"/>
      <c r="U3166" s="16"/>
      <c r="V3166" s="16"/>
      <c r="W3166" s="16"/>
    </row>
    <row r="3167" spans="5:23" x14ac:dyDescent="0.2">
      <c r="E3167" s="12">
        <v>0</v>
      </c>
      <c r="R3167" s="26"/>
      <c r="U3167" s="16"/>
      <c r="V3167" s="16"/>
      <c r="W3167" s="16"/>
    </row>
    <row r="3168" spans="5:23" x14ac:dyDescent="0.2">
      <c r="E3168" s="12">
        <v>0</v>
      </c>
      <c r="R3168" s="26"/>
      <c r="U3168" s="16"/>
      <c r="V3168" s="16"/>
      <c r="W3168" s="16"/>
    </row>
    <row r="3169" spans="5:23" x14ac:dyDescent="0.2">
      <c r="E3169" s="12">
        <v>0</v>
      </c>
      <c r="R3169" s="26"/>
      <c r="U3169" s="16"/>
      <c r="V3169" s="16"/>
      <c r="W3169" s="16"/>
    </row>
    <row r="3170" spans="5:23" x14ac:dyDescent="0.2">
      <c r="E3170" s="12">
        <v>0</v>
      </c>
      <c r="R3170" s="26"/>
      <c r="U3170" s="16"/>
      <c r="V3170" s="16"/>
      <c r="W3170" s="16"/>
    </row>
    <row r="3171" spans="5:23" x14ac:dyDescent="0.2">
      <c r="E3171" s="12">
        <v>0</v>
      </c>
      <c r="R3171" s="26"/>
      <c r="U3171" s="16"/>
      <c r="V3171" s="16"/>
      <c r="W3171" s="16"/>
    </row>
    <row r="3172" spans="5:23" x14ac:dyDescent="0.2">
      <c r="E3172" s="12">
        <v>0</v>
      </c>
      <c r="R3172" s="26"/>
      <c r="U3172" s="16"/>
      <c r="V3172" s="16"/>
      <c r="W3172" s="16"/>
    </row>
    <row r="3173" spans="5:23" x14ac:dyDescent="0.2">
      <c r="E3173" s="12">
        <v>0</v>
      </c>
      <c r="R3173" s="26"/>
      <c r="U3173" s="16"/>
      <c r="V3173" s="16"/>
      <c r="W3173" s="16"/>
    </row>
    <row r="3174" spans="5:23" x14ac:dyDescent="0.2">
      <c r="E3174" s="12">
        <v>0</v>
      </c>
      <c r="R3174" s="26"/>
      <c r="U3174" s="16"/>
      <c r="V3174" s="16"/>
      <c r="W3174" s="16"/>
    </row>
    <row r="3175" spans="5:23" x14ac:dyDescent="0.2">
      <c r="E3175" s="12">
        <v>0</v>
      </c>
      <c r="R3175" s="26"/>
      <c r="U3175" s="16"/>
      <c r="V3175" s="16"/>
      <c r="W3175" s="16"/>
    </row>
    <row r="3176" spans="5:23" x14ac:dyDescent="0.2">
      <c r="E3176" s="12">
        <v>0</v>
      </c>
      <c r="R3176" s="26"/>
      <c r="U3176" s="16"/>
      <c r="V3176" s="16"/>
      <c r="W3176" s="16"/>
    </row>
    <row r="3177" spans="5:23" x14ac:dyDescent="0.2">
      <c r="E3177" s="12">
        <v>0</v>
      </c>
      <c r="R3177" s="26"/>
      <c r="U3177" s="16"/>
      <c r="V3177" s="16"/>
      <c r="W3177" s="16"/>
    </row>
    <row r="3178" spans="5:23" x14ac:dyDescent="0.2">
      <c r="E3178" s="12">
        <v>0</v>
      </c>
      <c r="R3178" s="26"/>
      <c r="U3178" s="16"/>
      <c r="V3178" s="16"/>
      <c r="W3178" s="16"/>
    </row>
    <row r="3179" spans="5:23" x14ac:dyDescent="0.2">
      <c r="E3179" s="12">
        <v>0</v>
      </c>
      <c r="R3179" s="26"/>
      <c r="U3179" s="16"/>
      <c r="V3179" s="16"/>
      <c r="W3179" s="16"/>
    </row>
    <row r="3180" spans="5:23" x14ac:dyDescent="0.2">
      <c r="E3180" s="12">
        <v>0</v>
      </c>
      <c r="R3180" s="26"/>
      <c r="U3180" s="16"/>
      <c r="V3180" s="16"/>
      <c r="W3180" s="16"/>
    </row>
    <row r="3181" spans="5:23" x14ac:dyDescent="0.2">
      <c r="E3181" s="12">
        <v>0</v>
      </c>
      <c r="R3181" s="26"/>
      <c r="U3181" s="16"/>
      <c r="V3181" s="16"/>
      <c r="W3181" s="16"/>
    </row>
    <row r="3182" spans="5:23" x14ac:dyDescent="0.2">
      <c r="E3182" s="12">
        <v>0</v>
      </c>
      <c r="R3182" s="26"/>
      <c r="U3182" s="16"/>
      <c r="V3182" s="16"/>
      <c r="W3182" s="16"/>
    </row>
    <row r="3183" spans="5:23" x14ac:dyDescent="0.2">
      <c r="E3183" s="12">
        <v>0</v>
      </c>
      <c r="R3183" s="26"/>
      <c r="U3183" s="16"/>
      <c r="V3183" s="16"/>
      <c r="W3183" s="16"/>
    </row>
    <row r="3184" spans="5:23" x14ac:dyDescent="0.2">
      <c r="E3184" s="12">
        <v>0</v>
      </c>
      <c r="R3184" s="26"/>
      <c r="U3184" s="16"/>
      <c r="V3184" s="16"/>
      <c r="W3184" s="16"/>
    </row>
    <row r="3185" spans="5:23" x14ac:dyDescent="0.2">
      <c r="E3185" s="12">
        <v>0</v>
      </c>
      <c r="R3185" s="26"/>
      <c r="U3185" s="16"/>
      <c r="V3185" s="16"/>
      <c r="W3185" s="16"/>
    </row>
    <row r="3186" spans="5:23" x14ac:dyDescent="0.2">
      <c r="E3186" s="12">
        <v>0</v>
      </c>
      <c r="R3186" s="26"/>
      <c r="U3186" s="16"/>
      <c r="V3186" s="16"/>
      <c r="W3186" s="16"/>
    </row>
    <row r="3187" spans="5:23" x14ac:dyDescent="0.2">
      <c r="E3187" s="12">
        <v>0</v>
      </c>
      <c r="R3187" s="26"/>
      <c r="U3187" s="16"/>
      <c r="V3187" s="16"/>
      <c r="W3187" s="16"/>
    </row>
    <row r="3188" spans="5:23" x14ac:dyDescent="0.2">
      <c r="E3188" s="12">
        <v>0</v>
      </c>
      <c r="R3188" s="26"/>
      <c r="U3188" s="16"/>
      <c r="V3188" s="16"/>
      <c r="W3188" s="16"/>
    </row>
    <row r="3189" spans="5:23" x14ac:dyDescent="0.2">
      <c r="E3189" s="12">
        <v>0</v>
      </c>
      <c r="R3189" s="26"/>
      <c r="U3189" s="16"/>
      <c r="V3189" s="16"/>
      <c r="W3189" s="16"/>
    </row>
    <row r="3190" spans="5:23" x14ac:dyDescent="0.2">
      <c r="E3190" s="12">
        <v>0</v>
      </c>
      <c r="R3190" s="26"/>
      <c r="U3190" s="16"/>
      <c r="V3190" s="16"/>
      <c r="W3190" s="16"/>
    </row>
    <row r="3191" spans="5:23" x14ac:dyDescent="0.2">
      <c r="E3191" s="12">
        <v>0</v>
      </c>
      <c r="R3191" s="26"/>
      <c r="U3191" s="16"/>
      <c r="V3191" s="16"/>
      <c r="W3191" s="16"/>
    </row>
    <row r="3192" spans="5:23" x14ac:dyDescent="0.2">
      <c r="E3192" s="12">
        <v>0</v>
      </c>
      <c r="R3192" s="26"/>
      <c r="U3192" s="16"/>
      <c r="V3192" s="16"/>
      <c r="W3192" s="16"/>
    </row>
    <row r="3193" spans="5:23" x14ac:dyDescent="0.2">
      <c r="E3193" s="12">
        <v>0</v>
      </c>
      <c r="R3193" s="26"/>
      <c r="U3193" s="16"/>
      <c r="V3193" s="16"/>
      <c r="W3193" s="16"/>
    </row>
    <row r="3194" spans="5:23" x14ac:dyDescent="0.2">
      <c r="E3194" s="12">
        <v>0</v>
      </c>
      <c r="R3194" s="26"/>
      <c r="U3194" s="16"/>
      <c r="V3194" s="16"/>
      <c r="W3194" s="16"/>
    </row>
    <row r="3195" spans="5:23" x14ac:dyDescent="0.2">
      <c r="E3195" s="12">
        <v>0</v>
      </c>
      <c r="R3195" s="26"/>
      <c r="U3195" s="16"/>
      <c r="V3195" s="16"/>
      <c r="W3195" s="16"/>
    </row>
    <row r="3196" spans="5:23" x14ac:dyDescent="0.2">
      <c r="E3196" s="12">
        <v>0</v>
      </c>
      <c r="R3196" s="26"/>
      <c r="U3196" s="16"/>
      <c r="V3196" s="16"/>
      <c r="W3196" s="16"/>
    </row>
    <row r="3197" spans="5:23" x14ac:dyDescent="0.2">
      <c r="E3197" s="12">
        <v>0</v>
      </c>
      <c r="R3197" s="26"/>
      <c r="U3197" s="16"/>
      <c r="V3197" s="16"/>
      <c r="W3197" s="16"/>
    </row>
    <row r="3198" spans="5:23" x14ac:dyDescent="0.2">
      <c r="E3198" s="12">
        <v>0</v>
      </c>
      <c r="R3198" s="26"/>
      <c r="U3198" s="16"/>
      <c r="V3198" s="16"/>
      <c r="W3198" s="16"/>
    </row>
    <row r="3199" spans="5:23" x14ac:dyDescent="0.2">
      <c r="E3199" s="12">
        <v>0</v>
      </c>
      <c r="R3199" s="26"/>
      <c r="U3199" s="16"/>
      <c r="V3199" s="16"/>
      <c r="W3199" s="16"/>
    </row>
    <row r="3200" spans="5:23" x14ac:dyDescent="0.2">
      <c r="E3200" s="12">
        <v>0</v>
      </c>
      <c r="R3200" s="26"/>
      <c r="U3200" s="16"/>
      <c r="V3200" s="16"/>
      <c r="W3200" s="16"/>
    </row>
    <row r="3201" spans="5:23" x14ac:dyDescent="0.2">
      <c r="E3201" s="12">
        <v>0</v>
      </c>
      <c r="R3201" s="26"/>
      <c r="U3201" s="16"/>
      <c r="V3201" s="16"/>
      <c r="W3201" s="16"/>
    </row>
    <row r="3202" spans="5:23" x14ac:dyDescent="0.2">
      <c r="E3202" s="12">
        <v>0</v>
      </c>
      <c r="R3202" s="26"/>
      <c r="U3202" s="16"/>
      <c r="V3202" s="16"/>
      <c r="W3202" s="16"/>
    </row>
    <row r="3203" spans="5:23" x14ac:dyDescent="0.2">
      <c r="E3203" s="12">
        <v>0</v>
      </c>
      <c r="R3203" s="26"/>
      <c r="U3203" s="16"/>
      <c r="V3203" s="16"/>
      <c r="W3203" s="16"/>
    </row>
    <row r="3204" spans="5:23" x14ac:dyDescent="0.2">
      <c r="E3204" s="12">
        <v>0</v>
      </c>
      <c r="R3204" s="26"/>
      <c r="U3204" s="16"/>
      <c r="V3204" s="16"/>
      <c r="W3204" s="16"/>
    </row>
    <row r="3205" spans="5:23" x14ac:dyDescent="0.2">
      <c r="E3205" s="12">
        <v>0</v>
      </c>
      <c r="R3205" s="26"/>
      <c r="U3205" s="16"/>
      <c r="V3205" s="16"/>
      <c r="W3205" s="16"/>
    </row>
    <row r="3206" spans="5:23" x14ac:dyDescent="0.2">
      <c r="E3206" s="12">
        <v>0</v>
      </c>
      <c r="R3206" s="26"/>
      <c r="U3206" s="16"/>
      <c r="V3206" s="16"/>
      <c r="W3206" s="16"/>
    </row>
    <row r="3207" spans="5:23" x14ac:dyDescent="0.2">
      <c r="E3207" s="12">
        <v>0</v>
      </c>
      <c r="R3207" s="26"/>
      <c r="U3207" s="16"/>
      <c r="V3207" s="16"/>
      <c r="W3207" s="16"/>
    </row>
    <row r="3208" spans="5:23" x14ac:dyDescent="0.2">
      <c r="E3208" s="12">
        <v>0</v>
      </c>
      <c r="R3208" s="26"/>
      <c r="U3208" s="16"/>
      <c r="V3208" s="16"/>
      <c r="W3208" s="16"/>
    </row>
    <row r="3209" spans="5:23" x14ac:dyDescent="0.2">
      <c r="E3209" s="12">
        <v>0</v>
      </c>
      <c r="R3209" s="26"/>
      <c r="U3209" s="16"/>
      <c r="V3209" s="16"/>
      <c r="W3209" s="16"/>
    </row>
    <row r="3210" spans="5:23" x14ac:dyDescent="0.2">
      <c r="E3210" s="12">
        <v>0</v>
      </c>
      <c r="R3210" s="26"/>
      <c r="U3210" s="16"/>
      <c r="V3210" s="16"/>
      <c r="W3210" s="16"/>
    </row>
    <row r="3211" spans="5:23" x14ac:dyDescent="0.2">
      <c r="E3211" s="12">
        <v>0</v>
      </c>
      <c r="R3211" s="26"/>
      <c r="U3211" s="16"/>
      <c r="V3211" s="16"/>
      <c r="W3211" s="16"/>
    </row>
    <row r="3212" spans="5:23" x14ac:dyDescent="0.2">
      <c r="E3212" s="12">
        <v>0</v>
      </c>
      <c r="R3212" s="26"/>
      <c r="U3212" s="16"/>
      <c r="V3212" s="16"/>
      <c r="W3212" s="16"/>
    </row>
    <row r="3213" spans="5:23" x14ac:dyDescent="0.2">
      <c r="E3213" s="12">
        <v>0</v>
      </c>
      <c r="R3213" s="26"/>
      <c r="U3213" s="16"/>
      <c r="V3213" s="16"/>
      <c r="W3213" s="16"/>
    </row>
    <row r="3214" spans="5:23" x14ac:dyDescent="0.2">
      <c r="E3214" s="12">
        <v>0</v>
      </c>
      <c r="R3214" s="26"/>
      <c r="U3214" s="16"/>
      <c r="V3214" s="16"/>
      <c r="W3214" s="16"/>
    </row>
    <row r="3215" spans="5:23" x14ac:dyDescent="0.2">
      <c r="E3215" s="12">
        <v>0</v>
      </c>
      <c r="R3215" s="26"/>
      <c r="U3215" s="16"/>
      <c r="V3215" s="16"/>
      <c r="W3215" s="16"/>
    </row>
    <row r="3216" spans="5:23" x14ac:dyDescent="0.2">
      <c r="E3216" s="12">
        <v>0</v>
      </c>
      <c r="R3216" s="26"/>
      <c r="U3216" s="16"/>
      <c r="V3216" s="16"/>
      <c r="W3216" s="16"/>
    </row>
    <row r="3217" spans="5:23" x14ac:dyDescent="0.2">
      <c r="E3217" s="12">
        <v>0</v>
      </c>
      <c r="R3217" s="26"/>
      <c r="U3217" s="16"/>
      <c r="V3217" s="16"/>
      <c r="W3217" s="16"/>
    </row>
    <row r="3218" spans="5:23" x14ac:dyDescent="0.2">
      <c r="E3218" s="12">
        <v>0</v>
      </c>
      <c r="R3218" s="26"/>
      <c r="U3218" s="16"/>
      <c r="V3218" s="16"/>
      <c r="W3218" s="16"/>
    </row>
    <row r="3219" spans="5:23" x14ac:dyDescent="0.2">
      <c r="E3219" s="12">
        <v>0</v>
      </c>
      <c r="R3219" s="26"/>
      <c r="U3219" s="16"/>
      <c r="V3219" s="16"/>
      <c r="W3219" s="16"/>
    </row>
    <row r="3220" spans="5:23" x14ac:dyDescent="0.2">
      <c r="E3220" s="12">
        <v>0</v>
      </c>
      <c r="R3220" s="26"/>
      <c r="U3220" s="16"/>
      <c r="V3220" s="16"/>
      <c r="W3220" s="16"/>
    </row>
    <row r="3221" spans="5:23" x14ac:dyDescent="0.2">
      <c r="E3221" s="12">
        <v>0</v>
      </c>
      <c r="R3221" s="26"/>
      <c r="U3221" s="16"/>
      <c r="V3221" s="16"/>
      <c r="W3221" s="16"/>
    </row>
    <row r="3222" spans="5:23" x14ac:dyDescent="0.2">
      <c r="E3222" s="12">
        <v>0</v>
      </c>
      <c r="R3222" s="26"/>
      <c r="U3222" s="16"/>
      <c r="V3222" s="16"/>
      <c r="W3222" s="16"/>
    </row>
    <row r="3223" spans="5:23" x14ac:dyDescent="0.2">
      <c r="E3223" s="12">
        <v>0</v>
      </c>
      <c r="R3223" s="26"/>
      <c r="U3223" s="16"/>
      <c r="V3223" s="16"/>
      <c r="W3223" s="16"/>
    </row>
    <row r="3224" spans="5:23" x14ac:dyDescent="0.2">
      <c r="E3224" s="12">
        <v>0</v>
      </c>
      <c r="R3224" s="26"/>
      <c r="U3224" s="16"/>
      <c r="V3224" s="16"/>
      <c r="W3224" s="16"/>
    </row>
    <row r="3225" spans="5:23" x14ac:dyDescent="0.2">
      <c r="E3225" s="12">
        <v>0</v>
      </c>
      <c r="R3225" s="26"/>
      <c r="U3225" s="16"/>
      <c r="V3225" s="16"/>
      <c r="W3225" s="16"/>
    </row>
    <row r="3226" spans="5:23" x14ac:dyDescent="0.2">
      <c r="E3226" s="12">
        <v>0</v>
      </c>
      <c r="R3226" s="26"/>
      <c r="U3226" s="16"/>
      <c r="V3226" s="16"/>
      <c r="W3226" s="16"/>
    </row>
    <row r="3227" spans="5:23" x14ac:dyDescent="0.2">
      <c r="E3227" s="12">
        <v>0</v>
      </c>
      <c r="R3227" s="26"/>
      <c r="U3227" s="16"/>
      <c r="V3227" s="16"/>
      <c r="W3227" s="16"/>
    </row>
    <row r="3228" spans="5:23" x14ac:dyDescent="0.2">
      <c r="E3228" s="12">
        <v>0</v>
      </c>
      <c r="R3228" s="26"/>
      <c r="U3228" s="16"/>
      <c r="V3228" s="16"/>
      <c r="W3228" s="16"/>
    </row>
    <row r="3229" spans="5:23" x14ac:dyDescent="0.2">
      <c r="E3229" s="12">
        <v>0</v>
      </c>
      <c r="R3229" s="26"/>
      <c r="U3229" s="16"/>
      <c r="V3229" s="16"/>
      <c r="W3229" s="16"/>
    </row>
    <row r="3230" spans="5:23" x14ac:dyDescent="0.2">
      <c r="E3230" s="12">
        <v>0</v>
      </c>
      <c r="R3230" s="26"/>
      <c r="U3230" s="16"/>
      <c r="V3230" s="16"/>
      <c r="W3230" s="16"/>
    </row>
    <row r="3231" spans="5:23" x14ac:dyDescent="0.2">
      <c r="E3231" s="12">
        <v>0</v>
      </c>
      <c r="R3231" s="26"/>
      <c r="U3231" s="16"/>
      <c r="V3231" s="16"/>
      <c r="W3231" s="16"/>
    </row>
    <row r="3232" spans="5:23" x14ac:dyDescent="0.2">
      <c r="E3232" s="12">
        <v>0</v>
      </c>
      <c r="R3232" s="26"/>
      <c r="U3232" s="16"/>
      <c r="V3232" s="16"/>
      <c r="W3232" s="16"/>
    </row>
    <row r="3233" spans="5:23" x14ac:dyDescent="0.2">
      <c r="E3233" s="12">
        <v>0</v>
      </c>
      <c r="R3233" s="26"/>
      <c r="U3233" s="16"/>
      <c r="V3233" s="16"/>
      <c r="W3233" s="16"/>
    </row>
    <row r="3234" spans="5:23" x14ac:dyDescent="0.2">
      <c r="E3234" s="12">
        <v>0</v>
      </c>
      <c r="R3234" s="26"/>
      <c r="U3234" s="16"/>
      <c r="V3234" s="16"/>
      <c r="W3234" s="16"/>
    </row>
    <row r="3235" spans="5:23" x14ac:dyDescent="0.2">
      <c r="E3235" s="12">
        <v>0</v>
      </c>
      <c r="R3235" s="26"/>
      <c r="U3235" s="16"/>
      <c r="V3235" s="16"/>
      <c r="W3235" s="16"/>
    </row>
    <row r="3236" spans="5:23" x14ac:dyDescent="0.2">
      <c r="E3236" s="12">
        <v>0</v>
      </c>
      <c r="R3236" s="26"/>
      <c r="U3236" s="16"/>
      <c r="V3236" s="16"/>
      <c r="W3236" s="16"/>
    </row>
    <row r="3237" spans="5:23" x14ac:dyDescent="0.2">
      <c r="E3237" s="12">
        <v>0</v>
      </c>
      <c r="R3237" s="26"/>
      <c r="U3237" s="16"/>
      <c r="V3237" s="16"/>
      <c r="W3237" s="16"/>
    </row>
    <row r="3238" spans="5:23" x14ac:dyDescent="0.2">
      <c r="E3238" s="12">
        <v>0</v>
      </c>
      <c r="R3238" s="26"/>
      <c r="U3238" s="16"/>
      <c r="V3238" s="16"/>
      <c r="W3238" s="16"/>
    </row>
    <row r="3239" spans="5:23" x14ac:dyDescent="0.2">
      <c r="E3239" s="12">
        <v>0</v>
      </c>
      <c r="R3239" s="26"/>
      <c r="U3239" s="16"/>
      <c r="V3239" s="16"/>
      <c r="W3239" s="16"/>
    </row>
    <row r="3240" spans="5:23" x14ac:dyDescent="0.2">
      <c r="E3240" s="12">
        <v>0</v>
      </c>
      <c r="R3240" s="26"/>
      <c r="U3240" s="16"/>
      <c r="V3240" s="16"/>
      <c r="W3240" s="16"/>
    </row>
    <row r="3241" spans="5:23" x14ac:dyDescent="0.2">
      <c r="E3241" s="12">
        <v>0</v>
      </c>
      <c r="R3241" s="26"/>
      <c r="U3241" s="16"/>
      <c r="V3241" s="16"/>
      <c r="W3241" s="16"/>
    </row>
    <row r="3242" spans="5:23" x14ac:dyDescent="0.2">
      <c r="E3242" s="12">
        <v>0</v>
      </c>
      <c r="R3242" s="26"/>
      <c r="U3242" s="16"/>
      <c r="V3242" s="16"/>
      <c r="W3242" s="16"/>
    </row>
    <row r="3243" spans="5:23" x14ac:dyDescent="0.2">
      <c r="E3243" s="12">
        <v>0</v>
      </c>
      <c r="R3243" s="26"/>
      <c r="U3243" s="16"/>
      <c r="V3243" s="16"/>
      <c r="W3243" s="16"/>
    </row>
    <row r="3244" spans="5:23" x14ac:dyDescent="0.2">
      <c r="E3244" s="12">
        <v>0</v>
      </c>
      <c r="R3244" s="26"/>
      <c r="U3244" s="16"/>
      <c r="V3244" s="16"/>
      <c r="W3244" s="16"/>
    </row>
    <row r="3245" spans="5:23" x14ac:dyDescent="0.2">
      <c r="E3245" s="12">
        <v>0</v>
      </c>
      <c r="R3245" s="26"/>
      <c r="U3245" s="16"/>
      <c r="V3245" s="16"/>
      <c r="W3245" s="16"/>
    </row>
    <row r="3246" spans="5:23" x14ac:dyDescent="0.2">
      <c r="E3246" s="12">
        <v>0</v>
      </c>
      <c r="R3246" s="26"/>
      <c r="U3246" s="16"/>
      <c r="V3246" s="16"/>
      <c r="W3246" s="16"/>
    </row>
    <row r="3247" spans="5:23" x14ac:dyDescent="0.2">
      <c r="E3247" s="12">
        <v>0</v>
      </c>
      <c r="R3247" s="26"/>
      <c r="U3247" s="16"/>
      <c r="V3247" s="16"/>
      <c r="W3247" s="16"/>
    </row>
    <row r="3248" spans="5:23" x14ac:dyDescent="0.2">
      <c r="E3248" s="12">
        <v>0</v>
      </c>
      <c r="R3248" s="26"/>
      <c r="U3248" s="16"/>
      <c r="V3248" s="16"/>
      <c r="W3248" s="16"/>
    </row>
    <row r="3249" spans="5:23" x14ac:dyDescent="0.2">
      <c r="E3249" s="12">
        <v>0</v>
      </c>
      <c r="R3249" s="26"/>
      <c r="U3249" s="16"/>
      <c r="V3249" s="16"/>
      <c r="W3249" s="16"/>
    </row>
    <row r="3250" spans="5:23" x14ac:dyDescent="0.2">
      <c r="E3250" s="12">
        <v>0</v>
      </c>
      <c r="R3250" s="26"/>
      <c r="U3250" s="16"/>
      <c r="V3250" s="16"/>
      <c r="W3250" s="16"/>
    </row>
    <row r="3251" spans="5:23" x14ac:dyDescent="0.2">
      <c r="E3251" s="12">
        <v>0</v>
      </c>
      <c r="R3251" s="26"/>
      <c r="U3251" s="16"/>
      <c r="V3251" s="16"/>
      <c r="W3251" s="16"/>
    </row>
    <row r="3252" spans="5:23" x14ac:dyDescent="0.2">
      <c r="E3252" s="12">
        <v>0</v>
      </c>
      <c r="R3252" s="26"/>
      <c r="U3252" s="16"/>
      <c r="V3252" s="16"/>
      <c r="W3252" s="16"/>
    </row>
    <row r="3253" spans="5:23" x14ac:dyDescent="0.2">
      <c r="E3253" s="12">
        <v>0</v>
      </c>
      <c r="R3253" s="26"/>
      <c r="U3253" s="16"/>
      <c r="V3253" s="16"/>
      <c r="W3253" s="16"/>
    </row>
    <row r="3254" spans="5:23" x14ac:dyDescent="0.2">
      <c r="E3254" s="12">
        <v>0</v>
      </c>
      <c r="R3254" s="26"/>
      <c r="U3254" s="16"/>
      <c r="V3254" s="16"/>
      <c r="W3254" s="16"/>
    </row>
    <row r="3255" spans="5:23" x14ac:dyDescent="0.2">
      <c r="E3255" s="12">
        <v>0</v>
      </c>
      <c r="R3255" s="26"/>
      <c r="U3255" s="16"/>
      <c r="V3255" s="16"/>
      <c r="W3255" s="26"/>
    </row>
    <row r="3256" spans="5:23" x14ac:dyDescent="0.2">
      <c r="E3256" s="12">
        <v>0</v>
      </c>
      <c r="R3256" s="26"/>
      <c r="U3256" s="16"/>
      <c r="V3256" s="16"/>
      <c r="W3256" s="26"/>
    </row>
    <row r="3257" spans="5:23" x14ac:dyDescent="0.2">
      <c r="E3257" s="12">
        <v>0</v>
      </c>
      <c r="R3257" s="26"/>
      <c r="U3257" s="16"/>
      <c r="V3257" s="16"/>
      <c r="W3257" s="26"/>
    </row>
    <row r="3258" spans="5:23" x14ac:dyDescent="0.2">
      <c r="E3258" s="12">
        <v>0</v>
      </c>
      <c r="R3258" s="26"/>
      <c r="U3258" s="16"/>
      <c r="V3258" s="16"/>
      <c r="W3258" s="26"/>
    </row>
    <row r="3259" spans="5:23" x14ac:dyDescent="0.2">
      <c r="E3259" s="12">
        <v>0</v>
      </c>
      <c r="R3259" s="26"/>
      <c r="U3259" s="16"/>
      <c r="V3259" s="16"/>
      <c r="W3259" s="26"/>
    </row>
    <row r="3260" spans="5:23" x14ac:dyDescent="0.2">
      <c r="E3260" s="12">
        <v>0</v>
      </c>
      <c r="R3260" s="26"/>
      <c r="U3260" s="16"/>
      <c r="V3260" s="16"/>
      <c r="W3260" s="26"/>
    </row>
    <row r="3261" spans="5:23" x14ac:dyDescent="0.2">
      <c r="E3261" s="12">
        <v>0</v>
      </c>
      <c r="R3261" s="26"/>
      <c r="U3261" s="16"/>
      <c r="V3261" s="16"/>
      <c r="W3261" s="26"/>
    </row>
    <row r="3262" spans="5:23" x14ac:dyDescent="0.2">
      <c r="E3262" s="12">
        <v>0</v>
      </c>
      <c r="R3262" s="26"/>
      <c r="U3262" s="16"/>
      <c r="V3262" s="16"/>
      <c r="W3262" s="26"/>
    </row>
    <row r="3263" spans="5:23" x14ac:dyDescent="0.2">
      <c r="E3263" s="12">
        <v>0</v>
      </c>
      <c r="R3263" s="26"/>
      <c r="U3263" s="16"/>
      <c r="V3263" s="16"/>
      <c r="W3263" s="26"/>
    </row>
    <row r="3264" spans="5:23" x14ac:dyDescent="0.2">
      <c r="E3264" s="12">
        <v>0</v>
      </c>
      <c r="R3264" s="26"/>
      <c r="U3264" s="16"/>
      <c r="V3264" s="16"/>
      <c r="W3264" s="26"/>
    </row>
    <row r="3265" spans="5:23" x14ac:dyDescent="0.2">
      <c r="E3265" s="12">
        <v>0</v>
      </c>
      <c r="R3265" s="26"/>
      <c r="U3265" s="16"/>
      <c r="V3265" s="16"/>
      <c r="W3265" s="26"/>
    </row>
    <row r="3266" spans="5:23" x14ac:dyDescent="0.2">
      <c r="E3266" s="12">
        <v>0</v>
      </c>
      <c r="R3266" s="26"/>
      <c r="U3266" s="16"/>
      <c r="V3266" s="16"/>
      <c r="W3266" s="26"/>
    </row>
    <row r="3267" spans="5:23" x14ac:dyDescent="0.2">
      <c r="E3267" s="12">
        <v>0</v>
      </c>
      <c r="R3267" s="26"/>
      <c r="U3267" s="16"/>
      <c r="V3267" s="16"/>
      <c r="W3267" s="26"/>
    </row>
    <row r="3268" spans="5:23" x14ac:dyDescent="0.2">
      <c r="E3268" s="12">
        <v>0</v>
      </c>
      <c r="R3268" s="26"/>
      <c r="U3268" s="16"/>
      <c r="V3268" s="16"/>
      <c r="W3268" s="26"/>
    </row>
    <row r="3269" spans="5:23" x14ac:dyDescent="0.2">
      <c r="E3269" s="12">
        <v>0</v>
      </c>
      <c r="R3269" s="26"/>
      <c r="U3269" s="16"/>
      <c r="V3269" s="16"/>
      <c r="W3269" s="26"/>
    </row>
    <row r="3270" spans="5:23" x14ac:dyDescent="0.2">
      <c r="E3270" s="12">
        <v>0</v>
      </c>
      <c r="R3270" s="26"/>
      <c r="U3270" s="16"/>
      <c r="V3270" s="16"/>
      <c r="W3270" s="26"/>
    </row>
    <row r="3271" spans="5:23" x14ac:dyDescent="0.2">
      <c r="E3271" s="12">
        <v>0</v>
      </c>
      <c r="R3271" s="26"/>
      <c r="U3271" s="16"/>
      <c r="V3271" s="16"/>
      <c r="W3271" s="26"/>
    </row>
    <row r="3272" spans="5:23" x14ac:dyDescent="0.2">
      <c r="E3272" s="12">
        <v>0</v>
      </c>
      <c r="R3272" s="26"/>
      <c r="U3272" s="16"/>
      <c r="V3272" s="16"/>
      <c r="W3272" s="26"/>
    </row>
    <row r="3273" spans="5:23" x14ac:dyDescent="0.2">
      <c r="E3273" s="12">
        <v>0</v>
      </c>
      <c r="R3273" s="26"/>
      <c r="U3273" s="16"/>
      <c r="V3273" s="16"/>
      <c r="W3273" s="26"/>
    </row>
    <row r="3274" spans="5:23" x14ac:dyDescent="0.2">
      <c r="E3274" s="12">
        <v>0</v>
      </c>
      <c r="R3274" s="26"/>
      <c r="U3274" s="16"/>
      <c r="V3274" s="16"/>
      <c r="W3274" s="26"/>
    </row>
    <row r="3275" spans="5:23" x14ac:dyDescent="0.2">
      <c r="E3275" s="12">
        <v>0</v>
      </c>
      <c r="R3275" s="26"/>
      <c r="U3275" s="16"/>
      <c r="V3275" s="16"/>
      <c r="W3275" s="26"/>
    </row>
    <row r="3276" spans="5:23" x14ac:dyDescent="0.2">
      <c r="E3276" s="12">
        <v>0</v>
      </c>
      <c r="R3276" s="26"/>
      <c r="U3276" s="16"/>
      <c r="V3276" s="16"/>
      <c r="W3276" s="26"/>
    </row>
    <row r="3277" spans="5:23" x14ac:dyDescent="0.2">
      <c r="E3277" s="12">
        <v>0</v>
      </c>
      <c r="R3277" s="26"/>
      <c r="U3277" s="16"/>
      <c r="V3277" s="16"/>
      <c r="W3277" s="26"/>
    </row>
    <row r="3278" spans="5:23" x14ac:dyDescent="0.2">
      <c r="E3278" s="12">
        <v>0</v>
      </c>
      <c r="R3278" s="26"/>
      <c r="U3278" s="16"/>
      <c r="V3278" s="16"/>
      <c r="W3278" s="26"/>
    </row>
    <row r="3279" spans="5:23" x14ac:dyDescent="0.2">
      <c r="E3279" s="12">
        <v>0</v>
      </c>
      <c r="R3279" s="26"/>
      <c r="U3279" s="16"/>
      <c r="V3279" s="16"/>
      <c r="W3279" s="26"/>
    </row>
    <row r="3280" spans="5:23" x14ac:dyDescent="0.2">
      <c r="E3280" s="12">
        <v>0</v>
      </c>
      <c r="R3280" s="26"/>
      <c r="U3280" s="16"/>
      <c r="V3280" s="16"/>
      <c r="W3280" s="26"/>
    </row>
    <row r="3281" spans="5:23" x14ac:dyDescent="0.2">
      <c r="E3281" s="12">
        <v>0</v>
      </c>
      <c r="R3281" s="26"/>
      <c r="U3281" s="16"/>
      <c r="V3281" s="16"/>
      <c r="W3281" s="26"/>
    </row>
    <row r="3282" spans="5:23" x14ac:dyDescent="0.2">
      <c r="E3282" s="12">
        <v>0</v>
      </c>
      <c r="R3282" s="26"/>
      <c r="U3282" s="16"/>
      <c r="V3282" s="16"/>
      <c r="W3282" s="26"/>
    </row>
    <row r="3283" spans="5:23" x14ac:dyDescent="0.2">
      <c r="E3283" s="12">
        <v>0</v>
      </c>
      <c r="R3283" s="26"/>
      <c r="U3283" s="16"/>
      <c r="V3283" s="16"/>
      <c r="W3283" s="26"/>
    </row>
    <row r="3284" spans="5:23" x14ac:dyDescent="0.2">
      <c r="E3284" s="12">
        <v>0</v>
      </c>
      <c r="R3284" s="26"/>
      <c r="U3284" s="16"/>
      <c r="V3284" s="16"/>
      <c r="W3284" s="26"/>
    </row>
    <row r="3285" spans="5:23" x14ac:dyDescent="0.2">
      <c r="E3285" s="12">
        <v>0</v>
      </c>
      <c r="R3285" s="26"/>
      <c r="U3285" s="16"/>
      <c r="V3285" s="16"/>
      <c r="W3285" s="26"/>
    </row>
    <row r="3286" spans="5:23" x14ac:dyDescent="0.2">
      <c r="E3286" s="12">
        <v>0</v>
      </c>
      <c r="R3286" s="26"/>
      <c r="U3286" s="16"/>
      <c r="V3286" s="16"/>
      <c r="W3286" s="26"/>
    </row>
    <row r="3287" spans="5:23" x14ac:dyDescent="0.2">
      <c r="E3287" s="12">
        <v>0</v>
      </c>
      <c r="R3287" s="26"/>
      <c r="U3287" s="16"/>
      <c r="V3287" s="16"/>
      <c r="W3287" s="26"/>
    </row>
    <row r="3288" spans="5:23" x14ac:dyDescent="0.2">
      <c r="E3288" s="12">
        <v>0</v>
      </c>
      <c r="R3288" s="26"/>
      <c r="U3288" s="16"/>
      <c r="V3288" s="16"/>
      <c r="W3288" s="26"/>
    </row>
    <row r="3289" spans="5:23" x14ac:dyDescent="0.2">
      <c r="E3289" s="12">
        <v>0</v>
      </c>
      <c r="R3289" s="26"/>
      <c r="U3289" s="16"/>
      <c r="V3289" s="16"/>
      <c r="W3289" s="26"/>
    </row>
    <row r="3290" spans="5:23" x14ac:dyDescent="0.2">
      <c r="E3290" s="12">
        <v>0</v>
      </c>
      <c r="R3290" s="26"/>
      <c r="U3290" s="16"/>
      <c r="V3290" s="16"/>
      <c r="W3290" s="26"/>
    </row>
    <row r="3291" spans="5:23" x14ac:dyDescent="0.2">
      <c r="E3291" s="12">
        <v>0</v>
      </c>
      <c r="R3291" s="26"/>
      <c r="U3291" s="16"/>
      <c r="V3291" s="16"/>
      <c r="W3291" s="26"/>
    </row>
    <row r="3292" spans="5:23" x14ac:dyDescent="0.2">
      <c r="E3292" s="12">
        <v>0</v>
      </c>
      <c r="R3292" s="26"/>
      <c r="U3292" s="16"/>
      <c r="V3292" s="16"/>
      <c r="W3292" s="26"/>
    </row>
    <row r="3293" spans="5:23" x14ac:dyDescent="0.2">
      <c r="E3293" s="12">
        <v>0</v>
      </c>
      <c r="R3293" s="26"/>
      <c r="U3293" s="16"/>
      <c r="V3293" s="16"/>
      <c r="W3293" s="26"/>
    </row>
    <row r="3294" spans="5:23" x14ac:dyDescent="0.2">
      <c r="E3294" s="12">
        <v>0</v>
      </c>
      <c r="R3294" s="26"/>
      <c r="U3294" s="16"/>
      <c r="V3294" s="16"/>
      <c r="W3294" s="26"/>
    </row>
    <row r="3295" spans="5:23" x14ac:dyDescent="0.2">
      <c r="E3295" s="12">
        <v>0</v>
      </c>
      <c r="R3295" s="26"/>
      <c r="U3295" s="16"/>
      <c r="V3295" s="16"/>
      <c r="W3295" s="26"/>
    </row>
    <row r="3296" spans="5:23" x14ac:dyDescent="0.2">
      <c r="E3296" s="12">
        <v>0</v>
      </c>
      <c r="R3296" s="26"/>
      <c r="U3296" s="16"/>
      <c r="V3296" s="16"/>
      <c r="W3296" s="26"/>
    </row>
    <row r="3297" spans="5:23" x14ac:dyDescent="0.2">
      <c r="E3297" s="12">
        <v>0</v>
      </c>
      <c r="R3297" s="26"/>
      <c r="U3297" s="16"/>
      <c r="V3297" s="16"/>
      <c r="W3297" s="26"/>
    </row>
    <row r="3298" spans="5:23" x14ac:dyDescent="0.2">
      <c r="E3298" s="12">
        <v>0</v>
      </c>
      <c r="R3298" s="26"/>
      <c r="U3298" s="16"/>
      <c r="V3298" s="16"/>
      <c r="W3298" s="26"/>
    </row>
    <row r="3299" spans="5:23" x14ac:dyDescent="0.2">
      <c r="E3299" s="12">
        <v>0</v>
      </c>
      <c r="R3299" s="26"/>
      <c r="U3299" s="16"/>
      <c r="V3299" s="16"/>
      <c r="W3299" s="26"/>
    </row>
    <row r="3300" spans="5:23" x14ac:dyDescent="0.2">
      <c r="E3300" s="12">
        <v>0</v>
      </c>
      <c r="R3300" s="26"/>
      <c r="U3300" s="16"/>
      <c r="V3300" s="16"/>
      <c r="W3300" s="26"/>
    </row>
    <row r="3301" spans="5:23" x14ac:dyDescent="0.2">
      <c r="E3301" s="12">
        <v>0</v>
      </c>
      <c r="R3301" s="26"/>
      <c r="U3301" s="16"/>
      <c r="V3301" s="16"/>
      <c r="W3301" s="26"/>
    </row>
    <row r="3302" spans="5:23" x14ac:dyDescent="0.2">
      <c r="E3302" s="12">
        <v>0</v>
      </c>
      <c r="R3302" s="26"/>
      <c r="U3302" s="16"/>
      <c r="V3302" s="16"/>
      <c r="W3302" s="26"/>
    </row>
    <row r="3303" spans="5:23" x14ac:dyDescent="0.2">
      <c r="E3303" s="12">
        <v>0</v>
      </c>
      <c r="R3303" s="26"/>
      <c r="U3303" s="16"/>
      <c r="V3303" s="16"/>
      <c r="W3303" s="26"/>
    </row>
    <row r="3304" spans="5:23" x14ac:dyDescent="0.2">
      <c r="E3304" s="12">
        <v>0</v>
      </c>
      <c r="R3304" s="26"/>
      <c r="U3304" s="16"/>
      <c r="V3304" s="16"/>
      <c r="W3304" s="26"/>
    </row>
    <row r="3305" spans="5:23" x14ac:dyDescent="0.2">
      <c r="E3305" s="12">
        <v>0</v>
      </c>
      <c r="R3305" s="26"/>
      <c r="U3305" s="16"/>
      <c r="V3305" s="16"/>
      <c r="W3305" s="26"/>
    </row>
    <row r="3306" spans="5:23" x14ac:dyDescent="0.2">
      <c r="E3306" s="12">
        <v>0</v>
      </c>
      <c r="R3306" s="26"/>
      <c r="U3306" s="16"/>
      <c r="V3306" s="16"/>
      <c r="W3306" s="26"/>
    </row>
    <row r="3307" spans="5:23" x14ac:dyDescent="0.2">
      <c r="E3307" s="12">
        <v>0</v>
      </c>
      <c r="R3307" s="26"/>
      <c r="U3307" s="16"/>
      <c r="V3307" s="16"/>
      <c r="W3307" s="26"/>
    </row>
    <row r="3308" spans="5:23" x14ac:dyDescent="0.2">
      <c r="E3308" s="12">
        <v>0</v>
      </c>
      <c r="R3308" s="26"/>
      <c r="U3308" s="16"/>
      <c r="V3308" s="16"/>
      <c r="W3308" s="26"/>
    </row>
    <row r="3309" spans="5:23" x14ac:dyDescent="0.2">
      <c r="E3309" s="12">
        <v>0</v>
      </c>
      <c r="R3309" s="26"/>
      <c r="U3309" s="16"/>
      <c r="V3309" s="16"/>
      <c r="W3309" s="26"/>
    </row>
    <row r="3310" spans="5:23" x14ac:dyDescent="0.2">
      <c r="E3310" s="12">
        <v>0</v>
      </c>
      <c r="R3310" s="26"/>
      <c r="U3310" s="16"/>
      <c r="V3310" s="16"/>
      <c r="W3310" s="26"/>
    </row>
    <row r="3311" spans="5:23" x14ac:dyDescent="0.2">
      <c r="E3311" s="12">
        <v>0</v>
      </c>
      <c r="R3311" s="26"/>
      <c r="U3311" s="16"/>
      <c r="V3311" s="16"/>
      <c r="W3311" s="26"/>
    </row>
    <row r="3312" spans="5:23" x14ac:dyDescent="0.2">
      <c r="E3312" s="12">
        <v>0</v>
      </c>
      <c r="R3312" s="26"/>
      <c r="U3312" s="16"/>
      <c r="V3312" s="16"/>
      <c r="W3312" s="26"/>
    </row>
    <row r="3313" spans="5:23" x14ac:dyDescent="0.2">
      <c r="E3313" s="12">
        <v>0</v>
      </c>
      <c r="R3313" s="26"/>
      <c r="U3313" s="16"/>
      <c r="V3313" s="16"/>
      <c r="W3313" s="26"/>
    </row>
    <row r="3314" spans="5:23" x14ac:dyDescent="0.2">
      <c r="E3314" s="12">
        <v>0</v>
      </c>
      <c r="R3314" s="26"/>
      <c r="U3314" s="16"/>
      <c r="V3314" s="16"/>
      <c r="W3314" s="26"/>
    </row>
    <row r="3315" spans="5:23" x14ac:dyDescent="0.2">
      <c r="E3315" s="12">
        <v>0</v>
      </c>
      <c r="R3315" s="26"/>
      <c r="U3315" s="16"/>
      <c r="V3315" s="16"/>
      <c r="W3315" s="26"/>
    </row>
    <row r="3316" spans="5:23" x14ac:dyDescent="0.2">
      <c r="E3316" s="12">
        <v>0</v>
      </c>
      <c r="R3316" s="26"/>
      <c r="U3316" s="16"/>
      <c r="V3316" s="16"/>
      <c r="W3316" s="26"/>
    </row>
    <row r="3317" spans="5:23" x14ac:dyDescent="0.2">
      <c r="E3317" s="12">
        <v>0</v>
      </c>
      <c r="R3317" s="26"/>
      <c r="U3317" s="16"/>
      <c r="V3317" s="16"/>
      <c r="W3317" s="26"/>
    </row>
    <row r="3318" spans="5:23" x14ac:dyDescent="0.2">
      <c r="E3318" s="12">
        <v>0</v>
      </c>
      <c r="R3318" s="26"/>
      <c r="U3318" s="16"/>
      <c r="V3318" s="16"/>
      <c r="W3318" s="26"/>
    </row>
    <row r="3319" spans="5:23" x14ac:dyDescent="0.2">
      <c r="E3319" s="12">
        <v>0</v>
      </c>
      <c r="R3319" s="26"/>
      <c r="U3319" s="16"/>
      <c r="V3319" s="16"/>
      <c r="W3319" s="26"/>
    </row>
    <row r="3320" spans="5:23" x14ac:dyDescent="0.2">
      <c r="E3320" s="12">
        <v>0</v>
      </c>
      <c r="R3320" s="26"/>
      <c r="U3320" s="16"/>
      <c r="V3320" s="16"/>
      <c r="W3320" s="26"/>
    </row>
    <row r="3321" spans="5:23" x14ac:dyDescent="0.2">
      <c r="E3321" s="12">
        <v>0</v>
      </c>
      <c r="R3321" s="26"/>
      <c r="U3321" s="16"/>
      <c r="V3321" s="16"/>
      <c r="W3321" s="26"/>
    </row>
    <row r="3322" spans="5:23" x14ac:dyDescent="0.2">
      <c r="E3322" s="12">
        <v>0</v>
      </c>
      <c r="R3322" s="26"/>
      <c r="U3322" s="16"/>
      <c r="V3322" s="16"/>
      <c r="W3322" s="26"/>
    </row>
    <row r="3323" spans="5:23" x14ac:dyDescent="0.2">
      <c r="E3323" s="12">
        <v>0</v>
      </c>
      <c r="R3323" s="26"/>
      <c r="U3323" s="16"/>
      <c r="V3323" s="16"/>
      <c r="W3323" s="26"/>
    </row>
    <row r="3324" spans="5:23" x14ac:dyDescent="0.2">
      <c r="E3324" s="12">
        <v>0</v>
      </c>
      <c r="R3324" s="26"/>
      <c r="U3324" s="16"/>
      <c r="V3324" s="16"/>
      <c r="W3324" s="26"/>
    </row>
    <row r="3325" spans="5:23" x14ac:dyDescent="0.2">
      <c r="E3325" s="12">
        <v>0</v>
      </c>
      <c r="R3325" s="26"/>
      <c r="U3325" s="16"/>
      <c r="V3325" s="16"/>
      <c r="W3325" s="26"/>
    </row>
    <row r="3326" spans="5:23" x14ac:dyDescent="0.2">
      <c r="E3326" s="12">
        <v>0</v>
      </c>
      <c r="R3326" s="26"/>
      <c r="U3326" s="16"/>
      <c r="V3326" s="16"/>
      <c r="W3326" s="26"/>
    </row>
    <row r="3327" spans="5:23" x14ac:dyDescent="0.2">
      <c r="E3327" s="12">
        <v>0</v>
      </c>
      <c r="R3327" s="26"/>
      <c r="U3327" s="16"/>
      <c r="V3327" s="16"/>
      <c r="W3327" s="26"/>
    </row>
    <row r="3328" spans="5:23" x14ac:dyDescent="0.2">
      <c r="E3328" s="12">
        <v>0</v>
      </c>
      <c r="R3328" s="26"/>
      <c r="U3328" s="16"/>
      <c r="V3328" s="16"/>
      <c r="W3328" s="26"/>
    </row>
    <row r="3329" spans="5:23" x14ac:dyDescent="0.2">
      <c r="E3329" s="12">
        <v>0</v>
      </c>
      <c r="R3329" s="26"/>
      <c r="U3329" s="16"/>
      <c r="V3329" s="16"/>
      <c r="W3329" s="26"/>
    </row>
    <row r="3330" spans="5:23" x14ac:dyDescent="0.2">
      <c r="E3330" s="12">
        <v>0</v>
      </c>
      <c r="R3330" s="26"/>
      <c r="U3330" s="16"/>
      <c r="V3330" s="16"/>
      <c r="W3330" s="26"/>
    </row>
    <row r="3331" spans="5:23" x14ac:dyDescent="0.2">
      <c r="E3331" s="12">
        <v>0</v>
      </c>
      <c r="R3331" s="26"/>
      <c r="U3331" s="16"/>
      <c r="V3331" s="16"/>
      <c r="W3331" s="26"/>
    </row>
    <row r="3332" spans="5:23" x14ac:dyDescent="0.2">
      <c r="E3332" s="12">
        <v>0</v>
      </c>
      <c r="R3332" s="26"/>
      <c r="U3332" s="16"/>
      <c r="V3332" s="16"/>
      <c r="W3332" s="26"/>
    </row>
    <row r="3333" spans="5:23" x14ac:dyDescent="0.2">
      <c r="E3333" s="12">
        <v>0</v>
      </c>
      <c r="R3333" s="26"/>
      <c r="U3333" s="16"/>
      <c r="V3333" s="16"/>
      <c r="W3333" s="26"/>
    </row>
    <row r="3334" spans="5:23" x14ac:dyDescent="0.2">
      <c r="E3334" s="12">
        <v>0</v>
      </c>
      <c r="R3334" s="26"/>
      <c r="U3334" s="16"/>
      <c r="V3334" s="16"/>
      <c r="W3334" s="26"/>
    </row>
    <row r="3335" spans="5:23" x14ac:dyDescent="0.2">
      <c r="E3335" s="12">
        <v>0</v>
      </c>
      <c r="R3335" s="26"/>
      <c r="U3335" s="16"/>
      <c r="V3335" s="16"/>
      <c r="W3335" s="26"/>
    </row>
    <row r="3336" spans="5:23" x14ac:dyDescent="0.2">
      <c r="E3336" s="12">
        <v>0</v>
      </c>
      <c r="R3336" s="26"/>
      <c r="U3336" s="16"/>
      <c r="V3336" s="16"/>
      <c r="W3336" s="26"/>
    </row>
    <row r="3337" spans="5:23" x14ac:dyDescent="0.2">
      <c r="E3337" s="12">
        <v>0</v>
      </c>
      <c r="R3337" s="26"/>
      <c r="U3337" s="16"/>
      <c r="V3337" s="16"/>
      <c r="W3337" s="26"/>
    </row>
    <row r="3338" spans="5:23" x14ac:dyDescent="0.2">
      <c r="E3338" s="12">
        <v>0</v>
      </c>
      <c r="R3338" s="26"/>
      <c r="U3338" s="16"/>
      <c r="V3338" s="16"/>
      <c r="W3338" s="26"/>
    </row>
    <row r="3339" spans="5:23" x14ac:dyDescent="0.2">
      <c r="E3339" s="12">
        <v>0</v>
      </c>
      <c r="R3339" s="26"/>
      <c r="U3339" s="16"/>
      <c r="V3339" s="16"/>
      <c r="W3339" s="26"/>
    </row>
    <row r="3340" spans="5:23" x14ac:dyDescent="0.2">
      <c r="E3340" s="12">
        <v>0</v>
      </c>
      <c r="R3340" s="26"/>
      <c r="U3340" s="16"/>
      <c r="V3340" s="16"/>
      <c r="W3340" s="26"/>
    </row>
    <row r="3341" spans="5:23" x14ac:dyDescent="0.2">
      <c r="E3341" s="12">
        <v>0</v>
      </c>
      <c r="R3341" s="26"/>
      <c r="U3341" s="16"/>
      <c r="V3341" s="16"/>
      <c r="W3341" s="26"/>
    </row>
    <row r="3342" spans="5:23" x14ac:dyDescent="0.2">
      <c r="E3342" s="12">
        <v>0</v>
      </c>
      <c r="R3342" s="26"/>
      <c r="U3342" s="16"/>
      <c r="V3342" s="16"/>
      <c r="W3342" s="26"/>
    </row>
    <row r="3343" spans="5:23" x14ac:dyDescent="0.2">
      <c r="E3343" s="12">
        <v>0</v>
      </c>
      <c r="R3343" s="26"/>
      <c r="U3343" s="16"/>
      <c r="V3343" s="16"/>
      <c r="W3343" s="26"/>
    </row>
    <row r="3344" spans="5:23" x14ac:dyDescent="0.2">
      <c r="E3344" s="12">
        <v>0</v>
      </c>
      <c r="R3344" s="26"/>
      <c r="U3344" s="16"/>
      <c r="V3344" s="16"/>
      <c r="W3344" s="26"/>
    </row>
    <row r="3345" spans="5:23" x14ac:dyDescent="0.2">
      <c r="E3345" s="12">
        <v>0</v>
      </c>
      <c r="R3345" s="26"/>
      <c r="U3345" s="16"/>
      <c r="V3345" s="16"/>
      <c r="W3345" s="26"/>
    </row>
    <row r="3346" spans="5:23" x14ac:dyDescent="0.2">
      <c r="E3346" s="12">
        <v>0</v>
      </c>
      <c r="R3346" s="26"/>
      <c r="U3346" s="16"/>
      <c r="V3346" s="16"/>
      <c r="W3346" s="26"/>
    </row>
    <row r="3347" spans="5:23" x14ac:dyDescent="0.2">
      <c r="E3347" s="12">
        <v>0</v>
      </c>
      <c r="R3347" s="26"/>
      <c r="U3347" s="16"/>
      <c r="V3347" s="16"/>
      <c r="W3347" s="26"/>
    </row>
    <row r="3348" spans="5:23" x14ac:dyDescent="0.2">
      <c r="E3348" s="12">
        <v>0</v>
      </c>
      <c r="R3348" s="26"/>
      <c r="U3348" s="16"/>
      <c r="V3348" s="16"/>
      <c r="W3348" s="26"/>
    </row>
    <row r="3349" spans="5:23" x14ac:dyDescent="0.2">
      <c r="E3349" s="12">
        <v>0</v>
      </c>
      <c r="R3349" s="26"/>
      <c r="U3349" s="16"/>
      <c r="V3349" s="16"/>
      <c r="W3349" s="26"/>
    </row>
    <row r="3350" spans="5:23" x14ac:dyDescent="0.2">
      <c r="E3350" s="12">
        <v>0</v>
      </c>
      <c r="R3350" s="26"/>
      <c r="U3350" s="16"/>
      <c r="V3350" s="16"/>
      <c r="W3350" s="26"/>
    </row>
    <row r="3351" spans="5:23" x14ac:dyDescent="0.2">
      <c r="E3351" s="12">
        <v>0</v>
      </c>
      <c r="R3351" s="26"/>
      <c r="U3351" s="16"/>
      <c r="V3351" s="16"/>
      <c r="W3351" s="26"/>
    </row>
    <row r="3352" spans="5:23" x14ac:dyDescent="0.2">
      <c r="E3352" s="12">
        <v>0</v>
      </c>
      <c r="R3352" s="26"/>
      <c r="U3352" s="16"/>
      <c r="V3352" s="16"/>
      <c r="W3352" s="26"/>
    </row>
    <row r="3353" spans="5:23" x14ac:dyDescent="0.2">
      <c r="E3353" s="12">
        <v>0</v>
      </c>
      <c r="R3353" s="26"/>
      <c r="U3353" s="16"/>
      <c r="V3353" s="16"/>
      <c r="W3353" s="26"/>
    </row>
    <row r="3354" spans="5:23" x14ac:dyDescent="0.2">
      <c r="E3354" s="12">
        <v>0</v>
      </c>
      <c r="R3354" s="26"/>
      <c r="U3354" s="16"/>
      <c r="V3354" s="16"/>
      <c r="W3354" s="26"/>
    </row>
    <row r="3355" spans="5:23" x14ac:dyDescent="0.2">
      <c r="E3355" s="12">
        <v>0</v>
      </c>
      <c r="R3355" s="26"/>
      <c r="U3355" s="16"/>
      <c r="V3355" s="16"/>
      <c r="W3355" s="26"/>
    </row>
    <row r="3356" spans="5:23" x14ac:dyDescent="0.2">
      <c r="E3356" s="12">
        <v>0</v>
      </c>
      <c r="R3356" s="26"/>
      <c r="U3356" s="16"/>
      <c r="V3356" s="16"/>
      <c r="W3356" s="26"/>
    </row>
    <row r="3357" spans="5:23" x14ac:dyDescent="0.2">
      <c r="E3357" s="12">
        <v>0</v>
      </c>
      <c r="R3357" s="26"/>
      <c r="U3357" s="16"/>
      <c r="V3357" s="16"/>
      <c r="W3357" s="26"/>
    </row>
    <row r="3358" spans="5:23" x14ac:dyDescent="0.2">
      <c r="E3358" s="12">
        <v>0</v>
      </c>
      <c r="R3358" s="26"/>
      <c r="U3358" s="16"/>
      <c r="V3358" s="16"/>
      <c r="W3358" s="26"/>
    </row>
    <row r="3359" spans="5:23" x14ac:dyDescent="0.2">
      <c r="E3359" s="12">
        <v>0</v>
      </c>
      <c r="R3359" s="26"/>
      <c r="U3359" s="16"/>
      <c r="V3359" s="16"/>
      <c r="W3359" s="26"/>
    </row>
    <row r="3360" spans="5:23" x14ac:dyDescent="0.2">
      <c r="E3360" s="12">
        <v>0</v>
      </c>
      <c r="R3360" s="26"/>
      <c r="U3360" s="16"/>
      <c r="V3360" s="16"/>
      <c r="W3360" s="26"/>
    </row>
    <row r="3361" spans="5:23" x14ac:dyDescent="0.2">
      <c r="E3361" s="12">
        <v>0</v>
      </c>
      <c r="R3361" s="26"/>
      <c r="U3361" s="16"/>
      <c r="V3361" s="16"/>
      <c r="W3361" s="26"/>
    </row>
    <row r="3362" spans="5:23" x14ac:dyDescent="0.2">
      <c r="E3362" s="12">
        <v>0</v>
      </c>
      <c r="R3362" s="26"/>
      <c r="U3362" s="16"/>
      <c r="V3362" s="16"/>
      <c r="W3362" s="26"/>
    </row>
    <row r="3363" spans="5:23" x14ac:dyDescent="0.2">
      <c r="E3363" s="12">
        <v>0</v>
      </c>
      <c r="R3363" s="26"/>
      <c r="U3363" s="16"/>
      <c r="V3363" s="16"/>
      <c r="W3363" s="26"/>
    </row>
    <row r="3364" spans="5:23" x14ac:dyDescent="0.2">
      <c r="E3364" s="12">
        <v>0</v>
      </c>
      <c r="R3364" s="26"/>
      <c r="U3364" s="16"/>
      <c r="V3364" s="16"/>
      <c r="W3364" s="26"/>
    </row>
    <row r="3365" spans="5:23" x14ac:dyDescent="0.2">
      <c r="E3365" s="12">
        <v>0</v>
      </c>
      <c r="R3365" s="26"/>
      <c r="U3365" s="16"/>
      <c r="V3365" s="16"/>
      <c r="W3365" s="26"/>
    </row>
    <row r="3366" spans="5:23" x14ac:dyDescent="0.2">
      <c r="E3366" s="12">
        <v>0</v>
      </c>
      <c r="R3366" s="26"/>
      <c r="U3366" s="16"/>
      <c r="V3366" s="16"/>
      <c r="W3366" s="26"/>
    </row>
    <row r="3367" spans="5:23" x14ac:dyDescent="0.2">
      <c r="E3367" s="12">
        <v>0</v>
      </c>
      <c r="R3367" s="26"/>
      <c r="U3367" s="16"/>
      <c r="V3367" s="16"/>
      <c r="W3367" s="26"/>
    </row>
    <row r="3368" spans="5:23" x14ac:dyDescent="0.2">
      <c r="E3368" s="12">
        <v>0</v>
      </c>
      <c r="R3368" s="26"/>
      <c r="U3368" s="16"/>
      <c r="V3368" s="16"/>
      <c r="W3368" s="26"/>
    </row>
    <row r="3369" spans="5:23" x14ac:dyDescent="0.2">
      <c r="E3369" s="12">
        <v>0</v>
      </c>
      <c r="R3369" s="26"/>
      <c r="U3369" s="16"/>
      <c r="V3369" s="16"/>
      <c r="W3369" s="26"/>
    </row>
    <row r="3370" spans="5:23" x14ac:dyDescent="0.2">
      <c r="E3370" s="12">
        <v>0</v>
      </c>
      <c r="R3370" s="26"/>
      <c r="U3370" s="16"/>
      <c r="V3370" s="16"/>
      <c r="W3370" s="26"/>
    </row>
    <row r="3371" spans="5:23" x14ac:dyDescent="0.2">
      <c r="E3371" s="12">
        <v>0</v>
      </c>
      <c r="R3371" s="26"/>
      <c r="U3371" s="16"/>
      <c r="V3371" s="16"/>
      <c r="W3371" s="26"/>
    </row>
    <row r="3372" spans="5:23" x14ac:dyDescent="0.2">
      <c r="E3372" s="12">
        <v>0</v>
      </c>
      <c r="R3372" s="26"/>
      <c r="U3372" s="16"/>
      <c r="V3372" s="16"/>
      <c r="W3372" s="26"/>
    </row>
    <row r="3373" spans="5:23" x14ac:dyDescent="0.2">
      <c r="E3373" s="12">
        <v>0</v>
      </c>
      <c r="R3373" s="26"/>
      <c r="U3373" s="16"/>
      <c r="V3373" s="16"/>
      <c r="W3373" s="26"/>
    </row>
    <row r="3374" spans="5:23" x14ac:dyDescent="0.2">
      <c r="E3374" s="12">
        <v>0</v>
      </c>
      <c r="R3374" s="26"/>
      <c r="U3374" s="16"/>
      <c r="V3374" s="16"/>
      <c r="W3374" s="26"/>
    </row>
    <row r="3375" spans="5:23" x14ac:dyDescent="0.2">
      <c r="E3375" s="12">
        <v>0</v>
      </c>
      <c r="R3375" s="26"/>
      <c r="U3375" s="16"/>
      <c r="V3375" s="16"/>
      <c r="W3375" s="26"/>
    </row>
    <row r="3376" spans="5:23" x14ac:dyDescent="0.2">
      <c r="E3376" s="12">
        <v>0</v>
      </c>
      <c r="R3376" s="26"/>
      <c r="U3376" s="16"/>
      <c r="V3376" s="16"/>
      <c r="W3376" s="26"/>
    </row>
    <row r="3377" spans="5:23" x14ac:dyDescent="0.2">
      <c r="E3377" s="12">
        <v>0</v>
      </c>
      <c r="R3377" s="26"/>
      <c r="U3377" s="16"/>
      <c r="V3377" s="16"/>
      <c r="W3377" s="26"/>
    </row>
    <row r="3378" spans="5:23" x14ac:dyDescent="0.2">
      <c r="E3378" s="12">
        <v>0</v>
      </c>
      <c r="R3378" s="26"/>
      <c r="U3378" s="16"/>
      <c r="V3378" s="16"/>
      <c r="W3378" s="26"/>
    </row>
    <row r="3379" spans="5:23" x14ac:dyDescent="0.2">
      <c r="E3379" s="12">
        <v>0</v>
      </c>
      <c r="R3379" s="26"/>
      <c r="U3379" s="16"/>
      <c r="V3379" s="16"/>
      <c r="W3379" s="26"/>
    </row>
    <row r="3380" spans="5:23" x14ac:dyDescent="0.2">
      <c r="E3380" s="12">
        <v>0</v>
      </c>
      <c r="R3380" s="26"/>
      <c r="U3380" s="16"/>
      <c r="V3380" s="16"/>
      <c r="W3380" s="26"/>
    </row>
    <row r="3381" spans="5:23" x14ac:dyDescent="0.2">
      <c r="E3381" s="12">
        <v>0</v>
      </c>
      <c r="R3381" s="26"/>
      <c r="U3381" s="16"/>
      <c r="V3381" s="16"/>
      <c r="W3381" s="26"/>
    </row>
    <row r="3382" spans="5:23" x14ac:dyDescent="0.2">
      <c r="E3382" s="12">
        <v>0</v>
      </c>
      <c r="R3382" s="26"/>
      <c r="U3382" s="16"/>
      <c r="V3382" s="16"/>
      <c r="W3382" s="26"/>
    </row>
    <row r="3383" spans="5:23" x14ac:dyDescent="0.2">
      <c r="E3383" s="12">
        <v>0</v>
      </c>
      <c r="R3383" s="26"/>
      <c r="U3383" s="16"/>
      <c r="V3383" s="16"/>
      <c r="W3383" s="26"/>
    </row>
    <row r="3384" spans="5:23" x14ac:dyDescent="0.2">
      <c r="E3384" s="12">
        <v>0</v>
      </c>
      <c r="R3384" s="26"/>
      <c r="U3384" s="16"/>
      <c r="V3384" s="16"/>
      <c r="W3384" s="26"/>
    </row>
    <row r="3385" spans="5:23" x14ac:dyDescent="0.2">
      <c r="E3385" s="12">
        <v>0</v>
      </c>
      <c r="R3385" s="26"/>
      <c r="U3385" s="16"/>
      <c r="V3385" s="16"/>
      <c r="W3385" s="26"/>
    </row>
    <row r="3386" spans="5:23" x14ac:dyDescent="0.2">
      <c r="E3386" s="12">
        <v>0</v>
      </c>
      <c r="R3386" s="26"/>
      <c r="U3386" s="16"/>
      <c r="V3386" s="16"/>
      <c r="W3386" s="26"/>
    </row>
    <row r="3387" spans="5:23" x14ac:dyDescent="0.2">
      <c r="E3387" s="12">
        <v>0</v>
      </c>
      <c r="R3387" s="26"/>
      <c r="U3387" s="16"/>
      <c r="V3387" s="16"/>
      <c r="W3387" s="26"/>
    </row>
    <row r="3388" spans="5:23" x14ac:dyDescent="0.2">
      <c r="E3388" s="12">
        <v>0</v>
      </c>
      <c r="R3388" s="26"/>
      <c r="U3388" s="16"/>
      <c r="V3388" s="16"/>
      <c r="W3388" s="26"/>
    </row>
    <row r="3389" spans="5:23" x14ac:dyDescent="0.2">
      <c r="E3389" s="12">
        <v>0</v>
      </c>
      <c r="R3389" s="26"/>
      <c r="U3389" s="16"/>
      <c r="V3389" s="16"/>
      <c r="W3389" s="26"/>
    </row>
    <row r="3390" spans="5:23" x14ac:dyDescent="0.2">
      <c r="E3390" s="12">
        <v>0</v>
      </c>
      <c r="R3390" s="26"/>
      <c r="U3390" s="16"/>
      <c r="V3390" s="16"/>
      <c r="W3390" s="26"/>
    </row>
    <row r="3391" spans="5:23" x14ac:dyDescent="0.2">
      <c r="E3391" s="12">
        <v>0</v>
      </c>
      <c r="R3391" s="26"/>
      <c r="U3391" s="16"/>
      <c r="V3391" s="16"/>
      <c r="W3391" s="26"/>
    </row>
    <row r="3392" spans="5:23" x14ac:dyDescent="0.2">
      <c r="E3392" s="12">
        <v>0</v>
      </c>
      <c r="R3392" s="26"/>
      <c r="V3392" s="16"/>
      <c r="W3392" s="26"/>
    </row>
    <row r="3393" spans="5:23" x14ac:dyDescent="0.2">
      <c r="E3393" s="12">
        <v>0</v>
      </c>
      <c r="R3393" s="26"/>
      <c r="V3393" s="16"/>
      <c r="W3393" s="26"/>
    </row>
    <row r="3394" spans="5:23" x14ac:dyDescent="0.2">
      <c r="E3394" s="12">
        <v>0</v>
      </c>
      <c r="R3394" s="26"/>
      <c r="V3394" s="16"/>
      <c r="W3394" s="26"/>
    </row>
    <row r="3395" spans="5:23" x14ac:dyDescent="0.2">
      <c r="E3395" s="12">
        <v>0</v>
      </c>
      <c r="R3395" s="26"/>
      <c r="V3395" s="16"/>
      <c r="W3395" s="26"/>
    </row>
    <row r="3396" spans="5:23" x14ac:dyDescent="0.2">
      <c r="E3396" s="12">
        <v>0</v>
      </c>
      <c r="R3396" s="26"/>
      <c r="V3396" s="16"/>
      <c r="W3396" s="26"/>
    </row>
    <row r="3397" spans="5:23" x14ac:dyDescent="0.2">
      <c r="E3397" s="12">
        <v>0</v>
      </c>
      <c r="R3397" s="26"/>
      <c r="V3397" s="16"/>
      <c r="W3397" s="26"/>
    </row>
    <row r="3398" spans="5:23" x14ac:dyDescent="0.2">
      <c r="E3398" s="12">
        <v>0</v>
      </c>
      <c r="R3398" s="26"/>
      <c r="V3398" s="16"/>
      <c r="W3398" s="26"/>
    </row>
    <row r="3399" spans="5:23" x14ac:dyDescent="0.2">
      <c r="E3399" s="12">
        <v>0</v>
      </c>
      <c r="R3399" s="26"/>
      <c r="V3399" s="16"/>
      <c r="W3399" s="26"/>
    </row>
    <row r="3400" spans="5:23" x14ac:dyDescent="0.2">
      <c r="E3400" s="12">
        <v>0</v>
      </c>
      <c r="R3400" s="26"/>
      <c r="V3400" s="16"/>
      <c r="W3400" s="26"/>
    </row>
    <row r="3401" spans="5:23" x14ac:dyDescent="0.2">
      <c r="E3401" s="12">
        <v>0</v>
      </c>
      <c r="R3401" s="26"/>
      <c r="V3401" s="16"/>
      <c r="W3401" s="26"/>
    </row>
    <row r="3402" spans="5:23" x14ac:dyDescent="0.2">
      <c r="E3402" s="12">
        <v>0</v>
      </c>
      <c r="R3402" s="26"/>
      <c r="V3402" s="16"/>
      <c r="W3402" s="26"/>
    </row>
    <row r="3403" spans="5:23" x14ac:dyDescent="0.2">
      <c r="E3403" s="12">
        <v>0</v>
      </c>
      <c r="R3403" s="26"/>
      <c r="V3403" s="16"/>
      <c r="W3403" s="26"/>
    </row>
    <row r="3404" spans="5:23" x14ac:dyDescent="0.2">
      <c r="E3404" s="12">
        <v>0</v>
      </c>
      <c r="R3404" s="26"/>
      <c r="V3404" s="16"/>
      <c r="W3404" s="26"/>
    </row>
    <row r="3405" spans="5:23" x14ac:dyDescent="0.2">
      <c r="E3405" s="12">
        <v>0</v>
      </c>
      <c r="R3405" s="26"/>
      <c r="V3405" s="16"/>
      <c r="W3405" s="26"/>
    </row>
    <row r="3406" spans="5:23" x14ac:dyDescent="0.2">
      <c r="E3406" s="12">
        <v>0</v>
      </c>
      <c r="R3406" s="26"/>
      <c r="V3406" s="16"/>
      <c r="W3406" s="26"/>
    </row>
    <row r="3407" spans="5:23" x14ac:dyDescent="0.2">
      <c r="E3407" s="12">
        <v>0</v>
      </c>
      <c r="R3407" s="26"/>
      <c r="V3407" s="16"/>
      <c r="W3407" s="26"/>
    </row>
    <row r="3408" spans="5:23" x14ac:dyDescent="0.2">
      <c r="E3408" s="12">
        <v>0</v>
      </c>
      <c r="R3408" s="26"/>
      <c r="V3408" s="16"/>
      <c r="W3408" s="26"/>
    </row>
    <row r="3409" spans="5:23" x14ac:dyDescent="0.2">
      <c r="E3409" s="12">
        <v>0</v>
      </c>
      <c r="R3409" s="26"/>
      <c r="V3409" s="16"/>
      <c r="W3409" s="26"/>
    </row>
    <row r="3410" spans="5:23" x14ac:dyDescent="0.2">
      <c r="E3410" s="12">
        <v>0</v>
      </c>
      <c r="R3410" s="26"/>
      <c r="V3410" s="16"/>
      <c r="W3410" s="26"/>
    </row>
    <row r="3411" spans="5:23" x14ac:dyDescent="0.2">
      <c r="E3411" s="12">
        <v>0</v>
      </c>
      <c r="R3411" s="26"/>
      <c r="V3411" s="16"/>
      <c r="W3411" s="26"/>
    </row>
    <row r="3412" spans="5:23" x14ac:dyDescent="0.2">
      <c r="E3412" s="12">
        <v>0</v>
      </c>
      <c r="R3412" s="26"/>
      <c r="V3412" s="16"/>
      <c r="W3412" s="26"/>
    </row>
    <row r="3413" spans="5:23" x14ac:dyDescent="0.2">
      <c r="E3413" s="12">
        <v>0</v>
      </c>
      <c r="R3413" s="26"/>
      <c r="V3413" s="16"/>
      <c r="W3413" s="26"/>
    </row>
    <row r="3414" spans="5:23" x14ac:dyDescent="0.2">
      <c r="E3414" s="12">
        <v>0</v>
      </c>
      <c r="R3414" s="26"/>
      <c r="V3414" s="16"/>
      <c r="W3414" s="26"/>
    </row>
    <row r="3415" spans="5:23" x14ac:dyDescent="0.2">
      <c r="E3415" s="12">
        <v>0</v>
      </c>
      <c r="R3415" s="26"/>
      <c r="V3415" s="16"/>
      <c r="W3415" s="26"/>
    </row>
    <row r="3416" spans="5:23" x14ac:dyDescent="0.2">
      <c r="E3416" s="12">
        <v>0</v>
      </c>
      <c r="R3416" s="26"/>
      <c r="V3416" s="16"/>
      <c r="W3416" s="26"/>
    </row>
    <row r="3417" spans="5:23" x14ac:dyDescent="0.2">
      <c r="E3417" s="12">
        <v>0</v>
      </c>
      <c r="R3417" s="26"/>
      <c r="V3417" s="16"/>
      <c r="W3417" s="26"/>
    </row>
    <row r="3418" spans="5:23" x14ac:dyDescent="0.2">
      <c r="E3418" s="12">
        <v>0</v>
      </c>
      <c r="R3418" s="26"/>
      <c r="V3418" s="16"/>
      <c r="W3418" s="26"/>
    </row>
    <row r="3419" spans="5:23" x14ac:dyDescent="0.2">
      <c r="E3419" s="12">
        <v>0</v>
      </c>
      <c r="R3419" s="26"/>
      <c r="V3419" s="16"/>
      <c r="W3419" s="26"/>
    </row>
    <row r="3420" spans="5:23" x14ac:dyDescent="0.2">
      <c r="E3420" s="12">
        <v>0</v>
      </c>
      <c r="R3420" s="26"/>
      <c r="V3420" s="16"/>
      <c r="W3420" s="26"/>
    </row>
    <row r="3421" spans="5:23" x14ac:dyDescent="0.2">
      <c r="E3421" s="12">
        <v>0</v>
      </c>
      <c r="R3421" s="26"/>
      <c r="V3421" s="16"/>
      <c r="W3421" s="26"/>
    </row>
    <row r="3422" spans="5:23" x14ac:dyDescent="0.2">
      <c r="E3422" s="12">
        <v>0</v>
      </c>
      <c r="R3422" s="26"/>
      <c r="V3422" s="16"/>
      <c r="W3422" s="26"/>
    </row>
    <row r="3423" spans="5:23" x14ac:dyDescent="0.2">
      <c r="E3423" s="12">
        <v>0</v>
      </c>
      <c r="R3423" s="26"/>
      <c r="V3423" s="16"/>
      <c r="W3423" s="26"/>
    </row>
    <row r="3424" spans="5:23" x14ac:dyDescent="0.2">
      <c r="E3424" s="12">
        <v>0</v>
      </c>
      <c r="R3424" s="26"/>
      <c r="V3424" s="16"/>
      <c r="W3424" s="26"/>
    </row>
    <row r="3425" spans="5:23" x14ac:dyDescent="0.2">
      <c r="E3425" s="12">
        <v>0</v>
      </c>
      <c r="R3425" s="26"/>
      <c r="V3425" s="16"/>
      <c r="W3425" s="26"/>
    </row>
    <row r="3426" spans="5:23" x14ac:dyDescent="0.2">
      <c r="E3426" s="12">
        <v>0</v>
      </c>
      <c r="R3426" s="26"/>
      <c r="V3426" s="16"/>
      <c r="W3426" s="26"/>
    </row>
    <row r="3427" spans="5:23" x14ac:dyDescent="0.2">
      <c r="E3427" s="12">
        <v>0</v>
      </c>
      <c r="R3427" s="26"/>
      <c r="V3427" s="16"/>
      <c r="W3427" s="26"/>
    </row>
    <row r="3428" spans="5:23" x14ac:dyDescent="0.2">
      <c r="E3428" s="12">
        <v>0</v>
      </c>
      <c r="R3428" s="26"/>
      <c r="V3428" s="16"/>
      <c r="W3428" s="26"/>
    </row>
    <row r="3429" spans="5:23" x14ac:dyDescent="0.2">
      <c r="E3429" s="12">
        <v>0</v>
      </c>
      <c r="R3429" s="26"/>
      <c r="V3429" s="16"/>
      <c r="W3429" s="26"/>
    </row>
    <row r="3430" spans="5:23" x14ac:dyDescent="0.2">
      <c r="E3430" s="12">
        <v>0</v>
      </c>
      <c r="R3430" s="26"/>
      <c r="V3430" s="16"/>
      <c r="W3430" s="26"/>
    </row>
    <row r="3431" spans="5:23" x14ac:dyDescent="0.2">
      <c r="E3431" s="12">
        <v>0</v>
      </c>
      <c r="R3431" s="26"/>
      <c r="V3431" s="16"/>
      <c r="W3431" s="26"/>
    </row>
    <row r="3432" spans="5:23" x14ac:dyDescent="0.2">
      <c r="E3432" s="12">
        <v>0</v>
      </c>
      <c r="R3432" s="26"/>
      <c r="V3432" s="16"/>
      <c r="W3432" s="26"/>
    </row>
    <row r="3433" spans="5:23" x14ac:dyDescent="0.2">
      <c r="E3433" s="12">
        <v>0</v>
      </c>
      <c r="R3433" s="26"/>
      <c r="V3433" s="16"/>
      <c r="W3433" s="26"/>
    </row>
    <row r="3434" spans="5:23" x14ac:dyDescent="0.2">
      <c r="E3434" s="12">
        <v>0</v>
      </c>
      <c r="R3434" s="26"/>
      <c r="V3434" s="16"/>
      <c r="W3434" s="26"/>
    </row>
    <row r="3435" spans="5:23" x14ac:dyDescent="0.2">
      <c r="E3435" s="12">
        <v>0</v>
      </c>
      <c r="R3435" s="26"/>
      <c r="V3435" s="16"/>
      <c r="W3435" s="26"/>
    </row>
    <row r="3436" spans="5:23" x14ac:dyDescent="0.2">
      <c r="E3436" s="12">
        <v>0</v>
      </c>
      <c r="R3436" s="26"/>
      <c r="V3436" s="16"/>
      <c r="W3436" s="26"/>
    </row>
    <row r="3437" spans="5:23" x14ac:dyDescent="0.2">
      <c r="E3437" s="12">
        <v>0</v>
      </c>
      <c r="R3437" s="26"/>
      <c r="V3437" s="16"/>
      <c r="W3437" s="26"/>
    </row>
    <row r="3438" spans="5:23" x14ac:dyDescent="0.2">
      <c r="E3438" s="12">
        <v>0</v>
      </c>
      <c r="R3438" s="26"/>
      <c r="V3438" s="16"/>
      <c r="W3438" s="26"/>
    </row>
    <row r="3439" spans="5:23" x14ac:dyDescent="0.2">
      <c r="E3439" s="12">
        <v>0</v>
      </c>
      <c r="R3439" s="26"/>
      <c r="V3439" s="16"/>
      <c r="W3439" s="26"/>
    </row>
    <row r="3440" spans="5:23" x14ac:dyDescent="0.2">
      <c r="E3440" s="12">
        <v>0</v>
      </c>
      <c r="R3440" s="26"/>
      <c r="V3440" s="16"/>
      <c r="W3440" s="26"/>
    </row>
    <row r="3441" spans="5:23" x14ac:dyDescent="0.2">
      <c r="E3441" s="12">
        <v>0</v>
      </c>
      <c r="R3441" s="26"/>
      <c r="V3441" s="16"/>
      <c r="W3441" s="26"/>
    </row>
    <row r="3442" spans="5:23" x14ac:dyDescent="0.2">
      <c r="E3442" s="12">
        <v>0</v>
      </c>
      <c r="R3442" s="26"/>
      <c r="V3442" s="16"/>
      <c r="W3442" s="26"/>
    </row>
    <row r="3443" spans="5:23" x14ac:dyDescent="0.2">
      <c r="E3443" s="12">
        <v>0</v>
      </c>
      <c r="R3443" s="26"/>
      <c r="V3443" s="16"/>
      <c r="W3443" s="26"/>
    </row>
    <row r="3444" spans="5:23" x14ac:dyDescent="0.2">
      <c r="E3444" s="12">
        <v>0</v>
      </c>
      <c r="R3444" s="26"/>
      <c r="V3444" s="16"/>
      <c r="W3444" s="26"/>
    </row>
    <row r="3445" spans="5:23" x14ac:dyDescent="0.2">
      <c r="E3445" s="12">
        <v>0</v>
      </c>
      <c r="R3445" s="26"/>
      <c r="V3445" s="16"/>
      <c r="W3445" s="26"/>
    </row>
    <row r="3446" spans="5:23" x14ac:dyDescent="0.2">
      <c r="E3446" s="12">
        <v>0</v>
      </c>
      <c r="R3446" s="26"/>
      <c r="V3446" s="16"/>
      <c r="W3446" s="26"/>
    </row>
    <row r="3447" spans="5:23" x14ac:dyDescent="0.2">
      <c r="E3447" s="12">
        <v>0</v>
      </c>
      <c r="R3447" s="26"/>
      <c r="V3447" s="16"/>
      <c r="W3447" s="26"/>
    </row>
    <row r="3448" spans="5:23" x14ac:dyDescent="0.2">
      <c r="E3448" s="12">
        <v>0</v>
      </c>
      <c r="R3448" s="26"/>
      <c r="V3448" s="16"/>
      <c r="W3448" s="26"/>
    </row>
    <row r="3449" spans="5:23" x14ac:dyDescent="0.2">
      <c r="E3449" s="12">
        <v>0</v>
      </c>
      <c r="R3449" s="26"/>
      <c r="V3449" s="16"/>
      <c r="W3449" s="26"/>
    </row>
    <row r="3450" spans="5:23" x14ac:dyDescent="0.2">
      <c r="E3450" s="12">
        <v>0</v>
      </c>
      <c r="R3450" s="26"/>
      <c r="V3450" s="16"/>
      <c r="W3450" s="26"/>
    </row>
    <row r="3451" spans="5:23" x14ac:dyDescent="0.2">
      <c r="E3451" s="12">
        <v>0</v>
      </c>
      <c r="R3451" s="26"/>
      <c r="V3451" s="16"/>
      <c r="W3451" s="26"/>
    </row>
    <row r="3452" spans="5:23" x14ac:dyDescent="0.2">
      <c r="E3452" s="12">
        <v>0</v>
      </c>
      <c r="R3452" s="26"/>
      <c r="V3452" s="16"/>
      <c r="W3452" s="26"/>
    </row>
    <row r="3453" spans="5:23" x14ac:dyDescent="0.2">
      <c r="E3453" s="12">
        <v>0</v>
      </c>
      <c r="R3453" s="26"/>
      <c r="V3453" s="16"/>
      <c r="W3453" s="26"/>
    </row>
    <row r="3454" spans="5:23" x14ac:dyDescent="0.2">
      <c r="E3454" s="12">
        <v>0</v>
      </c>
      <c r="R3454" s="26"/>
      <c r="V3454" s="16"/>
      <c r="W3454" s="26"/>
    </row>
    <row r="3455" spans="5:23" x14ac:dyDescent="0.2">
      <c r="E3455" s="12">
        <v>0</v>
      </c>
      <c r="R3455" s="26"/>
      <c r="V3455" s="16"/>
      <c r="W3455" s="26"/>
    </row>
    <row r="3456" spans="5:23" x14ac:dyDescent="0.2">
      <c r="E3456" s="12">
        <v>0</v>
      </c>
      <c r="R3456" s="26"/>
      <c r="V3456" s="16"/>
      <c r="W3456" s="26"/>
    </row>
    <row r="3457" spans="5:23" x14ac:dyDescent="0.2">
      <c r="E3457" s="12">
        <v>0</v>
      </c>
      <c r="R3457" s="26"/>
      <c r="V3457" s="16"/>
      <c r="W3457" s="26"/>
    </row>
    <row r="3458" spans="5:23" x14ac:dyDescent="0.2">
      <c r="E3458" s="12">
        <v>0</v>
      </c>
      <c r="R3458" s="26"/>
      <c r="V3458" s="16"/>
      <c r="W3458" s="26"/>
    </row>
    <row r="3459" spans="5:23" x14ac:dyDescent="0.2">
      <c r="E3459" s="12">
        <v>0</v>
      </c>
      <c r="R3459" s="26"/>
      <c r="V3459" s="16"/>
      <c r="W3459" s="26"/>
    </row>
    <row r="3460" spans="5:23" x14ac:dyDescent="0.2">
      <c r="E3460" s="12">
        <v>0</v>
      </c>
      <c r="R3460" s="26"/>
      <c r="V3460" s="16"/>
      <c r="W3460" s="26"/>
    </row>
    <row r="3461" spans="5:23" x14ac:dyDescent="0.2">
      <c r="E3461" s="12">
        <v>0</v>
      </c>
      <c r="R3461" s="26"/>
      <c r="V3461" s="16"/>
      <c r="W3461" s="26"/>
    </row>
    <row r="3462" spans="5:23" x14ac:dyDescent="0.2">
      <c r="E3462" s="12">
        <v>0</v>
      </c>
      <c r="R3462" s="26"/>
      <c r="V3462" s="16"/>
      <c r="W3462" s="26"/>
    </row>
    <row r="3463" spans="5:23" x14ac:dyDescent="0.2">
      <c r="E3463" s="12">
        <v>0</v>
      </c>
      <c r="R3463" s="26"/>
      <c r="V3463" s="16"/>
      <c r="W3463" s="26"/>
    </row>
    <row r="3464" spans="5:23" x14ac:dyDescent="0.2">
      <c r="E3464" s="12">
        <v>0</v>
      </c>
      <c r="R3464" s="26"/>
      <c r="V3464" s="16"/>
      <c r="W3464" s="26"/>
    </row>
    <row r="3465" spans="5:23" x14ac:dyDescent="0.2">
      <c r="E3465" s="12">
        <v>0</v>
      </c>
      <c r="R3465" s="26"/>
      <c r="V3465" s="16"/>
      <c r="W3465" s="26"/>
    </row>
    <row r="3466" spans="5:23" x14ac:dyDescent="0.2">
      <c r="E3466" s="12">
        <v>0</v>
      </c>
      <c r="R3466" s="26"/>
      <c r="V3466" s="16"/>
      <c r="W3466" s="26"/>
    </row>
    <row r="3467" spans="5:23" x14ac:dyDescent="0.2">
      <c r="E3467" s="12">
        <v>0</v>
      </c>
      <c r="R3467" s="26"/>
      <c r="V3467" s="16"/>
      <c r="W3467" s="26"/>
    </row>
    <row r="3468" spans="5:23" x14ac:dyDescent="0.2">
      <c r="E3468" s="12">
        <v>0</v>
      </c>
      <c r="R3468" s="26"/>
      <c r="V3468" s="16"/>
      <c r="W3468" s="26"/>
    </row>
    <row r="3469" spans="5:23" x14ac:dyDescent="0.2">
      <c r="E3469" s="12">
        <v>0</v>
      </c>
      <c r="R3469" s="26"/>
      <c r="V3469" s="16"/>
      <c r="W3469" s="26"/>
    </row>
    <row r="3470" spans="5:23" x14ac:dyDescent="0.2">
      <c r="E3470" s="12">
        <v>0</v>
      </c>
      <c r="R3470" s="26"/>
      <c r="V3470" s="16"/>
      <c r="W3470" s="26"/>
    </row>
    <row r="3471" spans="5:23" x14ac:dyDescent="0.2">
      <c r="E3471" s="12">
        <v>0</v>
      </c>
      <c r="R3471" s="26"/>
      <c r="V3471" s="16"/>
      <c r="W3471" s="26"/>
    </row>
    <row r="3472" spans="5:23" x14ac:dyDescent="0.2">
      <c r="E3472" s="12">
        <v>0</v>
      </c>
      <c r="R3472" s="26"/>
      <c r="V3472" s="16"/>
      <c r="W3472" s="26"/>
    </row>
    <row r="3473" spans="5:23" x14ac:dyDescent="0.2">
      <c r="E3473" s="12">
        <v>0</v>
      </c>
      <c r="R3473" s="26"/>
      <c r="V3473" s="16"/>
      <c r="W3473" s="26"/>
    </row>
    <row r="3474" spans="5:23" x14ac:dyDescent="0.2">
      <c r="E3474" s="12">
        <v>0</v>
      </c>
      <c r="R3474" s="26"/>
      <c r="V3474" s="16"/>
      <c r="W3474" s="26"/>
    </row>
    <row r="3475" spans="5:23" x14ac:dyDescent="0.2">
      <c r="E3475" s="12">
        <v>0</v>
      </c>
      <c r="R3475" s="26"/>
      <c r="V3475" s="16"/>
      <c r="W3475" s="26"/>
    </row>
    <row r="3476" spans="5:23" x14ac:dyDescent="0.2">
      <c r="E3476" s="12">
        <v>0</v>
      </c>
      <c r="R3476" s="26"/>
      <c r="V3476" s="16"/>
      <c r="W3476" s="26"/>
    </row>
    <row r="3477" spans="5:23" x14ac:dyDescent="0.2">
      <c r="E3477" s="12">
        <v>0</v>
      </c>
      <c r="R3477" s="26"/>
      <c r="V3477" s="16"/>
      <c r="W3477" s="26"/>
    </row>
    <row r="3478" spans="5:23" x14ac:dyDescent="0.2">
      <c r="E3478" s="12">
        <v>0</v>
      </c>
      <c r="R3478" s="26"/>
      <c r="V3478" s="16"/>
      <c r="W3478" s="26"/>
    </row>
    <row r="3479" spans="5:23" x14ac:dyDescent="0.2">
      <c r="E3479" s="12">
        <v>0</v>
      </c>
      <c r="R3479" s="26"/>
      <c r="V3479" s="16"/>
      <c r="W3479" s="26"/>
    </row>
    <row r="3480" spans="5:23" x14ac:dyDescent="0.2">
      <c r="E3480" s="12">
        <v>0</v>
      </c>
      <c r="R3480" s="26"/>
      <c r="V3480" s="16"/>
      <c r="W3480" s="26"/>
    </row>
    <row r="3481" spans="5:23" x14ac:dyDescent="0.2">
      <c r="E3481" s="12">
        <v>0</v>
      </c>
      <c r="R3481" s="26"/>
      <c r="V3481" s="16"/>
      <c r="W3481" s="26"/>
    </row>
    <row r="3482" spans="5:23" x14ac:dyDescent="0.2">
      <c r="E3482" s="12">
        <v>0</v>
      </c>
      <c r="R3482" s="26"/>
      <c r="V3482" s="16"/>
      <c r="W3482" s="26"/>
    </row>
    <row r="3483" spans="5:23" x14ac:dyDescent="0.2">
      <c r="E3483" s="12">
        <v>0</v>
      </c>
      <c r="R3483" s="26"/>
      <c r="V3483" s="16"/>
      <c r="W3483" s="26"/>
    </row>
    <row r="3484" spans="5:23" x14ac:dyDescent="0.2">
      <c r="E3484" s="12">
        <v>0</v>
      </c>
      <c r="R3484" s="26"/>
      <c r="V3484" s="16"/>
      <c r="W3484" s="26"/>
    </row>
    <row r="3485" spans="5:23" x14ac:dyDescent="0.2">
      <c r="E3485" s="12">
        <v>0</v>
      </c>
      <c r="R3485" s="26"/>
      <c r="V3485" s="16"/>
      <c r="W3485" s="26"/>
    </row>
    <row r="3486" spans="5:23" x14ac:dyDescent="0.2">
      <c r="E3486" s="12">
        <v>0</v>
      </c>
      <c r="R3486" s="26"/>
      <c r="V3486" s="16"/>
      <c r="W3486" s="26"/>
    </row>
    <row r="3487" spans="5:23" x14ac:dyDescent="0.2">
      <c r="E3487" s="12">
        <v>0</v>
      </c>
      <c r="R3487" s="26"/>
      <c r="V3487" s="16"/>
      <c r="W3487" s="26"/>
    </row>
    <row r="3488" spans="5:23" x14ac:dyDescent="0.2">
      <c r="E3488" s="12">
        <v>0</v>
      </c>
      <c r="R3488" s="26"/>
      <c r="V3488" s="16"/>
      <c r="W3488" s="26"/>
    </row>
    <row r="3489" spans="5:23" x14ac:dyDescent="0.2">
      <c r="E3489" s="12">
        <v>0</v>
      </c>
      <c r="R3489" s="26"/>
      <c r="V3489" s="16"/>
      <c r="W3489" s="26"/>
    </row>
    <row r="3490" spans="5:23" x14ac:dyDescent="0.2">
      <c r="E3490" s="12">
        <v>0</v>
      </c>
      <c r="R3490" s="26"/>
      <c r="V3490" s="16"/>
      <c r="W3490" s="26"/>
    </row>
    <row r="3491" spans="5:23" x14ac:dyDescent="0.2">
      <c r="E3491" s="12">
        <v>0</v>
      </c>
      <c r="R3491" s="26"/>
      <c r="V3491" s="16"/>
      <c r="W3491" s="26"/>
    </row>
    <row r="3492" spans="5:23" x14ac:dyDescent="0.2">
      <c r="E3492" s="12">
        <v>0</v>
      </c>
      <c r="R3492" s="26"/>
      <c r="V3492" s="16"/>
      <c r="W3492" s="26"/>
    </row>
    <row r="3493" spans="5:23" x14ac:dyDescent="0.2">
      <c r="E3493" s="12">
        <v>0</v>
      </c>
      <c r="R3493" s="26"/>
      <c r="V3493" s="16"/>
      <c r="W3493" s="26"/>
    </row>
    <row r="3494" spans="5:23" x14ac:dyDescent="0.2">
      <c r="E3494" s="12">
        <v>0</v>
      </c>
      <c r="R3494" s="26"/>
      <c r="V3494" s="16"/>
      <c r="W3494" s="26"/>
    </row>
    <row r="3495" spans="5:23" x14ac:dyDescent="0.2">
      <c r="E3495" s="12">
        <v>0</v>
      </c>
      <c r="R3495" s="26"/>
      <c r="V3495" s="16"/>
      <c r="W3495" s="26"/>
    </row>
    <row r="3496" spans="5:23" x14ac:dyDescent="0.2">
      <c r="E3496" s="12">
        <v>0</v>
      </c>
      <c r="R3496" s="26"/>
      <c r="V3496" s="16"/>
      <c r="W3496" s="26"/>
    </row>
    <row r="3497" spans="5:23" x14ac:dyDescent="0.2">
      <c r="E3497" s="12">
        <v>0</v>
      </c>
      <c r="R3497" s="26"/>
      <c r="V3497" s="16"/>
      <c r="W3497" s="26"/>
    </row>
    <row r="3498" spans="5:23" x14ac:dyDescent="0.2">
      <c r="E3498" s="12">
        <v>0</v>
      </c>
      <c r="R3498" s="26"/>
      <c r="V3498" s="16"/>
      <c r="W3498" s="26"/>
    </row>
    <row r="3499" spans="5:23" x14ac:dyDescent="0.2">
      <c r="E3499" s="12">
        <v>0</v>
      </c>
      <c r="R3499" s="26"/>
      <c r="V3499" s="16"/>
      <c r="W3499" s="26"/>
    </row>
    <row r="3500" spans="5:23" x14ac:dyDescent="0.2">
      <c r="E3500" s="12">
        <v>0</v>
      </c>
      <c r="R3500" s="26"/>
      <c r="V3500" s="16"/>
      <c r="W3500" s="26"/>
    </row>
    <row r="3501" spans="5:23" x14ac:dyDescent="0.2">
      <c r="E3501" s="12">
        <v>0</v>
      </c>
      <c r="R3501" s="26"/>
      <c r="V3501" s="16"/>
      <c r="W3501" s="26"/>
    </row>
    <row r="3502" spans="5:23" x14ac:dyDescent="0.2">
      <c r="E3502" s="12">
        <v>0</v>
      </c>
      <c r="R3502" s="26"/>
      <c r="V3502" s="16"/>
      <c r="W3502" s="26"/>
    </row>
    <row r="3503" spans="5:23" x14ac:dyDescent="0.2">
      <c r="E3503" s="12">
        <v>0</v>
      </c>
      <c r="R3503" s="26"/>
      <c r="V3503" s="16"/>
      <c r="W3503" s="26"/>
    </row>
    <row r="3504" spans="5:23" x14ac:dyDescent="0.2">
      <c r="E3504" s="12">
        <v>0</v>
      </c>
      <c r="R3504" s="26"/>
      <c r="V3504" s="16"/>
      <c r="W3504" s="26"/>
    </row>
    <row r="3505" spans="5:23" x14ac:dyDescent="0.2">
      <c r="E3505" s="12">
        <v>0</v>
      </c>
      <c r="R3505" s="26"/>
      <c r="V3505" s="16"/>
      <c r="W3505" s="26"/>
    </row>
    <row r="3506" spans="5:23" x14ac:dyDescent="0.2">
      <c r="E3506" s="12">
        <v>0</v>
      </c>
      <c r="R3506" s="26"/>
      <c r="V3506" s="16"/>
      <c r="W3506" s="26"/>
    </row>
    <row r="3507" spans="5:23" x14ac:dyDescent="0.2">
      <c r="E3507" s="12">
        <v>0</v>
      </c>
      <c r="R3507" s="26"/>
      <c r="V3507" s="16"/>
      <c r="W3507" s="26"/>
    </row>
    <row r="3508" spans="5:23" x14ac:dyDescent="0.2">
      <c r="E3508" s="12">
        <v>0</v>
      </c>
      <c r="R3508" s="26"/>
      <c r="V3508" s="16"/>
      <c r="W3508" s="26"/>
    </row>
    <row r="3509" spans="5:23" x14ac:dyDescent="0.2">
      <c r="E3509" s="12">
        <v>0</v>
      </c>
      <c r="R3509" s="26"/>
      <c r="V3509" s="16"/>
      <c r="W3509" s="26"/>
    </row>
    <row r="3510" spans="5:23" x14ac:dyDescent="0.2">
      <c r="E3510" s="12">
        <v>0</v>
      </c>
      <c r="R3510" s="26"/>
      <c r="V3510" s="16"/>
      <c r="W3510" s="26"/>
    </row>
    <row r="3511" spans="5:23" x14ac:dyDescent="0.2">
      <c r="E3511" s="12">
        <v>0</v>
      </c>
      <c r="R3511" s="26"/>
      <c r="V3511" s="16"/>
      <c r="W3511" s="26"/>
    </row>
    <row r="3512" spans="5:23" x14ac:dyDescent="0.2">
      <c r="E3512" s="12">
        <v>0</v>
      </c>
      <c r="R3512" s="26"/>
      <c r="V3512" s="16"/>
      <c r="W3512" s="26"/>
    </row>
    <row r="3513" spans="5:23" x14ac:dyDescent="0.2">
      <c r="E3513" s="12">
        <v>0</v>
      </c>
      <c r="R3513" s="26"/>
      <c r="V3513" s="16"/>
      <c r="W3513" s="26"/>
    </row>
    <row r="3514" spans="5:23" x14ac:dyDescent="0.2">
      <c r="E3514" s="12">
        <v>0</v>
      </c>
      <c r="R3514" s="26"/>
      <c r="V3514" s="16"/>
      <c r="W3514" s="26"/>
    </row>
    <row r="3515" spans="5:23" x14ac:dyDescent="0.2">
      <c r="E3515" s="12">
        <v>0</v>
      </c>
      <c r="R3515" s="26"/>
      <c r="V3515" s="16"/>
      <c r="W3515" s="26"/>
    </row>
    <row r="3516" spans="5:23" x14ac:dyDescent="0.2">
      <c r="E3516" s="12">
        <v>0</v>
      </c>
      <c r="R3516" s="26"/>
      <c r="V3516" s="16"/>
      <c r="W3516" s="26"/>
    </row>
    <row r="3517" spans="5:23" x14ac:dyDescent="0.2">
      <c r="E3517" s="12">
        <v>0</v>
      </c>
      <c r="R3517" s="26"/>
      <c r="V3517" s="16"/>
      <c r="W3517" s="26"/>
    </row>
    <row r="3518" spans="5:23" x14ac:dyDescent="0.2">
      <c r="E3518" s="12">
        <v>0</v>
      </c>
      <c r="R3518" s="26"/>
      <c r="V3518" s="16"/>
      <c r="W3518" s="26"/>
    </row>
    <row r="3519" spans="5:23" x14ac:dyDescent="0.2">
      <c r="E3519" s="12">
        <v>0</v>
      </c>
      <c r="R3519" s="26"/>
      <c r="V3519" s="16"/>
      <c r="W3519" s="26"/>
    </row>
    <row r="3520" spans="5:23" x14ac:dyDescent="0.2">
      <c r="E3520" s="12">
        <v>0</v>
      </c>
      <c r="R3520" s="26"/>
      <c r="V3520" s="16"/>
      <c r="W3520" s="26"/>
    </row>
    <row r="3521" spans="5:23" x14ac:dyDescent="0.2">
      <c r="E3521" s="12">
        <v>0</v>
      </c>
      <c r="R3521" s="26"/>
      <c r="V3521" s="16"/>
      <c r="W3521" s="26"/>
    </row>
    <row r="3522" spans="5:23" x14ac:dyDescent="0.2">
      <c r="E3522" s="12">
        <v>0</v>
      </c>
      <c r="R3522" s="26"/>
      <c r="V3522" s="16"/>
      <c r="W3522" s="26"/>
    </row>
    <row r="3523" spans="5:23" x14ac:dyDescent="0.2">
      <c r="E3523" s="12">
        <v>0</v>
      </c>
      <c r="R3523" s="26"/>
      <c r="V3523" s="16"/>
      <c r="W3523" s="26"/>
    </row>
    <row r="3524" spans="5:23" x14ac:dyDescent="0.2">
      <c r="E3524" s="12">
        <v>0</v>
      </c>
      <c r="R3524" s="26"/>
      <c r="V3524" s="16"/>
      <c r="W3524" s="26"/>
    </row>
    <row r="3525" spans="5:23" x14ac:dyDescent="0.2">
      <c r="E3525" s="12">
        <v>0</v>
      </c>
      <c r="R3525" s="26"/>
      <c r="V3525" s="16"/>
      <c r="W3525" s="26"/>
    </row>
    <row r="3526" spans="5:23" x14ac:dyDescent="0.2">
      <c r="E3526" s="12">
        <v>0</v>
      </c>
      <c r="R3526" s="26"/>
      <c r="V3526" s="16"/>
      <c r="W3526" s="26"/>
    </row>
    <row r="3527" spans="5:23" x14ac:dyDescent="0.2">
      <c r="E3527" s="12">
        <v>0</v>
      </c>
      <c r="R3527" s="26"/>
      <c r="V3527" s="16"/>
      <c r="W3527" s="26"/>
    </row>
    <row r="3528" spans="5:23" x14ac:dyDescent="0.2">
      <c r="E3528" s="12">
        <v>0</v>
      </c>
      <c r="R3528" s="26"/>
      <c r="V3528" s="16"/>
      <c r="W3528" s="26"/>
    </row>
    <row r="3529" spans="5:23" x14ac:dyDescent="0.2">
      <c r="E3529" s="12">
        <v>0</v>
      </c>
      <c r="R3529" s="26"/>
      <c r="V3529" s="16"/>
      <c r="W3529" s="26"/>
    </row>
    <row r="3530" spans="5:23" x14ac:dyDescent="0.2">
      <c r="E3530" s="12">
        <v>0</v>
      </c>
      <c r="R3530" s="26"/>
      <c r="V3530" s="16"/>
      <c r="W3530" s="26"/>
    </row>
    <row r="3531" spans="5:23" x14ac:dyDescent="0.2">
      <c r="E3531" s="12">
        <v>0</v>
      </c>
      <c r="R3531" s="26"/>
      <c r="V3531" s="16"/>
      <c r="W3531" s="26"/>
    </row>
    <row r="3532" spans="5:23" x14ac:dyDescent="0.2">
      <c r="E3532" s="12">
        <v>0</v>
      </c>
      <c r="R3532" s="26"/>
      <c r="V3532" s="16"/>
      <c r="W3532" s="26"/>
    </row>
    <row r="3533" spans="5:23" x14ac:dyDescent="0.2">
      <c r="E3533" s="12">
        <v>0</v>
      </c>
      <c r="R3533" s="26"/>
      <c r="V3533" s="16"/>
      <c r="W3533" s="26"/>
    </row>
    <row r="3534" spans="5:23" x14ac:dyDescent="0.2">
      <c r="E3534" s="12">
        <v>0</v>
      </c>
      <c r="R3534" s="26"/>
      <c r="V3534" s="16"/>
      <c r="W3534" s="26"/>
    </row>
    <row r="3535" spans="5:23" x14ac:dyDescent="0.2">
      <c r="E3535" s="12">
        <v>0</v>
      </c>
      <c r="R3535" s="26"/>
      <c r="V3535" s="16"/>
      <c r="W3535" s="26"/>
    </row>
    <row r="3536" spans="5:23" x14ac:dyDescent="0.2">
      <c r="E3536" s="12">
        <v>0</v>
      </c>
      <c r="R3536" s="26"/>
      <c r="V3536" s="16"/>
      <c r="W3536" s="26"/>
    </row>
    <row r="3537" spans="5:23" x14ac:dyDescent="0.2">
      <c r="E3537" s="12">
        <v>0</v>
      </c>
      <c r="R3537" s="26"/>
      <c r="V3537" s="16"/>
      <c r="W3537" s="26"/>
    </row>
    <row r="3538" spans="5:23" x14ac:dyDescent="0.2">
      <c r="E3538" s="12">
        <v>0</v>
      </c>
      <c r="R3538" s="26"/>
      <c r="V3538" s="16"/>
      <c r="W3538" s="26"/>
    </row>
    <row r="3539" spans="5:23" x14ac:dyDescent="0.2">
      <c r="E3539" s="12">
        <v>0</v>
      </c>
      <c r="R3539" s="26"/>
      <c r="V3539" s="16"/>
      <c r="W3539" s="26"/>
    </row>
    <row r="3540" spans="5:23" x14ac:dyDescent="0.2">
      <c r="E3540" s="12">
        <v>0</v>
      </c>
      <c r="R3540" s="26"/>
      <c r="V3540" s="16"/>
      <c r="W3540" s="26"/>
    </row>
    <row r="3541" spans="5:23" x14ac:dyDescent="0.2">
      <c r="E3541" s="12">
        <v>0</v>
      </c>
      <c r="R3541" s="26"/>
      <c r="V3541" s="16"/>
      <c r="W3541" s="26"/>
    </row>
    <row r="3542" spans="5:23" x14ac:dyDescent="0.2">
      <c r="E3542" s="12">
        <v>0</v>
      </c>
      <c r="R3542" s="26"/>
      <c r="V3542" s="16"/>
      <c r="W3542" s="26"/>
    </row>
    <row r="3543" spans="5:23" x14ac:dyDescent="0.2">
      <c r="E3543" s="12">
        <v>0</v>
      </c>
      <c r="R3543" s="26"/>
      <c r="V3543" s="16"/>
      <c r="W3543" s="26"/>
    </row>
    <row r="3544" spans="5:23" x14ac:dyDescent="0.2">
      <c r="E3544" s="12">
        <v>0</v>
      </c>
      <c r="R3544" s="26"/>
      <c r="V3544" s="16"/>
      <c r="W3544" s="26"/>
    </row>
    <row r="3545" spans="5:23" x14ac:dyDescent="0.2">
      <c r="E3545" s="12">
        <v>0</v>
      </c>
      <c r="R3545" s="26"/>
      <c r="V3545" s="16"/>
      <c r="W3545" s="26"/>
    </row>
    <row r="3546" spans="5:23" x14ac:dyDescent="0.2">
      <c r="E3546" s="12">
        <v>0</v>
      </c>
      <c r="R3546" s="26"/>
      <c r="V3546" s="16"/>
      <c r="W3546" s="26"/>
    </row>
    <row r="3547" spans="5:23" x14ac:dyDescent="0.2">
      <c r="E3547" s="12">
        <v>0</v>
      </c>
      <c r="R3547" s="26"/>
      <c r="V3547" s="16"/>
      <c r="W3547" s="26"/>
    </row>
    <row r="3548" spans="5:23" x14ac:dyDescent="0.2">
      <c r="E3548" s="12">
        <v>0</v>
      </c>
      <c r="R3548" s="26"/>
      <c r="V3548" s="16"/>
      <c r="W3548" s="26"/>
    </row>
    <row r="3549" spans="5:23" x14ac:dyDescent="0.2">
      <c r="E3549" s="12">
        <v>0</v>
      </c>
      <c r="R3549" s="26"/>
      <c r="V3549" s="16"/>
      <c r="W3549" s="26"/>
    </row>
    <row r="3550" spans="5:23" x14ac:dyDescent="0.2">
      <c r="E3550" s="12">
        <v>0</v>
      </c>
      <c r="R3550" s="26"/>
      <c r="V3550" s="16"/>
      <c r="W3550" s="26"/>
    </row>
    <row r="3551" spans="5:23" x14ac:dyDescent="0.2">
      <c r="E3551" s="12">
        <v>0</v>
      </c>
      <c r="R3551" s="26"/>
      <c r="V3551" s="16"/>
      <c r="W3551" s="26"/>
    </row>
    <row r="3552" spans="5:23" x14ac:dyDescent="0.2">
      <c r="E3552" s="12">
        <v>0</v>
      </c>
      <c r="R3552" s="26"/>
      <c r="V3552" s="16"/>
      <c r="W3552" s="26"/>
    </row>
    <row r="3553" spans="5:23" x14ac:dyDescent="0.2">
      <c r="E3553" s="12">
        <v>0</v>
      </c>
      <c r="R3553" s="26"/>
      <c r="V3553" s="16"/>
      <c r="W3553" s="26"/>
    </row>
    <row r="3554" spans="5:23" x14ac:dyDescent="0.2">
      <c r="E3554" s="12">
        <v>0</v>
      </c>
      <c r="R3554" s="26"/>
      <c r="V3554" s="16"/>
      <c r="W3554" s="26"/>
    </row>
    <row r="3555" spans="5:23" x14ac:dyDescent="0.2">
      <c r="E3555" s="12">
        <v>0</v>
      </c>
      <c r="R3555" s="26"/>
      <c r="V3555" s="16"/>
      <c r="W3555" s="26"/>
    </row>
    <row r="3556" spans="5:23" x14ac:dyDescent="0.2">
      <c r="E3556" s="12">
        <v>0</v>
      </c>
      <c r="R3556" s="26"/>
      <c r="V3556" s="16"/>
      <c r="W3556" s="26"/>
    </row>
    <row r="3557" spans="5:23" x14ac:dyDescent="0.2">
      <c r="E3557" s="12">
        <v>0</v>
      </c>
      <c r="R3557" s="26"/>
      <c r="V3557" s="16"/>
      <c r="W3557" s="26"/>
    </row>
    <row r="3558" spans="5:23" x14ac:dyDescent="0.2">
      <c r="E3558" s="12">
        <v>0</v>
      </c>
      <c r="R3558" s="26"/>
      <c r="V3558" s="16"/>
      <c r="W3558" s="26"/>
    </row>
    <row r="3559" spans="5:23" x14ac:dyDescent="0.2">
      <c r="E3559" s="12">
        <v>0</v>
      </c>
      <c r="R3559" s="26"/>
      <c r="V3559" s="16"/>
      <c r="W3559" s="26"/>
    </row>
    <row r="3560" spans="5:23" x14ac:dyDescent="0.2">
      <c r="E3560" s="12">
        <v>0</v>
      </c>
      <c r="R3560" s="26"/>
      <c r="V3560" s="16"/>
      <c r="W3560" s="26"/>
    </row>
    <row r="3561" spans="5:23" x14ac:dyDescent="0.2">
      <c r="E3561" s="12">
        <v>0</v>
      </c>
      <c r="R3561" s="26"/>
      <c r="V3561" s="16"/>
      <c r="W3561" s="26"/>
    </row>
    <row r="3562" spans="5:23" x14ac:dyDescent="0.2">
      <c r="E3562" s="12">
        <v>0</v>
      </c>
      <c r="R3562" s="26"/>
      <c r="V3562" s="16"/>
      <c r="W3562" s="26"/>
    </row>
    <row r="3563" spans="5:23" x14ac:dyDescent="0.2">
      <c r="E3563" s="12">
        <v>0</v>
      </c>
      <c r="R3563" s="26"/>
      <c r="V3563" s="16"/>
      <c r="W3563" s="26"/>
    </row>
    <row r="3564" spans="5:23" x14ac:dyDescent="0.2">
      <c r="E3564" s="12">
        <v>0</v>
      </c>
      <c r="R3564" s="26"/>
      <c r="V3564" s="16"/>
      <c r="W3564" s="26"/>
    </row>
    <row r="3565" spans="5:23" x14ac:dyDescent="0.2">
      <c r="E3565" s="12">
        <v>0</v>
      </c>
      <c r="R3565" s="26"/>
      <c r="V3565" s="16"/>
      <c r="W3565" s="26"/>
    </row>
    <row r="3566" spans="5:23" x14ac:dyDescent="0.2">
      <c r="E3566" s="12">
        <v>0</v>
      </c>
      <c r="R3566" s="26"/>
      <c r="V3566" s="16"/>
      <c r="W3566" s="26"/>
    </row>
    <row r="3567" spans="5:23" x14ac:dyDescent="0.2">
      <c r="E3567" s="12">
        <v>0</v>
      </c>
      <c r="R3567" s="26"/>
      <c r="V3567" s="16"/>
      <c r="W3567" s="26"/>
    </row>
    <row r="3568" spans="5:23" x14ac:dyDescent="0.2">
      <c r="E3568" s="12">
        <v>0</v>
      </c>
      <c r="R3568" s="26"/>
      <c r="V3568" s="16"/>
      <c r="W3568" s="26"/>
    </row>
    <row r="3569" spans="5:23" x14ac:dyDescent="0.2">
      <c r="E3569" s="12">
        <v>0</v>
      </c>
      <c r="R3569" s="26"/>
      <c r="V3569" s="16"/>
      <c r="W3569" s="26"/>
    </row>
    <row r="3570" spans="5:23" x14ac:dyDescent="0.2">
      <c r="E3570" s="12">
        <v>0</v>
      </c>
      <c r="R3570" s="26"/>
      <c r="V3570" s="16"/>
      <c r="W3570" s="26"/>
    </row>
    <row r="3571" spans="5:23" x14ac:dyDescent="0.2">
      <c r="E3571" s="12">
        <v>0</v>
      </c>
      <c r="R3571" s="26"/>
      <c r="V3571" s="16"/>
      <c r="W3571" s="26"/>
    </row>
    <row r="3572" spans="5:23" x14ac:dyDescent="0.2">
      <c r="E3572" s="12">
        <v>0</v>
      </c>
      <c r="R3572" s="26"/>
      <c r="V3572" s="16"/>
      <c r="W3572" s="26"/>
    </row>
    <row r="3573" spans="5:23" x14ac:dyDescent="0.2">
      <c r="E3573" s="12">
        <v>0</v>
      </c>
      <c r="R3573" s="26"/>
      <c r="V3573" s="16"/>
      <c r="W3573" s="26"/>
    </row>
    <row r="3574" spans="5:23" x14ac:dyDescent="0.2">
      <c r="E3574" s="12">
        <v>0</v>
      </c>
      <c r="R3574" s="26"/>
      <c r="V3574" s="16"/>
      <c r="W3574" s="26"/>
    </row>
    <row r="3575" spans="5:23" x14ac:dyDescent="0.2">
      <c r="E3575" s="12">
        <v>0</v>
      </c>
      <c r="R3575" s="26"/>
      <c r="V3575" s="16"/>
      <c r="W3575" s="26"/>
    </row>
    <row r="3576" spans="5:23" x14ac:dyDescent="0.2">
      <c r="E3576" s="12">
        <v>0</v>
      </c>
      <c r="R3576" s="26"/>
      <c r="V3576" s="16"/>
      <c r="W3576" s="26"/>
    </row>
    <row r="3577" spans="5:23" x14ac:dyDescent="0.2">
      <c r="E3577" s="12">
        <v>0</v>
      </c>
      <c r="R3577" s="26"/>
      <c r="V3577" s="16"/>
      <c r="W3577" s="26"/>
    </row>
    <row r="3578" spans="5:23" x14ac:dyDescent="0.2">
      <c r="E3578" s="12">
        <v>0</v>
      </c>
      <c r="R3578" s="26"/>
      <c r="V3578" s="16"/>
      <c r="W3578" s="26"/>
    </row>
    <row r="3579" spans="5:23" x14ac:dyDescent="0.2">
      <c r="E3579" s="12">
        <v>0</v>
      </c>
      <c r="R3579" s="26"/>
      <c r="V3579" s="16"/>
      <c r="W3579" s="26"/>
    </row>
    <row r="3580" spans="5:23" x14ac:dyDescent="0.2">
      <c r="E3580" s="12">
        <v>0</v>
      </c>
      <c r="R3580" s="26"/>
      <c r="V3580" s="16"/>
      <c r="W3580" s="26"/>
    </row>
    <row r="3581" spans="5:23" x14ac:dyDescent="0.2">
      <c r="E3581" s="12">
        <v>0</v>
      </c>
      <c r="R3581" s="26"/>
      <c r="V3581" s="16"/>
      <c r="W3581" s="26"/>
    </row>
    <row r="3582" spans="5:23" x14ac:dyDescent="0.2">
      <c r="E3582" s="12">
        <v>0</v>
      </c>
      <c r="R3582" s="26"/>
      <c r="V3582" s="16"/>
      <c r="W3582" s="26"/>
    </row>
    <row r="3583" spans="5:23" x14ac:dyDescent="0.2">
      <c r="E3583" s="12">
        <v>0</v>
      </c>
      <c r="R3583" s="26"/>
      <c r="V3583" s="16"/>
      <c r="W3583" s="26"/>
    </row>
    <row r="3584" spans="5:23" x14ac:dyDescent="0.2">
      <c r="E3584" s="12">
        <v>0</v>
      </c>
      <c r="R3584" s="26"/>
      <c r="V3584" s="16"/>
      <c r="W3584" s="26"/>
    </row>
    <row r="3585" spans="5:23" x14ac:dyDescent="0.2">
      <c r="E3585" s="12">
        <v>0</v>
      </c>
      <c r="R3585" s="26"/>
      <c r="V3585" s="16"/>
      <c r="W3585" s="26"/>
    </row>
    <row r="3586" spans="5:23" x14ac:dyDescent="0.2">
      <c r="E3586" s="12">
        <v>0</v>
      </c>
      <c r="R3586" s="26"/>
      <c r="V3586" s="16"/>
      <c r="W3586" s="26"/>
    </row>
    <row r="3587" spans="5:23" x14ac:dyDescent="0.2">
      <c r="E3587" s="12">
        <v>0</v>
      </c>
      <c r="R3587" s="26"/>
      <c r="V3587" s="16"/>
      <c r="W3587" s="26"/>
    </row>
    <row r="3588" spans="5:23" x14ac:dyDescent="0.2">
      <c r="E3588" s="12">
        <v>0</v>
      </c>
      <c r="R3588" s="26"/>
      <c r="V3588" s="16"/>
      <c r="W3588" s="26"/>
    </row>
    <row r="3589" spans="5:23" x14ac:dyDescent="0.2">
      <c r="E3589" s="12">
        <v>0</v>
      </c>
      <c r="R3589" s="26"/>
      <c r="V3589" s="16"/>
      <c r="W3589" s="26"/>
    </row>
    <row r="3590" spans="5:23" x14ac:dyDescent="0.2">
      <c r="E3590" s="12">
        <v>0</v>
      </c>
      <c r="R3590" s="26"/>
      <c r="V3590" s="16"/>
      <c r="W3590" s="26"/>
    </row>
    <row r="3591" spans="5:23" x14ac:dyDescent="0.2">
      <c r="E3591" s="12">
        <v>0</v>
      </c>
      <c r="R3591" s="26"/>
      <c r="V3591" s="16"/>
      <c r="W3591" s="26"/>
    </row>
    <row r="3592" spans="5:23" x14ac:dyDescent="0.2">
      <c r="E3592" s="12">
        <v>0</v>
      </c>
      <c r="R3592" s="26"/>
      <c r="V3592" s="16"/>
      <c r="W3592" s="26"/>
    </row>
    <row r="3593" spans="5:23" x14ac:dyDescent="0.2">
      <c r="E3593" s="12">
        <v>0</v>
      </c>
      <c r="R3593" s="26"/>
      <c r="V3593" s="16"/>
      <c r="W3593" s="26"/>
    </row>
    <row r="3594" spans="5:23" x14ac:dyDescent="0.2">
      <c r="E3594" s="12">
        <v>0</v>
      </c>
      <c r="R3594" s="26"/>
      <c r="V3594" s="16"/>
      <c r="W3594" s="26"/>
    </row>
    <row r="3595" spans="5:23" x14ac:dyDescent="0.2">
      <c r="E3595" s="12">
        <v>0</v>
      </c>
      <c r="R3595" s="26"/>
      <c r="V3595" s="16"/>
      <c r="W3595" s="26"/>
    </row>
    <row r="3596" spans="5:23" x14ac:dyDescent="0.2">
      <c r="E3596" s="12">
        <v>0</v>
      </c>
      <c r="R3596" s="26"/>
      <c r="V3596" s="16"/>
      <c r="W3596" s="26"/>
    </row>
    <row r="3597" spans="5:23" x14ac:dyDescent="0.2">
      <c r="E3597" s="12">
        <v>0</v>
      </c>
      <c r="R3597" s="26"/>
      <c r="V3597" s="16"/>
      <c r="W3597" s="26"/>
    </row>
    <row r="3598" spans="5:23" x14ac:dyDescent="0.2">
      <c r="E3598" s="12">
        <v>0</v>
      </c>
      <c r="R3598" s="26"/>
      <c r="V3598" s="16"/>
      <c r="W3598" s="26"/>
    </row>
    <row r="3599" spans="5:23" x14ac:dyDescent="0.2">
      <c r="E3599" s="12">
        <v>0</v>
      </c>
      <c r="R3599" s="26"/>
      <c r="V3599" s="16"/>
      <c r="W3599" s="26"/>
    </row>
    <row r="3600" spans="5:23" x14ac:dyDescent="0.2">
      <c r="E3600" s="12">
        <v>0</v>
      </c>
      <c r="R3600" s="26"/>
      <c r="V3600" s="16"/>
      <c r="W3600" s="26"/>
    </row>
    <row r="3601" spans="5:23" x14ac:dyDescent="0.2">
      <c r="E3601" s="12">
        <v>0</v>
      </c>
      <c r="R3601" s="26"/>
      <c r="V3601" s="16"/>
      <c r="W3601" s="26"/>
    </row>
    <row r="3602" spans="5:23" x14ac:dyDescent="0.2">
      <c r="E3602" s="12">
        <v>0</v>
      </c>
      <c r="R3602" s="26"/>
      <c r="V3602" s="16"/>
      <c r="W3602" s="26"/>
    </row>
    <row r="3603" spans="5:23" x14ac:dyDescent="0.2">
      <c r="E3603" s="12">
        <v>0</v>
      </c>
      <c r="R3603" s="26"/>
      <c r="V3603" s="16"/>
      <c r="W3603" s="26"/>
    </row>
    <row r="3604" spans="5:23" x14ac:dyDescent="0.2">
      <c r="E3604" s="12">
        <v>0</v>
      </c>
      <c r="R3604" s="26"/>
      <c r="V3604" s="16"/>
      <c r="W3604" s="26"/>
    </row>
    <row r="3605" spans="5:23" x14ac:dyDescent="0.2">
      <c r="E3605" s="12">
        <v>0</v>
      </c>
      <c r="R3605" s="26"/>
      <c r="V3605" s="16"/>
      <c r="W3605" s="26"/>
    </row>
    <row r="3606" spans="5:23" x14ac:dyDescent="0.2">
      <c r="E3606" s="12">
        <v>0</v>
      </c>
      <c r="R3606" s="26"/>
      <c r="V3606" s="16"/>
      <c r="W3606" s="26"/>
    </row>
    <row r="3607" spans="5:23" x14ac:dyDescent="0.2">
      <c r="E3607" s="12">
        <v>0</v>
      </c>
      <c r="R3607" s="26"/>
      <c r="V3607" s="16"/>
      <c r="W3607" s="26"/>
    </row>
    <row r="3608" spans="5:23" x14ac:dyDescent="0.2">
      <c r="E3608" s="12">
        <v>0</v>
      </c>
      <c r="R3608" s="26"/>
      <c r="V3608" s="16"/>
      <c r="W3608" s="26"/>
    </row>
    <row r="3609" spans="5:23" x14ac:dyDescent="0.2">
      <c r="E3609" s="12">
        <v>0</v>
      </c>
      <c r="R3609" s="26"/>
      <c r="V3609" s="16"/>
      <c r="W3609" s="26"/>
    </row>
    <row r="3610" spans="5:23" x14ac:dyDescent="0.2">
      <c r="E3610" s="12">
        <v>0</v>
      </c>
      <c r="R3610" s="26"/>
      <c r="V3610" s="16"/>
      <c r="W3610" s="26"/>
    </row>
    <row r="3611" spans="5:23" x14ac:dyDescent="0.2">
      <c r="E3611" s="12">
        <v>0</v>
      </c>
      <c r="R3611" s="26"/>
      <c r="V3611" s="16"/>
      <c r="W3611" s="26"/>
    </row>
    <row r="3612" spans="5:23" x14ac:dyDescent="0.2">
      <c r="E3612" s="12">
        <v>0</v>
      </c>
      <c r="R3612" s="26"/>
      <c r="V3612" s="16"/>
      <c r="W3612" s="26"/>
    </row>
    <row r="3613" spans="5:23" x14ac:dyDescent="0.2">
      <c r="E3613" s="12">
        <v>0</v>
      </c>
      <c r="R3613" s="26"/>
      <c r="V3613" s="16"/>
      <c r="W3613" s="26"/>
    </row>
    <row r="3614" spans="5:23" x14ac:dyDescent="0.2">
      <c r="E3614" s="12">
        <v>0</v>
      </c>
      <c r="R3614" s="26"/>
      <c r="V3614" s="16"/>
      <c r="W3614" s="26"/>
    </row>
    <row r="3615" spans="5:23" x14ac:dyDescent="0.2">
      <c r="E3615" s="12">
        <v>0</v>
      </c>
      <c r="R3615" s="26"/>
      <c r="V3615" s="16"/>
      <c r="W3615" s="26"/>
    </row>
    <row r="3616" spans="5:23" x14ac:dyDescent="0.2">
      <c r="E3616" s="12">
        <v>0</v>
      </c>
      <c r="R3616" s="26"/>
      <c r="V3616" s="16"/>
      <c r="W3616" s="26"/>
    </row>
    <row r="3617" spans="5:23" x14ac:dyDescent="0.2">
      <c r="E3617" s="12">
        <v>0</v>
      </c>
      <c r="R3617" s="26"/>
      <c r="V3617" s="16"/>
      <c r="W3617" s="26"/>
    </row>
    <row r="3618" spans="5:23" x14ac:dyDescent="0.2">
      <c r="E3618" s="12">
        <v>0</v>
      </c>
      <c r="R3618" s="26"/>
      <c r="V3618" s="16"/>
      <c r="W3618" s="26"/>
    </row>
    <row r="3619" spans="5:23" x14ac:dyDescent="0.2">
      <c r="E3619" s="12">
        <v>0</v>
      </c>
      <c r="R3619" s="26"/>
      <c r="V3619" s="16"/>
      <c r="W3619" s="26"/>
    </row>
    <row r="3620" spans="5:23" x14ac:dyDescent="0.2">
      <c r="E3620" s="12">
        <v>0</v>
      </c>
      <c r="R3620" s="26"/>
      <c r="V3620" s="16"/>
      <c r="W3620" s="26"/>
    </row>
    <row r="3621" spans="5:23" x14ac:dyDescent="0.2">
      <c r="E3621" s="12">
        <v>0</v>
      </c>
      <c r="R3621" s="26"/>
      <c r="V3621" s="16"/>
      <c r="W3621" s="26"/>
    </row>
    <row r="3622" spans="5:23" x14ac:dyDescent="0.2">
      <c r="E3622" s="12">
        <v>0</v>
      </c>
      <c r="R3622" s="26"/>
      <c r="V3622" s="16"/>
      <c r="W3622" s="26"/>
    </row>
    <row r="3623" spans="5:23" x14ac:dyDescent="0.2">
      <c r="E3623" s="12">
        <v>0</v>
      </c>
      <c r="R3623" s="26"/>
      <c r="V3623" s="16"/>
      <c r="W3623" s="26"/>
    </row>
    <row r="3624" spans="5:23" x14ac:dyDescent="0.2">
      <c r="E3624" s="12">
        <v>0</v>
      </c>
      <c r="R3624" s="26"/>
      <c r="V3624" s="16"/>
      <c r="W3624" s="26"/>
    </row>
    <row r="3625" spans="5:23" x14ac:dyDescent="0.2">
      <c r="E3625" s="12">
        <v>0</v>
      </c>
      <c r="R3625" s="26"/>
      <c r="V3625" s="16"/>
      <c r="W3625" s="26"/>
    </row>
    <row r="3626" spans="5:23" x14ac:dyDescent="0.2">
      <c r="E3626" s="12">
        <v>0</v>
      </c>
      <c r="R3626" s="26"/>
      <c r="V3626" s="16"/>
      <c r="W3626" s="26"/>
    </row>
    <row r="3627" spans="5:23" x14ac:dyDescent="0.2">
      <c r="E3627" s="12">
        <v>0</v>
      </c>
      <c r="R3627" s="26"/>
      <c r="V3627" s="16"/>
      <c r="W3627" s="26"/>
    </row>
    <row r="3628" spans="5:23" x14ac:dyDescent="0.2">
      <c r="E3628" s="12">
        <v>0</v>
      </c>
      <c r="R3628" s="26"/>
      <c r="V3628" s="16"/>
      <c r="W3628" s="26"/>
    </row>
    <row r="3629" spans="5:23" x14ac:dyDescent="0.2">
      <c r="E3629" s="12">
        <v>0</v>
      </c>
      <c r="R3629" s="26"/>
      <c r="V3629" s="16"/>
      <c r="W3629" s="26"/>
    </row>
    <row r="3630" spans="5:23" x14ac:dyDescent="0.2">
      <c r="E3630" s="12">
        <v>0</v>
      </c>
      <c r="R3630" s="26"/>
      <c r="V3630" s="16"/>
      <c r="W3630" s="26"/>
    </row>
    <row r="3631" spans="5:23" x14ac:dyDescent="0.2">
      <c r="E3631" s="12">
        <v>0</v>
      </c>
      <c r="R3631" s="26"/>
      <c r="V3631" s="16"/>
      <c r="W3631" s="26"/>
    </row>
    <row r="3632" spans="5:23" x14ac:dyDescent="0.2">
      <c r="E3632" s="12">
        <v>0</v>
      </c>
      <c r="R3632" s="26"/>
      <c r="V3632" s="16"/>
      <c r="W3632" s="26"/>
    </row>
    <row r="3633" spans="5:23" x14ac:dyDescent="0.2">
      <c r="E3633" s="12">
        <v>0</v>
      </c>
      <c r="R3633" s="26"/>
      <c r="V3633" s="16"/>
      <c r="W3633" s="26"/>
    </row>
    <row r="3634" spans="5:23" x14ac:dyDescent="0.2">
      <c r="E3634" s="12">
        <v>0</v>
      </c>
      <c r="R3634" s="26"/>
      <c r="V3634" s="16"/>
      <c r="W3634" s="26"/>
    </row>
    <row r="3635" spans="5:23" x14ac:dyDescent="0.2">
      <c r="E3635" s="12">
        <v>0</v>
      </c>
      <c r="R3635" s="26"/>
      <c r="V3635" s="16"/>
      <c r="W3635" s="26"/>
    </row>
    <row r="3636" spans="5:23" x14ac:dyDescent="0.2">
      <c r="E3636" s="12">
        <v>0</v>
      </c>
      <c r="R3636" s="26"/>
      <c r="V3636" s="16"/>
      <c r="W3636" s="26"/>
    </row>
    <row r="3637" spans="5:23" x14ac:dyDescent="0.2">
      <c r="E3637" s="12">
        <v>0</v>
      </c>
      <c r="R3637" s="26"/>
      <c r="V3637" s="16"/>
      <c r="W3637" s="26"/>
    </row>
    <row r="3638" spans="5:23" x14ac:dyDescent="0.2">
      <c r="E3638" s="12">
        <v>0</v>
      </c>
      <c r="R3638" s="26"/>
      <c r="V3638" s="16"/>
      <c r="W3638" s="26"/>
    </row>
    <row r="3639" spans="5:23" x14ac:dyDescent="0.2">
      <c r="E3639" s="12">
        <v>0</v>
      </c>
      <c r="R3639" s="26"/>
      <c r="V3639" s="16"/>
      <c r="W3639" s="26"/>
    </row>
    <row r="3640" spans="5:23" x14ac:dyDescent="0.2">
      <c r="E3640" s="12">
        <v>0</v>
      </c>
      <c r="R3640" s="26"/>
      <c r="V3640" s="16"/>
      <c r="W3640" s="26"/>
    </row>
    <row r="3641" spans="5:23" x14ac:dyDescent="0.2">
      <c r="E3641" s="12">
        <v>0</v>
      </c>
      <c r="R3641" s="26"/>
      <c r="V3641" s="16"/>
      <c r="W3641" s="26"/>
    </row>
    <row r="3642" spans="5:23" x14ac:dyDescent="0.2">
      <c r="E3642" s="12">
        <v>0</v>
      </c>
      <c r="R3642" s="26"/>
      <c r="V3642" s="16"/>
      <c r="W3642" s="26"/>
    </row>
    <row r="3643" spans="5:23" x14ac:dyDescent="0.2">
      <c r="E3643" s="12">
        <v>0</v>
      </c>
      <c r="R3643" s="26"/>
      <c r="V3643" s="16"/>
      <c r="W3643" s="26"/>
    </row>
    <row r="3644" spans="5:23" x14ac:dyDescent="0.2">
      <c r="E3644" s="12">
        <v>0</v>
      </c>
      <c r="R3644" s="26"/>
      <c r="V3644" s="16"/>
      <c r="W3644" s="26"/>
    </row>
    <row r="3645" spans="5:23" x14ac:dyDescent="0.2">
      <c r="E3645" s="12">
        <v>0</v>
      </c>
      <c r="R3645" s="26"/>
      <c r="V3645" s="16"/>
      <c r="W3645" s="26"/>
    </row>
    <row r="3646" spans="5:23" x14ac:dyDescent="0.2">
      <c r="E3646" s="12">
        <v>0</v>
      </c>
      <c r="R3646" s="26"/>
      <c r="V3646" s="16"/>
      <c r="W3646" s="26"/>
    </row>
    <row r="3647" spans="5:23" x14ac:dyDescent="0.2">
      <c r="E3647" s="12">
        <v>0</v>
      </c>
      <c r="R3647" s="26"/>
      <c r="V3647" s="16"/>
      <c r="W3647" s="26"/>
    </row>
    <row r="3648" spans="5:23" x14ac:dyDescent="0.2">
      <c r="E3648" s="12">
        <v>0</v>
      </c>
      <c r="R3648" s="26"/>
      <c r="V3648" s="16"/>
      <c r="W3648" s="26"/>
    </row>
    <row r="3649" spans="5:23" x14ac:dyDescent="0.2">
      <c r="E3649" s="12">
        <v>0</v>
      </c>
      <c r="R3649" s="26"/>
      <c r="V3649" s="16"/>
      <c r="W3649" s="26"/>
    </row>
    <row r="3650" spans="5:23" x14ac:dyDescent="0.2">
      <c r="E3650" s="12">
        <v>0</v>
      </c>
      <c r="R3650" s="26"/>
      <c r="V3650" s="16"/>
      <c r="W3650" s="26"/>
    </row>
    <row r="3651" spans="5:23" x14ac:dyDescent="0.2">
      <c r="E3651" s="12">
        <v>0</v>
      </c>
      <c r="R3651" s="26"/>
      <c r="V3651" s="16"/>
      <c r="W3651" s="26"/>
    </row>
    <row r="3652" spans="5:23" x14ac:dyDescent="0.2">
      <c r="E3652" s="12">
        <v>0</v>
      </c>
      <c r="R3652" s="26"/>
      <c r="V3652" s="16"/>
      <c r="W3652" s="26"/>
    </row>
    <row r="3653" spans="5:23" x14ac:dyDescent="0.2">
      <c r="E3653" s="12">
        <v>0</v>
      </c>
      <c r="R3653" s="26"/>
      <c r="V3653" s="16"/>
      <c r="W3653" s="26"/>
    </row>
    <row r="3654" spans="5:23" x14ac:dyDescent="0.2">
      <c r="E3654" s="12">
        <v>0</v>
      </c>
      <c r="R3654" s="26"/>
      <c r="V3654" s="16"/>
      <c r="W3654" s="26"/>
    </row>
    <row r="3655" spans="5:23" x14ac:dyDescent="0.2">
      <c r="E3655" s="12">
        <v>0</v>
      </c>
      <c r="R3655" s="26"/>
      <c r="V3655" s="16"/>
      <c r="W3655" s="26"/>
    </row>
    <row r="3656" spans="5:23" x14ac:dyDescent="0.2">
      <c r="E3656" s="12">
        <v>0</v>
      </c>
      <c r="R3656" s="26"/>
      <c r="V3656" s="16"/>
      <c r="W3656" s="26"/>
    </row>
    <row r="3657" spans="5:23" x14ac:dyDescent="0.2">
      <c r="E3657" s="12">
        <v>0</v>
      </c>
      <c r="R3657" s="26"/>
      <c r="V3657" s="16"/>
      <c r="W3657" s="26"/>
    </row>
    <row r="3658" spans="5:23" x14ac:dyDescent="0.2">
      <c r="E3658" s="12">
        <v>0</v>
      </c>
      <c r="R3658" s="26"/>
      <c r="V3658" s="16"/>
      <c r="W3658" s="26"/>
    </row>
    <row r="3659" spans="5:23" x14ac:dyDescent="0.2">
      <c r="E3659" s="12">
        <v>0</v>
      </c>
      <c r="R3659" s="26"/>
      <c r="V3659" s="16"/>
      <c r="W3659" s="26"/>
    </row>
    <row r="3660" spans="5:23" x14ac:dyDescent="0.2">
      <c r="E3660" s="12">
        <v>0</v>
      </c>
      <c r="R3660" s="26"/>
      <c r="V3660" s="16"/>
      <c r="W3660" s="26"/>
    </row>
    <row r="3661" spans="5:23" x14ac:dyDescent="0.2">
      <c r="E3661" s="12">
        <v>0</v>
      </c>
      <c r="R3661" s="26"/>
      <c r="V3661" s="16"/>
      <c r="W3661" s="26"/>
    </row>
    <row r="3662" spans="5:23" x14ac:dyDescent="0.2">
      <c r="E3662" s="12">
        <v>0</v>
      </c>
      <c r="R3662" s="26"/>
      <c r="V3662" s="16"/>
      <c r="W3662" s="26"/>
    </row>
    <row r="3663" spans="5:23" x14ac:dyDescent="0.2">
      <c r="E3663" s="12">
        <v>0</v>
      </c>
      <c r="R3663" s="26"/>
      <c r="V3663" s="16"/>
      <c r="W3663" s="26"/>
    </row>
    <row r="3664" spans="5:23" x14ac:dyDescent="0.2">
      <c r="E3664" s="12">
        <v>0</v>
      </c>
      <c r="R3664" s="26"/>
      <c r="V3664" s="16"/>
      <c r="W3664" s="26"/>
    </row>
    <row r="3665" spans="5:23" x14ac:dyDescent="0.2">
      <c r="E3665" s="12">
        <v>0</v>
      </c>
      <c r="R3665" s="26"/>
      <c r="V3665" s="16"/>
      <c r="W3665" s="26"/>
    </row>
    <row r="3666" spans="5:23" x14ac:dyDescent="0.2">
      <c r="E3666" s="12">
        <v>0</v>
      </c>
      <c r="R3666" s="26"/>
      <c r="V3666" s="16"/>
      <c r="W3666" s="26"/>
    </row>
    <row r="3667" spans="5:23" x14ac:dyDescent="0.2">
      <c r="E3667" s="12">
        <v>0</v>
      </c>
      <c r="R3667" s="26"/>
      <c r="V3667" s="16"/>
      <c r="W3667" s="26"/>
    </row>
    <row r="3668" spans="5:23" x14ac:dyDescent="0.2">
      <c r="E3668" s="12">
        <v>0</v>
      </c>
      <c r="R3668" s="26"/>
      <c r="V3668" s="16"/>
      <c r="W3668" s="26"/>
    </row>
    <row r="3669" spans="5:23" x14ac:dyDescent="0.2">
      <c r="E3669" s="12">
        <v>0</v>
      </c>
      <c r="R3669" s="26"/>
      <c r="V3669" s="16"/>
      <c r="W3669" s="26"/>
    </row>
    <row r="3670" spans="5:23" x14ac:dyDescent="0.2">
      <c r="E3670" s="12">
        <v>0</v>
      </c>
      <c r="R3670" s="26"/>
      <c r="V3670" s="16"/>
      <c r="W3670" s="26"/>
    </row>
    <row r="3671" spans="5:23" x14ac:dyDescent="0.2">
      <c r="E3671" s="12">
        <v>0</v>
      </c>
      <c r="R3671" s="26"/>
      <c r="V3671" s="16"/>
      <c r="W3671" s="26"/>
    </row>
    <row r="3672" spans="5:23" x14ac:dyDescent="0.2">
      <c r="E3672" s="12">
        <v>0</v>
      </c>
      <c r="R3672" s="26"/>
      <c r="V3672" s="16"/>
      <c r="W3672" s="26"/>
    </row>
    <row r="3673" spans="5:23" x14ac:dyDescent="0.2">
      <c r="E3673" s="12">
        <v>0</v>
      </c>
      <c r="R3673" s="26"/>
      <c r="V3673" s="16"/>
      <c r="W3673" s="26"/>
    </row>
    <row r="3674" spans="5:23" x14ac:dyDescent="0.2">
      <c r="E3674" s="12">
        <v>0</v>
      </c>
      <c r="R3674" s="26"/>
      <c r="V3674" s="16"/>
      <c r="W3674" s="26"/>
    </row>
    <row r="3675" spans="5:23" x14ac:dyDescent="0.2">
      <c r="E3675" s="12">
        <v>0</v>
      </c>
      <c r="R3675" s="26"/>
      <c r="V3675" s="16"/>
      <c r="W3675" s="26"/>
    </row>
    <row r="3676" spans="5:23" x14ac:dyDescent="0.2">
      <c r="E3676" s="12">
        <v>0</v>
      </c>
      <c r="R3676" s="26"/>
      <c r="V3676" s="16"/>
      <c r="W3676" s="26"/>
    </row>
    <row r="3677" spans="5:23" x14ac:dyDescent="0.2">
      <c r="E3677" s="12">
        <v>0</v>
      </c>
      <c r="R3677" s="26"/>
      <c r="V3677" s="16"/>
      <c r="W3677" s="26"/>
    </row>
    <row r="3678" spans="5:23" x14ac:dyDescent="0.2">
      <c r="E3678" s="12">
        <v>0</v>
      </c>
      <c r="R3678" s="26"/>
      <c r="V3678" s="16"/>
      <c r="W3678" s="26"/>
    </row>
    <row r="3679" spans="5:23" x14ac:dyDescent="0.2">
      <c r="E3679" s="12">
        <v>0</v>
      </c>
      <c r="R3679" s="26"/>
      <c r="V3679" s="16"/>
      <c r="W3679" s="26"/>
    </row>
    <row r="3680" spans="5:23" x14ac:dyDescent="0.2">
      <c r="E3680" s="12">
        <v>0</v>
      </c>
      <c r="R3680" s="26"/>
      <c r="V3680" s="16"/>
      <c r="W3680" s="26"/>
    </row>
    <row r="3681" spans="5:23" x14ac:dyDescent="0.2">
      <c r="E3681" s="12">
        <v>0</v>
      </c>
      <c r="R3681" s="26"/>
      <c r="V3681" s="16"/>
      <c r="W3681" s="26"/>
    </row>
    <row r="3682" spans="5:23" x14ac:dyDescent="0.2">
      <c r="E3682" s="12">
        <v>0</v>
      </c>
      <c r="R3682" s="26"/>
      <c r="V3682" s="16"/>
      <c r="W3682" s="26"/>
    </row>
    <row r="3683" spans="5:23" x14ac:dyDescent="0.2">
      <c r="E3683" s="12">
        <v>0</v>
      </c>
      <c r="R3683" s="26"/>
      <c r="V3683" s="16"/>
      <c r="W3683" s="26"/>
    </row>
    <row r="3684" spans="5:23" x14ac:dyDescent="0.2">
      <c r="E3684" s="12">
        <v>0</v>
      </c>
      <c r="R3684" s="26"/>
      <c r="V3684" s="16"/>
      <c r="W3684" s="26"/>
    </row>
    <row r="3685" spans="5:23" x14ac:dyDescent="0.2">
      <c r="E3685" s="12">
        <v>0</v>
      </c>
      <c r="R3685" s="26"/>
      <c r="V3685" s="16"/>
      <c r="W3685" s="26"/>
    </row>
    <row r="3686" spans="5:23" x14ac:dyDescent="0.2">
      <c r="E3686" s="12">
        <v>0</v>
      </c>
      <c r="R3686" s="26"/>
      <c r="V3686" s="16"/>
      <c r="W3686" s="26"/>
    </row>
    <row r="3687" spans="5:23" x14ac:dyDescent="0.2">
      <c r="E3687" s="12">
        <v>0</v>
      </c>
      <c r="R3687" s="26"/>
      <c r="V3687" s="16"/>
      <c r="W3687" s="26"/>
    </row>
    <row r="3688" spans="5:23" x14ac:dyDescent="0.2">
      <c r="E3688" s="12">
        <v>0</v>
      </c>
      <c r="R3688" s="26"/>
      <c r="V3688" s="16"/>
      <c r="W3688" s="26"/>
    </row>
    <row r="3689" spans="5:23" x14ac:dyDescent="0.2">
      <c r="E3689" s="12">
        <v>0</v>
      </c>
      <c r="R3689" s="26"/>
      <c r="V3689" s="16"/>
      <c r="W3689" s="26"/>
    </row>
    <row r="3690" spans="5:23" x14ac:dyDescent="0.2">
      <c r="E3690" s="12">
        <v>0</v>
      </c>
      <c r="R3690" s="26"/>
      <c r="V3690" s="16"/>
      <c r="W3690" s="26"/>
    </row>
    <row r="3691" spans="5:23" x14ac:dyDescent="0.2">
      <c r="E3691" s="12">
        <v>0</v>
      </c>
      <c r="R3691" s="26"/>
      <c r="V3691" s="16"/>
      <c r="W3691" s="26"/>
    </row>
    <row r="3692" spans="5:23" x14ac:dyDescent="0.2">
      <c r="E3692" s="12">
        <v>0</v>
      </c>
      <c r="R3692" s="26"/>
      <c r="V3692" s="16"/>
      <c r="W3692" s="26"/>
    </row>
    <row r="3693" spans="5:23" x14ac:dyDescent="0.2">
      <c r="E3693" s="12">
        <v>0</v>
      </c>
      <c r="R3693" s="26"/>
      <c r="V3693" s="16"/>
      <c r="W3693" s="26"/>
    </row>
    <row r="3694" spans="5:23" x14ac:dyDescent="0.2">
      <c r="E3694" s="12">
        <v>0</v>
      </c>
      <c r="R3694" s="26"/>
      <c r="V3694" s="16"/>
      <c r="W3694" s="26"/>
    </row>
    <row r="3695" spans="5:23" x14ac:dyDescent="0.2">
      <c r="E3695" s="12">
        <v>0</v>
      </c>
      <c r="R3695" s="26"/>
      <c r="V3695" s="16"/>
      <c r="W3695" s="26"/>
    </row>
    <row r="3696" spans="5:23" x14ac:dyDescent="0.2">
      <c r="E3696" s="12">
        <v>0</v>
      </c>
      <c r="R3696" s="26"/>
      <c r="V3696" s="16"/>
      <c r="W3696" s="26"/>
    </row>
    <row r="3697" spans="5:23" x14ac:dyDescent="0.2">
      <c r="E3697" s="12">
        <v>0</v>
      </c>
      <c r="R3697" s="26"/>
      <c r="V3697" s="16"/>
      <c r="W3697" s="26"/>
    </row>
    <row r="3698" spans="5:23" x14ac:dyDescent="0.2">
      <c r="E3698" s="12">
        <v>0</v>
      </c>
      <c r="R3698" s="26"/>
      <c r="V3698" s="16"/>
      <c r="W3698" s="26"/>
    </row>
    <row r="3699" spans="5:23" x14ac:dyDescent="0.2">
      <c r="E3699" s="12">
        <v>0</v>
      </c>
      <c r="R3699" s="26"/>
      <c r="V3699" s="16"/>
      <c r="W3699" s="26"/>
    </row>
    <row r="3700" spans="5:23" x14ac:dyDescent="0.2">
      <c r="E3700" s="12">
        <v>0</v>
      </c>
      <c r="R3700" s="26"/>
      <c r="V3700" s="16"/>
      <c r="W3700" s="26"/>
    </row>
    <row r="3701" spans="5:23" x14ac:dyDescent="0.2">
      <c r="E3701" s="12">
        <v>0</v>
      </c>
      <c r="R3701" s="26"/>
      <c r="V3701" s="16"/>
      <c r="W3701" s="26"/>
    </row>
    <row r="3702" spans="5:23" x14ac:dyDescent="0.2">
      <c r="E3702" s="12">
        <v>0</v>
      </c>
      <c r="R3702" s="26"/>
      <c r="V3702" s="16"/>
      <c r="W3702" s="26"/>
    </row>
    <row r="3703" spans="5:23" x14ac:dyDescent="0.2">
      <c r="E3703" s="12">
        <v>0</v>
      </c>
      <c r="R3703" s="26"/>
      <c r="V3703" s="16"/>
      <c r="W3703" s="26"/>
    </row>
    <row r="3704" spans="5:23" x14ac:dyDescent="0.2">
      <c r="E3704" s="12">
        <v>0</v>
      </c>
      <c r="R3704" s="26"/>
      <c r="V3704" s="16"/>
      <c r="W3704" s="26"/>
    </row>
    <row r="3705" spans="5:23" x14ac:dyDescent="0.2">
      <c r="E3705" s="12">
        <v>0</v>
      </c>
      <c r="R3705" s="26"/>
      <c r="V3705" s="16"/>
      <c r="W3705" s="26"/>
    </row>
    <row r="3706" spans="5:23" x14ac:dyDescent="0.2">
      <c r="E3706" s="12">
        <v>0</v>
      </c>
      <c r="R3706" s="26"/>
      <c r="V3706" s="16"/>
      <c r="W3706" s="26"/>
    </row>
    <row r="3707" spans="5:23" x14ac:dyDescent="0.2">
      <c r="E3707" s="12">
        <v>0</v>
      </c>
      <c r="R3707" s="26"/>
      <c r="V3707" s="16"/>
      <c r="W3707" s="26"/>
    </row>
    <row r="3708" spans="5:23" x14ac:dyDescent="0.2">
      <c r="E3708" s="12">
        <v>0</v>
      </c>
      <c r="R3708" s="26"/>
      <c r="V3708" s="16"/>
      <c r="W3708" s="26"/>
    </row>
    <row r="3709" spans="5:23" x14ac:dyDescent="0.2">
      <c r="E3709" s="12">
        <v>0</v>
      </c>
      <c r="R3709" s="26"/>
      <c r="V3709" s="16"/>
      <c r="W3709" s="26"/>
    </row>
    <row r="3710" spans="5:23" x14ac:dyDescent="0.2">
      <c r="E3710" s="12">
        <v>0</v>
      </c>
      <c r="R3710" s="26"/>
      <c r="V3710" s="16"/>
      <c r="W3710" s="26"/>
    </row>
    <row r="3711" spans="5:23" x14ac:dyDescent="0.2">
      <c r="E3711" s="12">
        <v>0</v>
      </c>
      <c r="R3711" s="26"/>
      <c r="V3711" s="16"/>
      <c r="W3711" s="26"/>
    </row>
    <row r="3712" spans="5:23" x14ac:dyDescent="0.2">
      <c r="E3712" s="12">
        <v>0</v>
      </c>
      <c r="R3712" s="26"/>
      <c r="V3712" s="16"/>
      <c r="W3712" s="26"/>
    </row>
    <row r="3713" spans="5:23" x14ac:dyDescent="0.2">
      <c r="E3713" s="12">
        <v>0</v>
      </c>
      <c r="R3713" s="26"/>
      <c r="V3713" s="16"/>
      <c r="W3713" s="26"/>
    </row>
    <row r="3714" spans="5:23" x14ac:dyDescent="0.2">
      <c r="E3714" s="12">
        <v>0</v>
      </c>
      <c r="R3714" s="26"/>
      <c r="V3714" s="16"/>
      <c r="W3714" s="26"/>
    </row>
    <row r="3715" spans="5:23" x14ac:dyDescent="0.2">
      <c r="E3715" s="12">
        <v>0</v>
      </c>
      <c r="R3715" s="26"/>
      <c r="V3715" s="16"/>
      <c r="W3715" s="26"/>
    </row>
    <row r="3716" spans="5:23" x14ac:dyDescent="0.2">
      <c r="E3716" s="12">
        <v>0</v>
      </c>
      <c r="R3716" s="26"/>
      <c r="V3716" s="16"/>
      <c r="W3716" s="26"/>
    </row>
    <row r="3717" spans="5:23" x14ac:dyDescent="0.2">
      <c r="E3717" s="12">
        <v>0</v>
      </c>
      <c r="R3717" s="26"/>
      <c r="V3717" s="16"/>
      <c r="W3717" s="26"/>
    </row>
    <row r="3718" spans="5:23" x14ac:dyDescent="0.2">
      <c r="E3718" s="12">
        <v>0</v>
      </c>
      <c r="R3718" s="26"/>
      <c r="V3718" s="16"/>
      <c r="W3718" s="26"/>
    </row>
    <row r="3719" spans="5:23" x14ac:dyDescent="0.2">
      <c r="E3719" s="12">
        <v>0</v>
      </c>
      <c r="R3719" s="26"/>
      <c r="V3719" s="16"/>
      <c r="W3719" s="26"/>
    </row>
    <row r="3720" spans="5:23" x14ac:dyDescent="0.2">
      <c r="E3720" s="12">
        <v>0</v>
      </c>
      <c r="R3720" s="26"/>
      <c r="V3720" s="16"/>
      <c r="W3720" s="26"/>
    </row>
    <row r="3721" spans="5:23" x14ac:dyDescent="0.2">
      <c r="E3721" s="12">
        <v>0</v>
      </c>
      <c r="R3721" s="26"/>
      <c r="V3721" s="16"/>
      <c r="W3721" s="26"/>
    </row>
    <row r="3722" spans="5:23" x14ac:dyDescent="0.2">
      <c r="E3722" s="12">
        <v>0</v>
      </c>
      <c r="R3722" s="26"/>
      <c r="V3722" s="16"/>
      <c r="W3722" s="26"/>
    </row>
    <row r="3723" spans="5:23" x14ac:dyDescent="0.2">
      <c r="E3723" s="12">
        <v>0</v>
      </c>
      <c r="R3723" s="26"/>
      <c r="V3723" s="16"/>
      <c r="W3723" s="26"/>
    </row>
    <row r="3724" spans="5:23" x14ac:dyDescent="0.2">
      <c r="E3724" s="12">
        <v>0</v>
      </c>
      <c r="R3724" s="26"/>
      <c r="V3724" s="16"/>
      <c r="W3724" s="26"/>
    </row>
    <row r="3725" spans="5:23" x14ac:dyDescent="0.2">
      <c r="E3725" s="12">
        <v>0</v>
      </c>
      <c r="R3725" s="26"/>
      <c r="V3725" s="16"/>
      <c r="W3725" s="26"/>
    </row>
    <row r="3726" spans="5:23" x14ac:dyDescent="0.2">
      <c r="E3726" s="12">
        <v>0</v>
      </c>
      <c r="R3726" s="26"/>
      <c r="V3726" s="16"/>
      <c r="W3726" s="26"/>
    </row>
    <row r="3727" spans="5:23" x14ac:dyDescent="0.2">
      <c r="E3727" s="12">
        <v>0</v>
      </c>
      <c r="R3727" s="26"/>
      <c r="V3727" s="16"/>
      <c r="W3727" s="26"/>
    </row>
    <row r="3728" spans="5:23" x14ac:dyDescent="0.2">
      <c r="E3728" s="12">
        <v>0</v>
      </c>
      <c r="R3728" s="26"/>
      <c r="V3728" s="16"/>
      <c r="W3728" s="26"/>
    </row>
    <row r="3729" spans="5:23" x14ac:dyDescent="0.2">
      <c r="E3729" s="12">
        <v>0</v>
      </c>
      <c r="R3729" s="26"/>
      <c r="V3729" s="16"/>
      <c r="W3729" s="26"/>
    </row>
    <row r="3730" spans="5:23" x14ac:dyDescent="0.2">
      <c r="E3730" s="12">
        <v>0</v>
      </c>
      <c r="R3730" s="26"/>
      <c r="W3730" s="26"/>
    </row>
    <row r="3731" spans="5:23" x14ac:dyDescent="0.2">
      <c r="E3731" s="12">
        <v>0</v>
      </c>
      <c r="R3731" s="26"/>
      <c r="W3731" s="26"/>
    </row>
    <row r="3732" spans="5:23" x14ac:dyDescent="0.2">
      <c r="E3732" s="12">
        <v>0</v>
      </c>
      <c r="R3732" s="26"/>
      <c r="W3732" s="26"/>
    </row>
    <row r="3733" spans="5:23" x14ac:dyDescent="0.2">
      <c r="E3733" s="12">
        <v>0</v>
      </c>
      <c r="R3733" s="26"/>
      <c r="W3733" s="26"/>
    </row>
    <row r="3734" spans="5:23" x14ac:dyDescent="0.2">
      <c r="E3734" s="12">
        <v>0</v>
      </c>
      <c r="R3734" s="26"/>
      <c r="W3734" s="26"/>
    </row>
    <row r="3735" spans="5:23" x14ac:dyDescent="0.2">
      <c r="E3735" s="12">
        <v>0</v>
      </c>
      <c r="R3735" s="26"/>
      <c r="W3735" s="26"/>
    </row>
    <row r="3736" spans="5:23" x14ac:dyDescent="0.2">
      <c r="E3736" s="12">
        <v>0</v>
      </c>
      <c r="R3736" s="26"/>
      <c r="W3736" s="26"/>
    </row>
    <row r="3737" spans="5:23" x14ac:dyDescent="0.2">
      <c r="E3737" s="12">
        <v>0</v>
      </c>
      <c r="R3737" s="26"/>
      <c r="W3737" s="26"/>
    </row>
    <row r="3738" spans="5:23" x14ac:dyDescent="0.2">
      <c r="E3738" s="12">
        <v>0</v>
      </c>
      <c r="R3738" s="26"/>
      <c r="W3738" s="26"/>
    </row>
    <row r="3739" spans="5:23" x14ac:dyDescent="0.2">
      <c r="E3739" s="12">
        <v>0</v>
      </c>
      <c r="R3739" s="26"/>
      <c r="W3739" s="26"/>
    </row>
    <row r="3740" spans="5:23" x14ac:dyDescent="0.2">
      <c r="E3740" s="12">
        <v>0</v>
      </c>
      <c r="R3740" s="26"/>
      <c r="W3740" s="26"/>
    </row>
    <row r="3741" spans="5:23" x14ac:dyDescent="0.2">
      <c r="E3741" s="12">
        <v>0</v>
      </c>
      <c r="R3741" s="26"/>
      <c r="W3741" s="26"/>
    </row>
    <row r="3742" spans="5:23" x14ac:dyDescent="0.2">
      <c r="E3742" s="12">
        <v>0</v>
      </c>
      <c r="R3742" s="26"/>
      <c r="W3742" s="26"/>
    </row>
    <row r="3743" spans="5:23" x14ac:dyDescent="0.2">
      <c r="E3743" s="12">
        <v>0</v>
      </c>
      <c r="R3743" s="26"/>
      <c r="W3743" s="26"/>
    </row>
    <row r="3744" spans="5:23" x14ac:dyDescent="0.2">
      <c r="E3744" s="12">
        <v>0</v>
      </c>
      <c r="R3744" s="26"/>
      <c r="W3744" s="26"/>
    </row>
    <row r="3745" spans="5:23" x14ac:dyDescent="0.2">
      <c r="E3745" s="12">
        <v>0</v>
      </c>
      <c r="R3745" s="26"/>
      <c r="W3745" s="26"/>
    </row>
    <row r="3746" spans="5:23" x14ac:dyDescent="0.2">
      <c r="E3746" s="12">
        <v>0</v>
      </c>
      <c r="R3746" s="26"/>
      <c r="W3746" s="26"/>
    </row>
    <row r="3747" spans="5:23" x14ac:dyDescent="0.2">
      <c r="E3747" s="12">
        <v>0</v>
      </c>
      <c r="R3747" s="26"/>
      <c r="W3747" s="26"/>
    </row>
    <row r="3748" spans="5:23" x14ac:dyDescent="0.2">
      <c r="E3748" s="12">
        <v>0</v>
      </c>
      <c r="R3748" s="26"/>
      <c r="W3748" s="26"/>
    </row>
    <row r="3749" spans="5:23" x14ac:dyDescent="0.2">
      <c r="E3749" s="12">
        <v>0</v>
      </c>
      <c r="R3749" s="26"/>
      <c r="W3749" s="26"/>
    </row>
    <row r="3750" spans="5:23" x14ac:dyDescent="0.2">
      <c r="E3750" s="12">
        <v>0</v>
      </c>
      <c r="R3750" s="26"/>
      <c r="W3750" s="26"/>
    </row>
    <row r="3751" spans="5:23" x14ac:dyDescent="0.2">
      <c r="E3751" s="12">
        <v>0</v>
      </c>
      <c r="R3751" s="26"/>
      <c r="W3751" s="26"/>
    </row>
    <row r="3752" spans="5:23" x14ac:dyDescent="0.2">
      <c r="E3752" s="12">
        <v>0</v>
      </c>
      <c r="R3752" s="26"/>
      <c r="W3752" s="26"/>
    </row>
    <row r="3753" spans="5:23" x14ac:dyDescent="0.2">
      <c r="E3753" s="12">
        <v>0</v>
      </c>
      <c r="R3753" s="26"/>
      <c r="W3753" s="26"/>
    </row>
    <row r="3754" spans="5:23" x14ac:dyDescent="0.2">
      <c r="E3754" s="12">
        <v>0</v>
      </c>
      <c r="R3754" s="26"/>
      <c r="W3754" s="26"/>
    </row>
    <row r="3755" spans="5:23" x14ac:dyDescent="0.2">
      <c r="E3755" s="12">
        <v>0</v>
      </c>
      <c r="R3755" s="26"/>
      <c r="W3755" s="26"/>
    </row>
    <row r="3756" spans="5:23" x14ac:dyDescent="0.2">
      <c r="E3756" s="12">
        <v>0</v>
      </c>
      <c r="R3756" s="26"/>
      <c r="W3756" s="26"/>
    </row>
    <row r="3757" spans="5:23" x14ac:dyDescent="0.2">
      <c r="E3757" s="12">
        <v>0</v>
      </c>
      <c r="R3757" s="26"/>
      <c r="W3757" s="26"/>
    </row>
    <row r="3758" spans="5:23" x14ac:dyDescent="0.2">
      <c r="E3758" s="12">
        <v>0</v>
      </c>
      <c r="R3758" s="26"/>
      <c r="W3758" s="26"/>
    </row>
    <row r="3759" spans="5:23" x14ac:dyDescent="0.2">
      <c r="E3759" s="12">
        <v>0</v>
      </c>
      <c r="R3759" s="26"/>
      <c r="W3759" s="26"/>
    </row>
    <row r="3760" spans="5:23" x14ac:dyDescent="0.2">
      <c r="E3760" s="12">
        <v>0</v>
      </c>
      <c r="R3760" s="26"/>
      <c r="W3760" s="26"/>
    </row>
    <row r="3761" spans="5:23" x14ac:dyDescent="0.2">
      <c r="E3761" s="12">
        <v>0</v>
      </c>
      <c r="R3761" s="26"/>
      <c r="W3761" s="26"/>
    </row>
    <row r="3762" spans="5:23" x14ac:dyDescent="0.2">
      <c r="E3762" s="12">
        <v>0</v>
      </c>
      <c r="R3762" s="26"/>
      <c r="W3762" s="26"/>
    </row>
    <row r="3763" spans="5:23" x14ac:dyDescent="0.2">
      <c r="E3763" s="12">
        <v>0</v>
      </c>
      <c r="R3763" s="26"/>
      <c r="W3763" s="26"/>
    </row>
    <row r="3764" spans="5:23" x14ac:dyDescent="0.2">
      <c r="E3764" s="12">
        <v>0</v>
      </c>
      <c r="R3764" s="26"/>
      <c r="W3764" s="26"/>
    </row>
    <row r="3765" spans="5:23" x14ac:dyDescent="0.2">
      <c r="E3765" s="12">
        <v>0</v>
      </c>
      <c r="R3765" s="26"/>
      <c r="W3765" s="26"/>
    </row>
    <row r="3766" spans="5:23" x14ac:dyDescent="0.2">
      <c r="E3766" s="12">
        <v>0</v>
      </c>
      <c r="R3766" s="26"/>
      <c r="W3766" s="26"/>
    </row>
    <row r="3767" spans="5:23" x14ac:dyDescent="0.2">
      <c r="E3767" s="12">
        <v>0</v>
      </c>
      <c r="R3767" s="26"/>
      <c r="W3767" s="26"/>
    </row>
    <row r="3768" spans="5:23" x14ac:dyDescent="0.2">
      <c r="E3768" s="12">
        <v>0</v>
      </c>
      <c r="R3768" s="26"/>
      <c r="W3768" s="26"/>
    </row>
    <row r="3769" spans="5:23" x14ac:dyDescent="0.2">
      <c r="E3769" s="12">
        <v>0</v>
      </c>
      <c r="R3769" s="26"/>
      <c r="W3769" s="26"/>
    </row>
    <row r="3770" spans="5:23" x14ac:dyDescent="0.2">
      <c r="E3770" s="12">
        <v>0</v>
      </c>
      <c r="R3770" s="26"/>
      <c r="W3770" s="26"/>
    </row>
    <row r="3771" spans="5:23" x14ac:dyDescent="0.2">
      <c r="E3771" s="12">
        <v>0</v>
      </c>
      <c r="R3771" s="26"/>
      <c r="W3771" s="26"/>
    </row>
    <row r="3772" spans="5:23" x14ac:dyDescent="0.2">
      <c r="E3772" s="12">
        <v>0</v>
      </c>
      <c r="R3772" s="26"/>
      <c r="W3772" s="26"/>
    </row>
    <row r="3773" spans="5:23" x14ac:dyDescent="0.2">
      <c r="E3773" s="12">
        <v>0</v>
      </c>
      <c r="R3773" s="26"/>
      <c r="W3773" s="26"/>
    </row>
    <row r="3774" spans="5:23" x14ac:dyDescent="0.2">
      <c r="E3774" s="12">
        <v>0</v>
      </c>
      <c r="R3774" s="26"/>
      <c r="W3774" s="26"/>
    </row>
    <row r="3775" spans="5:23" x14ac:dyDescent="0.2">
      <c r="E3775" s="12">
        <v>0</v>
      </c>
      <c r="R3775" s="26"/>
      <c r="W3775" s="26"/>
    </row>
    <row r="3776" spans="5:23" x14ac:dyDescent="0.2">
      <c r="E3776" s="12">
        <v>0</v>
      </c>
      <c r="R3776" s="26"/>
      <c r="W3776" s="26"/>
    </row>
    <row r="3777" spans="5:23" x14ac:dyDescent="0.2">
      <c r="E3777" s="12">
        <v>0</v>
      </c>
      <c r="R3777" s="26"/>
      <c r="W3777" s="26"/>
    </row>
    <row r="3778" spans="5:23" x14ac:dyDescent="0.2">
      <c r="E3778" s="12">
        <v>0</v>
      </c>
      <c r="R3778" s="26"/>
      <c r="W3778" s="26"/>
    </row>
    <row r="3779" spans="5:23" x14ac:dyDescent="0.2">
      <c r="E3779" s="12">
        <v>0</v>
      </c>
      <c r="R3779" s="26"/>
      <c r="W3779" s="26"/>
    </row>
    <row r="3780" spans="5:23" x14ac:dyDescent="0.2">
      <c r="E3780" s="12">
        <v>0</v>
      </c>
      <c r="R3780" s="26"/>
      <c r="W3780" s="26"/>
    </row>
    <row r="3781" spans="5:23" x14ac:dyDescent="0.2">
      <c r="E3781" s="12">
        <v>0</v>
      </c>
      <c r="R3781" s="26"/>
      <c r="W3781" s="26"/>
    </row>
    <row r="3782" spans="5:23" x14ac:dyDescent="0.2">
      <c r="E3782" s="12">
        <v>0</v>
      </c>
      <c r="R3782" s="26"/>
      <c r="W3782" s="26"/>
    </row>
    <row r="3783" spans="5:23" x14ac:dyDescent="0.2">
      <c r="E3783" s="12">
        <v>0</v>
      </c>
      <c r="R3783" s="26"/>
      <c r="W3783" s="26"/>
    </row>
    <row r="3784" spans="5:23" x14ac:dyDescent="0.2">
      <c r="E3784" s="12">
        <v>0</v>
      </c>
      <c r="R3784" s="26"/>
      <c r="W3784" s="26"/>
    </row>
    <row r="3785" spans="5:23" x14ac:dyDescent="0.2">
      <c r="E3785" s="12">
        <v>0</v>
      </c>
      <c r="R3785" s="26"/>
      <c r="W3785" s="26"/>
    </row>
    <row r="3786" spans="5:23" x14ac:dyDescent="0.2">
      <c r="E3786" s="12">
        <v>0</v>
      </c>
      <c r="R3786" s="26"/>
      <c r="W3786" s="26"/>
    </row>
    <row r="3787" spans="5:23" x14ac:dyDescent="0.2">
      <c r="E3787" s="12">
        <v>0</v>
      </c>
      <c r="R3787" s="26"/>
      <c r="W3787" s="26"/>
    </row>
    <row r="3788" spans="5:23" x14ac:dyDescent="0.2">
      <c r="E3788" s="12">
        <v>0</v>
      </c>
      <c r="R3788" s="26"/>
      <c r="W3788" s="26"/>
    </row>
    <row r="3789" spans="5:23" x14ac:dyDescent="0.2">
      <c r="E3789" s="12">
        <v>0</v>
      </c>
      <c r="R3789" s="26"/>
      <c r="W3789" s="26"/>
    </row>
    <row r="3790" spans="5:23" x14ac:dyDescent="0.2">
      <c r="E3790" s="12">
        <v>0</v>
      </c>
      <c r="R3790" s="26"/>
      <c r="W3790" s="26"/>
    </row>
    <row r="3791" spans="5:23" x14ac:dyDescent="0.2">
      <c r="E3791" s="12">
        <v>0</v>
      </c>
      <c r="R3791" s="26"/>
      <c r="W3791" s="26"/>
    </row>
    <row r="3792" spans="5:23" x14ac:dyDescent="0.2">
      <c r="E3792" s="12">
        <v>0</v>
      </c>
      <c r="R3792" s="26"/>
      <c r="W3792" s="26"/>
    </row>
    <row r="3793" spans="5:23" x14ac:dyDescent="0.2">
      <c r="E3793" s="12">
        <v>0</v>
      </c>
      <c r="R3793" s="26"/>
      <c r="W3793" s="26"/>
    </row>
    <row r="3794" spans="5:23" x14ac:dyDescent="0.2">
      <c r="E3794" s="12">
        <v>0</v>
      </c>
      <c r="R3794" s="26"/>
      <c r="W3794" s="26"/>
    </row>
    <row r="3795" spans="5:23" x14ac:dyDescent="0.2">
      <c r="E3795" s="12">
        <v>0</v>
      </c>
      <c r="R3795" s="26"/>
      <c r="W3795" s="26"/>
    </row>
    <row r="3796" spans="5:23" x14ac:dyDescent="0.2">
      <c r="E3796" s="12">
        <v>0</v>
      </c>
      <c r="R3796" s="26"/>
      <c r="W3796" s="26"/>
    </row>
    <row r="3797" spans="5:23" x14ac:dyDescent="0.2">
      <c r="E3797" s="12">
        <v>0</v>
      </c>
      <c r="R3797" s="26"/>
      <c r="W3797" s="26"/>
    </row>
    <row r="3798" spans="5:23" x14ac:dyDescent="0.2">
      <c r="E3798" s="12">
        <v>0</v>
      </c>
      <c r="R3798" s="26"/>
      <c r="W3798" s="26"/>
    </row>
    <row r="3799" spans="5:23" x14ac:dyDescent="0.2">
      <c r="E3799" s="12">
        <v>0</v>
      </c>
      <c r="R3799" s="26"/>
      <c r="W3799" s="26"/>
    </row>
    <row r="3800" spans="5:23" x14ac:dyDescent="0.2">
      <c r="E3800" s="12">
        <v>0</v>
      </c>
      <c r="R3800" s="26"/>
      <c r="W3800" s="26"/>
    </row>
    <row r="3801" spans="5:23" x14ac:dyDescent="0.2">
      <c r="E3801" s="12">
        <v>0</v>
      </c>
      <c r="R3801" s="26"/>
      <c r="W3801" s="26"/>
    </row>
    <row r="3802" spans="5:23" x14ac:dyDescent="0.2">
      <c r="E3802" s="12">
        <v>0</v>
      </c>
      <c r="R3802" s="26"/>
      <c r="W3802" s="26"/>
    </row>
    <row r="3803" spans="5:23" x14ac:dyDescent="0.2">
      <c r="E3803" s="12">
        <v>0</v>
      </c>
      <c r="R3803" s="26"/>
      <c r="W3803" s="26"/>
    </row>
    <row r="3804" spans="5:23" x14ac:dyDescent="0.2">
      <c r="E3804" s="12">
        <v>0</v>
      </c>
      <c r="R3804" s="26"/>
      <c r="W3804" s="26"/>
    </row>
    <row r="3805" spans="5:23" x14ac:dyDescent="0.2">
      <c r="E3805" s="12">
        <v>0</v>
      </c>
      <c r="R3805" s="26"/>
      <c r="W3805" s="26"/>
    </row>
    <row r="3806" spans="5:23" x14ac:dyDescent="0.2">
      <c r="E3806" s="12">
        <v>0</v>
      </c>
      <c r="R3806" s="26"/>
      <c r="W3806" s="26"/>
    </row>
    <row r="3807" spans="5:23" x14ac:dyDescent="0.2">
      <c r="E3807" s="12">
        <v>0</v>
      </c>
      <c r="R3807" s="26"/>
      <c r="W3807" s="26"/>
    </row>
    <row r="3808" spans="5:23" x14ac:dyDescent="0.2">
      <c r="E3808" s="12">
        <v>0</v>
      </c>
      <c r="R3808" s="26"/>
      <c r="W3808" s="26"/>
    </row>
    <row r="3809" spans="5:23" x14ac:dyDescent="0.2">
      <c r="E3809" s="12">
        <v>0</v>
      </c>
      <c r="R3809" s="26"/>
      <c r="W3809" s="26"/>
    </row>
    <row r="3810" spans="5:23" x14ac:dyDescent="0.2">
      <c r="E3810" s="12">
        <v>0</v>
      </c>
      <c r="R3810" s="26"/>
      <c r="W3810" s="26"/>
    </row>
    <row r="3811" spans="5:23" x14ac:dyDescent="0.2">
      <c r="E3811" s="12">
        <v>0</v>
      </c>
      <c r="R3811" s="26"/>
      <c r="W3811" s="26"/>
    </row>
    <row r="3812" spans="5:23" x14ac:dyDescent="0.2">
      <c r="E3812" s="12">
        <v>0</v>
      </c>
      <c r="R3812" s="26"/>
      <c r="W3812" s="26"/>
    </row>
    <row r="3813" spans="5:23" x14ac:dyDescent="0.2">
      <c r="E3813" s="12">
        <v>0</v>
      </c>
      <c r="R3813" s="26"/>
      <c r="W3813" s="26"/>
    </row>
    <row r="3814" spans="5:23" x14ac:dyDescent="0.2">
      <c r="E3814" s="12">
        <v>0</v>
      </c>
      <c r="R3814" s="26"/>
      <c r="W3814" s="26"/>
    </row>
    <row r="3815" spans="5:23" x14ac:dyDescent="0.2">
      <c r="E3815" s="12">
        <v>0</v>
      </c>
      <c r="R3815" s="26"/>
      <c r="W3815" s="26"/>
    </row>
    <row r="3816" spans="5:23" x14ac:dyDescent="0.2">
      <c r="E3816" s="12">
        <v>0</v>
      </c>
      <c r="R3816" s="26"/>
      <c r="W3816" s="26"/>
    </row>
    <row r="3817" spans="5:23" x14ac:dyDescent="0.2">
      <c r="E3817" s="12">
        <v>0</v>
      </c>
      <c r="R3817" s="26"/>
      <c r="W3817" s="26"/>
    </row>
    <row r="3818" spans="5:23" x14ac:dyDescent="0.2">
      <c r="E3818" s="12">
        <v>0</v>
      </c>
      <c r="R3818" s="26"/>
      <c r="W3818" s="26"/>
    </row>
    <row r="3819" spans="5:23" x14ac:dyDescent="0.2">
      <c r="E3819" s="12">
        <v>0</v>
      </c>
      <c r="R3819" s="26"/>
      <c r="W3819" s="26"/>
    </row>
    <row r="3820" spans="5:23" x14ac:dyDescent="0.2">
      <c r="E3820" s="12">
        <v>0</v>
      </c>
      <c r="R3820" s="26"/>
      <c r="W3820" s="26"/>
    </row>
    <row r="3821" spans="5:23" x14ac:dyDescent="0.2">
      <c r="E3821" s="12">
        <v>0</v>
      </c>
      <c r="R3821" s="26"/>
      <c r="W3821" s="26"/>
    </row>
    <row r="3822" spans="5:23" x14ac:dyDescent="0.2">
      <c r="E3822" s="12">
        <v>0</v>
      </c>
      <c r="R3822" s="26"/>
      <c r="W3822" s="26"/>
    </row>
    <row r="3823" spans="5:23" x14ac:dyDescent="0.2">
      <c r="E3823" s="12">
        <v>0</v>
      </c>
      <c r="R3823" s="26"/>
      <c r="W3823" s="26"/>
    </row>
    <row r="3824" spans="5:23" x14ac:dyDescent="0.2">
      <c r="E3824" s="12">
        <v>0</v>
      </c>
      <c r="R3824" s="26"/>
      <c r="W3824" s="26"/>
    </row>
    <row r="3825" spans="5:23" x14ac:dyDescent="0.2">
      <c r="E3825" s="12">
        <v>0</v>
      </c>
      <c r="R3825" s="26"/>
      <c r="W3825" s="26"/>
    </row>
    <row r="3826" spans="5:23" x14ac:dyDescent="0.2">
      <c r="E3826" s="12">
        <v>0</v>
      </c>
      <c r="R3826" s="26"/>
      <c r="W3826" s="26"/>
    </row>
    <row r="3827" spans="5:23" x14ac:dyDescent="0.2">
      <c r="E3827" s="12">
        <v>0</v>
      </c>
      <c r="R3827" s="26"/>
      <c r="W3827" s="26"/>
    </row>
    <row r="3828" spans="5:23" x14ac:dyDescent="0.2">
      <c r="E3828" s="12">
        <v>0</v>
      </c>
      <c r="R3828" s="26"/>
      <c r="W3828" s="26"/>
    </row>
    <row r="3829" spans="5:23" x14ac:dyDescent="0.2">
      <c r="E3829" s="12">
        <v>0</v>
      </c>
      <c r="R3829" s="26"/>
      <c r="W3829" s="26"/>
    </row>
    <row r="3830" spans="5:23" x14ac:dyDescent="0.2">
      <c r="E3830" s="12">
        <v>0</v>
      </c>
      <c r="R3830" s="26"/>
      <c r="W3830" s="26"/>
    </row>
    <row r="3831" spans="5:23" x14ac:dyDescent="0.2">
      <c r="E3831" s="12">
        <v>0</v>
      </c>
      <c r="R3831" s="26"/>
      <c r="W3831" s="26"/>
    </row>
    <row r="3832" spans="5:23" x14ac:dyDescent="0.2">
      <c r="E3832" s="12">
        <v>0</v>
      </c>
      <c r="R3832" s="26"/>
      <c r="W3832" s="26"/>
    </row>
    <row r="3833" spans="5:23" x14ac:dyDescent="0.2">
      <c r="E3833" s="12">
        <v>0</v>
      </c>
      <c r="R3833" s="26"/>
      <c r="W3833" s="26"/>
    </row>
    <row r="3834" spans="5:23" x14ac:dyDescent="0.2">
      <c r="E3834" s="12">
        <v>0</v>
      </c>
      <c r="R3834" s="26"/>
      <c r="W3834" s="26"/>
    </row>
    <row r="3835" spans="5:23" x14ac:dyDescent="0.2">
      <c r="E3835" s="12">
        <v>0</v>
      </c>
      <c r="R3835" s="26"/>
      <c r="W3835" s="26"/>
    </row>
    <row r="3836" spans="5:23" x14ac:dyDescent="0.2">
      <c r="E3836" s="12">
        <v>0</v>
      </c>
      <c r="R3836" s="26"/>
      <c r="W3836" s="26"/>
    </row>
    <row r="3837" spans="5:23" x14ac:dyDescent="0.2">
      <c r="E3837" s="12">
        <v>0</v>
      </c>
      <c r="R3837" s="26"/>
      <c r="W3837" s="26"/>
    </row>
    <row r="3838" spans="5:23" x14ac:dyDescent="0.2">
      <c r="E3838" s="12">
        <v>0</v>
      </c>
      <c r="R3838" s="26"/>
      <c r="W3838" s="26"/>
    </row>
    <row r="3839" spans="5:23" x14ac:dyDescent="0.2">
      <c r="E3839" s="12">
        <v>0</v>
      </c>
      <c r="R3839" s="26"/>
      <c r="W3839" s="26"/>
    </row>
    <row r="3840" spans="5:23" x14ac:dyDescent="0.2">
      <c r="E3840" s="12">
        <v>0</v>
      </c>
      <c r="R3840" s="26"/>
      <c r="W3840" s="26"/>
    </row>
    <row r="3841" spans="5:23" x14ac:dyDescent="0.2">
      <c r="E3841" s="12">
        <v>0</v>
      </c>
      <c r="R3841" s="26"/>
      <c r="W3841" s="26"/>
    </row>
    <row r="3842" spans="5:23" x14ac:dyDescent="0.2">
      <c r="E3842" s="12">
        <v>0</v>
      </c>
      <c r="R3842" s="26"/>
      <c r="W3842" s="26"/>
    </row>
    <row r="3843" spans="5:23" x14ac:dyDescent="0.2">
      <c r="E3843" s="12">
        <v>0</v>
      </c>
      <c r="R3843" s="26"/>
      <c r="W3843" s="26"/>
    </row>
    <row r="3844" spans="5:23" x14ac:dyDescent="0.2">
      <c r="E3844" s="12">
        <v>0</v>
      </c>
      <c r="R3844" s="26"/>
      <c r="W3844" s="26"/>
    </row>
    <row r="3845" spans="5:23" x14ac:dyDescent="0.2">
      <c r="E3845" s="12">
        <v>0</v>
      </c>
      <c r="R3845" s="26"/>
      <c r="W3845" s="26"/>
    </row>
    <row r="3846" spans="5:23" x14ac:dyDescent="0.2">
      <c r="E3846" s="12">
        <v>0</v>
      </c>
      <c r="R3846" s="26"/>
      <c r="W3846" s="26"/>
    </row>
    <row r="3847" spans="5:23" x14ac:dyDescent="0.2">
      <c r="E3847" s="12">
        <v>0</v>
      </c>
      <c r="R3847" s="26"/>
      <c r="W3847" s="26"/>
    </row>
    <row r="3848" spans="5:23" x14ac:dyDescent="0.2">
      <c r="E3848" s="12">
        <v>0</v>
      </c>
      <c r="R3848" s="26"/>
      <c r="W3848" s="26"/>
    </row>
    <row r="3849" spans="5:23" x14ac:dyDescent="0.2">
      <c r="E3849" s="12">
        <v>0</v>
      </c>
      <c r="R3849" s="26"/>
      <c r="W3849" s="26"/>
    </row>
    <row r="3850" spans="5:23" x14ac:dyDescent="0.2">
      <c r="E3850" s="12">
        <v>0</v>
      </c>
      <c r="R3850" s="26"/>
      <c r="W3850" s="26"/>
    </row>
    <row r="3851" spans="5:23" x14ac:dyDescent="0.2">
      <c r="E3851" s="12">
        <v>0</v>
      </c>
      <c r="R3851" s="26"/>
      <c r="W3851" s="26"/>
    </row>
    <row r="3852" spans="5:23" x14ac:dyDescent="0.2">
      <c r="E3852" s="12">
        <v>0</v>
      </c>
      <c r="R3852" s="26"/>
      <c r="W3852" s="26"/>
    </row>
    <row r="3853" spans="5:23" x14ac:dyDescent="0.2">
      <c r="E3853" s="12">
        <v>0</v>
      </c>
      <c r="R3853" s="26"/>
      <c r="W3853" s="26"/>
    </row>
    <row r="3854" spans="5:23" x14ac:dyDescent="0.2">
      <c r="E3854" s="12">
        <v>0</v>
      </c>
      <c r="R3854" s="26"/>
      <c r="W3854" s="26"/>
    </row>
    <row r="3855" spans="5:23" x14ac:dyDescent="0.2">
      <c r="E3855" s="12">
        <v>0</v>
      </c>
      <c r="R3855" s="26"/>
      <c r="W3855" s="26"/>
    </row>
    <row r="3856" spans="5:23" x14ac:dyDescent="0.2">
      <c r="E3856" s="12">
        <v>0</v>
      </c>
      <c r="R3856" s="26"/>
      <c r="W3856" s="26"/>
    </row>
    <row r="3857" spans="5:23" x14ac:dyDescent="0.2">
      <c r="E3857" s="12">
        <v>0</v>
      </c>
      <c r="R3857" s="26"/>
      <c r="W3857" s="26"/>
    </row>
    <row r="3858" spans="5:23" x14ac:dyDescent="0.2">
      <c r="E3858" s="12">
        <v>0</v>
      </c>
      <c r="R3858" s="26"/>
      <c r="W3858" s="26"/>
    </row>
    <row r="3859" spans="5:23" x14ac:dyDescent="0.2">
      <c r="E3859" s="12">
        <v>0</v>
      </c>
      <c r="R3859" s="26"/>
      <c r="W3859" s="26"/>
    </row>
    <row r="3860" spans="5:23" x14ac:dyDescent="0.2">
      <c r="E3860" s="12">
        <v>0</v>
      </c>
      <c r="R3860" s="26"/>
      <c r="W3860" s="26"/>
    </row>
    <row r="3861" spans="5:23" x14ac:dyDescent="0.2">
      <c r="E3861" s="12">
        <v>0</v>
      </c>
      <c r="R3861" s="26"/>
      <c r="W3861" s="26"/>
    </row>
    <row r="3862" spans="5:23" x14ac:dyDescent="0.2">
      <c r="E3862" s="12">
        <v>0</v>
      </c>
      <c r="R3862" s="26"/>
      <c r="W3862" s="26"/>
    </row>
    <row r="3863" spans="5:23" x14ac:dyDescent="0.2">
      <c r="E3863" s="12">
        <v>0</v>
      </c>
      <c r="R3863" s="26"/>
      <c r="W3863" s="26"/>
    </row>
    <row r="3864" spans="5:23" x14ac:dyDescent="0.2">
      <c r="E3864" s="12">
        <v>0</v>
      </c>
      <c r="R3864" s="26"/>
      <c r="W3864" s="26"/>
    </row>
    <row r="3865" spans="5:23" x14ac:dyDescent="0.2">
      <c r="E3865" s="12">
        <v>0</v>
      </c>
      <c r="R3865" s="26"/>
      <c r="W3865" s="26"/>
    </row>
    <row r="3866" spans="5:23" x14ac:dyDescent="0.2">
      <c r="E3866" s="12">
        <v>0</v>
      </c>
      <c r="R3866" s="26"/>
      <c r="W3866" s="26"/>
    </row>
    <row r="3867" spans="5:23" x14ac:dyDescent="0.2">
      <c r="E3867" s="12">
        <v>0</v>
      </c>
      <c r="R3867" s="26"/>
      <c r="W3867" s="26"/>
    </row>
    <row r="3868" spans="5:23" x14ac:dyDescent="0.2">
      <c r="E3868" s="12">
        <v>0</v>
      </c>
      <c r="R3868" s="26"/>
      <c r="W3868" s="26"/>
    </row>
    <row r="3869" spans="5:23" x14ac:dyDescent="0.2">
      <c r="E3869" s="12">
        <v>0</v>
      </c>
      <c r="R3869" s="26"/>
      <c r="W3869" s="26"/>
    </row>
    <row r="3870" spans="5:23" x14ac:dyDescent="0.2">
      <c r="E3870" s="12">
        <v>0</v>
      </c>
      <c r="R3870" s="26"/>
      <c r="W3870" s="26"/>
    </row>
    <row r="3871" spans="5:23" x14ac:dyDescent="0.2">
      <c r="E3871" s="12">
        <v>0</v>
      </c>
      <c r="R3871" s="26"/>
      <c r="W3871" s="26"/>
    </row>
    <row r="3872" spans="5:23" x14ac:dyDescent="0.2">
      <c r="E3872" s="12">
        <v>0</v>
      </c>
      <c r="R3872" s="26"/>
      <c r="W3872" s="26"/>
    </row>
    <row r="3873" spans="5:23" x14ac:dyDescent="0.2">
      <c r="E3873" s="12">
        <v>0</v>
      </c>
      <c r="R3873" s="26"/>
      <c r="W3873" s="26"/>
    </row>
    <row r="3874" spans="5:23" x14ac:dyDescent="0.2">
      <c r="E3874" s="12">
        <v>0</v>
      </c>
      <c r="R3874" s="26"/>
      <c r="W3874" s="26"/>
    </row>
    <row r="3875" spans="5:23" x14ac:dyDescent="0.2">
      <c r="E3875" s="12">
        <v>0</v>
      </c>
      <c r="R3875" s="26"/>
      <c r="W3875" s="26"/>
    </row>
    <row r="3876" spans="5:23" x14ac:dyDescent="0.2">
      <c r="E3876" s="12">
        <v>0</v>
      </c>
      <c r="R3876" s="26"/>
      <c r="W3876" s="26"/>
    </row>
    <row r="3877" spans="5:23" x14ac:dyDescent="0.2">
      <c r="E3877" s="12">
        <v>0</v>
      </c>
      <c r="R3877" s="26"/>
      <c r="W3877" s="26"/>
    </row>
    <row r="3878" spans="5:23" x14ac:dyDescent="0.2">
      <c r="E3878" s="12">
        <v>0</v>
      </c>
      <c r="R3878" s="26"/>
      <c r="W3878" s="26"/>
    </row>
    <row r="3879" spans="5:23" x14ac:dyDescent="0.2">
      <c r="E3879" s="12">
        <v>0</v>
      </c>
      <c r="R3879" s="26"/>
      <c r="W3879" s="26"/>
    </row>
    <row r="3880" spans="5:23" x14ac:dyDescent="0.2">
      <c r="E3880" s="12">
        <v>0</v>
      </c>
      <c r="R3880" s="26"/>
      <c r="W3880" s="26"/>
    </row>
    <row r="3881" spans="5:23" x14ac:dyDescent="0.2">
      <c r="E3881" s="12">
        <v>0</v>
      </c>
      <c r="R3881" s="26"/>
      <c r="W3881" s="26"/>
    </row>
    <row r="3882" spans="5:23" x14ac:dyDescent="0.2">
      <c r="E3882" s="12">
        <v>0</v>
      </c>
      <c r="R3882" s="26"/>
      <c r="W3882" s="26"/>
    </row>
    <row r="3883" spans="5:23" x14ac:dyDescent="0.2">
      <c r="E3883" s="12">
        <v>0</v>
      </c>
      <c r="R3883" s="26"/>
      <c r="W3883" s="26"/>
    </row>
    <row r="3884" spans="5:23" x14ac:dyDescent="0.2">
      <c r="E3884" s="12">
        <v>0</v>
      </c>
      <c r="R3884" s="26"/>
      <c r="W3884" s="26"/>
    </row>
    <row r="3885" spans="5:23" x14ac:dyDescent="0.2">
      <c r="E3885" s="12">
        <v>0</v>
      </c>
      <c r="R3885" s="26"/>
      <c r="W3885" s="26"/>
    </row>
    <row r="3886" spans="5:23" x14ac:dyDescent="0.2">
      <c r="E3886" s="12">
        <v>0</v>
      </c>
      <c r="R3886" s="26"/>
      <c r="W3886" s="26"/>
    </row>
    <row r="3887" spans="5:23" x14ac:dyDescent="0.2">
      <c r="E3887" s="12">
        <v>0</v>
      </c>
      <c r="R3887" s="26"/>
      <c r="W3887" s="26"/>
    </row>
    <row r="3888" spans="5:23" x14ac:dyDescent="0.2">
      <c r="E3888" s="12">
        <v>0</v>
      </c>
      <c r="R3888" s="26"/>
      <c r="W3888" s="26"/>
    </row>
    <row r="3889" spans="5:23" x14ac:dyDescent="0.2">
      <c r="E3889" s="12">
        <v>0</v>
      </c>
      <c r="R3889" s="26"/>
      <c r="W3889" s="26"/>
    </row>
    <row r="3890" spans="5:23" x14ac:dyDescent="0.2">
      <c r="E3890" s="12">
        <v>0</v>
      </c>
      <c r="R3890" s="26"/>
      <c r="W3890" s="26"/>
    </row>
    <row r="3891" spans="5:23" x14ac:dyDescent="0.2">
      <c r="E3891" s="12">
        <v>0</v>
      </c>
      <c r="R3891" s="26"/>
      <c r="W3891" s="26"/>
    </row>
    <row r="3892" spans="5:23" x14ac:dyDescent="0.2">
      <c r="E3892" s="12">
        <v>0</v>
      </c>
      <c r="R3892" s="26"/>
      <c r="W3892" s="26"/>
    </row>
    <row r="3893" spans="5:23" x14ac:dyDescent="0.2">
      <c r="E3893" s="12">
        <v>0</v>
      </c>
      <c r="R3893" s="26"/>
      <c r="W3893" s="26"/>
    </row>
    <row r="3894" spans="5:23" x14ac:dyDescent="0.2">
      <c r="E3894" s="12">
        <v>0</v>
      </c>
      <c r="R3894" s="26"/>
      <c r="W3894" s="26"/>
    </row>
    <row r="3895" spans="5:23" x14ac:dyDescent="0.2">
      <c r="E3895" s="12">
        <v>0</v>
      </c>
      <c r="R3895" s="26"/>
      <c r="W3895" s="26"/>
    </row>
    <row r="3896" spans="5:23" x14ac:dyDescent="0.2">
      <c r="E3896" s="12">
        <v>0</v>
      </c>
      <c r="R3896" s="26"/>
      <c r="W3896" s="26"/>
    </row>
    <row r="3897" spans="5:23" x14ac:dyDescent="0.2">
      <c r="E3897" s="12">
        <v>0</v>
      </c>
      <c r="R3897" s="26"/>
      <c r="W3897" s="26"/>
    </row>
    <row r="3898" spans="5:23" x14ac:dyDescent="0.2">
      <c r="E3898" s="12">
        <v>0</v>
      </c>
      <c r="R3898" s="26"/>
      <c r="W3898" s="26"/>
    </row>
    <row r="3899" spans="5:23" x14ac:dyDescent="0.2">
      <c r="E3899" s="12">
        <v>0</v>
      </c>
      <c r="R3899" s="26"/>
      <c r="W3899" s="26"/>
    </row>
    <row r="3900" spans="5:23" x14ac:dyDescent="0.2">
      <c r="E3900" s="12">
        <v>0</v>
      </c>
      <c r="R3900" s="26"/>
      <c r="W3900" s="26"/>
    </row>
    <row r="3901" spans="5:23" x14ac:dyDescent="0.2">
      <c r="E3901" s="12">
        <v>0</v>
      </c>
      <c r="R3901" s="26"/>
      <c r="W3901" s="26"/>
    </row>
    <row r="3902" spans="5:23" x14ac:dyDescent="0.2">
      <c r="E3902" s="12">
        <v>0</v>
      </c>
      <c r="R3902" s="26"/>
      <c r="W3902" s="26"/>
    </row>
    <row r="3903" spans="5:23" x14ac:dyDescent="0.2">
      <c r="E3903" s="12">
        <v>0</v>
      </c>
      <c r="R3903" s="26"/>
      <c r="W3903" s="26"/>
    </row>
    <row r="3904" spans="5:23" x14ac:dyDescent="0.2">
      <c r="E3904" s="12">
        <v>0</v>
      </c>
      <c r="R3904" s="26"/>
      <c r="W3904" s="26"/>
    </row>
    <row r="3905" spans="5:23" x14ac:dyDescent="0.2">
      <c r="E3905" s="12">
        <v>0</v>
      </c>
      <c r="R3905" s="26"/>
      <c r="W3905" s="26"/>
    </row>
    <row r="3906" spans="5:23" x14ac:dyDescent="0.2">
      <c r="E3906" s="12">
        <v>0</v>
      </c>
      <c r="R3906" s="26">
        <f t="shared" ref="R3906:R3926" si="29">(((M3906/(1-$E$5))+N3906+O3906)/(1-$E$9))+P3906+Q3906</f>
        <v>0</v>
      </c>
      <c r="W3906" s="26">
        <f t="shared" ref="W3906:W3926" si="30">U3906*0.01</f>
        <v>0</v>
      </c>
    </row>
    <row r="3907" spans="5:23" x14ac:dyDescent="0.2">
      <c r="E3907" s="12">
        <v>0</v>
      </c>
      <c r="R3907" s="26">
        <f t="shared" si="29"/>
        <v>0</v>
      </c>
      <c r="W3907" s="26">
        <f t="shared" si="30"/>
        <v>0</v>
      </c>
    </row>
    <row r="3908" spans="5:23" x14ac:dyDescent="0.2">
      <c r="E3908" s="12">
        <v>0</v>
      </c>
      <c r="R3908" s="26">
        <f t="shared" si="29"/>
        <v>0</v>
      </c>
      <c r="W3908" s="26">
        <f t="shared" si="30"/>
        <v>0</v>
      </c>
    </row>
    <row r="3909" spans="5:23" x14ac:dyDescent="0.2">
      <c r="E3909" s="12">
        <v>0</v>
      </c>
      <c r="R3909" s="26">
        <f t="shared" si="29"/>
        <v>0</v>
      </c>
      <c r="W3909" s="26">
        <f t="shared" si="30"/>
        <v>0</v>
      </c>
    </row>
    <row r="3910" spans="5:23" x14ac:dyDescent="0.2">
      <c r="E3910" s="12">
        <v>0</v>
      </c>
      <c r="R3910" s="26">
        <f t="shared" si="29"/>
        <v>0</v>
      </c>
      <c r="W3910" s="26">
        <f t="shared" si="30"/>
        <v>0</v>
      </c>
    </row>
    <row r="3911" spans="5:23" x14ac:dyDescent="0.2">
      <c r="E3911" s="12">
        <v>0</v>
      </c>
      <c r="R3911" s="26">
        <f t="shared" si="29"/>
        <v>0</v>
      </c>
      <c r="W3911" s="26">
        <f t="shared" si="30"/>
        <v>0</v>
      </c>
    </row>
    <row r="3912" spans="5:23" x14ac:dyDescent="0.2">
      <c r="E3912" s="12">
        <v>0</v>
      </c>
      <c r="R3912" s="26">
        <f t="shared" si="29"/>
        <v>0</v>
      </c>
      <c r="W3912" s="26">
        <f t="shared" si="30"/>
        <v>0</v>
      </c>
    </row>
    <row r="3913" spans="5:23" x14ac:dyDescent="0.2">
      <c r="E3913" s="12">
        <v>0</v>
      </c>
      <c r="R3913" s="26">
        <f t="shared" si="29"/>
        <v>0</v>
      </c>
      <c r="W3913" s="26">
        <f t="shared" si="30"/>
        <v>0</v>
      </c>
    </row>
    <row r="3914" spans="5:23" x14ac:dyDescent="0.2">
      <c r="E3914" s="12">
        <v>0</v>
      </c>
      <c r="R3914" s="26">
        <f t="shared" si="29"/>
        <v>0</v>
      </c>
      <c r="W3914" s="26">
        <f t="shared" si="30"/>
        <v>0</v>
      </c>
    </row>
    <row r="3915" spans="5:23" x14ac:dyDescent="0.2">
      <c r="E3915" s="12">
        <v>0</v>
      </c>
      <c r="R3915" s="26">
        <f t="shared" si="29"/>
        <v>0</v>
      </c>
      <c r="W3915" s="26">
        <f t="shared" si="30"/>
        <v>0</v>
      </c>
    </row>
    <row r="3916" spans="5:23" x14ac:dyDescent="0.2">
      <c r="E3916" s="12">
        <v>0</v>
      </c>
      <c r="R3916" s="26">
        <f t="shared" si="29"/>
        <v>0</v>
      </c>
      <c r="W3916" s="26">
        <f t="shared" si="30"/>
        <v>0</v>
      </c>
    </row>
    <row r="3917" spans="5:23" x14ac:dyDescent="0.2">
      <c r="E3917" s="12">
        <v>0</v>
      </c>
      <c r="R3917" s="26">
        <f t="shared" si="29"/>
        <v>0</v>
      </c>
      <c r="W3917" s="26">
        <f t="shared" si="30"/>
        <v>0</v>
      </c>
    </row>
    <row r="3918" spans="5:23" x14ac:dyDescent="0.2">
      <c r="E3918" s="12">
        <v>0</v>
      </c>
      <c r="R3918" s="26">
        <f t="shared" si="29"/>
        <v>0</v>
      </c>
      <c r="W3918" s="26">
        <f t="shared" si="30"/>
        <v>0</v>
      </c>
    </row>
    <row r="3919" spans="5:23" x14ac:dyDescent="0.2">
      <c r="E3919" s="12">
        <v>0</v>
      </c>
      <c r="R3919" s="26">
        <f t="shared" si="29"/>
        <v>0</v>
      </c>
      <c r="W3919" s="26">
        <f t="shared" si="30"/>
        <v>0</v>
      </c>
    </row>
    <row r="3920" spans="5:23" x14ac:dyDescent="0.2">
      <c r="E3920" s="12">
        <v>0</v>
      </c>
      <c r="R3920" s="26">
        <f t="shared" si="29"/>
        <v>0</v>
      </c>
      <c r="W3920" s="26">
        <f t="shared" si="30"/>
        <v>0</v>
      </c>
    </row>
    <row r="3921" spans="5:23" x14ac:dyDescent="0.2">
      <c r="E3921" s="12">
        <v>0</v>
      </c>
      <c r="R3921" s="26">
        <f t="shared" si="29"/>
        <v>0</v>
      </c>
      <c r="W3921" s="26">
        <f t="shared" si="30"/>
        <v>0</v>
      </c>
    </row>
    <row r="3922" spans="5:23" x14ac:dyDescent="0.2">
      <c r="E3922" s="12">
        <v>0</v>
      </c>
      <c r="R3922" s="26">
        <f t="shared" si="29"/>
        <v>0</v>
      </c>
      <c r="W3922" s="26">
        <f t="shared" si="30"/>
        <v>0</v>
      </c>
    </row>
    <row r="3923" spans="5:23" x14ac:dyDescent="0.2">
      <c r="E3923" s="12">
        <v>0</v>
      </c>
      <c r="R3923" s="26">
        <f t="shared" si="29"/>
        <v>0</v>
      </c>
      <c r="W3923" s="26">
        <f t="shared" si="30"/>
        <v>0</v>
      </c>
    </row>
    <row r="3924" spans="5:23" x14ac:dyDescent="0.2">
      <c r="E3924" s="12">
        <v>0</v>
      </c>
      <c r="R3924" s="26">
        <f t="shared" si="29"/>
        <v>0</v>
      </c>
      <c r="W3924" s="26">
        <f t="shared" si="30"/>
        <v>0</v>
      </c>
    </row>
    <row r="3925" spans="5:23" x14ac:dyDescent="0.2">
      <c r="E3925" s="12">
        <v>0</v>
      </c>
      <c r="R3925" s="26">
        <f t="shared" si="29"/>
        <v>0</v>
      </c>
      <c r="W3925" s="26">
        <f t="shared" si="30"/>
        <v>0</v>
      </c>
    </row>
    <row r="3926" spans="5:23" x14ac:dyDescent="0.2">
      <c r="E3926" s="12">
        <v>0</v>
      </c>
      <c r="R3926" s="26">
        <f t="shared" si="29"/>
        <v>0</v>
      </c>
      <c r="W3926" s="26">
        <f t="shared" si="30"/>
        <v>0</v>
      </c>
    </row>
    <row r="3927" spans="5:23" x14ac:dyDescent="0.2">
      <c r="E3927" s="12">
        <v>0</v>
      </c>
      <c r="R3927" s="26">
        <f t="shared" ref="R3927:R3990" si="31">(((M3927/(1-$E$5))+N3927+O3927)/(1-$E$9))+P3927+Q3927</f>
        <v>0</v>
      </c>
      <c r="W3927" s="26">
        <f t="shared" ref="W3927:W3949" si="32">U3927*0.01</f>
        <v>0</v>
      </c>
    </row>
    <row r="3928" spans="5:23" x14ac:dyDescent="0.2">
      <c r="E3928" s="12">
        <v>0</v>
      </c>
      <c r="R3928" s="26">
        <f t="shared" si="31"/>
        <v>0</v>
      </c>
      <c r="W3928" s="26">
        <f t="shared" si="32"/>
        <v>0</v>
      </c>
    </row>
    <row r="3929" spans="5:23" x14ac:dyDescent="0.2">
      <c r="E3929" s="12">
        <v>0</v>
      </c>
      <c r="R3929" s="26">
        <f t="shared" si="31"/>
        <v>0</v>
      </c>
      <c r="W3929" s="26">
        <f t="shared" si="32"/>
        <v>0</v>
      </c>
    </row>
    <row r="3930" spans="5:23" x14ac:dyDescent="0.2">
      <c r="E3930" s="12">
        <v>0</v>
      </c>
      <c r="R3930" s="26">
        <f t="shared" si="31"/>
        <v>0</v>
      </c>
      <c r="W3930" s="26">
        <f t="shared" si="32"/>
        <v>0</v>
      </c>
    </row>
    <row r="3931" spans="5:23" x14ac:dyDescent="0.2">
      <c r="E3931" s="12">
        <v>0</v>
      </c>
      <c r="R3931" s="26">
        <f t="shared" si="31"/>
        <v>0</v>
      </c>
      <c r="W3931" s="26">
        <f t="shared" si="32"/>
        <v>0</v>
      </c>
    </row>
    <row r="3932" spans="5:23" x14ac:dyDescent="0.2">
      <c r="E3932" s="12">
        <v>0</v>
      </c>
      <c r="R3932" s="26">
        <f t="shared" si="31"/>
        <v>0</v>
      </c>
      <c r="W3932" s="26">
        <f t="shared" si="32"/>
        <v>0</v>
      </c>
    </row>
    <row r="3933" spans="5:23" x14ac:dyDescent="0.2">
      <c r="E3933" s="12">
        <v>0</v>
      </c>
      <c r="R3933" s="26">
        <f t="shared" si="31"/>
        <v>0</v>
      </c>
      <c r="W3933" s="26">
        <f t="shared" si="32"/>
        <v>0</v>
      </c>
    </row>
    <row r="3934" spans="5:23" x14ac:dyDescent="0.2">
      <c r="E3934" s="12">
        <v>0</v>
      </c>
      <c r="R3934" s="26">
        <f t="shared" si="31"/>
        <v>0</v>
      </c>
      <c r="W3934" s="26">
        <f t="shared" si="32"/>
        <v>0</v>
      </c>
    </row>
    <row r="3935" spans="5:23" x14ac:dyDescent="0.2">
      <c r="E3935" s="12">
        <v>0</v>
      </c>
      <c r="R3935" s="26">
        <f t="shared" si="31"/>
        <v>0</v>
      </c>
      <c r="W3935" s="26">
        <f t="shared" si="32"/>
        <v>0</v>
      </c>
    </row>
    <row r="3936" spans="5:23" x14ac:dyDescent="0.2">
      <c r="E3936" s="12">
        <v>0</v>
      </c>
      <c r="R3936" s="26">
        <f t="shared" si="31"/>
        <v>0</v>
      </c>
      <c r="W3936" s="26">
        <f t="shared" si="32"/>
        <v>0</v>
      </c>
    </row>
    <row r="3937" spans="5:23" x14ac:dyDescent="0.2">
      <c r="E3937" s="12">
        <v>0</v>
      </c>
      <c r="R3937" s="26">
        <f t="shared" si="31"/>
        <v>0</v>
      </c>
      <c r="W3937" s="26">
        <f t="shared" si="32"/>
        <v>0</v>
      </c>
    </row>
    <row r="3938" spans="5:23" x14ac:dyDescent="0.2">
      <c r="E3938" s="12">
        <v>0</v>
      </c>
      <c r="R3938" s="26">
        <f t="shared" si="31"/>
        <v>0</v>
      </c>
      <c r="W3938" s="26">
        <f t="shared" si="32"/>
        <v>0</v>
      </c>
    </row>
    <row r="3939" spans="5:23" x14ac:dyDescent="0.2">
      <c r="E3939" s="12">
        <v>0</v>
      </c>
      <c r="R3939" s="26">
        <f t="shared" si="31"/>
        <v>0</v>
      </c>
      <c r="W3939" s="26">
        <f t="shared" si="32"/>
        <v>0</v>
      </c>
    </row>
    <row r="3940" spans="5:23" x14ac:dyDescent="0.2">
      <c r="E3940" s="12">
        <v>0</v>
      </c>
      <c r="R3940" s="26">
        <f t="shared" si="31"/>
        <v>0</v>
      </c>
      <c r="W3940" s="26">
        <f t="shared" si="32"/>
        <v>0</v>
      </c>
    </row>
    <row r="3941" spans="5:23" x14ac:dyDescent="0.2">
      <c r="E3941" s="12">
        <v>0</v>
      </c>
      <c r="R3941" s="26">
        <f t="shared" si="31"/>
        <v>0</v>
      </c>
      <c r="W3941" s="26">
        <f t="shared" si="32"/>
        <v>0</v>
      </c>
    </row>
    <row r="3942" spans="5:23" x14ac:dyDescent="0.2">
      <c r="E3942" s="12">
        <v>0</v>
      </c>
      <c r="R3942" s="26">
        <f t="shared" si="31"/>
        <v>0</v>
      </c>
      <c r="W3942" s="26">
        <f t="shared" si="32"/>
        <v>0</v>
      </c>
    </row>
    <row r="3943" spans="5:23" x14ac:dyDescent="0.2">
      <c r="E3943" s="12">
        <v>0</v>
      </c>
      <c r="R3943" s="26">
        <f t="shared" si="31"/>
        <v>0</v>
      </c>
      <c r="W3943" s="26">
        <f t="shared" si="32"/>
        <v>0</v>
      </c>
    </row>
    <row r="3944" spans="5:23" x14ac:dyDescent="0.2">
      <c r="E3944" s="12">
        <v>0</v>
      </c>
      <c r="R3944" s="26">
        <f t="shared" si="31"/>
        <v>0</v>
      </c>
      <c r="W3944" s="26">
        <f t="shared" si="32"/>
        <v>0</v>
      </c>
    </row>
    <row r="3945" spans="5:23" x14ac:dyDescent="0.2">
      <c r="E3945" s="12">
        <v>0</v>
      </c>
      <c r="R3945" s="26">
        <f t="shared" si="31"/>
        <v>0</v>
      </c>
      <c r="W3945" s="26">
        <f t="shared" si="32"/>
        <v>0</v>
      </c>
    </row>
    <row r="3946" spans="5:23" x14ac:dyDescent="0.2">
      <c r="E3946" s="12">
        <v>0</v>
      </c>
      <c r="R3946" s="26">
        <f t="shared" si="31"/>
        <v>0</v>
      </c>
      <c r="W3946" s="26">
        <f t="shared" si="32"/>
        <v>0</v>
      </c>
    </row>
    <row r="3947" spans="5:23" x14ac:dyDescent="0.2">
      <c r="E3947" s="12">
        <v>0</v>
      </c>
      <c r="R3947" s="26">
        <f t="shared" si="31"/>
        <v>0</v>
      </c>
      <c r="W3947" s="26">
        <f t="shared" si="32"/>
        <v>0</v>
      </c>
    </row>
    <row r="3948" spans="5:23" x14ac:dyDescent="0.2">
      <c r="E3948" s="12">
        <v>0</v>
      </c>
      <c r="R3948" s="26">
        <f t="shared" si="31"/>
        <v>0</v>
      </c>
      <c r="W3948" s="26">
        <f t="shared" si="32"/>
        <v>0</v>
      </c>
    </row>
    <row r="3949" spans="5:23" x14ac:dyDescent="0.2">
      <c r="E3949" s="12">
        <v>0</v>
      </c>
      <c r="R3949" s="26">
        <f t="shared" si="31"/>
        <v>0</v>
      </c>
      <c r="W3949" s="26">
        <f t="shared" si="32"/>
        <v>0</v>
      </c>
    </row>
    <row r="3950" spans="5:23" x14ac:dyDescent="0.2">
      <c r="E3950" s="12">
        <v>0</v>
      </c>
      <c r="R3950" s="26">
        <f t="shared" si="31"/>
        <v>0</v>
      </c>
    </row>
    <row r="3951" spans="5:23" x14ac:dyDescent="0.2">
      <c r="E3951" s="12">
        <v>0</v>
      </c>
      <c r="R3951" s="26">
        <f t="shared" si="31"/>
        <v>0</v>
      </c>
    </row>
    <row r="3952" spans="5:23" x14ac:dyDescent="0.2">
      <c r="E3952" s="12">
        <v>0</v>
      </c>
      <c r="R3952" s="26">
        <f t="shared" si="31"/>
        <v>0</v>
      </c>
    </row>
    <row r="3953" spans="5:18" x14ac:dyDescent="0.2">
      <c r="E3953" s="12">
        <v>0</v>
      </c>
      <c r="R3953" s="26">
        <f t="shared" si="31"/>
        <v>0</v>
      </c>
    </row>
    <row r="3954" spans="5:18" x14ac:dyDescent="0.2">
      <c r="E3954" s="12">
        <v>0</v>
      </c>
      <c r="R3954" s="26">
        <f t="shared" si="31"/>
        <v>0</v>
      </c>
    </row>
    <row r="3955" spans="5:18" x14ac:dyDescent="0.2">
      <c r="E3955" s="12">
        <v>0</v>
      </c>
      <c r="R3955" s="26">
        <f t="shared" si="31"/>
        <v>0</v>
      </c>
    </row>
    <row r="3956" spans="5:18" x14ac:dyDescent="0.2">
      <c r="E3956" s="12">
        <v>0</v>
      </c>
      <c r="R3956" s="26">
        <f t="shared" si="31"/>
        <v>0</v>
      </c>
    </row>
    <row r="3957" spans="5:18" x14ac:dyDescent="0.2">
      <c r="E3957" s="12">
        <v>0</v>
      </c>
      <c r="R3957" s="26">
        <f t="shared" si="31"/>
        <v>0</v>
      </c>
    </row>
    <row r="3958" spans="5:18" x14ac:dyDescent="0.2">
      <c r="E3958" s="12">
        <v>0</v>
      </c>
      <c r="R3958" s="26">
        <f t="shared" si="31"/>
        <v>0</v>
      </c>
    </row>
    <row r="3959" spans="5:18" x14ac:dyDescent="0.2">
      <c r="E3959" s="12">
        <v>0</v>
      </c>
      <c r="R3959" s="26">
        <f t="shared" si="31"/>
        <v>0</v>
      </c>
    </row>
    <row r="3960" spans="5:18" x14ac:dyDescent="0.2">
      <c r="E3960" s="12">
        <v>0</v>
      </c>
      <c r="R3960" s="26">
        <f t="shared" si="31"/>
        <v>0</v>
      </c>
    </row>
    <row r="3961" spans="5:18" x14ac:dyDescent="0.2">
      <c r="E3961" s="12">
        <v>0</v>
      </c>
      <c r="R3961" s="26">
        <f t="shared" si="31"/>
        <v>0</v>
      </c>
    </row>
    <row r="3962" spans="5:18" x14ac:dyDescent="0.2">
      <c r="E3962" s="12">
        <v>0</v>
      </c>
      <c r="R3962" s="26">
        <f t="shared" si="31"/>
        <v>0</v>
      </c>
    </row>
    <row r="3963" spans="5:18" x14ac:dyDescent="0.2">
      <c r="E3963" s="12">
        <v>0</v>
      </c>
      <c r="R3963" s="26">
        <f t="shared" si="31"/>
        <v>0</v>
      </c>
    </row>
    <row r="3964" spans="5:18" x14ac:dyDescent="0.2">
      <c r="E3964" s="12">
        <v>0</v>
      </c>
      <c r="R3964" s="26">
        <f t="shared" si="31"/>
        <v>0</v>
      </c>
    </row>
    <row r="3965" spans="5:18" x14ac:dyDescent="0.2">
      <c r="E3965" s="12">
        <v>0</v>
      </c>
      <c r="R3965" s="26">
        <f t="shared" si="31"/>
        <v>0</v>
      </c>
    </row>
    <row r="3966" spans="5:18" x14ac:dyDescent="0.2">
      <c r="E3966" s="12">
        <v>0</v>
      </c>
      <c r="R3966" s="26">
        <f t="shared" si="31"/>
        <v>0</v>
      </c>
    </row>
    <row r="3967" spans="5:18" x14ac:dyDescent="0.2">
      <c r="E3967" s="12">
        <v>0</v>
      </c>
      <c r="R3967" s="26">
        <f t="shared" si="31"/>
        <v>0</v>
      </c>
    </row>
    <row r="3968" spans="5:18" x14ac:dyDescent="0.2">
      <c r="E3968" s="12">
        <v>0</v>
      </c>
      <c r="R3968" s="26">
        <f t="shared" si="31"/>
        <v>0</v>
      </c>
    </row>
    <row r="3969" spans="5:18" x14ac:dyDescent="0.2">
      <c r="E3969" s="12">
        <v>0</v>
      </c>
      <c r="R3969" s="26">
        <f t="shared" si="31"/>
        <v>0</v>
      </c>
    </row>
    <row r="3970" spans="5:18" x14ac:dyDescent="0.2">
      <c r="E3970" s="12">
        <v>0</v>
      </c>
      <c r="R3970" s="26">
        <f t="shared" si="31"/>
        <v>0</v>
      </c>
    </row>
    <row r="3971" spans="5:18" x14ac:dyDescent="0.2">
      <c r="E3971" s="12">
        <v>0</v>
      </c>
      <c r="R3971" s="26">
        <f t="shared" si="31"/>
        <v>0</v>
      </c>
    </row>
    <row r="3972" spans="5:18" x14ac:dyDescent="0.2">
      <c r="E3972" s="12">
        <v>0</v>
      </c>
      <c r="R3972" s="26">
        <f t="shared" si="31"/>
        <v>0</v>
      </c>
    </row>
    <row r="3973" spans="5:18" x14ac:dyDescent="0.2">
      <c r="E3973" s="12">
        <v>0</v>
      </c>
      <c r="R3973" s="26">
        <f t="shared" si="31"/>
        <v>0</v>
      </c>
    </row>
    <row r="3974" spans="5:18" x14ac:dyDescent="0.2">
      <c r="E3974" s="12">
        <v>0</v>
      </c>
      <c r="R3974" s="26">
        <f t="shared" si="31"/>
        <v>0</v>
      </c>
    </row>
    <row r="3975" spans="5:18" x14ac:dyDescent="0.2">
      <c r="E3975" s="12">
        <v>0</v>
      </c>
      <c r="R3975" s="26">
        <f t="shared" si="31"/>
        <v>0</v>
      </c>
    </row>
    <row r="3976" spans="5:18" x14ac:dyDescent="0.2">
      <c r="E3976" s="12">
        <v>0</v>
      </c>
      <c r="R3976" s="26">
        <f t="shared" si="31"/>
        <v>0</v>
      </c>
    </row>
    <row r="3977" spans="5:18" x14ac:dyDescent="0.2">
      <c r="E3977" s="12">
        <v>0</v>
      </c>
      <c r="R3977" s="26">
        <f t="shared" si="31"/>
        <v>0</v>
      </c>
    </row>
    <row r="3978" spans="5:18" x14ac:dyDescent="0.2">
      <c r="E3978" s="12">
        <v>0</v>
      </c>
      <c r="R3978" s="26">
        <f t="shared" si="31"/>
        <v>0</v>
      </c>
    </row>
    <row r="3979" spans="5:18" x14ac:dyDescent="0.2">
      <c r="E3979" s="12">
        <v>0</v>
      </c>
      <c r="R3979" s="26">
        <f t="shared" si="31"/>
        <v>0</v>
      </c>
    </row>
    <row r="3980" spans="5:18" x14ac:dyDescent="0.2">
      <c r="E3980" s="12">
        <v>0</v>
      </c>
      <c r="R3980" s="26">
        <f t="shared" si="31"/>
        <v>0</v>
      </c>
    </row>
    <row r="3981" spans="5:18" x14ac:dyDescent="0.2">
      <c r="E3981" s="12">
        <v>0</v>
      </c>
      <c r="R3981" s="26">
        <f t="shared" si="31"/>
        <v>0</v>
      </c>
    </row>
    <row r="3982" spans="5:18" x14ac:dyDescent="0.2">
      <c r="E3982" s="12">
        <v>0</v>
      </c>
      <c r="R3982" s="26">
        <f t="shared" si="31"/>
        <v>0</v>
      </c>
    </row>
    <row r="3983" spans="5:18" x14ac:dyDescent="0.2">
      <c r="E3983" s="12">
        <v>0</v>
      </c>
      <c r="R3983" s="26">
        <f t="shared" si="31"/>
        <v>0</v>
      </c>
    </row>
    <row r="3984" spans="5:18" x14ac:dyDescent="0.2">
      <c r="E3984" s="12">
        <v>0</v>
      </c>
      <c r="R3984" s="26">
        <f t="shared" si="31"/>
        <v>0</v>
      </c>
    </row>
    <row r="3985" spans="5:18" x14ac:dyDescent="0.2">
      <c r="E3985" s="12">
        <v>0</v>
      </c>
      <c r="R3985" s="26">
        <f t="shared" si="31"/>
        <v>0</v>
      </c>
    </row>
    <row r="3986" spans="5:18" x14ac:dyDescent="0.2">
      <c r="E3986" s="12">
        <v>0</v>
      </c>
      <c r="R3986" s="26">
        <f t="shared" si="31"/>
        <v>0</v>
      </c>
    </row>
    <row r="3987" spans="5:18" x14ac:dyDescent="0.2">
      <c r="E3987" s="12">
        <v>0</v>
      </c>
      <c r="R3987" s="26">
        <f t="shared" si="31"/>
        <v>0</v>
      </c>
    </row>
    <row r="3988" spans="5:18" x14ac:dyDescent="0.2">
      <c r="E3988" s="12">
        <v>0</v>
      </c>
      <c r="R3988" s="26">
        <f t="shared" si="31"/>
        <v>0</v>
      </c>
    </row>
    <row r="3989" spans="5:18" x14ac:dyDescent="0.2">
      <c r="E3989" s="12">
        <v>0</v>
      </c>
      <c r="R3989" s="26">
        <f t="shared" si="31"/>
        <v>0</v>
      </c>
    </row>
    <row r="3990" spans="5:18" x14ac:dyDescent="0.2">
      <c r="E3990" s="12">
        <v>0</v>
      </c>
      <c r="R3990" s="26">
        <f t="shared" si="31"/>
        <v>0</v>
      </c>
    </row>
    <row r="3991" spans="5:18" x14ac:dyDescent="0.2">
      <c r="E3991" s="12">
        <v>0</v>
      </c>
      <c r="R3991" s="26">
        <f t="shared" ref="R3991:R4054" si="33">(((M3991/(1-$E$5))+N3991+O3991)/(1-$E$9))+P3991+Q3991</f>
        <v>0</v>
      </c>
    </row>
    <row r="3992" spans="5:18" x14ac:dyDescent="0.2">
      <c r="E3992" s="12">
        <v>0</v>
      </c>
      <c r="R3992" s="26">
        <f t="shared" si="33"/>
        <v>0</v>
      </c>
    </row>
    <row r="3993" spans="5:18" x14ac:dyDescent="0.2">
      <c r="E3993" s="12">
        <v>0</v>
      </c>
      <c r="R3993" s="26">
        <f t="shared" si="33"/>
        <v>0</v>
      </c>
    </row>
    <row r="3994" spans="5:18" x14ac:dyDescent="0.2">
      <c r="E3994" s="12">
        <v>0</v>
      </c>
      <c r="R3994" s="26">
        <f t="shared" si="33"/>
        <v>0</v>
      </c>
    </row>
    <row r="3995" spans="5:18" x14ac:dyDescent="0.2">
      <c r="E3995" s="12">
        <v>0</v>
      </c>
      <c r="R3995" s="26">
        <f t="shared" si="33"/>
        <v>0</v>
      </c>
    </row>
    <row r="3996" spans="5:18" x14ac:dyDescent="0.2">
      <c r="E3996" s="12">
        <v>0</v>
      </c>
      <c r="R3996" s="26">
        <f t="shared" si="33"/>
        <v>0</v>
      </c>
    </row>
    <row r="3997" spans="5:18" x14ac:dyDescent="0.2">
      <c r="E3997" s="12">
        <v>0</v>
      </c>
      <c r="R3997" s="26">
        <f t="shared" si="33"/>
        <v>0</v>
      </c>
    </row>
    <row r="3998" spans="5:18" x14ac:dyDescent="0.2">
      <c r="E3998" s="12">
        <v>0</v>
      </c>
      <c r="R3998" s="26">
        <f t="shared" si="33"/>
        <v>0</v>
      </c>
    </row>
    <row r="3999" spans="5:18" x14ac:dyDescent="0.2">
      <c r="E3999" s="12">
        <v>0</v>
      </c>
      <c r="R3999" s="26">
        <f t="shared" si="33"/>
        <v>0</v>
      </c>
    </row>
    <row r="4000" spans="5:18" x14ac:dyDescent="0.2">
      <c r="E4000" s="12">
        <v>0</v>
      </c>
      <c r="R4000" s="26">
        <f t="shared" si="33"/>
        <v>0</v>
      </c>
    </row>
    <row r="4001" spans="5:18" x14ac:dyDescent="0.2">
      <c r="E4001" s="12">
        <v>0</v>
      </c>
      <c r="R4001" s="26">
        <f t="shared" si="33"/>
        <v>0</v>
      </c>
    </row>
    <row r="4002" spans="5:18" x14ac:dyDescent="0.2">
      <c r="E4002" s="12">
        <v>0</v>
      </c>
      <c r="R4002" s="26">
        <f t="shared" si="33"/>
        <v>0</v>
      </c>
    </row>
    <row r="4003" spans="5:18" x14ac:dyDescent="0.2">
      <c r="E4003" s="12">
        <v>0</v>
      </c>
      <c r="R4003" s="26">
        <f t="shared" si="33"/>
        <v>0</v>
      </c>
    </row>
    <row r="4004" spans="5:18" x14ac:dyDescent="0.2">
      <c r="E4004" s="12">
        <v>0</v>
      </c>
      <c r="R4004" s="26">
        <f t="shared" si="33"/>
        <v>0</v>
      </c>
    </row>
    <row r="4005" spans="5:18" x14ac:dyDescent="0.2">
      <c r="E4005" s="12">
        <v>0</v>
      </c>
      <c r="R4005" s="26">
        <f t="shared" si="33"/>
        <v>0</v>
      </c>
    </row>
    <row r="4006" spans="5:18" x14ac:dyDescent="0.2">
      <c r="E4006" s="12">
        <v>0</v>
      </c>
      <c r="R4006" s="26">
        <f t="shared" si="33"/>
        <v>0</v>
      </c>
    </row>
    <row r="4007" spans="5:18" x14ac:dyDescent="0.2">
      <c r="E4007" s="12">
        <v>0</v>
      </c>
      <c r="R4007" s="26">
        <f t="shared" si="33"/>
        <v>0</v>
      </c>
    </row>
    <row r="4008" spans="5:18" x14ac:dyDescent="0.2">
      <c r="E4008" s="12">
        <v>0</v>
      </c>
      <c r="R4008" s="26">
        <f t="shared" si="33"/>
        <v>0</v>
      </c>
    </row>
    <row r="4009" spans="5:18" x14ac:dyDescent="0.2">
      <c r="E4009" s="12">
        <v>0</v>
      </c>
      <c r="R4009" s="26">
        <f t="shared" si="33"/>
        <v>0</v>
      </c>
    </row>
    <row r="4010" spans="5:18" x14ac:dyDescent="0.2">
      <c r="E4010" s="12">
        <v>0</v>
      </c>
      <c r="R4010" s="26">
        <f t="shared" si="33"/>
        <v>0</v>
      </c>
    </row>
    <row r="4011" spans="5:18" x14ac:dyDescent="0.2">
      <c r="E4011" s="12">
        <v>0</v>
      </c>
      <c r="R4011" s="26">
        <f t="shared" si="33"/>
        <v>0</v>
      </c>
    </row>
    <row r="4012" spans="5:18" x14ac:dyDescent="0.2">
      <c r="E4012" s="12">
        <v>0</v>
      </c>
      <c r="R4012" s="26">
        <f t="shared" si="33"/>
        <v>0</v>
      </c>
    </row>
    <row r="4013" spans="5:18" x14ac:dyDescent="0.2">
      <c r="E4013" s="12">
        <v>0</v>
      </c>
      <c r="R4013" s="26">
        <f t="shared" si="33"/>
        <v>0</v>
      </c>
    </row>
    <row r="4014" spans="5:18" x14ac:dyDescent="0.2">
      <c r="E4014" s="12">
        <v>0</v>
      </c>
      <c r="R4014" s="26">
        <f t="shared" si="33"/>
        <v>0</v>
      </c>
    </row>
    <row r="4015" spans="5:18" x14ac:dyDescent="0.2">
      <c r="E4015" s="12">
        <v>0</v>
      </c>
      <c r="R4015" s="26">
        <f t="shared" si="33"/>
        <v>0</v>
      </c>
    </row>
    <row r="4016" spans="5:18" x14ac:dyDescent="0.2">
      <c r="E4016" s="12">
        <v>0</v>
      </c>
      <c r="R4016" s="26">
        <f t="shared" si="33"/>
        <v>0</v>
      </c>
    </row>
    <row r="4017" spans="5:18" x14ac:dyDescent="0.2">
      <c r="E4017" s="12">
        <v>0</v>
      </c>
      <c r="R4017" s="26">
        <f t="shared" si="33"/>
        <v>0</v>
      </c>
    </row>
    <row r="4018" spans="5:18" x14ac:dyDescent="0.2">
      <c r="E4018" s="12">
        <v>0</v>
      </c>
      <c r="R4018" s="26">
        <f t="shared" si="33"/>
        <v>0</v>
      </c>
    </row>
    <row r="4019" spans="5:18" x14ac:dyDescent="0.2">
      <c r="E4019" s="12">
        <v>0</v>
      </c>
      <c r="R4019" s="26">
        <f t="shared" si="33"/>
        <v>0</v>
      </c>
    </row>
    <row r="4020" spans="5:18" x14ac:dyDescent="0.2">
      <c r="E4020" s="12">
        <v>0</v>
      </c>
      <c r="R4020" s="26">
        <f t="shared" si="33"/>
        <v>0</v>
      </c>
    </row>
    <row r="4021" spans="5:18" x14ac:dyDescent="0.2">
      <c r="E4021" s="12">
        <v>0</v>
      </c>
      <c r="R4021" s="26">
        <f t="shared" si="33"/>
        <v>0</v>
      </c>
    </row>
    <row r="4022" spans="5:18" x14ac:dyDescent="0.2">
      <c r="E4022" s="12">
        <v>0</v>
      </c>
      <c r="R4022" s="26">
        <f t="shared" si="33"/>
        <v>0</v>
      </c>
    </row>
    <row r="4023" spans="5:18" x14ac:dyDescent="0.2">
      <c r="E4023" s="12">
        <v>0</v>
      </c>
      <c r="R4023" s="26">
        <f t="shared" si="33"/>
        <v>0</v>
      </c>
    </row>
    <row r="4024" spans="5:18" x14ac:dyDescent="0.2">
      <c r="E4024" s="12">
        <v>0</v>
      </c>
      <c r="R4024" s="26">
        <f t="shared" si="33"/>
        <v>0</v>
      </c>
    </row>
    <row r="4025" spans="5:18" x14ac:dyDescent="0.2">
      <c r="E4025" s="12">
        <v>0</v>
      </c>
      <c r="R4025" s="26">
        <f t="shared" si="33"/>
        <v>0</v>
      </c>
    </row>
    <row r="4026" spans="5:18" x14ac:dyDescent="0.2">
      <c r="E4026" s="12">
        <v>0</v>
      </c>
      <c r="R4026" s="26">
        <f t="shared" si="33"/>
        <v>0</v>
      </c>
    </row>
    <row r="4027" spans="5:18" x14ac:dyDescent="0.2">
      <c r="E4027" s="12">
        <v>0</v>
      </c>
      <c r="R4027" s="26">
        <f t="shared" si="33"/>
        <v>0</v>
      </c>
    </row>
    <row r="4028" spans="5:18" x14ac:dyDescent="0.2">
      <c r="E4028" s="12">
        <v>0</v>
      </c>
      <c r="R4028" s="26">
        <f t="shared" si="33"/>
        <v>0</v>
      </c>
    </row>
    <row r="4029" spans="5:18" x14ac:dyDescent="0.2">
      <c r="E4029" s="12">
        <v>0</v>
      </c>
      <c r="R4029" s="26">
        <f t="shared" si="33"/>
        <v>0</v>
      </c>
    </row>
    <row r="4030" spans="5:18" x14ac:dyDescent="0.2">
      <c r="E4030" s="12">
        <v>0</v>
      </c>
      <c r="R4030" s="26">
        <f t="shared" si="33"/>
        <v>0</v>
      </c>
    </row>
    <row r="4031" spans="5:18" x14ac:dyDescent="0.2">
      <c r="E4031" s="12">
        <v>0</v>
      </c>
      <c r="R4031" s="26">
        <f t="shared" si="33"/>
        <v>0</v>
      </c>
    </row>
    <row r="4032" spans="5:18" x14ac:dyDescent="0.2">
      <c r="E4032" s="12">
        <v>0</v>
      </c>
      <c r="R4032" s="26">
        <f t="shared" si="33"/>
        <v>0</v>
      </c>
    </row>
    <row r="4033" spans="5:18" x14ac:dyDescent="0.2">
      <c r="E4033" s="12">
        <v>0</v>
      </c>
      <c r="R4033" s="26">
        <f t="shared" si="33"/>
        <v>0</v>
      </c>
    </row>
    <row r="4034" spans="5:18" x14ac:dyDescent="0.2">
      <c r="E4034" s="12">
        <v>0</v>
      </c>
      <c r="R4034" s="26">
        <f t="shared" si="33"/>
        <v>0</v>
      </c>
    </row>
    <row r="4035" spans="5:18" x14ac:dyDescent="0.2">
      <c r="E4035" s="12">
        <v>0</v>
      </c>
      <c r="R4035" s="26">
        <f t="shared" si="33"/>
        <v>0</v>
      </c>
    </row>
    <row r="4036" spans="5:18" x14ac:dyDescent="0.2">
      <c r="E4036" s="12">
        <v>0</v>
      </c>
      <c r="R4036" s="26">
        <f t="shared" si="33"/>
        <v>0</v>
      </c>
    </row>
    <row r="4037" spans="5:18" x14ac:dyDescent="0.2">
      <c r="E4037" s="12">
        <v>0</v>
      </c>
      <c r="R4037" s="26">
        <f t="shared" si="33"/>
        <v>0</v>
      </c>
    </row>
    <row r="4038" spans="5:18" x14ac:dyDescent="0.2">
      <c r="E4038" s="12">
        <v>0</v>
      </c>
      <c r="R4038" s="26">
        <f t="shared" si="33"/>
        <v>0</v>
      </c>
    </row>
    <row r="4039" spans="5:18" x14ac:dyDescent="0.2">
      <c r="E4039" s="12">
        <v>0</v>
      </c>
      <c r="R4039" s="26">
        <f t="shared" si="33"/>
        <v>0</v>
      </c>
    </row>
    <row r="4040" spans="5:18" x14ac:dyDescent="0.2">
      <c r="E4040" s="12">
        <v>0</v>
      </c>
      <c r="R4040" s="26">
        <f t="shared" si="33"/>
        <v>0</v>
      </c>
    </row>
    <row r="4041" spans="5:18" x14ac:dyDescent="0.2">
      <c r="E4041" s="12">
        <v>0</v>
      </c>
      <c r="R4041" s="26">
        <f t="shared" si="33"/>
        <v>0</v>
      </c>
    </row>
    <row r="4042" spans="5:18" x14ac:dyDescent="0.2">
      <c r="E4042" s="12">
        <v>0</v>
      </c>
      <c r="R4042" s="26">
        <f t="shared" si="33"/>
        <v>0</v>
      </c>
    </row>
    <row r="4043" spans="5:18" x14ac:dyDescent="0.2">
      <c r="E4043" s="12">
        <v>0</v>
      </c>
      <c r="R4043" s="26">
        <f t="shared" si="33"/>
        <v>0</v>
      </c>
    </row>
    <row r="4044" spans="5:18" x14ac:dyDescent="0.2">
      <c r="E4044" s="12">
        <v>0</v>
      </c>
      <c r="R4044" s="26">
        <f t="shared" si="33"/>
        <v>0</v>
      </c>
    </row>
    <row r="4045" spans="5:18" x14ac:dyDescent="0.2">
      <c r="E4045" s="12">
        <v>0</v>
      </c>
      <c r="R4045" s="26">
        <f t="shared" si="33"/>
        <v>0</v>
      </c>
    </row>
    <row r="4046" spans="5:18" x14ac:dyDescent="0.2">
      <c r="E4046" s="12">
        <v>0</v>
      </c>
      <c r="R4046" s="26">
        <f t="shared" si="33"/>
        <v>0</v>
      </c>
    </row>
    <row r="4047" spans="5:18" x14ac:dyDescent="0.2">
      <c r="E4047" s="12">
        <v>0</v>
      </c>
      <c r="R4047" s="26">
        <f t="shared" si="33"/>
        <v>0</v>
      </c>
    </row>
    <row r="4048" spans="5:18" x14ac:dyDescent="0.2">
      <c r="E4048" s="12">
        <v>0</v>
      </c>
      <c r="R4048" s="26">
        <f t="shared" si="33"/>
        <v>0</v>
      </c>
    </row>
    <row r="4049" spans="5:18" x14ac:dyDescent="0.2">
      <c r="E4049" s="12">
        <v>0</v>
      </c>
      <c r="R4049" s="26">
        <f t="shared" si="33"/>
        <v>0</v>
      </c>
    </row>
    <row r="4050" spans="5:18" x14ac:dyDescent="0.2">
      <c r="E4050" s="12">
        <v>0</v>
      </c>
      <c r="R4050" s="26">
        <f t="shared" si="33"/>
        <v>0</v>
      </c>
    </row>
    <row r="4051" spans="5:18" x14ac:dyDescent="0.2">
      <c r="E4051" s="12">
        <v>0</v>
      </c>
      <c r="R4051" s="26">
        <f t="shared" si="33"/>
        <v>0</v>
      </c>
    </row>
    <row r="4052" spans="5:18" x14ac:dyDescent="0.2">
      <c r="E4052" s="12">
        <v>0</v>
      </c>
      <c r="R4052" s="26">
        <f t="shared" si="33"/>
        <v>0</v>
      </c>
    </row>
    <row r="4053" spans="5:18" x14ac:dyDescent="0.2">
      <c r="E4053" s="12">
        <v>0</v>
      </c>
      <c r="R4053" s="26">
        <f t="shared" si="33"/>
        <v>0</v>
      </c>
    </row>
    <row r="4054" spans="5:18" x14ac:dyDescent="0.2">
      <c r="E4054" s="12">
        <v>0</v>
      </c>
      <c r="R4054" s="26">
        <f t="shared" si="33"/>
        <v>0</v>
      </c>
    </row>
    <row r="4055" spans="5:18" x14ac:dyDescent="0.2">
      <c r="E4055" s="12">
        <v>0</v>
      </c>
      <c r="R4055" s="26">
        <f t="shared" ref="R4055:R4118" si="34">(((M4055/(1-$E$5))+N4055+O4055)/(1-$E$9))+P4055+Q4055</f>
        <v>0</v>
      </c>
    </row>
    <row r="4056" spans="5:18" x14ac:dyDescent="0.2">
      <c r="E4056" s="12">
        <v>0</v>
      </c>
      <c r="R4056" s="26">
        <f t="shared" si="34"/>
        <v>0</v>
      </c>
    </row>
    <row r="4057" spans="5:18" x14ac:dyDescent="0.2">
      <c r="E4057" s="12">
        <v>0</v>
      </c>
      <c r="R4057" s="26">
        <f t="shared" si="34"/>
        <v>0</v>
      </c>
    </row>
    <row r="4058" spans="5:18" x14ac:dyDescent="0.2">
      <c r="E4058" s="12">
        <v>0</v>
      </c>
      <c r="R4058" s="26">
        <f t="shared" si="34"/>
        <v>0</v>
      </c>
    </row>
    <row r="4059" spans="5:18" x14ac:dyDescent="0.2">
      <c r="E4059" s="12">
        <v>0</v>
      </c>
      <c r="R4059" s="26">
        <f t="shared" si="34"/>
        <v>0</v>
      </c>
    </row>
    <row r="4060" spans="5:18" x14ac:dyDescent="0.2">
      <c r="E4060" s="12">
        <v>0</v>
      </c>
      <c r="R4060" s="26">
        <f t="shared" si="34"/>
        <v>0</v>
      </c>
    </row>
    <row r="4061" spans="5:18" x14ac:dyDescent="0.2">
      <c r="E4061" s="12">
        <v>0</v>
      </c>
      <c r="R4061" s="26">
        <f t="shared" si="34"/>
        <v>0</v>
      </c>
    </row>
    <row r="4062" spans="5:18" x14ac:dyDescent="0.2">
      <c r="E4062" s="12">
        <v>0</v>
      </c>
      <c r="R4062" s="26">
        <f t="shared" si="34"/>
        <v>0</v>
      </c>
    </row>
    <row r="4063" spans="5:18" x14ac:dyDescent="0.2">
      <c r="E4063" s="12">
        <v>0</v>
      </c>
      <c r="R4063" s="26">
        <f t="shared" si="34"/>
        <v>0</v>
      </c>
    </row>
    <row r="4064" spans="5:18" x14ac:dyDescent="0.2">
      <c r="E4064" s="12">
        <v>0</v>
      </c>
      <c r="R4064" s="26">
        <f t="shared" si="34"/>
        <v>0</v>
      </c>
    </row>
    <row r="4065" spans="5:18" x14ac:dyDescent="0.2">
      <c r="E4065" s="12">
        <v>0</v>
      </c>
      <c r="R4065" s="26">
        <f t="shared" si="34"/>
        <v>0</v>
      </c>
    </row>
    <row r="4066" spans="5:18" x14ac:dyDescent="0.2">
      <c r="E4066" s="12">
        <v>0</v>
      </c>
      <c r="R4066" s="26">
        <f t="shared" si="34"/>
        <v>0</v>
      </c>
    </row>
    <row r="4067" spans="5:18" x14ac:dyDescent="0.2">
      <c r="E4067" s="12">
        <v>0</v>
      </c>
      <c r="R4067" s="26">
        <f t="shared" si="34"/>
        <v>0</v>
      </c>
    </row>
    <row r="4068" spans="5:18" x14ac:dyDescent="0.2">
      <c r="E4068" s="12">
        <v>0</v>
      </c>
      <c r="R4068" s="26">
        <f t="shared" si="34"/>
        <v>0</v>
      </c>
    </row>
    <row r="4069" spans="5:18" x14ac:dyDescent="0.2">
      <c r="E4069" s="12">
        <v>0</v>
      </c>
      <c r="R4069" s="26">
        <f t="shared" si="34"/>
        <v>0</v>
      </c>
    </row>
    <row r="4070" spans="5:18" x14ac:dyDescent="0.2">
      <c r="E4070" s="12">
        <v>0</v>
      </c>
      <c r="R4070" s="26">
        <f t="shared" si="34"/>
        <v>0</v>
      </c>
    </row>
    <row r="4071" spans="5:18" x14ac:dyDescent="0.2">
      <c r="E4071" s="12">
        <v>0</v>
      </c>
      <c r="R4071" s="26">
        <f t="shared" si="34"/>
        <v>0</v>
      </c>
    </row>
    <row r="4072" spans="5:18" x14ac:dyDescent="0.2">
      <c r="E4072" s="12">
        <v>0</v>
      </c>
      <c r="R4072" s="26">
        <f t="shared" si="34"/>
        <v>0</v>
      </c>
    </row>
    <row r="4073" spans="5:18" x14ac:dyDescent="0.2">
      <c r="E4073" s="12">
        <v>0</v>
      </c>
      <c r="R4073" s="26">
        <f t="shared" si="34"/>
        <v>0</v>
      </c>
    </row>
    <row r="4074" spans="5:18" x14ac:dyDescent="0.2">
      <c r="E4074" s="12">
        <v>0</v>
      </c>
      <c r="R4074" s="26">
        <f t="shared" si="34"/>
        <v>0</v>
      </c>
    </row>
    <row r="4075" spans="5:18" x14ac:dyDescent="0.2">
      <c r="E4075" s="12">
        <v>0</v>
      </c>
      <c r="R4075" s="26">
        <f t="shared" si="34"/>
        <v>0</v>
      </c>
    </row>
    <row r="4076" spans="5:18" x14ac:dyDescent="0.2">
      <c r="E4076" s="12">
        <v>0</v>
      </c>
      <c r="R4076" s="26">
        <f t="shared" si="34"/>
        <v>0</v>
      </c>
    </row>
    <row r="4077" spans="5:18" x14ac:dyDescent="0.2">
      <c r="E4077" s="12">
        <v>0</v>
      </c>
      <c r="R4077" s="26">
        <f t="shared" si="34"/>
        <v>0</v>
      </c>
    </row>
    <row r="4078" spans="5:18" x14ac:dyDescent="0.2">
      <c r="E4078" s="12">
        <v>0</v>
      </c>
      <c r="R4078" s="26">
        <f t="shared" si="34"/>
        <v>0</v>
      </c>
    </row>
    <row r="4079" spans="5:18" x14ac:dyDescent="0.2">
      <c r="E4079" s="12">
        <v>0</v>
      </c>
      <c r="R4079" s="26">
        <f t="shared" si="34"/>
        <v>0</v>
      </c>
    </row>
    <row r="4080" spans="5:18" x14ac:dyDescent="0.2">
      <c r="E4080" s="12">
        <v>0</v>
      </c>
      <c r="R4080" s="26">
        <f t="shared" si="34"/>
        <v>0</v>
      </c>
    </row>
    <row r="4081" spans="5:18" x14ac:dyDescent="0.2">
      <c r="E4081" s="12">
        <v>0</v>
      </c>
      <c r="R4081" s="26">
        <f t="shared" si="34"/>
        <v>0</v>
      </c>
    </row>
    <row r="4082" spans="5:18" x14ac:dyDescent="0.2">
      <c r="E4082" s="12">
        <v>0</v>
      </c>
      <c r="R4082" s="26">
        <f t="shared" si="34"/>
        <v>0</v>
      </c>
    </row>
    <row r="4083" spans="5:18" x14ac:dyDescent="0.2">
      <c r="E4083" s="12">
        <v>0</v>
      </c>
      <c r="R4083" s="26">
        <f t="shared" si="34"/>
        <v>0</v>
      </c>
    </row>
    <row r="4084" spans="5:18" x14ac:dyDescent="0.2">
      <c r="E4084" s="12">
        <v>0</v>
      </c>
      <c r="R4084" s="26">
        <f t="shared" si="34"/>
        <v>0</v>
      </c>
    </row>
    <row r="4085" spans="5:18" x14ac:dyDescent="0.2">
      <c r="E4085" s="12">
        <v>0</v>
      </c>
      <c r="R4085" s="26">
        <f t="shared" si="34"/>
        <v>0</v>
      </c>
    </row>
    <row r="4086" spans="5:18" x14ac:dyDescent="0.2">
      <c r="E4086" s="12">
        <v>0</v>
      </c>
      <c r="R4086" s="26">
        <f t="shared" si="34"/>
        <v>0</v>
      </c>
    </row>
    <row r="4087" spans="5:18" x14ac:dyDescent="0.2">
      <c r="E4087" s="12">
        <v>0</v>
      </c>
      <c r="R4087" s="26">
        <f t="shared" si="34"/>
        <v>0</v>
      </c>
    </row>
    <row r="4088" spans="5:18" x14ac:dyDescent="0.2">
      <c r="E4088" s="12">
        <v>0</v>
      </c>
      <c r="R4088" s="26">
        <f t="shared" si="34"/>
        <v>0</v>
      </c>
    </row>
    <row r="4089" spans="5:18" x14ac:dyDescent="0.2">
      <c r="E4089" s="12">
        <v>0</v>
      </c>
      <c r="R4089" s="26">
        <f t="shared" si="34"/>
        <v>0</v>
      </c>
    </row>
    <row r="4090" spans="5:18" x14ac:dyDescent="0.2">
      <c r="E4090" s="12">
        <v>0</v>
      </c>
      <c r="R4090" s="26">
        <f t="shared" si="34"/>
        <v>0</v>
      </c>
    </row>
    <row r="4091" spans="5:18" x14ac:dyDescent="0.2">
      <c r="E4091" s="12">
        <v>0</v>
      </c>
      <c r="R4091" s="26">
        <f t="shared" si="34"/>
        <v>0</v>
      </c>
    </row>
    <row r="4092" spans="5:18" x14ac:dyDescent="0.2">
      <c r="E4092" s="12">
        <v>0</v>
      </c>
      <c r="R4092" s="26">
        <f t="shared" si="34"/>
        <v>0</v>
      </c>
    </row>
    <row r="4093" spans="5:18" x14ac:dyDescent="0.2">
      <c r="E4093" s="12">
        <v>0</v>
      </c>
      <c r="R4093" s="26">
        <f t="shared" si="34"/>
        <v>0</v>
      </c>
    </row>
    <row r="4094" spans="5:18" x14ac:dyDescent="0.2">
      <c r="E4094" s="12">
        <v>0</v>
      </c>
      <c r="R4094" s="26">
        <f t="shared" si="34"/>
        <v>0</v>
      </c>
    </row>
    <row r="4095" spans="5:18" x14ac:dyDescent="0.2">
      <c r="E4095" s="12">
        <v>0</v>
      </c>
      <c r="R4095" s="26">
        <f t="shared" si="34"/>
        <v>0</v>
      </c>
    </row>
    <row r="4096" spans="5:18" x14ac:dyDescent="0.2">
      <c r="E4096" s="12">
        <v>0</v>
      </c>
      <c r="R4096" s="26">
        <f t="shared" si="34"/>
        <v>0</v>
      </c>
    </row>
    <row r="4097" spans="5:18" x14ac:dyDescent="0.2">
      <c r="E4097" s="12">
        <v>0</v>
      </c>
      <c r="R4097" s="26">
        <f t="shared" si="34"/>
        <v>0</v>
      </c>
    </row>
    <row r="4098" spans="5:18" x14ac:dyDescent="0.2">
      <c r="E4098" s="12">
        <v>0</v>
      </c>
      <c r="R4098" s="26">
        <f t="shared" si="34"/>
        <v>0</v>
      </c>
    </row>
    <row r="4099" spans="5:18" x14ac:dyDescent="0.2">
      <c r="E4099" s="12">
        <v>0</v>
      </c>
      <c r="R4099" s="26">
        <f t="shared" si="34"/>
        <v>0</v>
      </c>
    </row>
    <row r="4100" spans="5:18" x14ac:dyDescent="0.2">
      <c r="E4100" s="12">
        <v>0</v>
      </c>
      <c r="R4100" s="26">
        <f t="shared" si="34"/>
        <v>0</v>
      </c>
    </row>
    <row r="4101" spans="5:18" x14ac:dyDescent="0.2">
      <c r="E4101" s="12">
        <v>0</v>
      </c>
      <c r="R4101" s="26">
        <f t="shared" si="34"/>
        <v>0</v>
      </c>
    </row>
    <row r="4102" spans="5:18" x14ac:dyDescent="0.2">
      <c r="E4102" s="12">
        <v>0</v>
      </c>
      <c r="R4102" s="26">
        <f t="shared" si="34"/>
        <v>0</v>
      </c>
    </row>
    <row r="4103" spans="5:18" x14ac:dyDescent="0.2">
      <c r="E4103" s="12">
        <v>0</v>
      </c>
      <c r="R4103" s="26">
        <f t="shared" si="34"/>
        <v>0</v>
      </c>
    </row>
    <row r="4104" spans="5:18" x14ac:dyDescent="0.2">
      <c r="E4104" s="12">
        <v>0</v>
      </c>
      <c r="R4104" s="26">
        <f t="shared" si="34"/>
        <v>0</v>
      </c>
    </row>
    <row r="4105" spans="5:18" x14ac:dyDescent="0.2">
      <c r="E4105" s="12">
        <v>0</v>
      </c>
      <c r="R4105" s="26">
        <f t="shared" si="34"/>
        <v>0</v>
      </c>
    </row>
    <row r="4106" spans="5:18" x14ac:dyDescent="0.2">
      <c r="E4106" s="12">
        <v>0</v>
      </c>
      <c r="R4106" s="26">
        <f t="shared" si="34"/>
        <v>0</v>
      </c>
    </row>
    <row r="4107" spans="5:18" x14ac:dyDescent="0.2">
      <c r="E4107" s="12">
        <v>0</v>
      </c>
      <c r="R4107" s="26">
        <f t="shared" si="34"/>
        <v>0</v>
      </c>
    </row>
    <row r="4108" spans="5:18" x14ac:dyDescent="0.2">
      <c r="E4108" s="12">
        <v>0</v>
      </c>
      <c r="R4108" s="26">
        <f t="shared" si="34"/>
        <v>0</v>
      </c>
    </row>
    <row r="4109" spans="5:18" x14ac:dyDescent="0.2">
      <c r="E4109" s="12">
        <v>0</v>
      </c>
      <c r="R4109" s="26">
        <f t="shared" si="34"/>
        <v>0</v>
      </c>
    </row>
    <row r="4110" spans="5:18" x14ac:dyDescent="0.2">
      <c r="E4110" s="12">
        <v>0</v>
      </c>
      <c r="R4110" s="26">
        <f t="shared" si="34"/>
        <v>0</v>
      </c>
    </row>
    <row r="4111" spans="5:18" x14ac:dyDescent="0.2">
      <c r="E4111" s="12">
        <v>0</v>
      </c>
      <c r="R4111" s="26">
        <f t="shared" si="34"/>
        <v>0</v>
      </c>
    </row>
    <row r="4112" spans="5:18" x14ac:dyDescent="0.2">
      <c r="E4112" s="12">
        <v>0</v>
      </c>
      <c r="R4112" s="26">
        <f t="shared" si="34"/>
        <v>0</v>
      </c>
    </row>
    <row r="4113" spans="5:18" x14ac:dyDescent="0.2">
      <c r="E4113" s="12">
        <v>0</v>
      </c>
      <c r="R4113" s="26">
        <f t="shared" si="34"/>
        <v>0</v>
      </c>
    </row>
    <row r="4114" spans="5:18" x14ac:dyDescent="0.2">
      <c r="E4114" s="12">
        <v>0</v>
      </c>
      <c r="R4114" s="26">
        <f t="shared" si="34"/>
        <v>0</v>
      </c>
    </row>
    <row r="4115" spans="5:18" x14ac:dyDescent="0.2">
      <c r="E4115" s="12">
        <v>0</v>
      </c>
      <c r="R4115" s="26">
        <f t="shared" si="34"/>
        <v>0</v>
      </c>
    </row>
    <row r="4116" spans="5:18" x14ac:dyDescent="0.2">
      <c r="E4116" s="12">
        <v>0</v>
      </c>
      <c r="R4116" s="26">
        <f t="shared" si="34"/>
        <v>0</v>
      </c>
    </row>
    <row r="4117" spans="5:18" x14ac:dyDescent="0.2">
      <c r="E4117" s="12">
        <v>0</v>
      </c>
      <c r="R4117" s="26">
        <f t="shared" si="34"/>
        <v>0</v>
      </c>
    </row>
    <row r="4118" spans="5:18" x14ac:dyDescent="0.2">
      <c r="E4118" s="12">
        <v>0</v>
      </c>
      <c r="R4118" s="26">
        <f t="shared" si="34"/>
        <v>0</v>
      </c>
    </row>
    <row r="4119" spans="5:18" x14ac:dyDescent="0.2">
      <c r="E4119" s="12">
        <v>0</v>
      </c>
      <c r="R4119" s="26">
        <f t="shared" ref="R4119:R4182" si="35">(((M4119/(1-$E$5))+N4119+O4119)/(1-$E$9))+P4119+Q4119</f>
        <v>0</v>
      </c>
    </row>
    <row r="4120" spans="5:18" x14ac:dyDescent="0.2">
      <c r="E4120" s="12">
        <v>0</v>
      </c>
      <c r="R4120" s="26">
        <f t="shared" si="35"/>
        <v>0</v>
      </c>
    </row>
    <row r="4121" spans="5:18" x14ac:dyDescent="0.2">
      <c r="E4121" s="12">
        <v>0</v>
      </c>
      <c r="R4121" s="26">
        <f t="shared" si="35"/>
        <v>0</v>
      </c>
    </row>
    <row r="4122" spans="5:18" x14ac:dyDescent="0.2">
      <c r="E4122" s="12">
        <v>0</v>
      </c>
      <c r="R4122" s="26">
        <f t="shared" si="35"/>
        <v>0</v>
      </c>
    </row>
    <row r="4123" spans="5:18" x14ac:dyDescent="0.2">
      <c r="E4123" s="12">
        <v>0</v>
      </c>
      <c r="R4123" s="26">
        <f t="shared" si="35"/>
        <v>0</v>
      </c>
    </row>
    <row r="4124" spans="5:18" x14ac:dyDescent="0.2">
      <c r="E4124" s="12">
        <v>0</v>
      </c>
      <c r="R4124" s="26">
        <f t="shared" si="35"/>
        <v>0</v>
      </c>
    </row>
    <row r="4125" spans="5:18" x14ac:dyDescent="0.2">
      <c r="E4125" s="12">
        <v>0</v>
      </c>
      <c r="R4125" s="26">
        <f t="shared" si="35"/>
        <v>0</v>
      </c>
    </row>
    <row r="4126" spans="5:18" x14ac:dyDescent="0.2">
      <c r="E4126" s="12">
        <v>0</v>
      </c>
      <c r="R4126" s="26">
        <f t="shared" si="35"/>
        <v>0</v>
      </c>
    </row>
    <row r="4127" spans="5:18" x14ac:dyDescent="0.2">
      <c r="E4127" s="12">
        <v>0</v>
      </c>
      <c r="R4127" s="26">
        <f t="shared" si="35"/>
        <v>0</v>
      </c>
    </row>
    <row r="4128" spans="5:18" x14ac:dyDescent="0.2">
      <c r="E4128" s="12">
        <v>0</v>
      </c>
      <c r="R4128" s="26">
        <f t="shared" si="35"/>
        <v>0</v>
      </c>
    </row>
    <row r="4129" spans="5:18" x14ac:dyDescent="0.2">
      <c r="E4129" s="12">
        <v>0</v>
      </c>
      <c r="R4129" s="26">
        <f t="shared" si="35"/>
        <v>0</v>
      </c>
    </row>
    <row r="4130" spans="5:18" x14ac:dyDescent="0.2">
      <c r="E4130" s="12">
        <v>0</v>
      </c>
      <c r="R4130" s="26">
        <f t="shared" si="35"/>
        <v>0</v>
      </c>
    </row>
    <row r="4131" spans="5:18" x14ac:dyDescent="0.2">
      <c r="E4131" s="12">
        <v>0</v>
      </c>
      <c r="R4131" s="26">
        <f t="shared" si="35"/>
        <v>0</v>
      </c>
    </row>
    <row r="4132" spans="5:18" x14ac:dyDescent="0.2">
      <c r="E4132" s="12">
        <v>0</v>
      </c>
      <c r="R4132" s="26">
        <f t="shared" si="35"/>
        <v>0</v>
      </c>
    </row>
    <row r="4133" spans="5:18" x14ac:dyDescent="0.2">
      <c r="E4133" s="12">
        <v>0</v>
      </c>
      <c r="R4133" s="26">
        <f t="shared" si="35"/>
        <v>0</v>
      </c>
    </row>
    <row r="4134" spans="5:18" x14ac:dyDescent="0.2">
      <c r="E4134" s="12">
        <v>0</v>
      </c>
      <c r="R4134" s="26">
        <f t="shared" si="35"/>
        <v>0</v>
      </c>
    </row>
    <row r="4135" spans="5:18" x14ac:dyDescent="0.2">
      <c r="E4135" s="12">
        <v>0</v>
      </c>
      <c r="R4135" s="26">
        <f t="shared" si="35"/>
        <v>0</v>
      </c>
    </row>
    <row r="4136" spans="5:18" x14ac:dyDescent="0.2">
      <c r="E4136" s="12">
        <v>0</v>
      </c>
      <c r="R4136" s="26">
        <f t="shared" si="35"/>
        <v>0</v>
      </c>
    </row>
    <row r="4137" spans="5:18" x14ac:dyDescent="0.2">
      <c r="E4137" s="12">
        <v>0</v>
      </c>
      <c r="R4137" s="26">
        <f t="shared" si="35"/>
        <v>0</v>
      </c>
    </row>
    <row r="4138" spans="5:18" x14ac:dyDescent="0.2">
      <c r="E4138" s="12">
        <v>0</v>
      </c>
      <c r="R4138" s="26">
        <f t="shared" si="35"/>
        <v>0</v>
      </c>
    </row>
    <row r="4139" spans="5:18" x14ac:dyDescent="0.2">
      <c r="E4139" s="12">
        <v>0</v>
      </c>
      <c r="R4139" s="26">
        <f t="shared" si="35"/>
        <v>0</v>
      </c>
    </row>
    <row r="4140" spans="5:18" x14ac:dyDescent="0.2">
      <c r="E4140" s="12">
        <v>0</v>
      </c>
      <c r="R4140" s="26">
        <f t="shared" si="35"/>
        <v>0</v>
      </c>
    </row>
    <row r="4141" spans="5:18" x14ac:dyDescent="0.2">
      <c r="E4141" s="12">
        <v>0</v>
      </c>
      <c r="R4141" s="26">
        <f t="shared" si="35"/>
        <v>0</v>
      </c>
    </row>
    <row r="4142" spans="5:18" x14ac:dyDescent="0.2">
      <c r="E4142" s="12">
        <v>0</v>
      </c>
      <c r="R4142" s="26">
        <f t="shared" si="35"/>
        <v>0</v>
      </c>
    </row>
    <row r="4143" spans="5:18" x14ac:dyDescent="0.2">
      <c r="E4143" s="12">
        <v>0</v>
      </c>
      <c r="R4143" s="26">
        <f t="shared" si="35"/>
        <v>0</v>
      </c>
    </row>
    <row r="4144" spans="5:18" x14ac:dyDescent="0.2">
      <c r="E4144" s="12">
        <v>0</v>
      </c>
      <c r="R4144" s="26">
        <f t="shared" si="35"/>
        <v>0</v>
      </c>
    </row>
    <row r="4145" spans="5:18" x14ac:dyDescent="0.2">
      <c r="E4145" s="12">
        <v>0</v>
      </c>
      <c r="R4145" s="26">
        <f t="shared" si="35"/>
        <v>0</v>
      </c>
    </row>
    <row r="4146" spans="5:18" x14ac:dyDescent="0.2">
      <c r="E4146" s="12">
        <v>0</v>
      </c>
      <c r="R4146" s="26">
        <f t="shared" si="35"/>
        <v>0</v>
      </c>
    </row>
    <row r="4147" spans="5:18" x14ac:dyDescent="0.2">
      <c r="E4147" s="12">
        <v>0</v>
      </c>
      <c r="R4147" s="26">
        <f t="shared" si="35"/>
        <v>0</v>
      </c>
    </row>
    <row r="4148" spans="5:18" x14ac:dyDescent="0.2">
      <c r="E4148" s="12">
        <v>0</v>
      </c>
      <c r="R4148" s="26">
        <f t="shared" si="35"/>
        <v>0</v>
      </c>
    </row>
    <row r="4149" spans="5:18" x14ac:dyDescent="0.2">
      <c r="E4149" s="12">
        <v>0</v>
      </c>
      <c r="R4149" s="26">
        <f t="shared" si="35"/>
        <v>0</v>
      </c>
    </row>
    <row r="4150" spans="5:18" x14ac:dyDescent="0.2">
      <c r="E4150" s="12">
        <v>0</v>
      </c>
      <c r="R4150" s="26">
        <f t="shared" si="35"/>
        <v>0</v>
      </c>
    </row>
    <row r="4151" spans="5:18" x14ac:dyDescent="0.2">
      <c r="E4151" s="12">
        <v>0</v>
      </c>
      <c r="R4151" s="26">
        <f t="shared" si="35"/>
        <v>0</v>
      </c>
    </row>
    <row r="4152" spans="5:18" x14ac:dyDescent="0.2">
      <c r="E4152" s="12">
        <v>0</v>
      </c>
      <c r="R4152" s="26">
        <f t="shared" si="35"/>
        <v>0</v>
      </c>
    </row>
    <row r="4153" spans="5:18" x14ac:dyDescent="0.2">
      <c r="E4153" s="12">
        <v>0</v>
      </c>
      <c r="R4153" s="26">
        <f t="shared" si="35"/>
        <v>0</v>
      </c>
    </row>
    <row r="4154" spans="5:18" x14ac:dyDescent="0.2">
      <c r="E4154" s="12">
        <v>0</v>
      </c>
      <c r="R4154" s="26">
        <f t="shared" si="35"/>
        <v>0</v>
      </c>
    </row>
    <row r="4155" spans="5:18" x14ac:dyDescent="0.2">
      <c r="E4155" s="12">
        <v>0</v>
      </c>
      <c r="R4155" s="26">
        <f t="shared" si="35"/>
        <v>0</v>
      </c>
    </row>
    <row r="4156" spans="5:18" x14ac:dyDescent="0.2">
      <c r="E4156" s="12">
        <v>0</v>
      </c>
      <c r="R4156" s="26">
        <f t="shared" si="35"/>
        <v>0</v>
      </c>
    </row>
    <row r="4157" spans="5:18" x14ac:dyDescent="0.2">
      <c r="E4157" s="12">
        <v>0</v>
      </c>
      <c r="R4157" s="26">
        <f t="shared" si="35"/>
        <v>0</v>
      </c>
    </row>
    <row r="4158" spans="5:18" x14ac:dyDescent="0.2">
      <c r="E4158" s="12">
        <v>0</v>
      </c>
      <c r="R4158" s="26">
        <f t="shared" si="35"/>
        <v>0</v>
      </c>
    </row>
    <row r="4159" spans="5:18" x14ac:dyDescent="0.2">
      <c r="E4159" s="12">
        <v>0</v>
      </c>
      <c r="R4159" s="26">
        <f t="shared" si="35"/>
        <v>0</v>
      </c>
    </row>
    <row r="4160" spans="5:18" x14ac:dyDescent="0.2">
      <c r="E4160" s="12">
        <v>0</v>
      </c>
      <c r="R4160" s="26">
        <f t="shared" si="35"/>
        <v>0</v>
      </c>
    </row>
    <row r="4161" spans="5:18" x14ac:dyDescent="0.2">
      <c r="E4161" s="12">
        <v>0</v>
      </c>
      <c r="R4161" s="26">
        <f t="shared" si="35"/>
        <v>0</v>
      </c>
    </row>
    <row r="4162" spans="5:18" x14ac:dyDescent="0.2">
      <c r="E4162" s="12">
        <v>0</v>
      </c>
      <c r="R4162" s="26">
        <f t="shared" si="35"/>
        <v>0</v>
      </c>
    </row>
    <row r="4163" spans="5:18" x14ac:dyDescent="0.2">
      <c r="E4163" s="12">
        <v>0</v>
      </c>
      <c r="R4163" s="26">
        <f t="shared" si="35"/>
        <v>0</v>
      </c>
    </row>
    <row r="4164" spans="5:18" x14ac:dyDescent="0.2">
      <c r="E4164" s="12">
        <v>0</v>
      </c>
      <c r="R4164" s="26">
        <f t="shared" si="35"/>
        <v>0</v>
      </c>
    </row>
    <row r="4165" spans="5:18" x14ac:dyDescent="0.2">
      <c r="E4165" s="12">
        <v>0</v>
      </c>
      <c r="R4165" s="26">
        <f t="shared" si="35"/>
        <v>0</v>
      </c>
    </row>
    <row r="4166" spans="5:18" x14ac:dyDescent="0.2">
      <c r="E4166" s="12">
        <v>0</v>
      </c>
      <c r="R4166" s="26">
        <f t="shared" si="35"/>
        <v>0</v>
      </c>
    </row>
    <row r="4167" spans="5:18" x14ac:dyDescent="0.2">
      <c r="E4167" s="12">
        <v>0</v>
      </c>
      <c r="R4167" s="26">
        <f t="shared" si="35"/>
        <v>0</v>
      </c>
    </row>
    <row r="4168" spans="5:18" x14ac:dyDescent="0.2">
      <c r="E4168" s="12">
        <v>0</v>
      </c>
      <c r="R4168" s="26">
        <f t="shared" si="35"/>
        <v>0</v>
      </c>
    </row>
    <row r="4169" spans="5:18" x14ac:dyDescent="0.2">
      <c r="E4169" s="12">
        <v>0</v>
      </c>
      <c r="R4169" s="26">
        <f t="shared" si="35"/>
        <v>0</v>
      </c>
    </row>
    <row r="4170" spans="5:18" x14ac:dyDescent="0.2">
      <c r="E4170" s="12">
        <v>0</v>
      </c>
      <c r="R4170" s="26">
        <f t="shared" si="35"/>
        <v>0</v>
      </c>
    </row>
    <row r="4171" spans="5:18" x14ac:dyDescent="0.2">
      <c r="E4171" s="12">
        <v>0</v>
      </c>
      <c r="R4171" s="26">
        <f t="shared" si="35"/>
        <v>0</v>
      </c>
    </row>
    <row r="4172" spans="5:18" x14ac:dyDescent="0.2">
      <c r="E4172" s="12">
        <v>0</v>
      </c>
      <c r="R4172" s="26">
        <f t="shared" si="35"/>
        <v>0</v>
      </c>
    </row>
    <row r="4173" spans="5:18" x14ac:dyDescent="0.2">
      <c r="E4173" s="12">
        <v>0</v>
      </c>
      <c r="R4173" s="26">
        <f t="shared" si="35"/>
        <v>0</v>
      </c>
    </row>
    <row r="4174" spans="5:18" x14ac:dyDescent="0.2">
      <c r="E4174" s="12">
        <v>0</v>
      </c>
      <c r="R4174" s="26">
        <f t="shared" si="35"/>
        <v>0</v>
      </c>
    </row>
    <row r="4175" spans="5:18" x14ac:dyDescent="0.2">
      <c r="E4175" s="12">
        <v>0</v>
      </c>
      <c r="R4175" s="26">
        <f t="shared" si="35"/>
        <v>0</v>
      </c>
    </row>
    <row r="4176" spans="5:18" x14ac:dyDescent="0.2">
      <c r="E4176" s="12">
        <v>0</v>
      </c>
      <c r="R4176" s="26">
        <f t="shared" si="35"/>
        <v>0</v>
      </c>
    </row>
    <row r="4177" spans="5:18" x14ac:dyDescent="0.2">
      <c r="E4177" s="12">
        <v>0</v>
      </c>
      <c r="R4177" s="26">
        <f t="shared" si="35"/>
        <v>0</v>
      </c>
    </row>
    <row r="4178" spans="5:18" x14ac:dyDescent="0.2">
      <c r="E4178" s="12">
        <v>0</v>
      </c>
      <c r="R4178" s="26">
        <f t="shared" si="35"/>
        <v>0</v>
      </c>
    </row>
    <row r="4179" spans="5:18" x14ac:dyDescent="0.2">
      <c r="E4179" s="12">
        <v>0</v>
      </c>
      <c r="R4179" s="26">
        <f t="shared" si="35"/>
        <v>0</v>
      </c>
    </row>
    <row r="4180" spans="5:18" x14ac:dyDescent="0.2">
      <c r="E4180" s="12">
        <v>0</v>
      </c>
      <c r="R4180" s="26">
        <f t="shared" si="35"/>
        <v>0</v>
      </c>
    </row>
    <row r="4181" spans="5:18" x14ac:dyDescent="0.2">
      <c r="E4181" s="12">
        <v>0</v>
      </c>
      <c r="R4181" s="26">
        <f t="shared" si="35"/>
        <v>0</v>
      </c>
    </row>
    <row r="4182" spans="5:18" x14ac:dyDescent="0.2">
      <c r="E4182" s="12">
        <v>0</v>
      </c>
      <c r="R4182" s="26">
        <f t="shared" si="35"/>
        <v>0</v>
      </c>
    </row>
    <row r="4183" spans="5:18" x14ac:dyDescent="0.2">
      <c r="E4183" s="12">
        <v>0</v>
      </c>
      <c r="R4183" s="26">
        <f t="shared" ref="R4183:R4246" si="36">(((M4183/(1-$E$5))+N4183+O4183)/(1-$E$9))+P4183+Q4183</f>
        <v>0</v>
      </c>
    </row>
    <row r="4184" spans="5:18" x14ac:dyDescent="0.2">
      <c r="E4184" s="12">
        <v>0</v>
      </c>
      <c r="R4184" s="26">
        <f t="shared" si="36"/>
        <v>0</v>
      </c>
    </row>
    <row r="4185" spans="5:18" x14ac:dyDescent="0.2">
      <c r="E4185" s="12">
        <v>0</v>
      </c>
      <c r="R4185" s="26">
        <f t="shared" si="36"/>
        <v>0</v>
      </c>
    </row>
    <row r="4186" spans="5:18" x14ac:dyDescent="0.2">
      <c r="E4186" s="12">
        <v>0</v>
      </c>
      <c r="R4186" s="26">
        <f t="shared" si="36"/>
        <v>0</v>
      </c>
    </row>
    <row r="4187" spans="5:18" x14ac:dyDescent="0.2">
      <c r="E4187" s="12">
        <v>0</v>
      </c>
      <c r="R4187" s="26">
        <f t="shared" si="36"/>
        <v>0</v>
      </c>
    </row>
    <row r="4188" spans="5:18" x14ac:dyDescent="0.2">
      <c r="E4188" s="12">
        <v>0</v>
      </c>
      <c r="R4188" s="26">
        <f t="shared" si="36"/>
        <v>0</v>
      </c>
    </row>
    <row r="4189" spans="5:18" x14ac:dyDescent="0.2">
      <c r="E4189" s="12">
        <v>0</v>
      </c>
      <c r="R4189" s="26">
        <f t="shared" si="36"/>
        <v>0</v>
      </c>
    </row>
    <row r="4190" spans="5:18" x14ac:dyDescent="0.2">
      <c r="E4190" s="12">
        <v>0</v>
      </c>
      <c r="R4190" s="26">
        <f t="shared" si="36"/>
        <v>0</v>
      </c>
    </row>
    <row r="4191" spans="5:18" x14ac:dyDescent="0.2">
      <c r="E4191" s="12">
        <v>0</v>
      </c>
      <c r="R4191" s="26">
        <f t="shared" si="36"/>
        <v>0</v>
      </c>
    </row>
    <row r="4192" spans="5:18" x14ac:dyDescent="0.2">
      <c r="E4192" s="12">
        <v>0</v>
      </c>
      <c r="R4192" s="26">
        <f t="shared" si="36"/>
        <v>0</v>
      </c>
    </row>
    <row r="4193" spans="5:18" x14ac:dyDescent="0.2">
      <c r="E4193" s="12">
        <v>0</v>
      </c>
      <c r="R4193" s="26">
        <f t="shared" si="36"/>
        <v>0</v>
      </c>
    </row>
    <row r="4194" spans="5:18" x14ac:dyDescent="0.2">
      <c r="E4194" s="12">
        <v>0</v>
      </c>
      <c r="R4194" s="26">
        <f t="shared" si="36"/>
        <v>0</v>
      </c>
    </row>
    <row r="4195" spans="5:18" x14ac:dyDescent="0.2">
      <c r="E4195" s="12">
        <v>0</v>
      </c>
      <c r="R4195" s="26">
        <f t="shared" si="36"/>
        <v>0</v>
      </c>
    </row>
    <row r="4196" spans="5:18" x14ac:dyDescent="0.2">
      <c r="E4196" s="12">
        <v>0</v>
      </c>
      <c r="R4196" s="26">
        <f t="shared" si="36"/>
        <v>0</v>
      </c>
    </row>
    <row r="4197" spans="5:18" x14ac:dyDescent="0.2">
      <c r="E4197" s="12">
        <v>0</v>
      </c>
      <c r="R4197" s="26">
        <f t="shared" si="36"/>
        <v>0</v>
      </c>
    </row>
    <row r="4198" spans="5:18" x14ac:dyDescent="0.2">
      <c r="E4198" s="12">
        <v>0</v>
      </c>
      <c r="R4198" s="26">
        <f t="shared" si="36"/>
        <v>0</v>
      </c>
    </row>
    <row r="4199" spans="5:18" x14ac:dyDescent="0.2">
      <c r="E4199" s="12">
        <v>0</v>
      </c>
      <c r="R4199" s="26">
        <f t="shared" si="36"/>
        <v>0</v>
      </c>
    </row>
    <row r="4200" spans="5:18" x14ac:dyDescent="0.2">
      <c r="E4200" s="12">
        <v>0</v>
      </c>
      <c r="R4200" s="26">
        <f t="shared" si="36"/>
        <v>0</v>
      </c>
    </row>
    <row r="4201" spans="5:18" x14ac:dyDescent="0.2">
      <c r="E4201" s="12">
        <v>0</v>
      </c>
      <c r="R4201" s="26">
        <f t="shared" si="36"/>
        <v>0</v>
      </c>
    </row>
    <row r="4202" spans="5:18" x14ac:dyDescent="0.2">
      <c r="E4202" s="12">
        <v>0</v>
      </c>
      <c r="R4202" s="26">
        <f t="shared" si="36"/>
        <v>0</v>
      </c>
    </row>
    <row r="4203" spans="5:18" x14ac:dyDescent="0.2">
      <c r="E4203" s="12">
        <v>0</v>
      </c>
      <c r="R4203" s="26">
        <f t="shared" si="36"/>
        <v>0</v>
      </c>
    </row>
    <row r="4204" spans="5:18" x14ac:dyDescent="0.2">
      <c r="E4204" s="12">
        <v>0</v>
      </c>
      <c r="R4204" s="26">
        <f t="shared" si="36"/>
        <v>0</v>
      </c>
    </row>
    <row r="4205" spans="5:18" x14ac:dyDescent="0.2">
      <c r="E4205" s="12">
        <v>0</v>
      </c>
      <c r="R4205" s="26">
        <f t="shared" si="36"/>
        <v>0</v>
      </c>
    </row>
    <row r="4206" spans="5:18" x14ac:dyDescent="0.2">
      <c r="E4206" s="12">
        <v>0</v>
      </c>
      <c r="R4206" s="26">
        <f t="shared" si="36"/>
        <v>0</v>
      </c>
    </row>
    <row r="4207" spans="5:18" x14ac:dyDescent="0.2">
      <c r="E4207" s="12">
        <v>0</v>
      </c>
      <c r="R4207" s="26">
        <f t="shared" si="36"/>
        <v>0</v>
      </c>
    </row>
    <row r="4208" spans="5:18" x14ac:dyDescent="0.2">
      <c r="E4208" s="12">
        <v>0</v>
      </c>
      <c r="R4208" s="26">
        <f t="shared" si="36"/>
        <v>0</v>
      </c>
    </row>
    <row r="4209" spans="5:18" x14ac:dyDescent="0.2">
      <c r="E4209" s="12">
        <v>0</v>
      </c>
      <c r="R4209" s="26">
        <f t="shared" si="36"/>
        <v>0</v>
      </c>
    </row>
    <row r="4210" spans="5:18" x14ac:dyDescent="0.2">
      <c r="E4210" s="12">
        <v>0</v>
      </c>
      <c r="R4210" s="26">
        <f t="shared" si="36"/>
        <v>0</v>
      </c>
    </row>
    <row r="4211" spans="5:18" x14ac:dyDescent="0.2">
      <c r="E4211" s="12">
        <v>0</v>
      </c>
      <c r="R4211" s="26">
        <f t="shared" si="36"/>
        <v>0</v>
      </c>
    </row>
    <row r="4212" spans="5:18" x14ac:dyDescent="0.2">
      <c r="E4212" s="12">
        <v>0</v>
      </c>
      <c r="R4212" s="26">
        <f t="shared" si="36"/>
        <v>0</v>
      </c>
    </row>
    <row r="4213" spans="5:18" x14ac:dyDescent="0.2">
      <c r="E4213" s="12">
        <v>0</v>
      </c>
      <c r="R4213" s="26">
        <f t="shared" si="36"/>
        <v>0</v>
      </c>
    </row>
    <row r="4214" spans="5:18" x14ac:dyDescent="0.2">
      <c r="R4214" s="26">
        <f t="shared" si="36"/>
        <v>0</v>
      </c>
    </row>
    <row r="4215" spans="5:18" x14ac:dyDescent="0.2">
      <c r="R4215" s="26">
        <f t="shared" si="36"/>
        <v>0</v>
      </c>
    </row>
    <row r="4216" spans="5:18" x14ac:dyDescent="0.2">
      <c r="R4216" s="26">
        <f t="shared" si="36"/>
        <v>0</v>
      </c>
    </row>
    <row r="4217" spans="5:18" x14ac:dyDescent="0.2">
      <c r="R4217" s="26">
        <f t="shared" si="36"/>
        <v>0</v>
      </c>
    </row>
    <row r="4218" spans="5:18" x14ac:dyDescent="0.2">
      <c r="R4218" s="26">
        <f t="shared" si="36"/>
        <v>0</v>
      </c>
    </row>
    <row r="4219" spans="5:18" x14ac:dyDescent="0.2">
      <c r="R4219" s="26">
        <f t="shared" si="36"/>
        <v>0</v>
      </c>
    </row>
    <row r="4220" spans="5:18" x14ac:dyDescent="0.2">
      <c r="R4220" s="26">
        <f t="shared" si="36"/>
        <v>0</v>
      </c>
    </row>
    <row r="4221" spans="5:18" x14ac:dyDescent="0.2">
      <c r="R4221" s="26">
        <f t="shared" si="36"/>
        <v>0</v>
      </c>
    </row>
    <row r="4222" spans="5:18" x14ac:dyDescent="0.2">
      <c r="R4222" s="26">
        <f t="shared" si="36"/>
        <v>0</v>
      </c>
    </row>
    <row r="4223" spans="5:18" x14ac:dyDescent="0.2">
      <c r="R4223" s="26">
        <f t="shared" si="36"/>
        <v>0</v>
      </c>
    </row>
    <row r="4224" spans="5:18" x14ac:dyDescent="0.2">
      <c r="R4224" s="26">
        <f t="shared" si="36"/>
        <v>0</v>
      </c>
    </row>
    <row r="4225" spans="18:18" x14ac:dyDescent="0.2">
      <c r="R4225" s="26">
        <f t="shared" si="36"/>
        <v>0</v>
      </c>
    </row>
    <row r="4226" spans="18:18" x14ac:dyDescent="0.2">
      <c r="R4226" s="26">
        <f t="shared" si="36"/>
        <v>0</v>
      </c>
    </row>
    <row r="4227" spans="18:18" x14ac:dyDescent="0.2">
      <c r="R4227" s="26">
        <f t="shared" si="36"/>
        <v>0</v>
      </c>
    </row>
    <row r="4228" spans="18:18" x14ac:dyDescent="0.2">
      <c r="R4228" s="26">
        <f t="shared" si="36"/>
        <v>0</v>
      </c>
    </row>
    <row r="4229" spans="18:18" x14ac:dyDescent="0.2">
      <c r="R4229" s="26">
        <f t="shared" si="36"/>
        <v>0</v>
      </c>
    </row>
    <row r="4230" spans="18:18" x14ac:dyDescent="0.2">
      <c r="R4230" s="26">
        <f t="shared" si="36"/>
        <v>0</v>
      </c>
    </row>
    <row r="4231" spans="18:18" x14ac:dyDescent="0.2">
      <c r="R4231" s="26">
        <f t="shared" si="36"/>
        <v>0</v>
      </c>
    </row>
    <row r="4232" spans="18:18" x14ac:dyDescent="0.2">
      <c r="R4232" s="26">
        <f t="shared" si="36"/>
        <v>0</v>
      </c>
    </row>
    <row r="4233" spans="18:18" x14ac:dyDescent="0.2">
      <c r="R4233" s="26">
        <f t="shared" si="36"/>
        <v>0</v>
      </c>
    </row>
    <row r="4234" spans="18:18" x14ac:dyDescent="0.2">
      <c r="R4234" s="26">
        <f t="shared" si="36"/>
        <v>0</v>
      </c>
    </row>
    <row r="4235" spans="18:18" x14ac:dyDescent="0.2">
      <c r="R4235" s="26">
        <f t="shared" si="36"/>
        <v>0</v>
      </c>
    </row>
    <row r="4236" spans="18:18" x14ac:dyDescent="0.2">
      <c r="R4236" s="26">
        <f t="shared" si="36"/>
        <v>0</v>
      </c>
    </row>
    <row r="4237" spans="18:18" x14ac:dyDescent="0.2">
      <c r="R4237" s="26">
        <f t="shared" si="36"/>
        <v>0</v>
      </c>
    </row>
    <row r="4238" spans="18:18" x14ac:dyDescent="0.2">
      <c r="R4238" s="26">
        <f t="shared" si="36"/>
        <v>0</v>
      </c>
    </row>
    <row r="4239" spans="18:18" x14ac:dyDescent="0.2">
      <c r="R4239" s="26">
        <f t="shared" si="36"/>
        <v>0</v>
      </c>
    </row>
    <row r="4240" spans="18:18" x14ac:dyDescent="0.2">
      <c r="R4240" s="26">
        <f t="shared" si="36"/>
        <v>0</v>
      </c>
    </row>
    <row r="4241" spans="18:18" x14ac:dyDescent="0.2">
      <c r="R4241" s="26">
        <f t="shared" si="36"/>
        <v>0</v>
      </c>
    </row>
    <row r="4242" spans="18:18" x14ac:dyDescent="0.2">
      <c r="R4242" s="26">
        <f t="shared" si="36"/>
        <v>0</v>
      </c>
    </row>
    <row r="4243" spans="18:18" x14ac:dyDescent="0.2">
      <c r="R4243" s="26">
        <f t="shared" si="36"/>
        <v>0</v>
      </c>
    </row>
    <row r="4244" spans="18:18" x14ac:dyDescent="0.2">
      <c r="R4244" s="26">
        <f t="shared" si="36"/>
        <v>0</v>
      </c>
    </row>
    <row r="4245" spans="18:18" x14ac:dyDescent="0.2">
      <c r="R4245" s="26">
        <f t="shared" si="36"/>
        <v>0</v>
      </c>
    </row>
    <row r="4246" spans="18:18" x14ac:dyDescent="0.2">
      <c r="R4246" s="26">
        <f t="shared" si="36"/>
        <v>0</v>
      </c>
    </row>
    <row r="4247" spans="18:18" x14ac:dyDescent="0.2">
      <c r="R4247" s="26">
        <f t="shared" ref="R4247:R4310" si="37">(((M4247/(1-$E$5))+N4247+O4247)/(1-$E$9))+P4247+Q4247</f>
        <v>0</v>
      </c>
    </row>
    <row r="4248" spans="18:18" x14ac:dyDescent="0.2">
      <c r="R4248" s="26">
        <f t="shared" si="37"/>
        <v>0</v>
      </c>
    </row>
    <row r="4249" spans="18:18" x14ac:dyDescent="0.2">
      <c r="R4249" s="26">
        <f t="shared" si="37"/>
        <v>0</v>
      </c>
    </row>
    <row r="4250" spans="18:18" x14ac:dyDescent="0.2">
      <c r="R4250" s="26">
        <f t="shared" si="37"/>
        <v>0</v>
      </c>
    </row>
    <row r="4251" spans="18:18" x14ac:dyDescent="0.2">
      <c r="R4251" s="26">
        <f t="shared" si="37"/>
        <v>0</v>
      </c>
    </row>
    <row r="4252" spans="18:18" x14ac:dyDescent="0.2">
      <c r="R4252" s="26">
        <f t="shared" si="37"/>
        <v>0</v>
      </c>
    </row>
    <row r="4253" spans="18:18" x14ac:dyDescent="0.2">
      <c r="R4253" s="26">
        <f t="shared" si="37"/>
        <v>0</v>
      </c>
    </row>
    <row r="4254" spans="18:18" x14ac:dyDescent="0.2">
      <c r="R4254" s="26">
        <f t="shared" si="37"/>
        <v>0</v>
      </c>
    </row>
    <row r="4255" spans="18:18" x14ac:dyDescent="0.2">
      <c r="R4255" s="26">
        <f t="shared" si="37"/>
        <v>0</v>
      </c>
    </row>
    <row r="4256" spans="18:18" x14ac:dyDescent="0.2">
      <c r="R4256" s="26">
        <f t="shared" si="37"/>
        <v>0</v>
      </c>
    </row>
    <row r="4257" spans="18:18" x14ac:dyDescent="0.2">
      <c r="R4257" s="26">
        <f t="shared" si="37"/>
        <v>0</v>
      </c>
    </row>
    <row r="4258" spans="18:18" x14ac:dyDescent="0.2">
      <c r="R4258" s="26">
        <f t="shared" si="37"/>
        <v>0</v>
      </c>
    </row>
    <row r="4259" spans="18:18" x14ac:dyDescent="0.2">
      <c r="R4259" s="26">
        <f t="shared" si="37"/>
        <v>0</v>
      </c>
    </row>
    <row r="4260" spans="18:18" x14ac:dyDescent="0.2">
      <c r="R4260" s="26">
        <f t="shared" si="37"/>
        <v>0</v>
      </c>
    </row>
    <row r="4261" spans="18:18" x14ac:dyDescent="0.2">
      <c r="R4261" s="26">
        <f t="shared" si="37"/>
        <v>0</v>
      </c>
    </row>
    <row r="4262" spans="18:18" x14ac:dyDescent="0.2">
      <c r="R4262" s="26">
        <f t="shared" si="37"/>
        <v>0</v>
      </c>
    </row>
    <row r="4263" spans="18:18" x14ac:dyDescent="0.2">
      <c r="R4263" s="26">
        <f t="shared" si="37"/>
        <v>0</v>
      </c>
    </row>
    <row r="4264" spans="18:18" x14ac:dyDescent="0.2">
      <c r="R4264" s="26">
        <f t="shared" si="37"/>
        <v>0</v>
      </c>
    </row>
    <row r="4265" spans="18:18" x14ac:dyDescent="0.2">
      <c r="R4265" s="26">
        <f t="shared" si="37"/>
        <v>0</v>
      </c>
    </row>
    <row r="4266" spans="18:18" x14ac:dyDescent="0.2">
      <c r="R4266" s="26">
        <f t="shared" si="37"/>
        <v>0</v>
      </c>
    </row>
    <row r="4267" spans="18:18" x14ac:dyDescent="0.2">
      <c r="R4267" s="26">
        <f t="shared" si="37"/>
        <v>0</v>
      </c>
    </row>
    <row r="4268" spans="18:18" x14ac:dyDescent="0.2">
      <c r="R4268" s="26">
        <f t="shared" si="37"/>
        <v>0</v>
      </c>
    </row>
    <row r="4269" spans="18:18" x14ac:dyDescent="0.2">
      <c r="R4269" s="26">
        <f t="shared" si="37"/>
        <v>0</v>
      </c>
    </row>
    <row r="4270" spans="18:18" x14ac:dyDescent="0.2">
      <c r="R4270" s="26">
        <f t="shared" si="37"/>
        <v>0</v>
      </c>
    </row>
    <row r="4271" spans="18:18" x14ac:dyDescent="0.2">
      <c r="R4271" s="26">
        <f t="shared" si="37"/>
        <v>0</v>
      </c>
    </row>
    <row r="4272" spans="18:18" x14ac:dyDescent="0.2">
      <c r="R4272" s="26">
        <f t="shared" si="37"/>
        <v>0</v>
      </c>
    </row>
    <row r="4273" spans="18:18" x14ac:dyDescent="0.2">
      <c r="R4273" s="26">
        <f t="shared" si="37"/>
        <v>0</v>
      </c>
    </row>
    <row r="4274" spans="18:18" x14ac:dyDescent="0.2">
      <c r="R4274" s="26">
        <f t="shared" si="37"/>
        <v>0</v>
      </c>
    </row>
    <row r="4275" spans="18:18" x14ac:dyDescent="0.2">
      <c r="R4275" s="26">
        <f t="shared" si="37"/>
        <v>0</v>
      </c>
    </row>
    <row r="4276" spans="18:18" x14ac:dyDescent="0.2">
      <c r="R4276" s="26">
        <f t="shared" si="37"/>
        <v>0</v>
      </c>
    </row>
    <row r="4277" spans="18:18" x14ac:dyDescent="0.2">
      <c r="R4277" s="26">
        <f t="shared" si="37"/>
        <v>0</v>
      </c>
    </row>
    <row r="4278" spans="18:18" x14ac:dyDescent="0.2">
      <c r="R4278" s="26">
        <f t="shared" si="37"/>
        <v>0</v>
      </c>
    </row>
    <row r="4279" spans="18:18" x14ac:dyDescent="0.2">
      <c r="R4279" s="26">
        <f t="shared" si="37"/>
        <v>0</v>
      </c>
    </row>
    <row r="4280" spans="18:18" x14ac:dyDescent="0.2">
      <c r="R4280" s="26">
        <f t="shared" si="37"/>
        <v>0</v>
      </c>
    </row>
    <row r="4281" spans="18:18" x14ac:dyDescent="0.2">
      <c r="R4281" s="26">
        <f t="shared" si="37"/>
        <v>0</v>
      </c>
    </row>
    <row r="4282" spans="18:18" x14ac:dyDescent="0.2">
      <c r="R4282" s="26">
        <f t="shared" si="37"/>
        <v>0</v>
      </c>
    </row>
    <row r="4283" spans="18:18" x14ac:dyDescent="0.2">
      <c r="R4283" s="26">
        <f t="shared" si="37"/>
        <v>0</v>
      </c>
    </row>
    <row r="4284" spans="18:18" x14ac:dyDescent="0.2">
      <c r="R4284" s="26">
        <f t="shared" si="37"/>
        <v>0</v>
      </c>
    </row>
    <row r="4285" spans="18:18" x14ac:dyDescent="0.2">
      <c r="R4285" s="26">
        <f t="shared" si="37"/>
        <v>0</v>
      </c>
    </row>
    <row r="4286" spans="18:18" x14ac:dyDescent="0.2">
      <c r="R4286" s="26">
        <f t="shared" si="37"/>
        <v>0</v>
      </c>
    </row>
    <row r="4287" spans="18:18" x14ac:dyDescent="0.2">
      <c r="R4287" s="26">
        <f t="shared" si="37"/>
        <v>0</v>
      </c>
    </row>
    <row r="4288" spans="18:18" x14ac:dyDescent="0.2">
      <c r="R4288" s="26">
        <f t="shared" si="37"/>
        <v>0</v>
      </c>
    </row>
    <row r="4289" spans="18:18" x14ac:dyDescent="0.2">
      <c r="R4289" s="26">
        <f t="shared" si="37"/>
        <v>0</v>
      </c>
    </row>
    <row r="4290" spans="18:18" x14ac:dyDescent="0.2">
      <c r="R4290" s="26">
        <f t="shared" si="37"/>
        <v>0</v>
      </c>
    </row>
    <row r="4291" spans="18:18" x14ac:dyDescent="0.2">
      <c r="R4291" s="26">
        <f t="shared" si="37"/>
        <v>0</v>
      </c>
    </row>
    <row r="4292" spans="18:18" x14ac:dyDescent="0.2">
      <c r="R4292" s="26">
        <f t="shared" si="37"/>
        <v>0</v>
      </c>
    </row>
    <row r="4293" spans="18:18" x14ac:dyDescent="0.2">
      <c r="R4293" s="26">
        <f t="shared" si="37"/>
        <v>0</v>
      </c>
    </row>
    <row r="4294" spans="18:18" x14ac:dyDescent="0.2">
      <c r="R4294" s="26">
        <f t="shared" si="37"/>
        <v>0</v>
      </c>
    </row>
    <row r="4295" spans="18:18" x14ac:dyDescent="0.2">
      <c r="R4295" s="26">
        <f t="shared" si="37"/>
        <v>0</v>
      </c>
    </row>
    <row r="4296" spans="18:18" x14ac:dyDescent="0.2">
      <c r="R4296" s="26">
        <f t="shared" si="37"/>
        <v>0</v>
      </c>
    </row>
    <row r="4297" spans="18:18" x14ac:dyDescent="0.2">
      <c r="R4297" s="26">
        <f t="shared" si="37"/>
        <v>0</v>
      </c>
    </row>
    <row r="4298" spans="18:18" x14ac:dyDescent="0.2">
      <c r="R4298" s="26">
        <f t="shared" si="37"/>
        <v>0</v>
      </c>
    </row>
    <row r="4299" spans="18:18" x14ac:dyDescent="0.2">
      <c r="R4299" s="26">
        <f t="shared" si="37"/>
        <v>0</v>
      </c>
    </row>
    <row r="4300" spans="18:18" x14ac:dyDescent="0.2">
      <c r="R4300" s="26">
        <f t="shared" si="37"/>
        <v>0</v>
      </c>
    </row>
    <row r="4301" spans="18:18" x14ac:dyDescent="0.2">
      <c r="R4301" s="26">
        <f t="shared" si="37"/>
        <v>0</v>
      </c>
    </row>
    <row r="4302" spans="18:18" x14ac:dyDescent="0.2">
      <c r="R4302" s="26">
        <f t="shared" si="37"/>
        <v>0</v>
      </c>
    </row>
    <row r="4303" spans="18:18" x14ac:dyDescent="0.2">
      <c r="R4303" s="26">
        <f t="shared" si="37"/>
        <v>0</v>
      </c>
    </row>
    <row r="4304" spans="18:18" x14ac:dyDescent="0.2">
      <c r="R4304" s="26">
        <f t="shared" si="37"/>
        <v>0</v>
      </c>
    </row>
    <row r="4305" spans="18:18" x14ac:dyDescent="0.2">
      <c r="R4305" s="26">
        <f t="shared" si="37"/>
        <v>0</v>
      </c>
    </row>
    <row r="4306" spans="18:18" x14ac:dyDescent="0.2">
      <c r="R4306" s="26">
        <f t="shared" si="37"/>
        <v>0</v>
      </c>
    </row>
    <row r="4307" spans="18:18" x14ac:dyDescent="0.2">
      <c r="R4307" s="26">
        <f t="shared" si="37"/>
        <v>0</v>
      </c>
    </row>
    <row r="4308" spans="18:18" x14ac:dyDescent="0.2">
      <c r="R4308" s="26">
        <f t="shared" si="37"/>
        <v>0</v>
      </c>
    </row>
    <row r="4309" spans="18:18" x14ac:dyDescent="0.2">
      <c r="R4309" s="26">
        <f t="shared" si="37"/>
        <v>0</v>
      </c>
    </row>
    <row r="4310" spans="18:18" x14ac:dyDescent="0.2">
      <c r="R4310" s="26">
        <f t="shared" si="37"/>
        <v>0</v>
      </c>
    </row>
    <row r="4311" spans="18:18" x14ac:dyDescent="0.2">
      <c r="R4311" s="26">
        <f t="shared" ref="R4311:R4374" si="38">(((M4311/(1-$E$5))+N4311+O4311)/(1-$E$9))+P4311+Q4311</f>
        <v>0</v>
      </c>
    </row>
    <row r="4312" spans="18:18" x14ac:dyDescent="0.2">
      <c r="R4312" s="26">
        <f t="shared" si="38"/>
        <v>0</v>
      </c>
    </row>
    <row r="4313" spans="18:18" x14ac:dyDescent="0.2">
      <c r="R4313" s="26">
        <f t="shared" si="38"/>
        <v>0</v>
      </c>
    </row>
    <row r="4314" spans="18:18" x14ac:dyDescent="0.2">
      <c r="R4314" s="26">
        <f t="shared" si="38"/>
        <v>0</v>
      </c>
    </row>
    <row r="4315" spans="18:18" x14ac:dyDescent="0.2">
      <c r="R4315" s="26">
        <f t="shared" si="38"/>
        <v>0</v>
      </c>
    </row>
    <row r="4316" spans="18:18" x14ac:dyDescent="0.2">
      <c r="R4316" s="26">
        <f t="shared" si="38"/>
        <v>0</v>
      </c>
    </row>
    <row r="4317" spans="18:18" x14ac:dyDescent="0.2">
      <c r="R4317" s="26">
        <f t="shared" si="38"/>
        <v>0</v>
      </c>
    </row>
    <row r="4318" spans="18:18" x14ac:dyDescent="0.2">
      <c r="R4318" s="26">
        <f t="shared" si="38"/>
        <v>0</v>
      </c>
    </row>
    <row r="4319" spans="18:18" x14ac:dyDescent="0.2">
      <c r="R4319" s="26">
        <f t="shared" si="38"/>
        <v>0</v>
      </c>
    </row>
    <row r="4320" spans="18:18" x14ac:dyDescent="0.2">
      <c r="R4320" s="26">
        <f t="shared" si="38"/>
        <v>0</v>
      </c>
    </row>
    <row r="4321" spans="18:18" x14ac:dyDescent="0.2">
      <c r="R4321" s="26">
        <f t="shared" si="38"/>
        <v>0</v>
      </c>
    </row>
    <row r="4322" spans="18:18" x14ac:dyDescent="0.2">
      <c r="R4322" s="26">
        <f t="shared" si="38"/>
        <v>0</v>
      </c>
    </row>
    <row r="4323" spans="18:18" x14ac:dyDescent="0.2">
      <c r="R4323" s="26">
        <f t="shared" si="38"/>
        <v>0</v>
      </c>
    </row>
    <row r="4324" spans="18:18" x14ac:dyDescent="0.2">
      <c r="R4324" s="26">
        <f t="shared" si="38"/>
        <v>0</v>
      </c>
    </row>
    <row r="4325" spans="18:18" x14ac:dyDescent="0.2">
      <c r="R4325" s="26">
        <f t="shared" si="38"/>
        <v>0</v>
      </c>
    </row>
    <row r="4326" spans="18:18" x14ac:dyDescent="0.2">
      <c r="R4326" s="26">
        <f t="shared" si="38"/>
        <v>0</v>
      </c>
    </row>
    <row r="4327" spans="18:18" x14ac:dyDescent="0.2">
      <c r="R4327" s="26">
        <f t="shared" si="38"/>
        <v>0</v>
      </c>
    </row>
    <row r="4328" spans="18:18" x14ac:dyDescent="0.2">
      <c r="R4328" s="26">
        <f t="shared" si="38"/>
        <v>0</v>
      </c>
    </row>
    <row r="4329" spans="18:18" x14ac:dyDescent="0.2">
      <c r="R4329" s="26">
        <f t="shared" si="38"/>
        <v>0</v>
      </c>
    </row>
    <row r="4330" spans="18:18" x14ac:dyDescent="0.2">
      <c r="R4330" s="26">
        <f t="shared" si="38"/>
        <v>0</v>
      </c>
    </row>
    <row r="4331" spans="18:18" x14ac:dyDescent="0.2">
      <c r="R4331" s="26">
        <f t="shared" si="38"/>
        <v>0</v>
      </c>
    </row>
    <row r="4332" spans="18:18" x14ac:dyDescent="0.2">
      <c r="R4332" s="26">
        <f t="shared" si="38"/>
        <v>0</v>
      </c>
    </row>
    <row r="4333" spans="18:18" x14ac:dyDescent="0.2">
      <c r="R4333" s="26">
        <f t="shared" si="38"/>
        <v>0</v>
      </c>
    </row>
    <row r="4334" spans="18:18" x14ac:dyDescent="0.2">
      <c r="R4334" s="26">
        <f t="shared" si="38"/>
        <v>0</v>
      </c>
    </row>
    <row r="4335" spans="18:18" x14ac:dyDescent="0.2">
      <c r="R4335" s="26">
        <f t="shared" si="38"/>
        <v>0</v>
      </c>
    </row>
    <row r="4336" spans="18:18" x14ac:dyDescent="0.2">
      <c r="R4336" s="26">
        <f t="shared" si="38"/>
        <v>0</v>
      </c>
    </row>
    <row r="4337" spans="18:18" x14ac:dyDescent="0.2">
      <c r="R4337" s="26">
        <f t="shared" si="38"/>
        <v>0</v>
      </c>
    </row>
    <row r="4338" spans="18:18" x14ac:dyDescent="0.2">
      <c r="R4338" s="26">
        <f t="shared" si="38"/>
        <v>0</v>
      </c>
    </row>
    <row r="4339" spans="18:18" x14ac:dyDescent="0.2">
      <c r="R4339" s="26">
        <f t="shared" si="38"/>
        <v>0</v>
      </c>
    </row>
    <row r="4340" spans="18:18" x14ac:dyDescent="0.2">
      <c r="R4340" s="26">
        <f t="shared" si="38"/>
        <v>0</v>
      </c>
    </row>
    <row r="4341" spans="18:18" x14ac:dyDescent="0.2">
      <c r="R4341" s="26">
        <f t="shared" si="38"/>
        <v>0</v>
      </c>
    </row>
    <row r="4342" spans="18:18" x14ac:dyDescent="0.2">
      <c r="R4342" s="26">
        <f t="shared" si="38"/>
        <v>0</v>
      </c>
    </row>
    <row r="4343" spans="18:18" x14ac:dyDescent="0.2">
      <c r="R4343" s="26">
        <f t="shared" si="38"/>
        <v>0</v>
      </c>
    </row>
    <row r="4344" spans="18:18" x14ac:dyDescent="0.2">
      <c r="R4344" s="26">
        <f t="shared" si="38"/>
        <v>0</v>
      </c>
    </row>
    <row r="4345" spans="18:18" x14ac:dyDescent="0.2">
      <c r="R4345" s="26">
        <f t="shared" si="38"/>
        <v>0</v>
      </c>
    </row>
    <row r="4346" spans="18:18" x14ac:dyDescent="0.2">
      <c r="R4346" s="26">
        <f t="shared" si="38"/>
        <v>0</v>
      </c>
    </row>
    <row r="4347" spans="18:18" x14ac:dyDescent="0.2">
      <c r="R4347" s="26">
        <f t="shared" si="38"/>
        <v>0</v>
      </c>
    </row>
    <row r="4348" spans="18:18" x14ac:dyDescent="0.2">
      <c r="R4348" s="26">
        <f t="shared" si="38"/>
        <v>0</v>
      </c>
    </row>
    <row r="4349" spans="18:18" x14ac:dyDescent="0.2">
      <c r="R4349" s="26">
        <f t="shared" si="38"/>
        <v>0</v>
      </c>
    </row>
    <row r="4350" spans="18:18" x14ac:dyDescent="0.2">
      <c r="R4350" s="26">
        <f t="shared" si="38"/>
        <v>0</v>
      </c>
    </row>
    <row r="4351" spans="18:18" x14ac:dyDescent="0.2">
      <c r="R4351" s="26">
        <f t="shared" si="38"/>
        <v>0</v>
      </c>
    </row>
    <row r="4352" spans="18:18" x14ac:dyDescent="0.2">
      <c r="R4352" s="26">
        <f t="shared" si="38"/>
        <v>0</v>
      </c>
    </row>
    <row r="4353" spans="18:18" x14ac:dyDescent="0.2">
      <c r="R4353" s="26">
        <f t="shared" si="38"/>
        <v>0</v>
      </c>
    </row>
    <row r="4354" spans="18:18" x14ac:dyDescent="0.2">
      <c r="R4354" s="26">
        <f t="shared" si="38"/>
        <v>0</v>
      </c>
    </row>
    <row r="4355" spans="18:18" x14ac:dyDescent="0.2">
      <c r="R4355" s="26">
        <f t="shared" si="38"/>
        <v>0</v>
      </c>
    </row>
    <row r="4356" spans="18:18" x14ac:dyDescent="0.2">
      <c r="R4356" s="26">
        <f t="shared" si="38"/>
        <v>0</v>
      </c>
    </row>
    <row r="4357" spans="18:18" x14ac:dyDescent="0.2">
      <c r="R4357" s="26">
        <f t="shared" si="38"/>
        <v>0</v>
      </c>
    </row>
    <row r="4358" spans="18:18" x14ac:dyDescent="0.2">
      <c r="R4358" s="26">
        <f t="shared" si="38"/>
        <v>0</v>
      </c>
    </row>
    <row r="4359" spans="18:18" x14ac:dyDescent="0.2">
      <c r="R4359" s="26">
        <f t="shared" si="38"/>
        <v>0</v>
      </c>
    </row>
    <row r="4360" spans="18:18" x14ac:dyDescent="0.2">
      <c r="R4360" s="26">
        <f t="shared" si="38"/>
        <v>0</v>
      </c>
    </row>
    <row r="4361" spans="18:18" x14ac:dyDescent="0.2">
      <c r="R4361" s="26">
        <f t="shared" si="38"/>
        <v>0</v>
      </c>
    </row>
    <row r="4362" spans="18:18" x14ac:dyDescent="0.2">
      <c r="R4362" s="26">
        <f t="shared" si="38"/>
        <v>0</v>
      </c>
    </row>
    <row r="4363" spans="18:18" x14ac:dyDescent="0.2">
      <c r="R4363" s="26">
        <f t="shared" si="38"/>
        <v>0</v>
      </c>
    </row>
    <row r="4364" spans="18:18" x14ac:dyDescent="0.2">
      <c r="R4364" s="26">
        <f t="shared" si="38"/>
        <v>0</v>
      </c>
    </row>
    <row r="4365" spans="18:18" x14ac:dyDescent="0.2">
      <c r="R4365" s="26">
        <f t="shared" si="38"/>
        <v>0</v>
      </c>
    </row>
    <row r="4366" spans="18:18" x14ac:dyDescent="0.2">
      <c r="R4366" s="26">
        <f t="shared" si="38"/>
        <v>0</v>
      </c>
    </row>
    <row r="4367" spans="18:18" x14ac:dyDescent="0.2">
      <c r="R4367" s="26">
        <f t="shared" si="38"/>
        <v>0</v>
      </c>
    </row>
    <row r="4368" spans="18:18" x14ac:dyDescent="0.2">
      <c r="R4368" s="26">
        <f t="shared" si="38"/>
        <v>0</v>
      </c>
    </row>
    <row r="4369" spans="18:18" x14ac:dyDescent="0.2">
      <c r="R4369" s="26">
        <f t="shared" si="38"/>
        <v>0</v>
      </c>
    </row>
    <row r="4370" spans="18:18" x14ac:dyDescent="0.2">
      <c r="R4370" s="26">
        <f t="shared" si="38"/>
        <v>0</v>
      </c>
    </row>
    <row r="4371" spans="18:18" x14ac:dyDescent="0.2">
      <c r="R4371" s="26">
        <f t="shared" si="38"/>
        <v>0</v>
      </c>
    </row>
    <row r="4372" spans="18:18" x14ac:dyDescent="0.2">
      <c r="R4372" s="26">
        <f t="shared" si="38"/>
        <v>0</v>
      </c>
    </row>
    <row r="4373" spans="18:18" x14ac:dyDescent="0.2">
      <c r="R4373" s="26">
        <f t="shared" si="38"/>
        <v>0</v>
      </c>
    </row>
    <row r="4374" spans="18:18" x14ac:dyDescent="0.2">
      <c r="R4374" s="26">
        <f t="shared" si="38"/>
        <v>0</v>
      </c>
    </row>
    <row r="4375" spans="18:18" x14ac:dyDescent="0.2">
      <c r="R4375" s="26">
        <f t="shared" ref="R4375:R4424" si="39">(((M4375/(1-$E$5))+N4375+O4375)/(1-$E$9))+P4375+Q4375</f>
        <v>0</v>
      </c>
    </row>
    <row r="4376" spans="18:18" x14ac:dyDescent="0.2">
      <c r="R4376" s="26">
        <f t="shared" si="39"/>
        <v>0</v>
      </c>
    </row>
    <row r="4377" spans="18:18" x14ac:dyDescent="0.2">
      <c r="R4377" s="26">
        <f t="shared" si="39"/>
        <v>0</v>
      </c>
    </row>
    <row r="4378" spans="18:18" x14ac:dyDescent="0.2">
      <c r="R4378" s="26">
        <f t="shared" si="39"/>
        <v>0</v>
      </c>
    </row>
    <row r="4379" spans="18:18" x14ac:dyDescent="0.2">
      <c r="R4379" s="26">
        <f t="shared" si="39"/>
        <v>0</v>
      </c>
    </row>
    <row r="4380" spans="18:18" x14ac:dyDescent="0.2">
      <c r="R4380" s="26">
        <f t="shared" si="39"/>
        <v>0</v>
      </c>
    </row>
    <row r="4381" spans="18:18" x14ac:dyDescent="0.2">
      <c r="R4381" s="26">
        <f t="shared" si="39"/>
        <v>0</v>
      </c>
    </row>
    <row r="4382" spans="18:18" x14ac:dyDescent="0.2">
      <c r="R4382" s="26">
        <f t="shared" si="39"/>
        <v>0</v>
      </c>
    </row>
    <row r="4383" spans="18:18" x14ac:dyDescent="0.2">
      <c r="R4383" s="26">
        <f t="shared" si="39"/>
        <v>0</v>
      </c>
    </row>
    <row r="4384" spans="18:18" x14ac:dyDescent="0.2">
      <c r="R4384" s="26">
        <f t="shared" si="39"/>
        <v>0</v>
      </c>
    </row>
    <row r="4385" spans="18:18" x14ac:dyDescent="0.2">
      <c r="R4385" s="26">
        <f t="shared" si="39"/>
        <v>0</v>
      </c>
    </row>
    <row r="4386" spans="18:18" x14ac:dyDescent="0.2">
      <c r="R4386" s="26">
        <f t="shared" si="39"/>
        <v>0</v>
      </c>
    </row>
    <row r="4387" spans="18:18" x14ac:dyDescent="0.2">
      <c r="R4387" s="26">
        <f t="shared" si="39"/>
        <v>0</v>
      </c>
    </row>
    <row r="4388" spans="18:18" x14ac:dyDescent="0.2">
      <c r="R4388" s="26">
        <f t="shared" si="39"/>
        <v>0</v>
      </c>
    </row>
    <row r="4389" spans="18:18" x14ac:dyDescent="0.2">
      <c r="R4389" s="26">
        <f t="shared" si="39"/>
        <v>0</v>
      </c>
    </row>
    <row r="4390" spans="18:18" x14ac:dyDescent="0.2">
      <c r="R4390" s="26">
        <f t="shared" si="39"/>
        <v>0</v>
      </c>
    </row>
    <row r="4391" spans="18:18" x14ac:dyDescent="0.2">
      <c r="R4391" s="26">
        <f t="shared" si="39"/>
        <v>0</v>
      </c>
    </row>
    <row r="4392" spans="18:18" x14ac:dyDescent="0.2">
      <c r="R4392" s="26">
        <f t="shared" si="39"/>
        <v>0</v>
      </c>
    </row>
    <row r="4393" spans="18:18" x14ac:dyDescent="0.2">
      <c r="R4393" s="26">
        <f t="shared" si="39"/>
        <v>0</v>
      </c>
    </row>
    <row r="4394" spans="18:18" x14ac:dyDescent="0.2">
      <c r="R4394" s="26">
        <f t="shared" si="39"/>
        <v>0</v>
      </c>
    </row>
    <row r="4395" spans="18:18" x14ac:dyDescent="0.2">
      <c r="R4395" s="26">
        <f t="shared" si="39"/>
        <v>0</v>
      </c>
    </row>
    <row r="4396" spans="18:18" x14ac:dyDescent="0.2">
      <c r="R4396" s="26">
        <f t="shared" si="39"/>
        <v>0</v>
      </c>
    </row>
    <row r="4397" spans="18:18" x14ac:dyDescent="0.2">
      <c r="R4397" s="26">
        <f t="shared" si="39"/>
        <v>0</v>
      </c>
    </row>
    <row r="4398" spans="18:18" x14ac:dyDescent="0.2">
      <c r="R4398" s="26">
        <f t="shared" si="39"/>
        <v>0</v>
      </c>
    </row>
    <row r="4399" spans="18:18" x14ac:dyDescent="0.2">
      <c r="R4399" s="26">
        <f t="shared" si="39"/>
        <v>0</v>
      </c>
    </row>
    <row r="4400" spans="18:18" x14ac:dyDescent="0.2">
      <c r="R4400" s="26">
        <f t="shared" si="39"/>
        <v>0</v>
      </c>
    </row>
    <row r="4401" spans="18:18" x14ac:dyDescent="0.2">
      <c r="R4401" s="26">
        <f t="shared" si="39"/>
        <v>0</v>
      </c>
    </row>
    <row r="4402" spans="18:18" x14ac:dyDescent="0.2">
      <c r="R4402" s="26">
        <f t="shared" si="39"/>
        <v>0</v>
      </c>
    </row>
    <row r="4403" spans="18:18" x14ac:dyDescent="0.2">
      <c r="R4403" s="26">
        <f t="shared" si="39"/>
        <v>0</v>
      </c>
    </row>
    <row r="4404" spans="18:18" x14ac:dyDescent="0.2">
      <c r="R4404" s="26">
        <f t="shared" si="39"/>
        <v>0</v>
      </c>
    </row>
    <row r="4405" spans="18:18" x14ac:dyDescent="0.2">
      <c r="R4405" s="26">
        <f t="shared" si="39"/>
        <v>0</v>
      </c>
    </row>
    <row r="4406" spans="18:18" x14ac:dyDescent="0.2">
      <c r="R4406" s="26">
        <f t="shared" si="39"/>
        <v>0</v>
      </c>
    </row>
    <row r="4407" spans="18:18" x14ac:dyDescent="0.2">
      <c r="R4407" s="26">
        <f t="shared" si="39"/>
        <v>0</v>
      </c>
    </row>
    <row r="4408" spans="18:18" x14ac:dyDescent="0.2">
      <c r="R4408" s="26">
        <f t="shared" si="39"/>
        <v>0</v>
      </c>
    </row>
    <row r="4409" spans="18:18" x14ac:dyDescent="0.2">
      <c r="R4409" s="26">
        <f t="shared" si="39"/>
        <v>0</v>
      </c>
    </row>
    <row r="4410" spans="18:18" x14ac:dyDescent="0.2">
      <c r="R4410" s="26">
        <f t="shared" si="39"/>
        <v>0</v>
      </c>
    </row>
    <row r="4411" spans="18:18" x14ac:dyDescent="0.2">
      <c r="R4411" s="26">
        <f t="shared" si="39"/>
        <v>0</v>
      </c>
    </row>
    <row r="4412" spans="18:18" x14ac:dyDescent="0.2">
      <c r="R4412" s="26">
        <f t="shared" si="39"/>
        <v>0</v>
      </c>
    </row>
    <row r="4413" spans="18:18" x14ac:dyDescent="0.2">
      <c r="R4413" s="26">
        <f t="shared" si="39"/>
        <v>0</v>
      </c>
    </row>
    <row r="4414" spans="18:18" x14ac:dyDescent="0.2">
      <c r="R4414" s="26">
        <f t="shared" si="39"/>
        <v>0</v>
      </c>
    </row>
    <row r="4415" spans="18:18" x14ac:dyDescent="0.2">
      <c r="R4415" s="26">
        <f t="shared" si="39"/>
        <v>0</v>
      </c>
    </row>
    <row r="4416" spans="18:18" x14ac:dyDescent="0.2">
      <c r="R4416" s="26">
        <f t="shared" si="39"/>
        <v>0</v>
      </c>
    </row>
    <row r="4417" spans="18:18" x14ac:dyDescent="0.2">
      <c r="R4417" s="26">
        <f t="shared" si="39"/>
        <v>0</v>
      </c>
    </row>
    <row r="4418" spans="18:18" x14ac:dyDescent="0.2">
      <c r="R4418" s="26">
        <f t="shared" si="39"/>
        <v>0</v>
      </c>
    </row>
    <row r="4419" spans="18:18" x14ac:dyDescent="0.2">
      <c r="R4419" s="26">
        <f t="shared" si="39"/>
        <v>0</v>
      </c>
    </row>
    <row r="4420" spans="18:18" x14ac:dyDescent="0.2">
      <c r="R4420" s="26">
        <f t="shared" si="39"/>
        <v>0</v>
      </c>
    </row>
    <row r="4421" spans="18:18" x14ac:dyDescent="0.2">
      <c r="R4421" s="26">
        <f t="shared" si="39"/>
        <v>0</v>
      </c>
    </row>
    <row r="4422" spans="18:18" x14ac:dyDescent="0.2">
      <c r="R4422" s="26">
        <f t="shared" si="39"/>
        <v>0</v>
      </c>
    </row>
    <row r="4423" spans="18:18" x14ac:dyDescent="0.2">
      <c r="R4423" s="26">
        <f t="shared" si="39"/>
        <v>0</v>
      </c>
    </row>
    <row r="4424" spans="18:18" x14ac:dyDescent="0.2">
      <c r="R4424" s="26">
        <f t="shared" si="39"/>
        <v>0</v>
      </c>
    </row>
  </sheetData>
  <mergeCells count="2">
    <mergeCell ref="M13:R13"/>
    <mergeCell ref="V13:X1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3" width="12.28515625" customWidth="1"/>
    <col min="4" max="4" width="9.85546875" customWidth="1"/>
    <col min="5" max="5" width="9.42578125" bestFit="1" customWidth="1"/>
    <col min="6" max="6" width="10.28515625" customWidth="1"/>
    <col min="7" max="7" width="2.5703125" customWidth="1"/>
    <col min="8" max="8" width="12.85546875" customWidth="1"/>
    <col min="9" max="9" width="11.28515625" customWidth="1"/>
    <col min="10" max="10" width="11.140625" customWidth="1"/>
    <col min="11" max="11" width="2.28515625" customWidth="1"/>
    <col min="12" max="12" width="11.140625" customWidth="1"/>
    <col min="13" max="13" width="16.5703125" customWidth="1"/>
    <col min="14" max="15" width="11.140625" customWidth="1"/>
    <col min="16" max="16" width="12" customWidth="1"/>
    <col min="17" max="17" width="11.140625" customWidth="1"/>
    <col min="18" max="18" width="11.85546875" customWidth="1"/>
    <col min="20" max="20" width="15.140625" customWidth="1"/>
    <col min="21" max="21" width="13.5703125" customWidth="1"/>
    <col min="22" max="24" width="12.7109375" customWidth="1"/>
    <col min="25" max="25" width="15.5703125" customWidth="1"/>
    <col min="26" max="27" width="9.28515625" bestFit="1" customWidth="1"/>
  </cols>
  <sheetData>
    <row r="1" spans="1:25" x14ac:dyDescent="0.2">
      <c r="A1" s="1" t="s">
        <v>0</v>
      </c>
    </row>
    <row r="3" spans="1:25" x14ac:dyDescent="0.2">
      <c r="A3" s="1" t="s">
        <v>8</v>
      </c>
      <c r="E3" s="5" t="s">
        <v>2</v>
      </c>
    </row>
    <row r="4" spans="1:25" x14ac:dyDescent="0.2">
      <c r="A4" t="s">
        <v>10</v>
      </c>
      <c r="I4" t="s">
        <v>34</v>
      </c>
    </row>
    <row r="5" spans="1:25" x14ac:dyDescent="0.2">
      <c r="A5" t="s">
        <v>11</v>
      </c>
      <c r="E5" s="9">
        <v>2.5000000000000001E-3</v>
      </c>
      <c r="I5" t="s">
        <v>35</v>
      </c>
    </row>
    <row r="6" spans="1:25" x14ac:dyDescent="0.2">
      <c r="A6" t="s">
        <v>12</v>
      </c>
      <c r="E6" s="24">
        <v>0.1031</v>
      </c>
      <c r="I6" t="s">
        <v>36</v>
      </c>
    </row>
    <row r="7" spans="1:25" x14ac:dyDescent="0.2">
      <c r="A7" t="s">
        <v>13</v>
      </c>
      <c r="E7" s="24">
        <v>1.1000000000000001E-3</v>
      </c>
      <c r="I7" t="s">
        <v>37</v>
      </c>
    </row>
    <row r="8" spans="1:25" x14ac:dyDescent="0.2">
      <c r="A8" t="s">
        <v>14</v>
      </c>
      <c r="E8" s="7"/>
      <c r="I8" t="s">
        <v>38</v>
      </c>
    </row>
    <row r="9" spans="1:25" x14ac:dyDescent="0.2">
      <c r="A9" t="s">
        <v>11</v>
      </c>
      <c r="E9" s="10">
        <v>4.4999999999999998E-2</v>
      </c>
    </row>
    <row r="10" spans="1:25" x14ac:dyDescent="0.2">
      <c r="A10" t="s">
        <v>12</v>
      </c>
      <c r="E10" s="24">
        <v>0.2082</v>
      </c>
    </row>
    <row r="11" spans="1:25" x14ac:dyDescent="0.2">
      <c r="A11" t="s">
        <v>13</v>
      </c>
      <c r="E11" s="24">
        <v>2.53E-2</v>
      </c>
    </row>
    <row r="12" spans="1:25" x14ac:dyDescent="0.2">
      <c r="G12" s="8"/>
      <c r="L12" s="1"/>
      <c r="M12" s="1"/>
      <c r="N12" s="1"/>
      <c r="O12" s="1"/>
      <c r="P12" s="1"/>
      <c r="Q12" s="1"/>
    </row>
    <row r="13" spans="1:25" ht="14.25" customHeight="1" x14ac:dyDescent="0.2">
      <c r="E13" s="7"/>
      <c r="G13" s="8"/>
      <c r="H13" s="22" t="s">
        <v>6</v>
      </c>
      <c r="I13" s="23"/>
      <c r="J13" s="23"/>
      <c r="L13" s="1" t="s">
        <v>9</v>
      </c>
      <c r="M13" s="1"/>
      <c r="N13" s="38" t="s">
        <v>24</v>
      </c>
      <c r="O13" s="38"/>
      <c r="P13" s="38"/>
      <c r="Q13" s="38"/>
      <c r="R13" s="38"/>
      <c r="S13" s="38"/>
      <c r="T13" s="38"/>
      <c r="V13" s="39" t="s">
        <v>31</v>
      </c>
      <c r="W13" s="39"/>
      <c r="X13" s="39"/>
      <c r="Y13" s="39"/>
    </row>
    <row r="14" spans="1:25" ht="63.75" x14ac:dyDescent="0.2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 2001</vt:lpstr>
      <vt:lpstr>Sheet2 </vt:lpstr>
      <vt:lpstr>Sheet3</vt:lpstr>
      <vt:lpstr>Sheet1</vt:lpstr>
      <vt:lpstr>'June 2001'!Print_Area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2001-07-05T18:57:06Z</cp:lastPrinted>
  <dcterms:created xsi:type="dcterms:W3CDTF">2001-06-12T13:34:26Z</dcterms:created>
  <dcterms:modified xsi:type="dcterms:W3CDTF">2023-09-17T13:58:33Z</dcterms:modified>
</cp:coreProperties>
</file>