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F96AAF-94EB-4878-BC61-513BC237BE6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9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<sst xmlns="http://schemas.openxmlformats.org/spreadsheetml/2006/main" count="257" uniqueCount="158">
  <si>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</si>
  <si>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</si>
  <si>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</si>
  <si>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</si>
  <si>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</si>
  <si>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</si>
  <si>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</si>
  <si>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</si>
  <si>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</si>
  <si>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</si>
  <si>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</si>
  <si>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</si>
  <si>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</si>
  <si>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</si>
  <si>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</si>
  <si>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</si>
  <si>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</si>
  <si>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</si>
  <si>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</si>
  <si>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</si>
  <si>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</si>
  <si>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</si>
  <si>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</si>
  <si>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</si>
  <si>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</si>
  <si>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</si>
  <si>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</si>
  <si>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</si>
  <si>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</si>
  <si>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</si>
  <si>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</si>
  <si>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</si>
  <si>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</si>
  <si>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</si>
  <si>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</si>
  <si>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</si>
  <si>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</si>
  <si>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</si>
  <si>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</si>
  <si>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</si>
  <si>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</si>
  <si>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</si>
  <si>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</si>
  <si>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</si>
  <si>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</si>
  <si>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</si>
  <si>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</si>
  <si>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</si>
  <si>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</si>
  <si>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</si>
  <si>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</si>
  <si>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</si>
  <si>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</si>
  <si>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</si>
  <si>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</si>
  <si>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</si>
  <si>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</si>
  <si>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</si>
  <si>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</si>
  <si>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</si>
  <si>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</si>
  <si>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</si>
  <si>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</si>
  <si>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</si>
  <si>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</si>
  <si>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</si>
  <si>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</si>
  <si>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</si>
  <si>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</si>
  <si>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</si>
  <si>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</si>
  <si>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</si>
  <si>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</si>
  <si>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</si>
  <si>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</si>
  <si>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</si>
  <si>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</si>
  <si>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</si>
  <si>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</si>
  <si>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</si>
  <si>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</si>
  <si>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</si>
  <si>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</si>
  <si>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</si>
  <si>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</si>
  <si>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</si>
  <si>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</si>
  <si>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</si>
  <si>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</si>
  <si>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</si>
  <si>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</si>
  <si>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</si>
  <si>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</si>
  <si>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</si>
  <si>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</si>
  <si>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</si>
  <si>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</si>
  <si>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</si>
  <si>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</si>
  <si>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</si>
  <si>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</si>
  <si>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</si>
  <si>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</si>
  <si>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</si>
  <si>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</si>
  <si>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</si>
  <si>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</si>
  <si>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</si>
  <si>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</si>
  <si>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</si>
  <si>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</si>
  <si>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</si>
  <si>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</si>
  <si>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</si>
  <si>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</si>
  <si>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</si>
  <si>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</si>
  <si>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</si>
  <si>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</si>
  <si>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</si>
  <si>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</si>
  <si>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</si>
  <si>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</si>
  <si>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</si>
  <si>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</si>
  <si>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</si>
  <si>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</si>
  <si>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</si>
  <si>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</si>
  <si>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</si>
  <si>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</si>
  <si>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</si>
  <si>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</si>
  <si>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</si>
  <si>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</si>
  <si>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</si>
  <si>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</si>
  <si>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</si>
  <si>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</si>
  <si>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</si>
  <si>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</si>
  <si>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</si>
  <si>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</si>
  <si>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</si>
  <si>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</si>
  <si>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</si>
  <si>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</si>
  <si>
    <t>1)  Project Pipe sale</t>
  </si>
  <si>
    <t>Cal 2002</t>
  </si>
  <si>
    <t>3)  Project "Hand Across America"</t>
  </si>
  <si>
    <t>Oct 20/Q4</t>
  </si>
  <si>
    <t>contract &amp; credit negotiations</t>
  </si>
  <si>
    <t>Q2 collar</t>
  </si>
  <si>
    <t>DONE</t>
  </si>
  <si>
    <t>responded to rfq 10/18</t>
  </si>
  <si>
    <t>NCPA</t>
  </si>
  <si>
    <t>blend &amp; extend</t>
  </si>
  <si>
    <t>RFP due 10/22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</si>
</sst>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3213.35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4DA7-AFD8-98C2B190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895663"/>
        <c:axId val="1"/>
        <c:axId val="0"/>
      </c:bar3DChart>
      <c:catAx>
        <c:axId val="22489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956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AEFE430-80C6-5E7B-04FF-ABB996097F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AB7AE52-7D43-4DA0-5A1B-5CF0A6798C6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E67" activePane="bottomRight" state="frozen"/>
      <selection pane="topRight" activeCell="B1" sqref="B1"/>
      <selection pane="bottomLeft" activeCell="A8" sqref="A8"/>
      <selection pane="bottomRight" activeCell="A81" sqref="A81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106</v>
      </c>
      <c r="B6" s="11"/>
      <c r="C6" s="4"/>
      <c r="D6" s="4"/>
    </row>
    <row r="7" spans="1:11" x14ac:dyDescent="0.2">
      <c r="A7" s="31" t="s">
        <v>147</v>
      </c>
      <c r="B7" s="11"/>
    </row>
    <row r="8" spans="1:11" x14ac:dyDescent="0.2">
      <c r="A8" s="11" t="s">
        <v>107</v>
      </c>
      <c r="B8" s="11" t="s">
        <v>105</v>
      </c>
      <c r="C8" s="10" t="s">
        <v>148</v>
      </c>
    </row>
    <row r="9" spans="1:11" ht="25.5" x14ac:dyDescent="0.2">
      <c r="A9" s="34" t="s">
        <v>149</v>
      </c>
      <c r="B9" s="11" t="s">
        <v>108</v>
      </c>
      <c r="C9" s="10" t="s">
        <v>150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73</v>
      </c>
      <c r="I11" s="28">
        <f>I17+I26+I39+I51+I64+I83</f>
        <v>3217600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140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141</v>
      </c>
    </row>
    <row r="23" spans="1:11" x14ac:dyDescent="0.2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121</v>
      </c>
      <c r="C32" s="10" t="s">
        <v>122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123</v>
      </c>
      <c r="C33" s="10" t="s">
        <v>122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142</v>
      </c>
      <c r="C35" s="10" t="s">
        <v>143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">
      <c r="A36" s="5"/>
      <c r="B36" s="10" t="s">
        <v>144</v>
      </c>
      <c r="C36" s="10" t="s">
        <v>122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">
      <c r="A37" s="5"/>
      <c r="B37" s="10" t="s">
        <v>145</v>
      </c>
      <c r="C37" s="10" t="s">
        <v>146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">
      <c r="A38" s="5"/>
      <c r="D38" s="12"/>
      <c r="F38" s="13"/>
      <c r="G38" s="14"/>
      <c r="H38" s="15"/>
      <c r="I38" s="24"/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126</v>
      </c>
    </row>
    <row r="44" spans="1:11" x14ac:dyDescent="0.2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127</v>
      </c>
    </row>
    <row r="45" spans="1:11" x14ac:dyDescent="0.2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128</v>
      </c>
    </row>
    <row r="46" spans="1:11" x14ac:dyDescent="0.2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129</v>
      </c>
    </row>
    <row r="47" spans="1:11" x14ac:dyDescent="0.2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130</v>
      </c>
    </row>
    <row r="49" spans="1:11" x14ac:dyDescent="0.2">
      <c r="A49" s="5"/>
      <c r="B49" s="10" t="s">
        <v>131</v>
      </c>
      <c r="C49" s="10" t="s">
        <v>132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133</v>
      </c>
    </row>
    <row r="50" spans="1:11" x14ac:dyDescent="0.2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109</v>
      </c>
    </row>
    <row r="51" spans="1:11" ht="13.5" thickBot="1" x14ac:dyDescent="0.25">
      <c r="A51" s="5"/>
      <c r="D51" s="12"/>
      <c r="H51" s="18"/>
      <c r="I51" s="19">
        <f>SUM(I43:I50)</f>
        <v>200000</v>
      </c>
    </row>
    <row r="52" spans="1:11" ht="13.5" thickTop="1" x14ac:dyDescent="0.2">
      <c r="D52" s="12"/>
      <c r="H52" s="20"/>
      <c r="I52" s="21"/>
    </row>
    <row r="53" spans="1:11" x14ac:dyDescent="0.2">
      <c r="A53" s="5"/>
      <c r="D53" s="12"/>
      <c r="F53" s="13"/>
      <c r="G53" s="14"/>
      <c r="H53" s="20"/>
      <c r="I53" s="21"/>
    </row>
    <row r="54" spans="1:11" x14ac:dyDescent="0.2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120</v>
      </c>
      <c r="K55" s="12"/>
    </row>
    <row r="56" spans="1:11" x14ac:dyDescent="0.2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">
      <c r="A59" s="5"/>
      <c r="B59" s="10" t="s">
        <v>124</v>
      </c>
      <c r="C59" s="10" t="s">
        <v>119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125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">
      <c r="A63" s="16"/>
      <c r="D63" s="12"/>
    </row>
    <row r="64" spans="1:11" ht="13.5" thickBot="1" x14ac:dyDescent="0.25">
      <c r="A64" s="16"/>
      <c r="D64" s="12"/>
      <c r="H64" s="18"/>
      <c r="I64" s="25">
        <f>SUM(I54:I62)</f>
        <v>288750</v>
      </c>
    </row>
    <row r="65" spans="1:11" ht="13.5" thickTop="1" x14ac:dyDescent="0.2">
      <c r="A65" s="16"/>
      <c r="D65" s="12"/>
      <c r="H65" s="20"/>
      <c r="I65" s="26"/>
    </row>
    <row r="66" spans="1:11" x14ac:dyDescent="0.2">
      <c r="D66" s="12"/>
      <c r="F66" s="13"/>
      <c r="G66" s="14"/>
      <c r="H66" s="20"/>
      <c r="I66" s="21"/>
    </row>
    <row r="67" spans="1:11" x14ac:dyDescent="0.2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1" si="2">G68*H68</f>
        <v>2000</v>
      </c>
      <c r="J68" s="10" t="s">
        <v>114</v>
      </c>
    </row>
    <row r="69" spans="1:11" x14ac:dyDescent="0.2">
      <c r="B69" s="10" t="s">
        <v>52</v>
      </c>
      <c r="C69" s="10" t="s">
        <v>117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">
      <c r="B70" s="10" t="s">
        <v>112</v>
      </c>
      <c r="C70" s="10" t="s">
        <v>113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0.6</v>
      </c>
      <c r="I70" s="14">
        <f t="shared" si="2"/>
        <v>54000</v>
      </c>
    </row>
    <row r="71" spans="1:11" ht="25.5" x14ac:dyDescent="0.2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25000</v>
      </c>
      <c r="H71" s="17">
        <v>0.3</v>
      </c>
      <c r="I71" s="14">
        <f t="shared" si="2"/>
        <v>7500</v>
      </c>
      <c r="J71" s="29" t="s">
        <v>26</v>
      </c>
    </row>
    <row r="72" spans="1:11" x14ac:dyDescent="0.2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">
      <c r="A73" s="5"/>
      <c r="B73" s="10" t="s">
        <v>134</v>
      </c>
      <c r="C73" s="10" t="s">
        <v>135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">
      <c r="A74" s="5"/>
      <c r="B74" s="10" t="s">
        <v>136</v>
      </c>
      <c r="C74" s="10" t="s">
        <v>137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J74" s="10" t="s">
        <v>151</v>
      </c>
      <c r="K74" s="11"/>
    </row>
    <row r="75" spans="1:11" x14ac:dyDescent="0.2">
      <c r="A75" s="5"/>
      <c r="B75" s="10" t="s">
        <v>115</v>
      </c>
      <c r="C75" s="10" t="s">
        <v>152</v>
      </c>
      <c r="D75" s="12">
        <v>37141</v>
      </c>
      <c r="E75" s="10" t="s">
        <v>46</v>
      </c>
      <c r="F75" s="10" t="s">
        <v>16</v>
      </c>
      <c r="G75" s="14">
        <v>9100</v>
      </c>
      <c r="H75" s="17">
        <v>1</v>
      </c>
      <c r="I75" s="14">
        <f t="shared" si="2"/>
        <v>9100</v>
      </c>
      <c r="J75" s="10" t="s">
        <v>153</v>
      </c>
      <c r="K75" s="11"/>
    </row>
    <row r="76" spans="1:11" x14ac:dyDescent="0.2">
      <c r="A76" s="5"/>
      <c r="B76" s="10" t="s">
        <v>33</v>
      </c>
      <c r="C76" s="10" t="s">
        <v>118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J77" s="10" t="s">
        <v>154</v>
      </c>
      <c r="K77" s="11"/>
    </row>
    <row r="78" spans="1:11" x14ac:dyDescent="0.2">
      <c r="A78" s="5"/>
      <c r="B78" s="10" t="s">
        <v>138</v>
      </c>
      <c r="C78" s="10" t="s">
        <v>139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">
      <c r="A79" s="5"/>
      <c r="B79" s="10" t="s">
        <v>27</v>
      </c>
      <c r="C79" s="10" t="s">
        <v>139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116</v>
      </c>
      <c r="K80" s="11"/>
    </row>
    <row r="81" spans="1:11" x14ac:dyDescent="0.2">
      <c r="A81" s="5"/>
      <c r="B81" s="10" t="s">
        <v>155</v>
      </c>
      <c r="C81" s="10" t="s">
        <v>156</v>
      </c>
      <c r="D81" s="12">
        <v>37180</v>
      </c>
      <c r="E81" s="10" t="s">
        <v>46</v>
      </c>
      <c r="F81" s="10" t="s">
        <v>16</v>
      </c>
      <c r="G81" s="14">
        <v>35000</v>
      </c>
      <c r="H81" s="17">
        <v>0.05</v>
      </c>
      <c r="I81" s="14">
        <f t="shared" si="2"/>
        <v>1750</v>
      </c>
      <c r="J81" s="10" t="s">
        <v>157</v>
      </c>
      <c r="K81" s="11"/>
    </row>
    <row r="82" spans="1:11" x14ac:dyDescent="0.2">
      <c r="A82" s="5"/>
      <c r="F82" s="13"/>
    </row>
    <row r="83" spans="1:11" ht="13.5" thickBot="1" x14ac:dyDescent="0.25">
      <c r="A83" s="5"/>
      <c r="F83" s="13"/>
      <c r="H83" s="18" t="s">
        <v>6</v>
      </c>
      <c r="I83" s="19">
        <f>SUM(I67:I81)</f>
        <v>293850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List'!$E$13:$E$80,A2,'West Gas Hot List'!$I$13:$I$80)/1000</f>
        <v>0</v>
      </c>
    </row>
    <row r="3" spans="1:2" x14ac:dyDescent="0.2">
      <c r="A3" t="s">
        <v>43</v>
      </c>
      <c r="B3" s="3">
        <f>SUMIF('West Gas Hot List'!$E$13:$E$80,A3,'West Gas Hot List'!$I$13:$I$80)/1000</f>
        <v>0</v>
      </c>
    </row>
    <row r="4" spans="1:2" x14ac:dyDescent="0.2">
      <c r="A4" t="s">
        <v>45</v>
      </c>
      <c r="B4" s="3">
        <f>SUMIF('West Gas Hot List'!$E$13:$E$80,A4,'West Gas Hot List'!$I$13:$I$80)/1000</f>
        <v>0</v>
      </c>
    </row>
    <row r="5" spans="1:2" x14ac:dyDescent="0.2">
      <c r="A5" t="s">
        <v>46</v>
      </c>
      <c r="B5" s="3">
        <f>SUMIF('West Gas Hot List'!$E$13:$E$80,A5,'West Gas Hot List'!$I$13:$I$80)/1000</f>
        <v>3213.35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2001-09-24T13:52:27Z</cp:lastPrinted>
  <dcterms:created xsi:type="dcterms:W3CDTF">2001-01-17T16:57:42Z</dcterms:created>
  <dcterms:modified xsi:type="dcterms:W3CDTF">2023-09-17T14:07:42Z</dcterms:modified>
</cp:coreProperties>
</file>