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CE1D15-7B15-4497-9427-AE9BF37FD09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List'!$A$1:$J$98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7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9" i="1"/>
</calcChain>
</file>

<file path=xl/sharedStrings.xml><?xml version="1.0" encoding="utf-8"?>
<sst xmlns="http://schemas.openxmlformats.org/spreadsheetml/2006/main" count="238" uniqueCount="147">
  <si>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</si>
  <si>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</si>
  <si>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</si>
  <si>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</si>
  <si>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</si>
  <si>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</si>
  <si>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</si>
  <si>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</si>
  <si>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</si>
  <si>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</si>
  <si>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</si>
  <si>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</si>
  <si>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</si>
  <si>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</si>
  <si>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</si>
  <si>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</si>
  <si>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</si>
  <si>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</si>
  <si>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</si>
  <si>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</si>
  <si>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</si>
  <si>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</si>
  <si>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</si>
  <si>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</si>
  <si>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</si>
  <si>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</si>
  <si>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</si>
  <si>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</si>
  <si>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</si>
  <si>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</si>
  <si>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</si>
  <si>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</si>
  <si>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</si>
  <si>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</si>
  <si>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</si>
  <si>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</si>
  <si>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</si>
  <si>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</si>
  <si>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</si>
  <si>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</si>
  <si>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</si>
  <si>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</si>
  <si>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</si>
  <si>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</si>
  <si>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</si>
  <si>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</si>
  <si>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</si>
  <si>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</si>
  <si>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</si>
  <si>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</si>
  <si>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</si>
  <si>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</si>
  <si>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</si>
  <si>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</si>
  <si>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</si>
  <si>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</si>
  <si>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</si>
  <si>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</si>
  <si>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</si>
  <si>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</si>
  <si>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</si>
  <si>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</si>
  <si>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</si>
  <si>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</si>
  <si>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</si>
  <si>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</si>
  <si>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</si>
  <si>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</si>
  <si>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</si>
  <si>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</si>
  <si>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</si>
  <si>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</si>
  <si>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</si>
  <si>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</si>
  <si>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</si>
  <si>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</si>
  <si>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</si>
  <si>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</si>
  <si>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</si>
  <si>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</si>
  <si>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</si>
  <si>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</si>
  <si>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</si>
  <si>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</si>
  <si>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</si>
  <si>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</si>
  <si>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</si>
  <si>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</si>
  <si>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</si>
  <si>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</si>
  <si>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</si>
  <si>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</si>
  <si>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</si>
  <si>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</si>
  <si>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</si>
  <si>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</si>
  <si>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</si>
  <si>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</si>
  <si>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</si>
  <si>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</si>
  <si>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</si>
  <si>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</si>
  <si>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</si>
  <si>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</si>
  <si>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</si>
  <si>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</si>
  <si>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</si>
  <si>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</si>
  <si>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</si>
  <si>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</si>
  <si>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</si>
  <si>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</si>
  <si>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</si>
  <si>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</si>
  <si>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</si>
  <si>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</si>
  <si>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</si>
  <si>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</si>
  <si>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</si>
  <si>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</si>
  <si>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</si>
  <si>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</si>
  <si>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</si>
  <si>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</si>
  <si>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</si>
  <si>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</si>
  <si>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</si>
  <si>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</si>
  <si>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</si>
  <si>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</si>
  <si>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</si>
  <si>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</si>
  <si>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</si>
  <si>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</si>
  <si>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</si>
  <si>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</si>
  <si>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</si>
  <si>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</si>
  <si>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</si>
  <si>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</si>
  <si>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</si>
  <si>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</si>
  <si>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</si>
  <si>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</si>
  <si>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</si>
  <si>
    <t>summer nymex</t>
  </si>
  <si>
    <t>Q1,2002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</si>
</sst>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888-BA5A-81B4B48E4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017200"/>
        <c:axId val="1"/>
        <c:axId val="0"/>
      </c:bar3DChart>
      <c:catAx>
        <c:axId val="42701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0172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CC54458-9B53-70F9-D696-7DE5A03F0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3E24337-C01B-1931-185B-0F7FA9E20AD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zoomScaleNormal="100" zoomScaleSheetLayoutView="50" workbookViewId="0">
      <pane xSplit="1" ySplit="12" topLeftCell="B65" activePane="bottomRight" state="frozen"/>
      <selection pane="topRight" activeCell="B1" sqref="B1"/>
      <selection pane="bottomLeft" activeCell="A8" sqref="A8"/>
      <selection pane="bottomRight" activeCell="A78" sqref="A78:IV78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104</v>
      </c>
      <c r="B6" s="11"/>
      <c r="C6" s="4"/>
      <c r="D6" s="4"/>
    </row>
    <row r="7" spans="1:11" x14ac:dyDescent="0.2">
      <c r="A7" s="31" t="s">
        <v>134</v>
      </c>
      <c r="B7" s="11"/>
    </row>
    <row r="8" spans="1:11" x14ac:dyDescent="0.2">
      <c r="A8" s="11" t="s">
        <v>105</v>
      </c>
      <c r="B8" s="11" t="s">
        <v>103</v>
      </c>
      <c r="C8" s="10" t="s">
        <v>135</v>
      </c>
    </row>
    <row r="9" spans="1:11" ht="25.5" x14ac:dyDescent="0.2">
      <c r="A9" s="34" t="s">
        <v>136</v>
      </c>
      <c r="B9" s="11" t="s">
        <v>106</v>
      </c>
      <c r="C9" s="10" t="s">
        <v>137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72</v>
      </c>
      <c r="I11" s="28">
        <f>I17+I26+I37+I49+I62+I79</f>
        <v>3092000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131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132</v>
      </c>
    </row>
    <row r="23" spans="1:11" x14ac:dyDescent="0.2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101</v>
      </c>
      <c r="C24" s="10" t="s">
        <v>102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108</v>
      </c>
      <c r="C25" s="10" t="s">
        <v>109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117</v>
      </c>
      <c r="C32" s="10" t="s">
        <v>118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119</v>
      </c>
      <c r="C33" s="10" t="s">
        <v>118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95</v>
      </c>
      <c r="C34" s="10" t="s">
        <v>96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133</v>
      </c>
      <c r="C35" s="10" t="s">
        <v>118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97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140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141</v>
      </c>
    </row>
    <row r="43" spans="1:11" x14ac:dyDescent="0.2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141</v>
      </c>
    </row>
    <row r="44" spans="1:11" x14ac:dyDescent="0.2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122</v>
      </c>
    </row>
    <row r="45" spans="1:11" x14ac:dyDescent="0.2">
      <c r="A45" s="5"/>
      <c r="B45" s="10" t="s">
        <v>144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">
      <c r="A46" s="5"/>
      <c r="B46" s="10" t="s">
        <v>98</v>
      </c>
      <c r="C46" s="10" t="s">
        <v>99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142</v>
      </c>
    </row>
    <row r="47" spans="1:11" x14ac:dyDescent="0.2">
      <c r="A47" s="5"/>
      <c r="B47" s="10" t="s">
        <v>123</v>
      </c>
      <c r="C47" s="10" t="s">
        <v>124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143</v>
      </c>
    </row>
    <row r="48" spans="1:11" x14ac:dyDescent="0.2">
      <c r="B48" s="10" t="s">
        <v>53</v>
      </c>
      <c r="C48" s="10" t="s">
        <v>100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107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116</v>
      </c>
      <c r="K53" s="12"/>
    </row>
    <row r="54" spans="1:11" x14ac:dyDescent="0.2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">
      <c r="A57" s="5"/>
      <c r="B57" s="10" t="s">
        <v>120</v>
      </c>
      <c r="C57" s="10" t="s">
        <v>115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121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7" si="2">G66*H66</f>
        <v>2000</v>
      </c>
      <c r="J66" s="10" t="s">
        <v>112</v>
      </c>
    </row>
    <row r="67" spans="1:11" x14ac:dyDescent="0.2">
      <c r="B67" s="10" t="s">
        <v>52</v>
      </c>
      <c r="C67" s="10" t="s">
        <v>145</v>
      </c>
      <c r="D67" s="12">
        <v>37189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</row>
    <row r="68" spans="1:11" x14ac:dyDescent="0.2">
      <c r="B68" s="10" t="s">
        <v>110</v>
      </c>
      <c r="C68" s="10" t="s">
        <v>111</v>
      </c>
      <c r="D68" s="12">
        <v>37135</v>
      </c>
      <c r="E68" s="10" t="s">
        <v>46</v>
      </c>
      <c r="F68" s="10" t="s">
        <v>30</v>
      </c>
      <c r="G68" s="14">
        <v>50000</v>
      </c>
      <c r="H68" s="17">
        <v>0.6</v>
      </c>
      <c r="I68" s="14">
        <f t="shared" si="2"/>
        <v>30000</v>
      </c>
    </row>
    <row r="69" spans="1:11" ht="25.5" x14ac:dyDescent="0.2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146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125</v>
      </c>
      <c r="C71" s="10" t="s">
        <v>126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127</v>
      </c>
      <c r="C72" s="10" t="s">
        <v>128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0.05</v>
      </c>
      <c r="I72" s="14">
        <f t="shared" si="2"/>
        <v>75000</v>
      </c>
      <c r="J72" s="10" t="s">
        <v>138</v>
      </c>
      <c r="K72" s="11"/>
    </row>
    <row r="73" spans="1:11" x14ac:dyDescent="0.2">
      <c r="A73" s="5"/>
      <c r="B73" s="10" t="s">
        <v>33</v>
      </c>
      <c r="C73" s="10" t="s">
        <v>114</v>
      </c>
      <c r="D73" s="12">
        <v>36996</v>
      </c>
      <c r="E73" s="10" t="s">
        <v>46</v>
      </c>
      <c r="F73" s="10" t="s">
        <v>16</v>
      </c>
      <c r="G73" s="14">
        <v>40000</v>
      </c>
      <c r="H73" s="17">
        <v>0.5</v>
      </c>
      <c r="I73" s="14">
        <f t="shared" si="2"/>
        <v>20000</v>
      </c>
      <c r="K73" s="11"/>
    </row>
    <row r="74" spans="1:11" x14ac:dyDescent="0.2">
      <c r="A74" s="5"/>
      <c r="B74" s="10" t="s">
        <v>60</v>
      </c>
      <c r="C74" s="10" t="s">
        <v>61</v>
      </c>
      <c r="D74" s="12">
        <v>37052</v>
      </c>
      <c r="E74" s="10" t="s">
        <v>66</v>
      </c>
      <c r="F74" s="10" t="s">
        <v>16</v>
      </c>
      <c r="G74" s="14">
        <v>20000</v>
      </c>
      <c r="H74" s="17">
        <v>0.1</v>
      </c>
      <c r="I74" s="14">
        <f t="shared" si="2"/>
        <v>2000</v>
      </c>
      <c r="J74" s="10" t="s">
        <v>139</v>
      </c>
      <c r="K74" s="11"/>
    </row>
    <row r="75" spans="1:11" x14ac:dyDescent="0.2">
      <c r="A75" s="5"/>
      <c r="B75" s="10" t="s">
        <v>129</v>
      </c>
      <c r="C75" s="10" t="s">
        <v>130</v>
      </c>
      <c r="D75" s="12">
        <v>37165</v>
      </c>
      <c r="E75" s="10" t="s">
        <v>46</v>
      </c>
      <c r="F75" s="10" t="s">
        <v>16</v>
      </c>
      <c r="G75" s="14">
        <v>0</v>
      </c>
      <c r="H75" s="17">
        <v>0.02</v>
      </c>
      <c r="I75" s="14">
        <f t="shared" si="2"/>
        <v>0</v>
      </c>
      <c r="K75" s="11"/>
    </row>
    <row r="76" spans="1:11" x14ac:dyDescent="0.2">
      <c r="A76" s="5"/>
      <c r="B76" s="10" t="s">
        <v>27</v>
      </c>
      <c r="C76" s="10" t="s">
        <v>130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62</v>
      </c>
      <c r="C77" s="10" t="s">
        <v>67</v>
      </c>
      <c r="D77" s="12">
        <v>37052</v>
      </c>
      <c r="E77" s="10" t="s">
        <v>46</v>
      </c>
      <c r="F77" s="10" t="s">
        <v>16</v>
      </c>
      <c r="G77" s="14">
        <v>50000</v>
      </c>
      <c r="H77" s="17">
        <v>0</v>
      </c>
      <c r="I77" s="14">
        <f t="shared" si="2"/>
        <v>0</v>
      </c>
      <c r="J77" s="10" t="s">
        <v>113</v>
      </c>
      <c r="K77" s="11"/>
    </row>
    <row r="78" spans="1:11" x14ac:dyDescent="0.2">
      <c r="A78" s="5"/>
      <c r="D78" s="32"/>
      <c r="F78" s="16"/>
      <c r="G78" s="14"/>
      <c r="H78" s="17"/>
      <c r="I78" s="14"/>
    </row>
    <row r="79" spans="1:11" ht="13.5" thickBot="1" x14ac:dyDescent="0.25">
      <c r="A79" s="5"/>
      <c r="F79" s="13"/>
      <c r="H79" s="18" t="s">
        <v>6</v>
      </c>
      <c r="I79" s="19">
        <f>SUM(I65:I77)</f>
        <v>179500</v>
      </c>
    </row>
    <row r="80" spans="1:11" ht="13.5" thickTop="1" x14ac:dyDescent="0.2">
      <c r="A80" s="27"/>
      <c r="B80" s="28"/>
      <c r="F80" s="13"/>
      <c r="H80" s="20"/>
      <c r="I80" s="21"/>
    </row>
    <row r="81" spans="1:9" x14ac:dyDescent="0.2">
      <c r="A81" s="27"/>
      <c r="B81" s="28"/>
      <c r="F81" s="13"/>
      <c r="H81" s="20"/>
      <c r="I81" s="21"/>
    </row>
    <row r="82" spans="1:9" x14ac:dyDescent="0.2">
      <c r="A82" s="16"/>
      <c r="F82" s="13"/>
    </row>
    <row r="83" spans="1:9" x14ac:dyDescent="0.2">
      <c r="A83" s="5"/>
    </row>
    <row r="84" spans="1:9" x14ac:dyDescent="0.2">
      <c r="A84" s="4"/>
    </row>
    <row r="85" spans="1:9" x14ac:dyDescent="0.2">
      <c r="A85" s="4"/>
    </row>
    <row r="86" spans="1:9" x14ac:dyDescent="0.2">
      <c r="A86" s="13"/>
    </row>
    <row r="87" spans="1:9" x14ac:dyDescent="0.2">
      <c r="A87" s="13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List'!$E$13:$E$77,A2,'West Gas Hot List'!$I$13:$I$77)/1000</f>
        <v>0</v>
      </c>
    </row>
    <row r="3" spans="1:2" x14ac:dyDescent="0.2">
      <c r="A3" t="s">
        <v>43</v>
      </c>
      <c r="B3" s="3">
        <f>SUMIF('West Gas Hot List'!$E$13:$E$77,A3,'West Gas Hot List'!$I$13:$I$77)/1000</f>
        <v>0</v>
      </c>
    </row>
    <row r="4" spans="1:2" x14ac:dyDescent="0.2">
      <c r="A4" t="s">
        <v>45</v>
      </c>
      <c r="B4" s="3">
        <f>SUMIF('West Gas Hot List'!$E$13:$E$77,A4,'West Gas Hot List'!$I$13:$I$77)/1000</f>
        <v>0</v>
      </c>
    </row>
    <row r="5" spans="1:2" x14ac:dyDescent="0.2">
      <c r="A5" t="s">
        <v>46</v>
      </c>
      <c r="B5" s="3">
        <f>SUMIF('West Gas Hot List'!$E$13:$E$77,A5,'West Gas Hot List'!$I$13:$I$77)/1000</f>
        <v>3087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2001-10-22T16:31:39Z</cp:lastPrinted>
  <dcterms:created xsi:type="dcterms:W3CDTF">2001-01-17T16:57:42Z</dcterms:created>
  <dcterms:modified xsi:type="dcterms:W3CDTF">2023-09-17T14:16:19Z</dcterms:modified>
</cp:coreProperties>
</file>