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95599E-C364-484E-AF3D-AF2119D04B11}" xr6:coauthVersionLast="47" xr6:coauthVersionMax="47" xr10:uidLastSave="{00000000-0000-0000-0000-000000000000}"/>
  <bookViews>
    <workbookView xWindow="-120" yWindow="-120" windowWidth="38640" windowHeight="15720"/>
  </bookViews>
  <sheets>
    <sheet name="WOT by Month thru 2010" sheetId="39" r:id="rId1"/>
    <sheet name="SJ by Month" sheetId="43" r:id="rId2"/>
    <sheet name="IG-BL by Month" sheetId="12" r:id="rId3"/>
    <sheet name="East by Month" sheetId="41" r:id="rId4"/>
  </sheets>
  <definedNames>
    <definedName name="_xlnm.Print_Titles" localSheetId="0">'WOT by Month thru 2010'!$A:$G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41" l="1"/>
  <c r="L6" i="41"/>
  <c r="N6" i="41"/>
  <c r="P6" i="41"/>
  <c r="R6" i="41"/>
  <c r="T6" i="41"/>
  <c r="V6" i="41"/>
  <c r="X6" i="41"/>
  <c r="Z6" i="41"/>
  <c r="AB6" i="41"/>
  <c r="AD6" i="41"/>
  <c r="AF6" i="41"/>
  <c r="AI6" i="41"/>
  <c r="AK6" i="41"/>
  <c r="AM6" i="41"/>
  <c r="AO6" i="41"/>
  <c r="AQ6" i="41"/>
  <c r="AS6" i="41"/>
  <c r="AU6" i="41"/>
  <c r="AW6" i="41"/>
  <c r="AY6" i="41"/>
  <c r="BA6" i="41"/>
  <c r="BC6" i="41"/>
  <c r="BE6" i="41"/>
  <c r="BH6" i="41"/>
  <c r="BJ6" i="41"/>
  <c r="BL6" i="41"/>
  <c r="BN6" i="41"/>
  <c r="BP6" i="41"/>
  <c r="BR6" i="41"/>
  <c r="BT6" i="41"/>
  <c r="BV6" i="41"/>
  <c r="BX6" i="41"/>
  <c r="BZ6" i="41"/>
  <c r="CB6" i="41"/>
  <c r="CD6" i="41"/>
  <c r="CG6" i="41"/>
  <c r="CI6" i="41"/>
  <c r="CK6" i="41"/>
  <c r="CM6" i="41"/>
  <c r="CO6" i="41"/>
  <c r="CQ6" i="41"/>
  <c r="CS6" i="41"/>
  <c r="CU6" i="41"/>
  <c r="CW6" i="41"/>
  <c r="CY6" i="41"/>
  <c r="DA6" i="41"/>
  <c r="DC6" i="41"/>
  <c r="DF6" i="41"/>
  <c r="DH6" i="41"/>
  <c r="DJ6" i="41"/>
  <c r="DL6" i="41"/>
  <c r="DN6" i="41"/>
  <c r="DP6" i="41"/>
  <c r="DR6" i="41"/>
  <c r="DT6" i="41"/>
  <c r="DV6" i="41"/>
  <c r="DX6" i="41"/>
  <c r="DZ6" i="41"/>
  <c r="EB6" i="41"/>
  <c r="EE6" i="41"/>
  <c r="J7" i="41"/>
  <c r="L7" i="41"/>
  <c r="N7" i="41"/>
  <c r="P7" i="41"/>
  <c r="R7" i="41"/>
  <c r="T7" i="41"/>
  <c r="V7" i="41"/>
  <c r="X7" i="41"/>
  <c r="Z7" i="41"/>
  <c r="AB7" i="41"/>
  <c r="AD7" i="41"/>
  <c r="AF7" i="41"/>
  <c r="AI7" i="41"/>
  <c r="AK7" i="41"/>
  <c r="AM7" i="41"/>
  <c r="AO7" i="41"/>
  <c r="AQ7" i="41"/>
  <c r="AS7" i="41"/>
  <c r="AU7" i="41"/>
  <c r="AW7" i="41"/>
  <c r="AY7" i="41"/>
  <c r="BA7" i="41"/>
  <c r="BC7" i="41"/>
  <c r="BE7" i="41"/>
  <c r="BH7" i="41"/>
  <c r="BJ7" i="41"/>
  <c r="BL7" i="41"/>
  <c r="BN7" i="41"/>
  <c r="BP7" i="41"/>
  <c r="BR7" i="41"/>
  <c r="BT7" i="41"/>
  <c r="BV7" i="41"/>
  <c r="BX7" i="41"/>
  <c r="BZ7" i="41"/>
  <c r="CB7" i="41"/>
  <c r="CD7" i="41"/>
  <c r="CG7" i="41"/>
  <c r="CI7" i="41"/>
  <c r="CK7" i="41"/>
  <c r="CM7" i="41"/>
  <c r="CO7" i="41"/>
  <c r="CQ7" i="41"/>
  <c r="CS7" i="41"/>
  <c r="CU7" i="41"/>
  <c r="CW7" i="41"/>
  <c r="CY7" i="41"/>
  <c r="DA7" i="41"/>
  <c r="DC7" i="41"/>
  <c r="DF7" i="41"/>
  <c r="DH7" i="41"/>
  <c r="DJ7" i="41"/>
  <c r="DL7" i="41"/>
  <c r="DN7" i="41"/>
  <c r="DP7" i="41"/>
  <c r="DR7" i="41"/>
  <c r="DT7" i="41"/>
  <c r="DV7" i="41"/>
  <c r="DX7" i="41"/>
  <c r="DZ7" i="41"/>
  <c r="EB7" i="41"/>
  <c r="EE7" i="41"/>
  <c r="J8" i="41"/>
  <c r="L8" i="41"/>
  <c r="N8" i="41"/>
  <c r="P8" i="41"/>
  <c r="R8" i="41"/>
  <c r="T8" i="41"/>
  <c r="V8" i="41"/>
  <c r="X8" i="41"/>
  <c r="Z8" i="41"/>
  <c r="AB8" i="41"/>
  <c r="AD8" i="41"/>
  <c r="AF8" i="41"/>
  <c r="AI8" i="41"/>
  <c r="AK8" i="41"/>
  <c r="AM8" i="41"/>
  <c r="AO8" i="41"/>
  <c r="AQ8" i="41"/>
  <c r="AS8" i="41"/>
  <c r="AU8" i="41"/>
  <c r="AW8" i="41"/>
  <c r="AY8" i="41"/>
  <c r="BA8" i="41"/>
  <c r="BC8" i="41"/>
  <c r="BE8" i="41"/>
  <c r="BH8" i="41"/>
  <c r="BJ8" i="41"/>
  <c r="BL8" i="41"/>
  <c r="BN8" i="41"/>
  <c r="BP8" i="41"/>
  <c r="BR8" i="41"/>
  <c r="BT8" i="41"/>
  <c r="BV8" i="41"/>
  <c r="BX8" i="41"/>
  <c r="BZ8" i="41"/>
  <c r="CB8" i="41"/>
  <c r="CD8" i="41"/>
  <c r="CG8" i="41"/>
  <c r="CI8" i="41"/>
  <c r="CK8" i="41"/>
  <c r="CM8" i="41"/>
  <c r="CO8" i="41"/>
  <c r="CQ8" i="41"/>
  <c r="CS8" i="41"/>
  <c r="CU8" i="41"/>
  <c r="CW8" i="41"/>
  <c r="CY8" i="41"/>
  <c r="DA8" i="41"/>
  <c r="DC8" i="41"/>
  <c r="DF8" i="41"/>
  <c r="DH8" i="41"/>
  <c r="DJ8" i="41"/>
  <c r="DL8" i="41"/>
  <c r="DN8" i="41"/>
  <c r="DP8" i="41"/>
  <c r="DR8" i="41"/>
  <c r="DT8" i="41"/>
  <c r="DV8" i="41"/>
  <c r="DX8" i="41"/>
  <c r="DZ8" i="41"/>
  <c r="EB8" i="41"/>
  <c r="EE8" i="41"/>
  <c r="J9" i="41"/>
  <c r="L9" i="41"/>
  <c r="N9" i="41"/>
  <c r="P9" i="41"/>
  <c r="R9" i="41"/>
  <c r="T9" i="41"/>
  <c r="V9" i="41"/>
  <c r="X9" i="41"/>
  <c r="Z9" i="41"/>
  <c r="AB9" i="41"/>
  <c r="AD9" i="41"/>
  <c r="AF9" i="41"/>
  <c r="AI9" i="41"/>
  <c r="AK9" i="41"/>
  <c r="AM9" i="41"/>
  <c r="AO9" i="41"/>
  <c r="AQ9" i="41"/>
  <c r="AS9" i="41"/>
  <c r="AU9" i="41"/>
  <c r="AW9" i="41"/>
  <c r="AY9" i="41"/>
  <c r="BA9" i="41"/>
  <c r="BC9" i="41"/>
  <c r="BE9" i="41"/>
  <c r="BH9" i="41"/>
  <c r="BJ9" i="41"/>
  <c r="BL9" i="41"/>
  <c r="BN9" i="41"/>
  <c r="BP9" i="41"/>
  <c r="BR9" i="41"/>
  <c r="BT9" i="41"/>
  <c r="BV9" i="41"/>
  <c r="BX9" i="41"/>
  <c r="BZ9" i="41"/>
  <c r="CB9" i="41"/>
  <c r="CD9" i="41"/>
  <c r="CG9" i="41"/>
  <c r="CI9" i="41"/>
  <c r="CK9" i="41"/>
  <c r="CM9" i="41"/>
  <c r="CO9" i="41"/>
  <c r="CQ9" i="41"/>
  <c r="CS9" i="41"/>
  <c r="CU9" i="41"/>
  <c r="CW9" i="41"/>
  <c r="CY9" i="41"/>
  <c r="DA9" i="41"/>
  <c r="DC9" i="41"/>
  <c r="DF9" i="41"/>
  <c r="DH9" i="41"/>
  <c r="DJ9" i="41"/>
  <c r="DL9" i="41"/>
  <c r="DN9" i="41"/>
  <c r="DP9" i="41"/>
  <c r="DR9" i="41"/>
  <c r="DT9" i="41"/>
  <c r="DV9" i="41"/>
  <c r="DX9" i="41"/>
  <c r="DZ9" i="41"/>
  <c r="EB9" i="41"/>
  <c r="EE9" i="41"/>
  <c r="J10" i="41"/>
  <c r="L10" i="41"/>
  <c r="N10" i="41"/>
  <c r="P10" i="41"/>
  <c r="R10" i="41"/>
  <c r="T10" i="41"/>
  <c r="V10" i="41"/>
  <c r="X10" i="41"/>
  <c r="Z10" i="41"/>
  <c r="AB10" i="41"/>
  <c r="AD10" i="41"/>
  <c r="AF10" i="41"/>
  <c r="AI10" i="41"/>
  <c r="AK10" i="41"/>
  <c r="AM10" i="41"/>
  <c r="AO10" i="41"/>
  <c r="AQ10" i="41"/>
  <c r="AS10" i="41"/>
  <c r="AU10" i="41"/>
  <c r="AW10" i="41"/>
  <c r="AY10" i="41"/>
  <c r="BA10" i="41"/>
  <c r="BC10" i="41"/>
  <c r="BE10" i="41"/>
  <c r="BH10" i="41"/>
  <c r="BJ10" i="41"/>
  <c r="BL10" i="41"/>
  <c r="BN10" i="41"/>
  <c r="BP10" i="41"/>
  <c r="BR10" i="41"/>
  <c r="BT10" i="41"/>
  <c r="BV10" i="41"/>
  <c r="BX10" i="41"/>
  <c r="BZ10" i="41"/>
  <c r="CB10" i="41"/>
  <c r="CD10" i="41"/>
  <c r="CG10" i="41"/>
  <c r="CI10" i="41"/>
  <c r="CK10" i="41"/>
  <c r="CM10" i="41"/>
  <c r="CO10" i="41"/>
  <c r="CQ10" i="41"/>
  <c r="CS10" i="41"/>
  <c r="CU10" i="41"/>
  <c r="CW10" i="41"/>
  <c r="CY10" i="41"/>
  <c r="DA10" i="41"/>
  <c r="DC10" i="41"/>
  <c r="DF10" i="41"/>
  <c r="DH10" i="41"/>
  <c r="DJ10" i="41"/>
  <c r="DL10" i="41"/>
  <c r="DN10" i="41"/>
  <c r="DP10" i="41"/>
  <c r="DR10" i="41"/>
  <c r="DT10" i="41"/>
  <c r="DV10" i="41"/>
  <c r="DX10" i="41"/>
  <c r="DZ10" i="41"/>
  <c r="EB10" i="41"/>
  <c r="EE10" i="41"/>
  <c r="J11" i="41"/>
  <c r="L11" i="41"/>
  <c r="N11" i="41"/>
  <c r="P11" i="41"/>
  <c r="R11" i="41"/>
  <c r="T11" i="41"/>
  <c r="V11" i="41"/>
  <c r="X11" i="41"/>
  <c r="Z11" i="41"/>
  <c r="AB11" i="41"/>
  <c r="AD11" i="41"/>
  <c r="AF11" i="41"/>
  <c r="AI11" i="41"/>
  <c r="AK11" i="41"/>
  <c r="AM11" i="41"/>
  <c r="AO11" i="41"/>
  <c r="AQ11" i="41"/>
  <c r="AS11" i="41"/>
  <c r="AU11" i="41"/>
  <c r="AW11" i="41"/>
  <c r="AY11" i="41"/>
  <c r="BA11" i="41"/>
  <c r="BC11" i="41"/>
  <c r="BE11" i="41"/>
  <c r="BH11" i="41"/>
  <c r="BJ11" i="41"/>
  <c r="BL11" i="41"/>
  <c r="BN11" i="41"/>
  <c r="BP11" i="41"/>
  <c r="BR11" i="41"/>
  <c r="BT11" i="41"/>
  <c r="BV11" i="41"/>
  <c r="BX11" i="41"/>
  <c r="BZ11" i="41"/>
  <c r="CB11" i="41"/>
  <c r="CD11" i="41"/>
  <c r="CG11" i="41"/>
  <c r="CI11" i="41"/>
  <c r="CK11" i="41"/>
  <c r="CM11" i="41"/>
  <c r="CO11" i="41"/>
  <c r="CQ11" i="41"/>
  <c r="CS11" i="41"/>
  <c r="CU11" i="41"/>
  <c r="CW11" i="41"/>
  <c r="CY11" i="41"/>
  <c r="DA11" i="41"/>
  <c r="DC11" i="41"/>
  <c r="DF11" i="41"/>
  <c r="DH11" i="41"/>
  <c r="DJ11" i="41"/>
  <c r="DL11" i="41"/>
  <c r="DN11" i="41"/>
  <c r="DP11" i="41"/>
  <c r="DR11" i="41"/>
  <c r="DT11" i="41"/>
  <c r="DV11" i="41"/>
  <c r="DX11" i="41"/>
  <c r="DZ11" i="41"/>
  <c r="EB11" i="41"/>
  <c r="EE11" i="41"/>
  <c r="J12" i="41"/>
  <c r="L12" i="41"/>
  <c r="N12" i="41"/>
  <c r="P12" i="41"/>
  <c r="R12" i="41"/>
  <c r="T12" i="41"/>
  <c r="V12" i="41"/>
  <c r="X12" i="41"/>
  <c r="Z12" i="41"/>
  <c r="AB12" i="41"/>
  <c r="AD12" i="41"/>
  <c r="AF12" i="41"/>
  <c r="AI12" i="41"/>
  <c r="AK12" i="41"/>
  <c r="AM12" i="41"/>
  <c r="AO12" i="41"/>
  <c r="AQ12" i="41"/>
  <c r="AS12" i="41"/>
  <c r="AU12" i="41"/>
  <c r="AW12" i="41"/>
  <c r="AY12" i="41"/>
  <c r="BA12" i="41"/>
  <c r="BC12" i="41"/>
  <c r="BE12" i="41"/>
  <c r="BH12" i="41"/>
  <c r="BJ12" i="41"/>
  <c r="BL12" i="41"/>
  <c r="BN12" i="41"/>
  <c r="BP12" i="41"/>
  <c r="BR12" i="41"/>
  <c r="BT12" i="41"/>
  <c r="BV12" i="41"/>
  <c r="BX12" i="41"/>
  <c r="BZ12" i="41"/>
  <c r="CB12" i="41"/>
  <c r="CD12" i="41"/>
  <c r="CG12" i="41"/>
  <c r="CI12" i="41"/>
  <c r="CK12" i="41"/>
  <c r="CM12" i="41"/>
  <c r="CO12" i="41"/>
  <c r="CQ12" i="41"/>
  <c r="CS12" i="41"/>
  <c r="CU12" i="41"/>
  <c r="CW12" i="41"/>
  <c r="CY12" i="41"/>
  <c r="DA12" i="41"/>
  <c r="DC12" i="41"/>
  <c r="DF12" i="41"/>
  <c r="DH12" i="41"/>
  <c r="DJ12" i="41"/>
  <c r="DL12" i="41"/>
  <c r="DN12" i="41"/>
  <c r="DP12" i="41"/>
  <c r="DR12" i="41"/>
  <c r="DT12" i="41"/>
  <c r="DV12" i="41"/>
  <c r="DX12" i="41"/>
  <c r="DZ12" i="41"/>
  <c r="EB12" i="41"/>
  <c r="EE12" i="41"/>
  <c r="J13" i="41"/>
  <c r="L13" i="41"/>
  <c r="N13" i="41"/>
  <c r="P13" i="41"/>
  <c r="R13" i="41"/>
  <c r="T13" i="41"/>
  <c r="V13" i="41"/>
  <c r="X13" i="41"/>
  <c r="Z13" i="41"/>
  <c r="AB13" i="41"/>
  <c r="AD13" i="41"/>
  <c r="AF13" i="41"/>
  <c r="AI13" i="41"/>
  <c r="AK13" i="41"/>
  <c r="AM13" i="41"/>
  <c r="AO13" i="41"/>
  <c r="AQ13" i="41"/>
  <c r="AS13" i="41"/>
  <c r="AU13" i="41"/>
  <c r="AW13" i="41"/>
  <c r="AY13" i="41"/>
  <c r="BA13" i="41"/>
  <c r="BC13" i="41"/>
  <c r="BE13" i="41"/>
  <c r="BH13" i="41"/>
  <c r="BJ13" i="41"/>
  <c r="BL13" i="41"/>
  <c r="BN13" i="41"/>
  <c r="BP13" i="41"/>
  <c r="BR13" i="41"/>
  <c r="BT13" i="41"/>
  <c r="BV13" i="41"/>
  <c r="BX13" i="41"/>
  <c r="BZ13" i="41"/>
  <c r="CB13" i="41"/>
  <c r="CD13" i="41"/>
  <c r="CG13" i="41"/>
  <c r="CI13" i="41"/>
  <c r="CK13" i="41"/>
  <c r="CM13" i="41"/>
  <c r="CO13" i="41"/>
  <c r="CQ13" i="41"/>
  <c r="CS13" i="41"/>
  <c r="CU13" i="41"/>
  <c r="CW13" i="41"/>
  <c r="CY13" i="41"/>
  <c r="DA13" i="41"/>
  <c r="DC13" i="41"/>
  <c r="DF13" i="41"/>
  <c r="DH13" i="41"/>
  <c r="DJ13" i="41"/>
  <c r="DL13" i="41"/>
  <c r="DN13" i="41"/>
  <c r="DP13" i="41"/>
  <c r="DR13" i="41"/>
  <c r="DT13" i="41"/>
  <c r="DV13" i="41"/>
  <c r="DX13" i="41"/>
  <c r="DZ13" i="41"/>
  <c r="EB13" i="41"/>
  <c r="EE13" i="41"/>
  <c r="J14" i="41"/>
  <c r="L14" i="41"/>
  <c r="N14" i="41"/>
  <c r="P14" i="41"/>
  <c r="R14" i="41"/>
  <c r="T14" i="41"/>
  <c r="V14" i="41"/>
  <c r="X14" i="41"/>
  <c r="Z14" i="41"/>
  <c r="AB14" i="41"/>
  <c r="AD14" i="41"/>
  <c r="AF14" i="41"/>
  <c r="AI14" i="41"/>
  <c r="AK14" i="41"/>
  <c r="AM14" i="41"/>
  <c r="AO14" i="41"/>
  <c r="AQ14" i="41"/>
  <c r="AS14" i="41"/>
  <c r="AU14" i="41"/>
  <c r="AW14" i="41"/>
  <c r="AY14" i="41"/>
  <c r="BA14" i="41"/>
  <c r="BC14" i="41"/>
  <c r="BE14" i="41"/>
  <c r="BH14" i="41"/>
  <c r="BJ14" i="41"/>
  <c r="BL14" i="41"/>
  <c r="BN14" i="41"/>
  <c r="BP14" i="41"/>
  <c r="BR14" i="41"/>
  <c r="BT14" i="41"/>
  <c r="BV14" i="41"/>
  <c r="BX14" i="41"/>
  <c r="BZ14" i="41"/>
  <c r="CB14" i="41"/>
  <c r="CD14" i="41"/>
  <c r="CG14" i="41"/>
  <c r="CI14" i="41"/>
  <c r="CK14" i="41"/>
  <c r="CM14" i="41"/>
  <c r="CO14" i="41"/>
  <c r="CQ14" i="41"/>
  <c r="CS14" i="41"/>
  <c r="CU14" i="41"/>
  <c r="CW14" i="41"/>
  <c r="CY14" i="41"/>
  <c r="DA14" i="41"/>
  <c r="DC14" i="41"/>
  <c r="DF14" i="41"/>
  <c r="DH14" i="41"/>
  <c r="DJ14" i="41"/>
  <c r="DL14" i="41"/>
  <c r="DN14" i="41"/>
  <c r="DP14" i="41"/>
  <c r="DR14" i="41"/>
  <c r="DT14" i="41"/>
  <c r="DV14" i="41"/>
  <c r="DX14" i="41"/>
  <c r="DZ14" i="41"/>
  <c r="EB14" i="41"/>
  <c r="EE14" i="41"/>
  <c r="J15" i="41"/>
  <c r="L15" i="41"/>
  <c r="N15" i="41"/>
  <c r="P15" i="41"/>
  <c r="R15" i="41"/>
  <c r="T15" i="41"/>
  <c r="V15" i="41"/>
  <c r="X15" i="41"/>
  <c r="Z15" i="41"/>
  <c r="AB15" i="41"/>
  <c r="AD15" i="41"/>
  <c r="AF15" i="41"/>
  <c r="AI15" i="41"/>
  <c r="AK15" i="41"/>
  <c r="AM15" i="41"/>
  <c r="AO15" i="41"/>
  <c r="AQ15" i="41"/>
  <c r="AS15" i="41"/>
  <c r="AU15" i="41"/>
  <c r="AW15" i="41"/>
  <c r="AY15" i="41"/>
  <c r="BA15" i="41"/>
  <c r="BC15" i="41"/>
  <c r="BE15" i="41"/>
  <c r="BH15" i="41"/>
  <c r="BJ15" i="41"/>
  <c r="BL15" i="41"/>
  <c r="BN15" i="41"/>
  <c r="BP15" i="41"/>
  <c r="BR15" i="41"/>
  <c r="BT15" i="41"/>
  <c r="BV15" i="41"/>
  <c r="BX15" i="41"/>
  <c r="BZ15" i="41"/>
  <c r="CB15" i="41"/>
  <c r="CD15" i="41"/>
  <c r="CG15" i="41"/>
  <c r="CI15" i="41"/>
  <c r="CK15" i="41"/>
  <c r="CM15" i="41"/>
  <c r="CO15" i="41"/>
  <c r="CQ15" i="41"/>
  <c r="CS15" i="41"/>
  <c r="CU15" i="41"/>
  <c r="CW15" i="41"/>
  <c r="CY15" i="41"/>
  <c r="DA15" i="41"/>
  <c r="DC15" i="41"/>
  <c r="DF15" i="41"/>
  <c r="DH15" i="41"/>
  <c r="DJ15" i="41"/>
  <c r="DL15" i="41"/>
  <c r="DN15" i="41"/>
  <c r="DP15" i="41"/>
  <c r="DR15" i="41"/>
  <c r="DT15" i="41"/>
  <c r="DV15" i="41"/>
  <c r="DX15" i="41"/>
  <c r="DZ15" i="41"/>
  <c r="EB15" i="41"/>
  <c r="EE15" i="41"/>
  <c r="J16" i="41"/>
  <c r="L16" i="41"/>
  <c r="N16" i="41"/>
  <c r="P16" i="41"/>
  <c r="R16" i="41"/>
  <c r="T16" i="41"/>
  <c r="V16" i="41"/>
  <c r="X16" i="41"/>
  <c r="Z16" i="41"/>
  <c r="AB16" i="41"/>
  <c r="AD16" i="41"/>
  <c r="AF16" i="41"/>
  <c r="AI16" i="41"/>
  <c r="AK16" i="41"/>
  <c r="AM16" i="41"/>
  <c r="AO16" i="41"/>
  <c r="AQ16" i="41"/>
  <c r="AS16" i="41"/>
  <c r="AU16" i="41"/>
  <c r="AW16" i="41"/>
  <c r="AY16" i="41"/>
  <c r="BA16" i="41"/>
  <c r="BC16" i="41"/>
  <c r="BE16" i="41"/>
  <c r="BH16" i="41"/>
  <c r="BJ16" i="41"/>
  <c r="BL16" i="41"/>
  <c r="BN16" i="41"/>
  <c r="BP16" i="41"/>
  <c r="BR16" i="41"/>
  <c r="BT16" i="41"/>
  <c r="BV16" i="41"/>
  <c r="BX16" i="41"/>
  <c r="BZ16" i="41"/>
  <c r="CB16" i="41"/>
  <c r="CD16" i="41"/>
  <c r="CG16" i="41"/>
  <c r="CI16" i="41"/>
  <c r="CK16" i="41"/>
  <c r="CM16" i="41"/>
  <c r="CO16" i="41"/>
  <c r="CQ16" i="41"/>
  <c r="CS16" i="41"/>
  <c r="CU16" i="41"/>
  <c r="CW16" i="41"/>
  <c r="CY16" i="41"/>
  <c r="DA16" i="41"/>
  <c r="DC16" i="41"/>
  <c r="DF16" i="41"/>
  <c r="DH16" i="41"/>
  <c r="DJ16" i="41"/>
  <c r="DL16" i="41"/>
  <c r="DN16" i="41"/>
  <c r="DP16" i="41"/>
  <c r="DR16" i="41"/>
  <c r="DT16" i="41"/>
  <c r="DV16" i="41"/>
  <c r="DX16" i="41"/>
  <c r="DZ16" i="41"/>
  <c r="EB16" i="41"/>
  <c r="EE16" i="41"/>
  <c r="J17" i="41"/>
  <c r="L17" i="41"/>
  <c r="N17" i="41"/>
  <c r="P17" i="41"/>
  <c r="R17" i="41"/>
  <c r="T17" i="41"/>
  <c r="V17" i="41"/>
  <c r="X17" i="41"/>
  <c r="Z17" i="41"/>
  <c r="AB17" i="41"/>
  <c r="AD17" i="41"/>
  <c r="AF17" i="41"/>
  <c r="AI17" i="41"/>
  <c r="AK17" i="41"/>
  <c r="AM17" i="41"/>
  <c r="AO17" i="41"/>
  <c r="AQ17" i="41"/>
  <c r="AS17" i="41"/>
  <c r="AU17" i="41"/>
  <c r="AW17" i="41"/>
  <c r="AY17" i="41"/>
  <c r="BA17" i="41"/>
  <c r="BC17" i="41"/>
  <c r="BE17" i="41"/>
  <c r="BH17" i="41"/>
  <c r="BJ17" i="41"/>
  <c r="BL17" i="41"/>
  <c r="BN17" i="41"/>
  <c r="BP17" i="41"/>
  <c r="BR17" i="41"/>
  <c r="BT17" i="41"/>
  <c r="BV17" i="41"/>
  <c r="BX17" i="41"/>
  <c r="BZ17" i="41"/>
  <c r="CB17" i="41"/>
  <c r="CD17" i="41"/>
  <c r="CG17" i="41"/>
  <c r="CI17" i="41"/>
  <c r="CK17" i="41"/>
  <c r="CM17" i="41"/>
  <c r="CO17" i="41"/>
  <c r="CQ17" i="41"/>
  <c r="CS17" i="41"/>
  <c r="CU17" i="41"/>
  <c r="CW17" i="41"/>
  <c r="CY17" i="41"/>
  <c r="DA17" i="41"/>
  <c r="DC17" i="41"/>
  <c r="DF17" i="41"/>
  <c r="DH17" i="41"/>
  <c r="DJ17" i="41"/>
  <c r="DL17" i="41"/>
  <c r="DN17" i="41"/>
  <c r="DP17" i="41"/>
  <c r="DR17" i="41"/>
  <c r="DT17" i="41"/>
  <c r="DV17" i="41"/>
  <c r="DX17" i="41"/>
  <c r="DZ17" i="41"/>
  <c r="EB17" i="41"/>
  <c r="EE17" i="41"/>
  <c r="J18" i="41"/>
  <c r="L18" i="41"/>
  <c r="N18" i="41"/>
  <c r="P18" i="41"/>
  <c r="R18" i="41"/>
  <c r="T18" i="41"/>
  <c r="V18" i="41"/>
  <c r="X18" i="41"/>
  <c r="Z18" i="41"/>
  <c r="AB18" i="41"/>
  <c r="AD18" i="41"/>
  <c r="AF18" i="41"/>
  <c r="AI18" i="41"/>
  <c r="AK18" i="41"/>
  <c r="AM18" i="41"/>
  <c r="AO18" i="41"/>
  <c r="AQ18" i="41"/>
  <c r="AS18" i="41"/>
  <c r="AU18" i="41"/>
  <c r="AW18" i="41"/>
  <c r="AY18" i="41"/>
  <c r="BA18" i="41"/>
  <c r="BC18" i="41"/>
  <c r="BE18" i="41"/>
  <c r="BH18" i="41"/>
  <c r="BJ18" i="41"/>
  <c r="BL18" i="41"/>
  <c r="BN18" i="41"/>
  <c r="BP18" i="41"/>
  <c r="BR18" i="41"/>
  <c r="BT18" i="41"/>
  <c r="BV18" i="41"/>
  <c r="BX18" i="41"/>
  <c r="BZ18" i="41"/>
  <c r="CB18" i="41"/>
  <c r="CD18" i="41"/>
  <c r="CG18" i="41"/>
  <c r="CI18" i="41"/>
  <c r="CK18" i="41"/>
  <c r="CM18" i="41"/>
  <c r="CO18" i="41"/>
  <c r="CQ18" i="41"/>
  <c r="CS18" i="41"/>
  <c r="CU18" i="41"/>
  <c r="CW18" i="41"/>
  <c r="CY18" i="41"/>
  <c r="DA18" i="41"/>
  <c r="DC18" i="41"/>
  <c r="DF18" i="41"/>
  <c r="DH18" i="41"/>
  <c r="DJ18" i="41"/>
  <c r="DL18" i="41"/>
  <c r="DN18" i="41"/>
  <c r="DP18" i="41"/>
  <c r="DR18" i="41"/>
  <c r="DT18" i="41"/>
  <c r="DV18" i="41"/>
  <c r="DX18" i="41"/>
  <c r="DZ18" i="41"/>
  <c r="EB18" i="41"/>
  <c r="EE18" i="41"/>
  <c r="I19" i="41"/>
  <c r="K19" i="41"/>
  <c r="M19" i="41"/>
  <c r="O19" i="41"/>
  <c r="Q19" i="41"/>
  <c r="S19" i="41"/>
  <c r="U19" i="41"/>
  <c r="W19" i="41"/>
  <c r="Y19" i="41"/>
  <c r="AA19" i="41"/>
  <c r="AC19" i="41"/>
  <c r="AE19" i="41"/>
  <c r="AG19" i="41"/>
  <c r="AH19" i="41"/>
  <c r="AJ19" i="41"/>
  <c r="AL19" i="41"/>
  <c r="AN19" i="41"/>
  <c r="AP19" i="41"/>
  <c r="AR19" i="41"/>
  <c r="AT19" i="41"/>
  <c r="AV19" i="41"/>
  <c r="AX19" i="41"/>
  <c r="AZ19" i="41"/>
  <c r="BB19" i="41"/>
  <c r="BD19" i="41"/>
  <c r="BF19" i="41"/>
  <c r="BG19" i="41"/>
  <c r="BI19" i="41"/>
  <c r="BK19" i="41"/>
  <c r="BM19" i="41"/>
  <c r="BO19" i="41"/>
  <c r="BQ19" i="41"/>
  <c r="BS19" i="41"/>
  <c r="BU19" i="41"/>
  <c r="BW19" i="41"/>
  <c r="BY19" i="41"/>
  <c r="CA19" i="41"/>
  <c r="CC19" i="41"/>
  <c r="CE19" i="41"/>
  <c r="CF19" i="41"/>
  <c r="CH19" i="41"/>
  <c r="CJ19" i="41"/>
  <c r="CL19" i="41"/>
  <c r="CN19" i="41"/>
  <c r="CP19" i="41"/>
  <c r="CR19" i="41"/>
  <c r="CT19" i="41"/>
  <c r="CV19" i="41"/>
  <c r="CX19" i="41"/>
  <c r="CZ19" i="41"/>
  <c r="DB19" i="41"/>
  <c r="DD19" i="41"/>
  <c r="DE19" i="41"/>
  <c r="DG19" i="41"/>
  <c r="DI19" i="41"/>
  <c r="DK19" i="41"/>
  <c r="DM19" i="41"/>
  <c r="DO19" i="41"/>
  <c r="DQ19" i="41"/>
  <c r="DS19" i="41"/>
  <c r="DU19" i="41"/>
  <c r="DW19" i="41"/>
  <c r="DY19" i="41"/>
  <c r="EA19" i="41"/>
  <c r="EC19" i="41"/>
  <c r="ED19" i="41"/>
  <c r="EF19" i="41"/>
  <c r="EG19" i="41"/>
  <c r="EH19" i="41"/>
  <c r="EI19" i="41"/>
  <c r="EJ19" i="41"/>
  <c r="EK19" i="41"/>
  <c r="EL19" i="41"/>
  <c r="EM19" i="41"/>
  <c r="EN19" i="41"/>
  <c r="EO19" i="41"/>
  <c r="EP19" i="41"/>
  <c r="EQ19" i="41"/>
  <c r="ER19" i="41"/>
  <c r="ES19" i="41"/>
  <c r="ET19" i="41"/>
  <c r="I20" i="41"/>
  <c r="K20" i="41"/>
  <c r="M20" i="41"/>
  <c r="O20" i="41"/>
  <c r="Q20" i="41"/>
  <c r="S20" i="41"/>
  <c r="U20" i="41"/>
  <c r="W20" i="41"/>
  <c r="Y20" i="41"/>
  <c r="AA20" i="41"/>
  <c r="AC20" i="41"/>
  <c r="AE20" i="41"/>
  <c r="AG20" i="41"/>
  <c r="AH20" i="41"/>
  <c r="AJ20" i="41"/>
  <c r="AL20" i="41"/>
  <c r="AN20" i="41"/>
  <c r="AP20" i="41"/>
  <c r="AR20" i="41"/>
  <c r="AT20" i="41"/>
  <c r="AV20" i="41"/>
  <c r="AX20" i="41"/>
  <c r="AZ20" i="41"/>
  <c r="BB20" i="41"/>
  <c r="BD20" i="41"/>
  <c r="BF20" i="41"/>
  <c r="BG20" i="41"/>
  <c r="BI20" i="41"/>
  <c r="BK20" i="41"/>
  <c r="BM20" i="41"/>
  <c r="BO20" i="41"/>
  <c r="BQ20" i="41"/>
  <c r="BS20" i="41"/>
  <c r="BU20" i="41"/>
  <c r="BW20" i="41"/>
  <c r="BY20" i="41"/>
  <c r="CA20" i="41"/>
  <c r="CC20" i="41"/>
  <c r="CE20" i="41"/>
  <c r="CF20" i="41"/>
  <c r="CH20" i="41"/>
  <c r="CJ20" i="41"/>
  <c r="CL20" i="41"/>
  <c r="CN20" i="41"/>
  <c r="CP20" i="41"/>
  <c r="CR20" i="41"/>
  <c r="CT20" i="41"/>
  <c r="CV20" i="41"/>
  <c r="CX20" i="41"/>
  <c r="CZ20" i="41"/>
  <c r="DB20" i="41"/>
  <c r="DD20" i="41"/>
  <c r="DE20" i="41"/>
  <c r="DG20" i="41"/>
  <c r="DI20" i="41"/>
  <c r="DK20" i="41"/>
  <c r="DM20" i="41"/>
  <c r="DO20" i="41"/>
  <c r="DQ20" i="41"/>
  <c r="DS20" i="41"/>
  <c r="DU20" i="41"/>
  <c r="DW20" i="41"/>
  <c r="DY20" i="41"/>
  <c r="EA20" i="41"/>
  <c r="EC20" i="41"/>
  <c r="ED20" i="41"/>
  <c r="EF20" i="41"/>
  <c r="EG20" i="41"/>
  <c r="EH20" i="41"/>
  <c r="EI20" i="41"/>
  <c r="EJ20" i="41"/>
  <c r="EK20" i="41"/>
  <c r="EL20" i="41"/>
  <c r="EM20" i="41"/>
  <c r="EN20" i="41"/>
  <c r="EO20" i="41"/>
  <c r="EP20" i="41"/>
  <c r="EQ20" i="41"/>
  <c r="ER20" i="41"/>
  <c r="ES20" i="41"/>
  <c r="ET20" i="41"/>
  <c r="J22" i="41"/>
  <c r="L22" i="41"/>
  <c r="N22" i="41"/>
  <c r="P22" i="41"/>
  <c r="R22" i="41"/>
  <c r="T22" i="41"/>
  <c r="V22" i="41"/>
  <c r="X22" i="41"/>
  <c r="Z22" i="41"/>
  <c r="AB22" i="41"/>
  <c r="AD22" i="41"/>
  <c r="AF22" i="41"/>
  <c r="AG22" i="41"/>
  <c r="AI22" i="41"/>
  <c r="AK22" i="41"/>
  <c r="AM22" i="41"/>
  <c r="AO22" i="41"/>
  <c r="AQ22" i="41"/>
  <c r="AS22" i="41"/>
  <c r="AU22" i="41"/>
  <c r="AW22" i="41"/>
  <c r="AY22" i="41"/>
  <c r="BA22" i="41"/>
  <c r="BC22" i="41"/>
  <c r="BE22" i="41"/>
  <c r="BF22" i="41"/>
  <c r="BH22" i="41"/>
  <c r="BJ22" i="41"/>
  <c r="BL22" i="41"/>
  <c r="BN22" i="41"/>
  <c r="BP22" i="41"/>
  <c r="BR22" i="41"/>
  <c r="BT22" i="41"/>
  <c r="BV22" i="41"/>
  <c r="BX22" i="41"/>
  <c r="BZ22" i="41"/>
  <c r="CB22" i="41"/>
  <c r="CD22" i="41"/>
  <c r="CE22" i="41"/>
  <c r="CG22" i="41"/>
  <c r="CI22" i="41"/>
  <c r="CK22" i="41"/>
  <c r="CM22" i="41"/>
  <c r="CO22" i="41"/>
  <c r="CQ22" i="41"/>
  <c r="CS22" i="41"/>
  <c r="CU22" i="41"/>
  <c r="CW22" i="41"/>
  <c r="CY22" i="41"/>
  <c r="DA22" i="41"/>
  <c r="DC22" i="41"/>
  <c r="DD22" i="41"/>
  <c r="DF22" i="41"/>
  <c r="DH22" i="41"/>
  <c r="DJ22" i="41"/>
  <c r="DL22" i="41"/>
  <c r="DN22" i="41"/>
  <c r="DP22" i="41"/>
  <c r="DR22" i="41"/>
  <c r="DT22" i="41"/>
  <c r="DV22" i="41"/>
  <c r="DX22" i="41"/>
  <c r="DZ22" i="41"/>
  <c r="EB22" i="41"/>
  <c r="EC22" i="41"/>
  <c r="EE22" i="41"/>
  <c r="EQ22" i="41"/>
  <c r="K6" i="12"/>
  <c r="M6" i="12"/>
  <c r="O6" i="12"/>
  <c r="Q6" i="12"/>
  <c r="S6" i="12"/>
  <c r="U6" i="12"/>
  <c r="W6" i="12"/>
  <c r="Y6" i="12"/>
  <c r="AA6" i="12"/>
  <c r="AC6" i="12"/>
  <c r="AE6" i="12"/>
  <c r="AG6" i="12"/>
  <c r="AJ6" i="12"/>
  <c r="AL6" i="12"/>
  <c r="AN6" i="12"/>
  <c r="AP6" i="12"/>
  <c r="AR6" i="12"/>
  <c r="AT6" i="12"/>
  <c r="AV6" i="12"/>
  <c r="AX6" i="12"/>
  <c r="AZ6" i="12"/>
  <c r="BB6" i="12"/>
  <c r="BD6" i="12"/>
  <c r="BF6" i="12"/>
  <c r="BI6" i="12"/>
  <c r="K7" i="12"/>
  <c r="M7" i="12"/>
  <c r="O7" i="12"/>
  <c r="Q7" i="12"/>
  <c r="S7" i="12"/>
  <c r="U7" i="12"/>
  <c r="W7" i="12"/>
  <c r="Y7" i="12"/>
  <c r="AA7" i="12"/>
  <c r="AC7" i="12"/>
  <c r="AE7" i="12"/>
  <c r="AG7" i="12"/>
  <c r="AJ7" i="12"/>
  <c r="AL7" i="12"/>
  <c r="AN7" i="12"/>
  <c r="AP7" i="12"/>
  <c r="AR7" i="12"/>
  <c r="AT7" i="12"/>
  <c r="AV7" i="12"/>
  <c r="AX7" i="12"/>
  <c r="AZ7" i="12"/>
  <c r="BB7" i="12"/>
  <c r="BD7" i="12"/>
  <c r="BF7" i="12"/>
  <c r="BI7" i="12"/>
  <c r="K8" i="12"/>
  <c r="M8" i="12"/>
  <c r="O8" i="12"/>
  <c r="Q8" i="12"/>
  <c r="S8" i="12"/>
  <c r="U8" i="12"/>
  <c r="W8" i="12"/>
  <c r="Y8" i="12"/>
  <c r="AA8" i="12"/>
  <c r="AC8" i="12"/>
  <c r="AE8" i="12"/>
  <c r="AG8" i="12"/>
  <c r="AJ8" i="12"/>
  <c r="AL8" i="12"/>
  <c r="AN8" i="12"/>
  <c r="AP8" i="12"/>
  <c r="AR8" i="12"/>
  <c r="AT8" i="12"/>
  <c r="AV8" i="12"/>
  <c r="AX8" i="12"/>
  <c r="AZ8" i="12"/>
  <c r="BB8" i="12"/>
  <c r="BD8" i="12"/>
  <c r="BF8" i="12"/>
  <c r="BI8" i="12"/>
  <c r="BK8" i="12"/>
  <c r="BM8" i="12"/>
  <c r="BO8" i="12"/>
  <c r="BQ8" i="12"/>
  <c r="BS8" i="12"/>
  <c r="BU8" i="12"/>
  <c r="BW8" i="12"/>
  <c r="BY8" i="12"/>
  <c r="CA8" i="12"/>
  <c r="CC8" i="12"/>
  <c r="CE8" i="12"/>
  <c r="CH8" i="12"/>
  <c r="CJ8" i="12"/>
  <c r="CL8" i="12"/>
  <c r="CN8" i="12"/>
  <c r="CP8" i="12"/>
  <c r="CR8" i="12"/>
  <c r="CT8" i="12"/>
  <c r="CV8" i="12"/>
  <c r="CX8" i="12"/>
  <c r="CZ8" i="12"/>
  <c r="DB8" i="12"/>
  <c r="DD8" i="12"/>
  <c r="DG8" i="12"/>
  <c r="K9" i="12"/>
  <c r="M9" i="12"/>
  <c r="O9" i="12"/>
  <c r="Q9" i="12"/>
  <c r="S9" i="12"/>
  <c r="U9" i="12"/>
  <c r="W9" i="12"/>
  <c r="Y9" i="12"/>
  <c r="AA9" i="12"/>
  <c r="AC9" i="12"/>
  <c r="AE9" i="12"/>
  <c r="AG9" i="12"/>
  <c r="AJ9" i="12"/>
  <c r="AL9" i="12"/>
  <c r="AN9" i="12"/>
  <c r="AP9" i="12"/>
  <c r="AR9" i="12"/>
  <c r="AT9" i="12"/>
  <c r="AV9" i="12"/>
  <c r="AX9" i="12"/>
  <c r="AZ9" i="12"/>
  <c r="BB9" i="12"/>
  <c r="BD9" i="12"/>
  <c r="BF9" i="12"/>
  <c r="BI9" i="12"/>
  <c r="BK9" i="12"/>
  <c r="BM9" i="12"/>
  <c r="BO9" i="12"/>
  <c r="BQ9" i="12"/>
  <c r="BS9" i="12"/>
  <c r="BU9" i="12"/>
  <c r="BW9" i="12"/>
  <c r="BY9" i="12"/>
  <c r="CA9" i="12"/>
  <c r="CC9" i="12"/>
  <c r="CE9" i="12"/>
  <c r="CH9" i="12"/>
  <c r="CJ9" i="12"/>
  <c r="CL9" i="12"/>
  <c r="CN9" i="12"/>
  <c r="CP9" i="12"/>
  <c r="CR9" i="12"/>
  <c r="CT9" i="12"/>
  <c r="CV9" i="12"/>
  <c r="CX9" i="12"/>
  <c r="CZ9" i="12"/>
  <c r="DB9" i="12"/>
  <c r="DD9" i="12"/>
  <c r="DG9" i="12"/>
  <c r="K10" i="12"/>
  <c r="M10" i="12"/>
  <c r="O10" i="12"/>
  <c r="Q10" i="12"/>
  <c r="S10" i="12"/>
  <c r="U10" i="12"/>
  <c r="W10" i="12"/>
  <c r="Y10" i="12"/>
  <c r="AA10" i="12"/>
  <c r="AC10" i="12"/>
  <c r="AE10" i="12"/>
  <c r="AG10" i="12"/>
  <c r="AJ10" i="12"/>
  <c r="AL10" i="12"/>
  <c r="AN10" i="12"/>
  <c r="AP10" i="12"/>
  <c r="AR10" i="12"/>
  <c r="AT10" i="12"/>
  <c r="AV10" i="12"/>
  <c r="AX10" i="12"/>
  <c r="AZ10" i="12"/>
  <c r="BB10" i="12"/>
  <c r="BD10" i="12"/>
  <c r="BF10" i="12"/>
  <c r="BI10" i="12"/>
  <c r="BK10" i="12"/>
  <c r="BM10" i="12"/>
  <c r="BO10" i="12"/>
  <c r="BQ10" i="12"/>
  <c r="BS10" i="12"/>
  <c r="BU10" i="12"/>
  <c r="BW10" i="12"/>
  <c r="BY10" i="12"/>
  <c r="CA10" i="12"/>
  <c r="CC10" i="12"/>
  <c r="CE10" i="12"/>
  <c r="CH10" i="12"/>
  <c r="CJ10" i="12"/>
  <c r="CL10" i="12"/>
  <c r="CN10" i="12"/>
  <c r="CP10" i="12"/>
  <c r="CR10" i="12"/>
  <c r="CT10" i="12"/>
  <c r="CV10" i="12"/>
  <c r="CX10" i="12"/>
  <c r="CZ10" i="12"/>
  <c r="DB10" i="12"/>
  <c r="DD10" i="12"/>
  <c r="DG10" i="12"/>
  <c r="K11" i="12"/>
  <c r="M11" i="12"/>
  <c r="O11" i="12"/>
  <c r="Q11" i="12"/>
  <c r="S11" i="12"/>
  <c r="U11" i="12"/>
  <c r="W11" i="12"/>
  <c r="Y11" i="12"/>
  <c r="AA11" i="12"/>
  <c r="AC11" i="12"/>
  <c r="AE11" i="12"/>
  <c r="AG11" i="12"/>
  <c r="AJ11" i="12"/>
  <c r="AL11" i="12"/>
  <c r="AN11" i="12"/>
  <c r="AP11" i="12"/>
  <c r="AR11" i="12"/>
  <c r="AT11" i="12"/>
  <c r="AV11" i="12"/>
  <c r="AX11" i="12"/>
  <c r="AZ11" i="12"/>
  <c r="BB11" i="12"/>
  <c r="BD11" i="12"/>
  <c r="BF11" i="12"/>
  <c r="BI11" i="12"/>
  <c r="BK11" i="12"/>
  <c r="BM11" i="12"/>
  <c r="BO11" i="12"/>
  <c r="BQ11" i="12"/>
  <c r="BS11" i="12"/>
  <c r="BU11" i="12"/>
  <c r="BW11" i="12"/>
  <c r="BY11" i="12"/>
  <c r="CA11" i="12"/>
  <c r="CC11" i="12"/>
  <c r="CE11" i="12"/>
  <c r="CH11" i="12"/>
  <c r="CJ11" i="12"/>
  <c r="CL11" i="12"/>
  <c r="CN11" i="12"/>
  <c r="CP11" i="12"/>
  <c r="CR11" i="12"/>
  <c r="CT11" i="12"/>
  <c r="CV11" i="12"/>
  <c r="CX11" i="12"/>
  <c r="CZ11" i="12"/>
  <c r="DB11" i="12"/>
  <c r="DD11" i="12"/>
  <c r="DG11" i="12"/>
  <c r="K12" i="12"/>
  <c r="M12" i="12"/>
  <c r="O12" i="12"/>
  <c r="Q12" i="12"/>
  <c r="S12" i="12"/>
  <c r="U12" i="12"/>
  <c r="W12" i="12"/>
  <c r="Y12" i="12"/>
  <c r="AA12" i="12"/>
  <c r="AC12" i="12"/>
  <c r="AE12" i="12"/>
  <c r="AG12" i="12"/>
  <c r="AJ12" i="12"/>
  <c r="AL12" i="12"/>
  <c r="AN12" i="12"/>
  <c r="AP12" i="12"/>
  <c r="AR12" i="12"/>
  <c r="AT12" i="12"/>
  <c r="AV12" i="12"/>
  <c r="AX12" i="12"/>
  <c r="AZ12" i="12"/>
  <c r="BB12" i="12"/>
  <c r="BD12" i="12"/>
  <c r="BF12" i="12"/>
  <c r="BI12" i="12"/>
  <c r="BK12" i="12"/>
  <c r="BM12" i="12"/>
  <c r="BO12" i="12"/>
  <c r="BQ12" i="12"/>
  <c r="BS12" i="12"/>
  <c r="BU12" i="12"/>
  <c r="BW12" i="12"/>
  <c r="BY12" i="12"/>
  <c r="CA12" i="12"/>
  <c r="CC12" i="12"/>
  <c r="CE12" i="12"/>
  <c r="CH12" i="12"/>
  <c r="CJ12" i="12"/>
  <c r="CL12" i="12"/>
  <c r="CN12" i="12"/>
  <c r="CP12" i="12"/>
  <c r="CR12" i="12"/>
  <c r="CT12" i="12"/>
  <c r="CV12" i="12"/>
  <c r="CX12" i="12"/>
  <c r="CZ12" i="12"/>
  <c r="DB12" i="12"/>
  <c r="DD12" i="12"/>
  <c r="DG12" i="12"/>
  <c r="K13" i="12"/>
  <c r="M13" i="12"/>
  <c r="O13" i="12"/>
  <c r="Q13" i="12"/>
  <c r="S13" i="12"/>
  <c r="U13" i="12"/>
  <c r="W13" i="12"/>
  <c r="Y13" i="12"/>
  <c r="AA13" i="12"/>
  <c r="AC13" i="12"/>
  <c r="AE13" i="12"/>
  <c r="AG13" i="12"/>
  <c r="AJ13" i="12"/>
  <c r="AL13" i="12"/>
  <c r="AN13" i="12"/>
  <c r="AP13" i="12"/>
  <c r="AR13" i="12"/>
  <c r="AT13" i="12"/>
  <c r="AV13" i="12"/>
  <c r="AX13" i="12"/>
  <c r="AZ13" i="12"/>
  <c r="BB13" i="12"/>
  <c r="BD13" i="12"/>
  <c r="BF13" i="12"/>
  <c r="BI13" i="12"/>
  <c r="BK13" i="12"/>
  <c r="BM13" i="12"/>
  <c r="BO13" i="12"/>
  <c r="BQ13" i="12"/>
  <c r="BS13" i="12"/>
  <c r="BU13" i="12"/>
  <c r="BW13" i="12"/>
  <c r="BY13" i="12"/>
  <c r="CA13" i="12"/>
  <c r="CC13" i="12"/>
  <c r="CE13" i="12"/>
  <c r="CH13" i="12"/>
  <c r="CJ13" i="12"/>
  <c r="CL13" i="12"/>
  <c r="CN13" i="12"/>
  <c r="CP13" i="12"/>
  <c r="CR13" i="12"/>
  <c r="CT13" i="12"/>
  <c r="CV13" i="12"/>
  <c r="CX13" i="12"/>
  <c r="CZ13" i="12"/>
  <c r="DB13" i="12"/>
  <c r="DD13" i="12"/>
  <c r="DG13" i="12"/>
  <c r="K14" i="12"/>
  <c r="M14" i="12"/>
  <c r="O14" i="12"/>
  <c r="Q14" i="12"/>
  <c r="S14" i="12"/>
  <c r="U14" i="12"/>
  <c r="W14" i="12"/>
  <c r="Y14" i="12"/>
  <c r="AA14" i="12"/>
  <c r="AC14" i="12"/>
  <c r="AE14" i="12"/>
  <c r="AG14" i="12"/>
  <c r="AJ14" i="12"/>
  <c r="AL14" i="12"/>
  <c r="AN14" i="12"/>
  <c r="AP14" i="12"/>
  <c r="AR14" i="12"/>
  <c r="AT14" i="12"/>
  <c r="AV14" i="12"/>
  <c r="AX14" i="12"/>
  <c r="AZ14" i="12"/>
  <c r="BB14" i="12"/>
  <c r="BD14" i="12"/>
  <c r="BF14" i="12"/>
  <c r="BI14" i="12"/>
  <c r="BK14" i="12"/>
  <c r="BM14" i="12"/>
  <c r="BO14" i="12"/>
  <c r="BQ14" i="12"/>
  <c r="BS14" i="12"/>
  <c r="BU14" i="12"/>
  <c r="BW14" i="12"/>
  <c r="BY14" i="12"/>
  <c r="CA14" i="12"/>
  <c r="CC14" i="12"/>
  <c r="CE14" i="12"/>
  <c r="CH14" i="12"/>
  <c r="CJ14" i="12"/>
  <c r="CL14" i="12"/>
  <c r="CN14" i="12"/>
  <c r="CP14" i="12"/>
  <c r="CR14" i="12"/>
  <c r="CT14" i="12"/>
  <c r="CV14" i="12"/>
  <c r="CX14" i="12"/>
  <c r="CZ14" i="12"/>
  <c r="DB14" i="12"/>
  <c r="DD14" i="12"/>
  <c r="DG14" i="12"/>
  <c r="K15" i="12"/>
  <c r="M15" i="12"/>
  <c r="O15" i="12"/>
  <c r="Q15" i="12"/>
  <c r="S15" i="12"/>
  <c r="U15" i="12"/>
  <c r="W15" i="12"/>
  <c r="Y15" i="12"/>
  <c r="AA15" i="12"/>
  <c r="AC15" i="12"/>
  <c r="AE15" i="12"/>
  <c r="AG15" i="12"/>
  <c r="AJ15" i="12"/>
  <c r="AL15" i="12"/>
  <c r="AN15" i="12"/>
  <c r="AP15" i="12"/>
  <c r="AR15" i="12"/>
  <c r="AT15" i="12"/>
  <c r="AV15" i="12"/>
  <c r="AX15" i="12"/>
  <c r="AZ15" i="12"/>
  <c r="BB15" i="12"/>
  <c r="BD15" i="12"/>
  <c r="BF15" i="12"/>
  <c r="BI15" i="12"/>
  <c r="BK15" i="12"/>
  <c r="BM15" i="12"/>
  <c r="BO15" i="12"/>
  <c r="BQ15" i="12"/>
  <c r="BS15" i="12"/>
  <c r="BU15" i="12"/>
  <c r="BW15" i="12"/>
  <c r="BY15" i="12"/>
  <c r="CA15" i="12"/>
  <c r="CC15" i="12"/>
  <c r="CE15" i="12"/>
  <c r="CH15" i="12"/>
  <c r="CJ15" i="12"/>
  <c r="CL15" i="12"/>
  <c r="CN15" i="12"/>
  <c r="CP15" i="12"/>
  <c r="CR15" i="12"/>
  <c r="CT15" i="12"/>
  <c r="CV15" i="12"/>
  <c r="CX15" i="12"/>
  <c r="CZ15" i="12"/>
  <c r="DB15" i="12"/>
  <c r="DD15" i="12"/>
  <c r="DG15" i="12"/>
  <c r="K16" i="12"/>
  <c r="M16" i="12"/>
  <c r="O16" i="12"/>
  <c r="Q16" i="12"/>
  <c r="S16" i="12"/>
  <c r="U16" i="12"/>
  <c r="W16" i="12"/>
  <c r="Y16" i="12"/>
  <c r="AA16" i="12"/>
  <c r="AC16" i="12"/>
  <c r="AE16" i="12"/>
  <c r="AG16" i="12"/>
  <c r="AJ16" i="12"/>
  <c r="AL16" i="12"/>
  <c r="AN16" i="12"/>
  <c r="AP16" i="12"/>
  <c r="AR16" i="12"/>
  <c r="AT16" i="12"/>
  <c r="AV16" i="12"/>
  <c r="AX16" i="12"/>
  <c r="AZ16" i="12"/>
  <c r="BB16" i="12"/>
  <c r="BD16" i="12"/>
  <c r="BF16" i="12"/>
  <c r="BI16" i="12"/>
  <c r="BK16" i="12"/>
  <c r="BM16" i="12"/>
  <c r="BO16" i="12"/>
  <c r="BQ16" i="12"/>
  <c r="BS16" i="12"/>
  <c r="BU16" i="12"/>
  <c r="BW16" i="12"/>
  <c r="BY16" i="12"/>
  <c r="CA16" i="12"/>
  <c r="CC16" i="12"/>
  <c r="CE16" i="12"/>
  <c r="CH16" i="12"/>
  <c r="CJ16" i="12"/>
  <c r="CL16" i="12"/>
  <c r="CN16" i="12"/>
  <c r="CP16" i="12"/>
  <c r="CR16" i="12"/>
  <c r="CT16" i="12"/>
  <c r="CV16" i="12"/>
  <c r="CX16" i="12"/>
  <c r="CZ16" i="12"/>
  <c r="DB16" i="12"/>
  <c r="DD16" i="12"/>
  <c r="DG16" i="12"/>
  <c r="K17" i="12"/>
  <c r="M17" i="12"/>
  <c r="O17" i="12"/>
  <c r="Q17" i="12"/>
  <c r="S17" i="12"/>
  <c r="U17" i="12"/>
  <c r="W17" i="12"/>
  <c r="Y17" i="12"/>
  <c r="AA17" i="12"/>
  <c r="AC17" i="12"/>
  <c r="AE17" i="12"/>
  <c r="AG17" i="12"/>
  <c r="AJ17" i="12"/>
  <c r="AL17" i="12"/>
  <c r="AN17" i="12"/>
  <c r="AP17" i="12"/>
  <c r="AR17" i="12"/>
  <c r="AT17" i="12"/>
  <c r="AV17" i="12"/>
  <c r="AX17" i="12"/>
  <c r="AZ17" i="12"/>
  <c r="BB17" i="12"/>
  <c r="BD17" i="12"/>
  <c r="BF17" i="12"/>
  <c r="BI17" i="12"/>
  <c r="BK17" i="12"/>
  <c r="BM17" i="12"/>
  <c r="BO17" i="12"/>
  <c r="BQ17" i="12"/>
  <c r="BS17" i="12"/>
  <c r="BU17" i="12"/>
  <c r="BW17" i="12"/>
  <c r="BY17" i="12"/>
  <c r="CA17" i="12"/>
  <c r="CC17" i="12"/>
  <c r="CE17" i="12"/>
  <c r="CH17" i="12"/>
  <c r="CJ17" i="12"/>
  <c r="CL17" i="12"/>
  <c r="CN17" i="12"/>
  <c r="CP17" i="12"/>
  <c r="CR17" i="12"/>
  <c r="CT17" i="12"/>
  <c r="CV17" i="12"/>
  <c r="CX17" i="12"/>
  <c r="CZ17" i="12"/>
  <c r="DB17" i="12"/>
  <c r="DD17" i="12"/>
  <c r="DG17" i="12"/>
  <c r="K18" i="12"/>
  <c r="M18" i="12"/>
  <c r="O18" i="12"/>
  <c r="Q18" i="12"/>
  <c r="S18" i="12"/>
  <c r="U18" i="12"/>
  <c r="W18" i="12"/>
  <c r="Y18" i="12"/>
  <c r="AA18" i="12"/>
  <c r="AC18" i="12"/>
  <c r="AE18" i="12"/>
  <c r="AG18" i="12"/>
  <c r="AJ18" i="12"/>
  <c r="AL18" i="12"/>
  <c r="AN18" i="12"/>
  <c r="AP18" i="12"/>
  <c r="AR18" i="12"/>
  <c r="AT18" i="12"/>
  <c r="AV18" i="12"/>
  <c r="AX18" i="12"/>
  <c r="AZ18" i="12"/>
  <c r="BB18" i="12"/>
  <c r="BD18" i="12"/>
  <c r="BF18" i="12"/>
  <c r="BI18" i="12"/>
  <c r="BK18" i="12"/>
  <c r="BM18" i="12"/>
  <c r="BO18" i="12"/>
  <c r="BQ18" i="12"/>
  <c r="BS18" i="12"/>
  <c r="BU18" i="12"/>
  <c r="BW18" i="12"/>
  <c r="BY18" i="12"/>
  <c r="CA18" i="12"/>
  <c r="CC18" i="12"/>
  <c r="CE18" i="12"/>
  <c r="CH18" i="12"/>
  <c r="CJ18" i="12"/>
  <c r="CL18" i="12"/>
  <c r="CN18" i="12"/>
  <c r="CP18" i="12"/>
  <c r="CR18" i="12"/>
  <c r="CT18" i="12"/>
  <c r="CV18" i="12"/>
  <c r="CX18" i="12"/>
  <c r="CZ18" i="12"/>
  <c r="DB18" i="12"/>
  <c r="DD18" i="12"/>
  <c r="DG18" i="12"/>
  <c r="K19" i="12"/>
  <c r="M19" i="12"/>
  <c r="O19" i="12"/>
  <c r="Q19" i="12"/>
  <c r="S19" i="12"/>
  <c r="U19" i="12"/>
  <c r="W19" i="12"/>
  <c r="Y19" i="12"/>
  <c r="AA19" i="12"/>
  <c r="AC19" i="12"/>
  <c r="AE19" i="12"/>
  <c r="AG19" i="12"/>
  <c r="AJ19" i="12"/>
  <c r="AL19" i="12"/>
  <c r="AN19" i="12"/>
  <c r="AP19" i="12"/>
  <c r="AR19" i="12"/>
  <c r="AT19" i="12"/>
  <c r="AV19" i="12"/>
  <c r="AX19" i="12"/>
  <c r="AZ19" i="12"/>
  <c r="BB19" i="12"/>
  <c r="BD19" i="12"/>
  <c r="BF19" i="12"/>
  <c r="BI19" i="12"/>
  <c r="BK19" i="12"/>
  <c r="BM19" i="12"/>
  <c r="BO19" i="12"/>
  <c r="BQ19" i="12"/>
  <c r="BS19" i="12"/>
  <c r="BU19" i="12"/>
  <c r="BW19" i="12"/>
  <c r="BY19" i="12"/>
  <c r="CA19" i="12"/>
  <c r="CC19" i="12"/>
  <c r="CE19" i="12"/>
  <c r="CH19" i="12"/>
  <c r="CJ19" i="12"/>
  <c r="CL19" i="12"/>
  <c r="CN19" i="12"/>
  <c r="CP19" i="12"/>
  <c r="CR19" i="12"/>
  <c r="CT19" i="12"/>
  <c r="CV19" i="12"/>
  <c r="CX19" i="12"/>
  <c r="CZ19" i="12"/>
  <c r="DB19" i="12"/>
  <c r="DD19" i="12"/>
  <c r="DG19" i="12"/>
  <c r="J20" i="12"/>
  <c r="L20" i="12"/>
  <c r="N20" i="12"/>
  <c r="P20" i="12"/>
  <c r="R20" i="12"/>
  <c r="T20" i="12"/>
  <c r="V20" i="12"/>
  <c r="X20" i="12"/>
  <c r="Z20" i="12"/>
  <c r="AB20" i="12"/>
  <c r="AD20" i="12"/>
  <c r="AF20" i="12"/>
  <c r="AH20" i="12"/>
  <c r="AI20" i="12"/>
  <c r="AK20" i="12"/>
  <c r="AM20" i="12"/>
  <c r="AO20" i="12"/>
  <c r="AQ20" i="12"/>
  <c r="AS20" i="12"/>
  <c r="AU20" i="12"/>
  <c r="AW20" i="12"/>
  <c r="AY20" i="12"/>
  <c r="BA20" i="12"/>
  <c r="BC20" i="12"/>
  <c r="BE20" i="12"/>
  <c r="BG20" i="12"/>
  <c r="BH20" i="12"/>
  <c r="BJ20" i="12"/>
  <c r="BL20" i="12"/>
  <c r="BN20" i="12"/>
  <c r="BP20" i="12"/>
  <c r="BR20" i="12"/>
  <c r="BT20" i="12"/>
  <c r="BV20" i="12"/>
  <c r="BX20" i="12"/>
  <c r="BZ20" i="12"/>
  <c r="CB20" i="12"/>
  <c r="CD20" i="12"/>
  <c r="CF20" i="12"/>
  <c r="CG20" i="12"/>
  <c r="CI20" i="12"/>
  <c r="CK20" i="12"/>
  <c r="CM20" i="12"/>
  <c r="CO20" i="12"/>
  <c r="CQ20" i="12"/>
  <c r="CS20" i="12"/>
  <c r="CU20" i="12"/>
  <c r="CW20" i="12"/>
  <c r="CY20" i="12"/>
  <c r="DA20" i="12"/>
  <c r="DC20" i="12"/>
  <c r="DE20" i="12"/>
  <c r="DF20" i="12"/>
  <c r="DH20" i="12"/>
  <c r="DI20" i="12"/>
  <c r="DJ20" i="12"/>
  <c r="DK20" i="12"/>
  <c r="DL20" i="12"/>
  <c r="DM20" i="12"/>
  <c r="DN20" i="12"/>
  <c r="DO20" i="12"/>
  <c r="DP20" i="12"/>
  <c r="DQ20" i="12"/>
  <c r="DR20" i="12"/>
  <c r="DS20" i="12"/>
  <c r="DT20" i="12"/>
  <c r="DU20" i="12"/>
  <c r="DV20" i="12"/>
  <c r="DW20" i="12"/>
  <c r="DX20" i="12"/>
  <c r="DY20" i="12"/>
  <c r="DZ20" i="12"/>
  <c r="EA20" i="12"/>
  <c r="EB20" i="12"/>
  <c r="EC20" i="12"/>
  <c r="ED20" i="12"/>
  <c r="EE20" i="12"/>
  <c r="EF20" i="12"/>
  <c r="J21" i="12"/>
  <c r="L21" i="12"/>
  <c r="N21" i="12"/>
  <c r="P21" i="12"/>
  <c r="R21" i="12"/>
  <c r="T21" i="12"/>
  <c r="V21" i="12"/>
  <c r="X21" i="12"/>
  <c r="Z21" i="12"/>
  <c r="AB21" i="12"/>
  <c r="AD21" i="12"/>
  <c r="AF21" i="12"/>
  <c r="AH21" i="12"/>
  <c r="AI21" i="12"/>
  <c r="AK21" i="12"/>
  <c r="AM21" i="12"/>
  <c r="AO21" i="12"/>
  <c r="AQ21" i="12"/>
  <c r="AS21" i="12"/>
  <c r="AU21" i="12"/>
  <c r="AW21" i="12"/>
  <c r="AY21" i="12"/>
  <c r="BA21" i="12"/>
  <c r="BC21" i="12"/>
  <c r="BE21" i="12"/>
  <c r="BG21" i="12"/>
  <c r="BH21" i="12"/>
  <c r="BJ21" i="12"/>
  <c r="BL21" i="12"/>
  <c r="BN21" i="12"/>
  <c r="BP21" i="12"/>
  <c r="BR21" i="12"/>
  <c r="BT21" i="12"/>
  <c r="BV21" i="12"/>
  <c r="BX21" i="12"/>
  <c r="BZ21" i="12"/>
  <c r="CB21" i="12"/>
  <c r="CD21" i="12"/>
  <c r="CF21" i="12"/>
  <c r="CG21" i="12"/>
  <c r="CI21" i="12"/>
  <c r="CK21" i="12"/>
  <c r="CM21" i="12"/>
  <c r="CO21" i="12"/>
  <c r="CQ21" i="12"/>
  <c r="CS21" i="12"/>
  <c r="CU21" i="12"/>
  <c r="CW21" i="12"/>
  <c r="CY21" i="12"/>
  <c r="DA21" i="12"/>
  <c r="DC21" i="12"/>
  <c r="DE21" i="12"/>
  <c r="DF21" i="12"/>
  <c r="DH21" i="12"/>
  <c r="DI21" i="12"/>
  <c r="DJ21" i="12"/>
  <c r="DK21" i="12"/>
  <c r="DL21" i="12"/>
  <c r="DM21" i="12"/>
  <c r="DN21" i="12"/>
  <c r="DO21" i="12"/>
  <c r="DP21" i="12"/>
  <c r="DQ21" i="12"/>
  <c r="DR21" i="12"/>
  <c r="DS21" i="12"/>
  <c r="DT21" i="12"/>
  <c r="DU21" i="12"/>
  <c r="DV21" i="12"/>
  <c r="DW21" i="12"/>
  <c r="DX21" i="12"/>
  <c r="DY21" i="12"/>
  <c r="DZ21" i="12"/>
  <c r="EA21" i="12"/>
  <c r="EB21" i="12"/>
  <c r="EC21" i="12"/>
  <c r="ED21" i="12"/>
  <c r="EE21" i="12"/>
  <c r="EF21" i="12"/>
  <c r="K23" i="12"/>
  <c r="M23" i="12"/>
  <c r="O23" i="12"/>
  <c r="Q23" i="12"/>
  <c r="S23" i="12"/>
  <c r="U23" i="12"/>
  <c r="W23" i="12"/>
  <c r="Y23" i="12"/>
  <c r="AA23" i="12"/>
  <c r="AC23" i="12"/>
  <c r="AE23" i="12"/>
  <c r="AG23" i="12"/>
  <c r="AH23" i="12"/>
  <c r="AJ23" i="12"/>
  <c r="AL23" i="12"/>
  <c r="AN23" i="12"/>
  <c r="AP23" i="12"/>
  <c r="AR23" i="12"/>
  <c r="AT23" i="12"/>
  <c r="AV23" i="12"/>
  <c r="AX23" i="12"/>
  <c r="AZ23" i="12"/>
  <c r="BB23" i="12"/>
  <c r="BD23" i="12"/>
  <c r="BF23" i="12"/>
  <c r="BG23" i="12"/>
  <c r="BI23" i="12"/>
  <c r="BK23" i="12"/>
  <c r="BM23" i="12"/>
  <c r="BO23" i="12"/>
  <c r="BQ23" i="12"/>
  <c r="BS23" i="12"/>
  <c r="BU23" i="12"/>
  <c r="BW23" i="12"/>
  <c r="BY23" i="12"/>
  <c r="CA23" i="12"/>
  <c r="CC23" i="12"/>
  <c r="CE23" i="12"/>
  <c r="CF23" i="12"/>
  <c r="CH23" i="12"/>
  <c r="CJ23" i="12"/>
  <c r="CL23" i="12"/>
  <c r="CN23" i="12"/>
  <c r="CP23" i="12"/>
  <c r="CR23" i="12"/>
  <c r="CT23" i="12"/>
  <c r="CV23" i="12"/>
  <c r="CX23" i="12"/>
  <c r="CZ23" i="12"/>
  <c r="DB23" i="12"/>
  <c r="DD23" i="12"/>
  <c r="DE23" i="12"/>
  <c r="DG23" i="12"/>
  <c r="DS23" i="12"/>
  <c r="EF23" i="12"/>
  <c r="J5" i="43"/>
  <c r="L5" i="43"/>
  <c r="N5" i="43"/>
  <c r="P5" i="43"/>
  <c r="R5" i="43"/>
  <c r="T5" i="43"/>
  <c r="V5" i="43"/>
  <c r="X5" i="43"/>
  <c r="Z5" i="43"/>
  <c r="AB5" i="43"/>
  <c r="AD5" i="43"/>
  <c r="AF5" i="43"/>
  <c r="AI5" i="43"/>
  <c r="AK5" i="43"/>
  <c r="AM5" i="43"/>
  <c r="AO5" i="43"/>
  <c r="AQ5" i="43"/>
  <c r="AS5" i="43"/>
  <c r="AU5" i="43"/>
  <c r="AW5" i="43"/>
  <c r="AY5" i="43"/>
  <c r="BA5" i="43"/>
  <c r="BC5" i="43"/>
  <c r="BE5" i="43"/>
  <c r="BH5" i="43"/>
  <c r="BJ5" i="43"/>
  <c r="BL5" i="43"/>
  <c r="BN5" i="43"/>
  <c r="BP5" i="43"/>
  <c r="BR5" i="43"/>
  <c r="BT5" i="43"/>
  <c r="BV5" i="43"/>
  <c r="BX5" i="43"/>
  <c r="BZ5" i="43"/>
  <c r="CB5" i="43"/>
  <c r="CD5" i="43"/>
  <c r="CG5" i="43"/>
  <c r="CI5" i="43"/>
  <c r="CK5" i="43"/>
  <c r="CM5" i="43"/>
  <c r="CO5" i="43"/>
  <c r="CQ5" i="43"/>
  <c r="CS5" i="43"/>
  <c r="CU5" i="43"/>
  <c r="CW5" i="43"/>
  <c r="CY5" i="43"/>
  <c r="DA5" i="43"/>
  <c r="DC5" i="43"/>
  <c r="DF5" i="43"/>
  <c r="DH5" i="43"/>
  <c r="DJ5" i="43"/>
  <c r="DL5" i="43"/>
  <c r="DN5" i="43"/>
  <c r="DP5" i="43"/>
  <c r="DR5" i="43"/>
  <c r="DT5" i="43"/>
  <c r="DV5" i="43"/>
  <c r="DX5" i="43"/>
  <c r="DZ5" i="43"/>
  <c r="EB5" i="43"/>
  <c r="EE5" i="43"/>
  <c r="EG5" i="43"/>
  <c r="EI5" i="43"/>
  <c r="EK5" i="43"/>
  <c r="EM5" i="43"/>
  <c r="EO5" i="43"/>
  <c r="EQ5" i="43"/>
  <c r="ES5" i="43"/>
  <c r="EU5" i="43"/>
  <c r="EW5" i="43"/>
  <c r="EY5" i="43"/>
  <c r="FA5" i="43"/>
  <c r="FD5" i="43"/>
  <c r="FF5" i="43"/>
  <c r="FH5" i="43"/>
  <c r="FJ5" i="43"/>
  <c r="FL5" i="43"/>
  <c r="FN5" i="43"/>
  <c r="FP5" i="43"/>
  <c r="FR5" i="43"/>
  <c r="FT5" i="43"/>
  <c r="FV5" i="43"/>
  <c r="FX5" i="43"/>
  <c r="FZ5" i="43"/>
  <c r="GC5" i="43"/>
  <c r="GE5" i="43"/>
  <c r="GG5" i="43"/>
  <c r="GI5" i="43"/>
  <c r="GK5" i="43"/>
  <c r="GM5" i="43"/>
  <c r="GO5" i="43"/>
  <c r="GQ5" i="43"/>
  <c r="GS5" i="43"/>
  <c r="GU5" i="43"/>
  <c r="GW5" i="43"/>
  <c r="GY5" i="43"/>
  <c r="HB5" i="43"/>
  <c r="HD5" i="43"/>
  <c r="HF5" i="43"/>
  <c r="HH5" i="43"/>
  <c r="HJ5" i="43"/>
  <c r="HL5" i="43"/>
  <c r="HN5" i="43"/>
  <c r="HP5" i="43"/>
  <c r="HR5" i="43"/>
  <c r="HT5" i="43"/>
  <c r="HV5" i="43"/>
  <c r="HX5" i="43"/>
  <c r="J6" i="43"/>
  <c r="L6" i="43"/>
  <c r="N6" i="43"/>
  <c r="P6" i="43"/>
  <c r="R6" i="43"/>
  <c r="T6" i="43"/>
  <c r="V6" i="43"/>
  <c r="X6" i="43"/>
  <c r="Z6" i="43"/>
  <c r="AB6" i="43"/>
  <c r="AD6" i="43"/>
  <c r="AF6" i="43"/>
  <c r="AI6" i="43"/>
  <c r="AK6" i="43"/>
  <c r="AM6" i="43"/>
  <c r="AO6" i="43"/>
  <c r="AQ6" i="43"/>
  <c r="AS6" i="43"/>
  <c r="AU6" i="43"/>
  <c r="AW6" i="43"/>
  <c r="AY6" i="43"/>
  <c r="BA6" i="43"/>
  <c r="BC6" i="43"/>
  <c r="BE6" i="43"/>
  <c r="BH6" i="43"/>
  <c r="BJ6" i="43"/>
  <c r="BL6" i="43"/>
  <c r="BN6" i="43"/>
  <c r="BP6" i="43"/>
  <c r="BR6" i="43"/>
  <c r="BT6" i="43"/>
  <c r="BV6" i="43"/>
  <c r="BX6" i="43"/>
  <c r="BZ6" i="43"/>
  <c r="CB6" i="43"/>
  <c r="CD6" i="43"/>
  <c r="CG6" i="43"/>
  <c r="CI6" i="43"/>
  <c r="CK6" i="43"/>
  <c r="CM6" i="43"/>
  <c r="CO6" i="43"/>
  <c r="CQ6" i="43"/>
  <c r="CS6" i="43"/>
  <c r="CU6" i="43"/>
  <c r="CW6" i="43"/>
  <c r="CY6" i="43"/>
  <c r="DA6" i="43"/>
  <c r="DC6" i="43"/>
  <c r="DF6" i="43"/>
  <c r="DH6" i="43"/>
  <c r="DJ6" i="43"/>
  <c r="DL6" i="43"/>
  <c r="DN6" i="43"/>
  <c r="DP6" i="43"/>
  <c r="DR6" i="43"/>
  <c r="DT6" i="43"/>
  <c r="DV6" i="43"/>
  <c r="DX6" i="43"/>
  <c r="DZ6" i="43"/>
  <c r="EB6" i="43"/>
  <c r="EE6" i="43"/>
  <c r="EG6" i="43"/>
  <c r="EI6" i="43"/>
  <c r="EK6" i="43"/>
  <c r="EM6" i="43"/>
  <c r="EO6" i="43"/>
  <c r="EQ6" i="43"/>
  <c r="ES6" i="43"/>
  <c r="EU6" i="43"/>
  <c r="EW6" i="43"/>
  <c r="EY6" i="43"/>
  <c r="FA6" i="43"/>
  <c r="FD6" i="43"/>
  <c r="FF6" i="43"/>
  <c r="FH6" i="43"/>
  <c r="FJ6" i="43"/>
  <c r="FL6" i="43"/>
  <c r="FN6" i="43"/>
  <c r="FP6" i="43"/>
  <c r="FR6" i="43"/>
  <c r="FT6" i="43"/>
  <c r="FV6" i="43"/>
  <c r="FX6" i="43"/>
  <c r="FZ6" i="43"/>
  <c r="GC6" i="43"/>
  <c r="GE6" i="43"/>
  <c r="GG6" i="43"/>
  <c r="GI6" i="43"/>
  <c r="GK6" i="43"/>
  <c r="GM6" i="43"/>
  <c r="GO6" i="43"/>
  <c r="GQ6" i="43"/>
  <c r="GS6" i="43"/>
  <c r="GU6" i="43"/>
  <c r="GW6" i="43"/>
  <c r="GY6" i="43"/>
  <c r="HB6" i="43"/>
  <c r="HD6" i="43"/>
  <c r="HF6" i="43"/>
  <c r="HH6" i="43"/>
  <c r="HJ6" i="43"/>
  <c r="HL6" i="43"/>
  <c r="HN6" i="43"/>
  <c r="HP6" i="43"/>
  <c r="HR6" i="43"/>
  <c r="HT6" i="43"/>
  <c r="HV6" i="43"/>
  <c r="HX6" i="43"/>
  <c r="J7" i="43"/>
  <c r="L7" i="43"/>
  <c r="N7" i="43"/>
  <c r="P7" i="43"/>
  <c r="R7" i="43"/>
  <c r="T7" i="43"/>
  <c r="V7" i="43"/>
  <c r="X7" i="43"/>
  <c r="Z7" i="43"/>
  <c r="AB7" i="43"/>
  <c r="AD7" i="43"/>
  <c r="AF7" i="43"/>
  <c r="AI7" i="43"/>
  <c r="AK7" i="43"/>
  <c r="AM7" i="43"/>
  <c r="AO7" i="43"/>
  <c r="AQ7" i="43"/>
  <c r="AS7" i="43"/>
  <c r="AU7" i="43"/>
  <c r="AW7" i="43"/>
  <c r="AY7" i="43"/>
  <c r="BA7" i="43"/>
  <c r="BC7" i="43"/>
  <c r="BE7" i="43"/>
  <c r="BH7" i="43"/>
  <c r="BJ7" i="43"/>
  <c r="BL7" i="43"/>
  <c r="BN7" i="43"/>
  <c r="BP7" i="43"/>
  <c r="BR7" i="43"/>
  <c r="BT7" i="43"/>
  <c r="BV7" i="43"/>
  <c r="BX7" i="43"/>
  <c r="BZ7" i="43"/>
  <c r="CB7" i="43"/>
  <c r="CD7" i="43"/>
  <c r="CG7" i="43"/>
  <c r="CI7" i="43"/>
  <c r="CK7" i="43"/>
  <c r="CM7" i="43"/>
  <c r="CO7" i="43"/>
  <c r="CQ7" i="43"/>
  <c r="CS7" i="43"/>
  <c r="CU7" i="43"/>
  <c r="CW7" i="43"/>
  <c r="CY7" i="43"/>
  <c r="DA7" i="43"/>
  <c r="DC7" i="43"/>
  <c r="DF7" i="43"/>
  <c r="DH7" i="43"/>
  <c r="DJ7" i="43"/>
  <c r="DL7" i="43"/>
  <c r="DN7" i="43"/>
  <c r="DP7" i="43"/>
  <c r="DR7" i="43"/>
  <c r="DT7" i="43"/>
  <c r="DV7" i="43"/>
  <c r="DX7" i="43"/>
  <c r="DZ7" i="43"/>
  <c r="EB7" i="43"/>
  <c r="EE7" i="43"/>
  <c r="EG7" i="43"/>
  <c r="EI7" i="43"/>
  <c r="EK7" i="43"/>
  <c r="EM7" i="43"/>
  <c r="EO7" i="43"/>
  <c r="EQ7" i="43"/>
  <c r="ES7" i="43"/>
  <c r="EU7" i="43"/>
  <c r="EW7" i="43"/>
  <c r="EY7" i="43"/>
  <c r="FA7" i="43"/>
  <c r="FD7" i="43"/>
  <c r="FF7" i="43"/>
  <c r="FH7" i="43"/>
  <c r="FJ7" i="43"/>
  <c r="FL7" i="43"/>
  <c r="FN7" i="43"/>
  <c r="FP7" i="43"/>
  <c r="FR7" i="43"/>
  <c r="FT7" i="43"/>
  <c r="FV7" i="43"/>
  <c r="FX7" i="43"/>
  <c r="FZ7" i="43"/>
  <c r="GC7" i="43"/>
  <c r="GE7" i="43"/>
  <c r="GG7" i="43"/>
  <c r="GI7" i="43"/>
  <c r="GK7" i="43"/>
  <c r="GM7" i="43"/>
  <c r="GO7" i="43"/>
  <c r="GQ7" i="43"/>
  <c r="GS7" i="43"/>
  <c r="GU7" i="43"/>
  <c r="GW7" i="43"/>
  <c r="GY7" i="43"/>
  <c r="HB7" i="43"/>
  <c r="HD7" i="43"/>
  <c r="HF7" i="43"/>
  <c r="HH7" i="43"/>
  <c r="HJ7" i="43"/>
  <c r="HL7" i="43"/>
  <c r="HN7" i="43"/>
  <c r="HP7" i="43"/>
  <c r="HR7" i="43"/>
  <c r="HT7" i="43"/>
  <c r="HV7" i="43"/>
  <c r="HX7" i="43"/>
  <c r="J8" i="43"/>
  <c r="L8" i="43"/>
  <c r="N8" i="43"/>
  <c r="P8" i="43"/>
  <c r="R8" i="43"/>
  <c r="T8" i="43"/>
  <c r="V8" i="43"/>
  <c r="X8" i="43"/>
  <c r="Z8" i="43"/>
  <c r="AB8" i="43"/>
  <c r="AD8" i="43"/>
  <c r="AF8" i="43"/>
  <c r="AI8" i="43"/>
  <c r="AK8" i="43"/>
  <c r="AM8" i="43"/>
  <c r="AO8" i="43"/>
  <c r="AQ8" i="43"/>
  <c r="AS8" i="43"/>
  <c r="AU8" i="43"/>
  <c r="AW8" i="43"/>
  <c r="AY8" i="43"/>
  <c r="BA8" i="43"/>
  <c r="BC8" i="43"/>
  <c r="BE8" i="43"/>
  <c r="BH8" i="43"/>
  <c r="BJ8" i="43"/>
  <c r="BL8" i="43"/>
  <c r="BN8" i="43"/>
  <c r="BP8" i="43"/>
  <c r="BR8" i="43"/>
  <c r="BT8" i="43"/>
  <c r="BV8" i="43"/>
  <c r="BX8" i="43"/>
  <c r="BZ8" i="43"/>
  <c r="CB8" i="43"/>
  <c r="CD8" i="43"/>
  <c r="CG8" i="43"/>
  <c r="CI8" i="43"/>
  <c r="CK8" i="43"/>
  <c r="CM8" i="43"/>
  <c r="CO8" i="43"/>
  <c r="CQ8" i="43"/>
  <c r="CS8" i="43"/>
  <c r="CU8" i="43"/>
  <c r="CW8" i="43"/>
  <c r="CY8" i="43"/>
  <c r="DA8" i="43"/>
  <c r="DC8" i="43"/>
  <c r="DF8" i="43"/>
  <c r="DH8" i="43"/>
  <c r="DJ8" i="43"/>
  <c r="DL8" i="43"/>
  <c r="DN8" i="43"/>
  <c r="DP8" i="43"/>
  <c r="DR8" i="43"/>
  <c r="DT8" i="43"/>
  <c r="DV8" i="43"/>
  <c r="DX8" i="43"/>
  <c r="DZ8" i="43"/>
  <c r="EB8" i="43"/>
  <c r="EE8" i="43"/>
  <c r="EG8" i="43"/>
  <c r="EI8" i="43"/>
  <c r="EK8" i="43"/>
  <c r="EM8" i="43"/>
  <c r="EO8" i="43"/>
  <c r="EQ8" i="43"/>
  <c r="ES8" i="43"/>
  <c r="EU8" i="43"/>
  <c r="EW8" i="43"/>
  <c r="EY8" i="43"/>
  <c r="FA8" i="43"/>
  <c r="FD8" i="43"/>
  <c r="FF8" i="43"/>
  <c r="FH8" i="43"/>
  <c r="FJ8" i="43"/>
  <c r="FL8" i="43"/>
  <c r="FN8" i="43"/>
  <c r="FP8" i="43"/>
  <c r="FR8" i="43"/>
  <c r="FT8" i="43"/>
  <c r="FV8" i="43"/>
  <c r="FX8" i="43"/>
  <c r="FZ8" i="43"/>
  <c r="GC8" i="43"/>
  <c r="GE8" i="43"/>
  <c r="GG8" i="43"/>
  <c r="GI8" i="43"/>
  <c r="GK8" i="43"/>
  <c r="GM8" i="43"/>
  <c r="GO8" i="43"/>
  <c r="GQ8" i="43"/>
  <c r="GS8" i="43"/>
  <c r="GU8" i="43"/>
  <c r="GW8" i="43"/>
  <c r="GY8" i="43"/>
  <c r="HB8" i="43"/>
  <c r="HD8" i="43"/>
  <c r="HF8" i="43"/>
  <c r="HH8" i="43"/>
  <c r="HJ8" i="43"/>
  <c r="HL8" i="43"/>
  <c r="HN8" i="43"/>
  <c r="HP8" i="43"/>
  <c r="HR8" i="43"/>
  <c r="HT8" i="43"/>
  <c r="HV8" i="43"/>
  <c r="HX8" i="43"/>
  <c r="J9" i="43"/>
  <c r="L9" i="43"/>
  <c r="N9" i="43"/>
  <c r="P9" i="43"/>
  <c r="R9" i="43"/>
  <c r="T9" i="43"/>
  <c r="V9" i="43"/>
  <c r="X9" i="43"/>
  <c r="Z9" i="43"/>
  <c r="AB9" i="43"/>
  <c r="AD9" i="43"/>
  <c r="AF9" i="43"/>
  <c r="AI9" i="43"/>
  <c r="AK9" i="43"/>
  <c r="AM9" i="43"/>
  <c r="AO9" i="43"/>
  <c r="AQ9" i="43"/>
  <c r="AS9" i="43"/>
  <c r="AU9" i="43"/>
  <c r="AW9" i="43"/>
  <c r="AY9" i="43"/>
  <c r="BA9" i="43"/>
  <c r="BC9" i="43"/>
  <c r="BE9" i="43"/>
  <c r="BH9" i="43"/>
  <c r="BJ9" i="43"/>
  <c r="BL9" i="43"/>
  <c r="BN9" i="43"/>
  <c r="BP9" i="43"/>
  <c r="BR9" i="43"/>
  <c r="BT9" i="43"/>
  <c r="BV9" i="43"/>
  <c r="BX9" i="43"/>
  <c r="BZ9" i="43"/>
  <c r="CB9" i="43"/>
  <c r="CD9" i="43"/>
  <c r="CG9" i="43"/>
  <c r="CI9" i="43"/>
  <c r="CK9" i="43"/>
  <c r="CM9" i="43"/>
  <c r="CO9" i="43"/>
  <c r="CQ9" i="43"/>
  <c r="CS9" i="43"/>
  <c r="CU9" i="43"/>
  <c r="CW9" i="43"/>
  <c r="CY9" i="43"/>
  <c r="DA9" i="43"/>
  <c r="DC9" i="43"/>
  <c r="DF9" i="43"/>
  <c r="DH9" i="43"/>
  <c r="DJ9" i="43"/>
  <c r="DL9" i="43"/>
  <c r="DN9" i="43"/>
  <c r="DP9" i="43"/>
  <c r="DR9" i="43"/>
  <c r="DT9" i="43"/>
  <c r="DV9" i="43"/>
  <c r="DX9" i="43"/>
  <c r="DZ9" i="43"/>
  <c r="EB9" i="43"/>
  <c r="EE9" i="43"/>
  <c r="EG9" i="43"/>
  <c r="EI9" i="43"/>
  <c r="EK9" i="43"/>
  <c r="EM9" i="43"/>
  <c r="EO9" i="43"/>
  <c r="EQ9" i="43"/>
  <c r="ES9" i="43"/>
  <c r="EU9" i="43"/>
  <c r="EW9" i="43"/>
  <c r="EY9" i="43"/>
  <c r="FA9" i="43"/>
  <c r="FD9" i="43"/>
  <c r="FF9" i="43"/>
  <c r="FH9" i="43"/>
  <c r="FJ9" i="43"/>
  <c r="FL9" i="43"/>
  <c r="FN9" i="43"/>
  <c r="FP9" i="43"/>
  <c r="FR9" i="43"/>
  <c r="FT9" i="43"/>
  <c r="FV9" i="43"/>
  <c r="FX9" i="43"/>
  <c r="FZ9" i="43"/>
  <c r="GC9" i="43"/>
  <c r="GE9" i="43"/>
  <c r="GG9" i="43"/>
  <c r="GI9" i="43"/>
  <c r="GK9" i="43"/>
  <c r="GM9" i="43"/>
  <c r="GO9" i="43"/>
  <c r="GQ9" i="43"/>
  <c r="GS9" i="43"/>
  <c r="GU9" i="43"/>
  <c r="GW9" i="43"/>
  <c r="GY9" i="43"/>
  <c r="HB9" i="43"/>
  <c r="HD9" i="43"/>
  <c r="HF9" i="43"/>
  <c r="HH9" i="43"/>
  <c r="HJ9" i="43"/>
  <c r="HL9" i="43"/>
  <c r="HN9" i="43"/>
  <c r="HP9" i="43"/>
  <c r="HR9" i="43"/>
  <c r="HT9" i="43"/>
  <c r="HV9" i="43"/>
  <c r="HX9" i="43"/>
  <c r="J10" i="43"/>
  <c r="L10" i="43"/>
  <c r="N10" i="43"/>
  <c r="P10" i="43"/>
  <c r="R10" i="43"/>
  <c r="T10" i="43"/>
  <c r="V10" i="43"/>
  <c r="X10" i="43"/>
  <c r="Z10" i="43"/>
  <c r="AB10" i="43"/>
  <c r="AD10" i="43"/>
  <c r="AF10" i="43"/>
  <c r="AI10" i="43"/>
  <c r="AK10" i="43"/>
  <c r="AM10" i="43"/>
  <c r="AO10" i="43"/>
  <c r="AQ10" i="43"/>
  <c r="AS10" i="43"/>
  <c r="AU10" i="43"/>
  <c r="AW10" i="43"/>
  <c r="AY10" i="43"/>
  <c r="BA10" i="43"/>
  <c r="BC10" i="43"/>
  <c r="BE10" i="43"/>
  <c r="BH10" i="43"/>
  <c r="BJ10" i="43"/>
  <c r="BL10" i="43"/>
  <c r="BN10" i="43"/>
  <c r="BP10" i="43"/>
  <c r="BR10" i="43"/>
  <c r="BT10" i="43"/>
  <c r="BV10" i="43"/>
  <c r="BX10" i="43"/>
  <c r="BZ10" i="43"/>
  <c r="CB10" i="43"/>
  <c r="CD10" i="43"/>
  <c r="CG10" i="43"/>
  <c r="CI10" i="43"/>
  <c r="CK10" i="43"/>
  <c r="CM10" i="43"/>
  <c r="CO10" i="43"/>
  <c r="CQ10" i="43"/>
  <c r="CS10" i="43"/>
  <c r="CU10" i="43"/>
  <c r="CW10" i="43"/>
  <c r="CY10" i="43"/>
  <c r="DA10" i="43"/>
  <c r="DC10" i="43"/>
  <c r="DF10" i="43"/>
  <c r="DH10" i="43"/>
  <c r="DJ10" i="43"/>
  <c r="DL10" i="43"/>
  <c r="DN10" i="43"/>
  <c r="DP10" i="43"/>
  <c r="DR10" i="43"/>
  <c r="DT10" i="43"/>
  <c r="DV10" i="43"/>
  <c r="DX10" i="43"/>
  <c r="DZ10" i="43"/>
  <c r="EB10" i="43"/>
  <c r="EE10" i="43"/>
  <c r="EG10" i="43"/>
  <c r="EI10" i="43"/>
  <c r="EK10" i="43"/>
  <c r="EM10" i="43"/>
  <c r="EO10" i="43"/>
  <c r="EQ10" i="43"/>
  <c r="ES10" i="43"/>
  <c r="EU10" i="43"/>
  <c r="EW10" i="43"/>
  <c r="EY10" i="43"/>
  <c r="FA10" i="43"/>
  <c r="FD10" i="43"/>
  <c r="FF10" i="43"/>
  <c r="FH10" i="43"/>
  <c r="FJ10" i="43"/>
  <c r="FL10" i="43"/>
  <c r="FN10" i="43"/>
  <c r="FP10" i="43"/>
  <c r="FR10" i="43"/>
  <c r="FT10" i="43"/>
  <c r="FV10" i="43"/>
  <c r="FX10" i="43"/>
  <c r="FZ10" i="43"/>
  <c r="GC10" i="43"/>
  <c r="GE10" i="43"/>
  <c r="GG10" i="43"/>
  <c r="GI10" i="43"/>
  <c r="GK10" i="43"/>
  <c r="GM10" i="43"/>
  <c r="GO10" i="43"/>
  <c r="GQ10" i="43"/>
  <c r="GS10" i="43"/>
  <c r="GU10" i="43"/>
  <c r="GW10" i="43"/>
  <c r="GY10" i="43"/>
  <c r="HB10" i="43"/>
  <c r="HD10" i="43"/>
  <c r="HF10" i="43"/>
  <c r="HH10" i="43"/>
  <c r="HJ10" i="43"/>
  <c r="HL10" i="43"/>
  <c r="HN10" i="43"/>
  <c r="HP10" i="43"/>
  <c r="HR10" i="43"/>
  <c r="HT10" i="43"/>
  <c r="HV10" i="43"/>
  <c r="HX10" i="43"/>
  <c r="J11" i="43"/>
  <c r="L11" i="43"/>
  <c r="N11" i="43"/>
  <c r="P11" i="43"/>
  <c r="R11" i="43"/>
  <c r="T11" i="43"/>
  <c r="V11" i="43"/>
  <c r="X11" i="43"/>
  <c r="Z11" i="43"/>
  <c r="AB11" i="43"/>
  <c r="AD11" i="43"/>
  <c r="AF11" i="43"/>
  <c r="AI11" i="43"/>
  <c r="AK11" i="43"/>
  <c r="AM11" i="43"/>
  <c r="AO11" i="43"/>
  <c r="AQ11" i="43"/>
  <c r="AS11" i="43"/>
  <c r="AU11" i="43"/>
  <c r="AW11" i="43"/>
  <c r="AY11" i="43"/>
  <c r="BA11" i="43"/>
  <c r="BC11" i="43"/>
  <c r="BE11" i="43"/>
  <c r="BH11" i="43"/>
  <c r="BJ11" i="43"/>
  <c r="BL11" i="43"/>
  <c r="BN11" i="43"/>
  <c r="BP11" i="43"/>
  <c r="BR11" i="43"/>
  <c r="BT11" i="43"/>
  <c r="BV11" i="43"/>
  <c r="BX11" i="43"/>
  <c r="BZ11" i="43"/>
  <c r="CB11" i="43"/>
  <c r="CD11" i="43"/>
  <c r="CG11" i="43"/>
  <c r="CI11" i="43"/>
  <c r="CK11" i="43"/>
  <c r="CM11" i="43"/>
  <c r="CO11" i="43"/>
  <c r="CQ11" i="43"/>
  <c r="CS11" i="43"/>
  <c r="CU11" i="43"/>
  <c r="CW11" i="43"/>
  <c r="CY11" i="43"/>
  <c r="DA11" i="43"/>
  <c r="DC11" i="43"/>
  <c r="DF11" i="43"/>
  <c r="DH11" i="43"/>
  <c r="DJ11" i="43"/>
  <c r="DL11" i="43"/>
  <c r="DN11" i="43"/>
  <c r="DP11" i="43"/>
  <c r="DR11" i="43"/>
  <c r="DT11" i="43"/>
  <c r="DV11" i="43"/>
  <c r="DX11" i="43"/>
  <c r="DZ11" i="43"/>
  <c r="EB11" i="43"/>
  <c r="EE11" i="43"/>
  <c r="EG11" i="43"/>
  <c r="EI11" i="43"/>
  <c r="EK11" i="43"/>
  <c r="EM11" i="43"/>
  <c r="EO11" i="43"/>
  <c r="EQ11" i="43"/>
  <c r="ES11" i="43"/>
  <c r="EU11" i="43"/>
  <c r="EW11" i="43"/>
  <c r="EY11" i="43"/>
  <c r="FA11" i="43"/>
  <c r="FD11" i="43"/>
  <c r="FF11" i="43"/>
  <c r="FH11" i="43"/>
  <c r="FJ11" i="43"/>
  <c r="FL11" i="43"/>
  <c r="FN11" i="43"/>
  <c r="FP11" i="43"/>
  <c r="FR11" i="43"/>
  <c r="FT11" i="43"/>
  <c r="FV11" i="43"/>
  <c r="FX11" i="43"/>
  <c r="FZ11" i="43"/>
  <c r="GC11" i="43"/>
  <c r="GE11" i="43"/>
  <c r="GG11" i="43"/>
  <c r="GI11" i="43"/>
  <c r="GK11" i="43"/>
  <c r="GM11" i="43"/>
  <c r="GO11" i="43"/>
  <c r="GQ11" i="43"/>
  <c r="GS11" i="43"/>
  <c r="GU11" i="43"/>
  <c r="GW11" i="43"/>
  <c r="GY11" i="43"/>
  <c r="HB11" i="43"/>
  <c r="HD11" i="43"/>
  <c r="HF11" i="43"/>
  <c r="HH11" i="43"/>
  <c r="HJ11" i="43"/>
  <c r="HL11" i="43"/>
  <c r="HN11" i="43"/>
  <c r="HP11" i="43"/>
  <c r="HR11" i="43"/>
  <c r="HT11" i="43"/>
  <c r="HV11" i="43"/>
  <c r="HX11" i="43"/>
  <c r="J12" i="43"/>
  <c r="L12" i="43"/>
  <c r="N12" i="43"/>
  <c r="P12" i="43"/>
  <c r="R12" i="43"/>
  <c r="T12" i="43"/>
  <c r="V12" i="43"/>
  <c r="X12" i="43"/>
  <c r="Z12" i="43"/>
  <c r="AB12" i="43"/>
  <c r="AD12" i="43"/>
  <c r="AF12" i="43"/>
  <c r="AI12" i="43"/>
  <c r="AK12" i="43"/>
  <c r="AM12" i="43"/>
  <c r="AO12" i="43"/>
  <c r="AQ12" i="43"/>
  <c r="AS12" i="43"/>
  <c r="AU12" i="43"/>
  <c r="AW12" i="43"/>
  <c r="AY12" i="43"/>
  <c r="BA12" i="43"/>
  <c r="BC12" i="43"/>
  <c r="BE12" i="43"/>
  <c r="BH12" i="43"/>
  <c r="BJ12" i="43"/>
  <c r="BL12" i="43"/>
  <c r="BN12" i="43"/>
  <c r="BP12" i="43"/>
  <c r="BR12" i="43"/>
  <c r="BT12" i="43"/>
  <c r="BV12" i="43"/>
  <c r="BX12" i="43"/>
  <c r="BZ12" i="43"/>
  <c r="CB12" i="43"/>
  <c r="CD12" i="43"/>
  <c r="CG12" i="43"/>
  <c r="CI12" i="43"/>
  <c r="CK12" i="43"/>
  <c r="CM12" i="43"/>
  <c r="CO12" i="43"/>
  <c r="CQ12" i="43"/>
  <c r="CS12" i="43"/>
  <c r="CU12" i="43"/>
  <c r="CW12" i="43"/>
  <c r="CY12" i="43"/>
  <c r="DA12" i="43"/>
  <c r="DC12" i="43"/>
  <c r="DF12" i="43"/>
  <c r="DH12" i="43"/>
  <c r="DJ12" i="43"/>
  <c r="DL12" i="43"/>
  <c r="DN12" i="43"/>
  <c r="DP12" i="43"/>
  <c r="DR12" i="43"/>
  <c r="DT12" i="43"/>
  <c r="DV12" i="43"/>
  <c r="DX12" i="43"/>
  <c r="DZ12" i="43"/>
  <c r="EB12" i="43"/>
  <c r="EE12" i="43"/>
  <c r="EG12" i="43"/>
  <c r="EI12" i="43"/>
  <c r="EK12" i="43"/>
  <c r="EM12" i="43"/>
  <c r="EO12" i="43"/>
  <c r="EQ12" i="43"/>
  <c r="ES12" i="43"/>
  <c r="EU12" i="43"/>
  <c r="EW12" i="43"/>
  <c r="EY12" i="43"/>
  <c r="FA12" i="43"/>
  <c r="FD12" i="43"/>
  <c r="FF12" i="43"/>
  <c r="FH12" i="43"/>
  <c r="FJ12" i="43"/>
  <c r="FL12" i="43"/>
  <c r="FN12" i="43"/>
  <c r="FP12" i="43"/>
  <c r="FR12" i="43"/>
  <c r="FT12" i="43"/>
  <c r="FV12" i="43"/>
  <c r="FX12" i="43"/>
  <c r="FZ12" i="43"/>
  <c r="GC12" i="43"/>
  <c r="GE12" i="43"/>
  <c r="GG12" i="43"/>
  <c r="GI12" i="43"/>
  <c r="GK12" i="43"/>
  <c r="GM12" i="43"/>
  <c r="GO12" i="43"/>
  <c r="GQ12" i="43"/>
  <c r="GS12" i="43"/>
  <c r="GU12" i="43"/>
  <c r="GW12" i="43"/>
  <c r="GY12" i="43"/>
  <c r="HB12" i="43"/>
  <c r="HD12" i="43"/>
  <c r="HF12" i="43"/>
  <c r="HH12" i="43"/>
  <c r="HJ12" i="43"/>
  <c r="HL12" i="43"/>
  <c r="HN12" i="43"/>
  <c r="HP12" i="43"/>
  <c r="HR12" i="43"/>
  <c r="HT12" i="43"/>
  <c r="HV12" i="43"/>
  <c r="HX12" i="43"/>
  <c r="J13" i="43"/>
  <c r="L13" i="43"/>
  <c r="N13" i="43"/>
  <c r="P13" i="43"/>
  <c r="R13" i="43"/>
  <c r="T13" i="43"/>
  <c r="V13" i="43"/>
  <c r="X13" i="43"/>
  <c r="Z13" i="43"/>
  <c r="AB13" i="43"/>
  <c r="AD13" i="43"/>
  <c r="AF13" i="43"/>
  <c r="AI13" i="43"/>
  <c r="AK13" i="43"/>
  <c r="AM13" i="43"/>
  <c r="AO13" i="43"/>
  <c r="AQ13" i="43"/>
  <c r="AS13" i="43"/>
  <c r="AU13" i="43"/>
  <c r="AW13" i="43"/>
  <c r="AY13" i="43"/>
  <c r="BA13" i="43"/>
  <c r="BC13" i="43"/>
  <c r="BE13" i="43"/>
  <c r="BH13" i="43"/>
  <c r="BJ13" i="43"/>
  <c r="BL13" i="43"/>
  <c r="BN13" i="43"/>
  <c r="BP13" i="43"/>
  <c r="BR13" i="43"/>
  <c r="BT13" i="43"/>
  <c r="BV13" i="43"/>
  <c r="BX13" i="43"/>
  <c r="BZ13" i="43"/>
  <c r="CB13" i="43"/>
  <c r="CD13" i="43"/>
  <c r="CG13" i="43"/>
  <c r="CI13" i="43"/>
  <c r="CK13" i="43"/>
  <c r="CM13" i="43"/>
  <c r="CO13" i="43"/>
  <c r="CQ13" i="43"/>
  <c r="CS13" i="43"/>
  <c r="CU13" i="43"/>
  <c r="CW13" i="43"/>
  <c r="CY13" i="43"/>
  <c r="DA13" i="43"/>
  <c r="DC13" i="43"/>
  <c r="DF13" i="43"/>
  <c r="DH13" i="43"/>
  <c r="DJ13" i="43"/>
  <c r="DL13" i="43"/>
  <c r="DN13" i="43"/>
  <c r="DP13" i="43"/>
  <c r="DR13" i="43"/>
  <c r="DT13" i="43"/>
  <c r="DV13" i="43"/>
  <c r="DX13" i="43"/>
  <c r="DZ13" i="43"/>
  <c r="EB13" i="43"/>
  <c r="EE13" i="43"/>
  <c r="EG13" i="43"/>
  <c r="EI13" i="43"/>
  <c r="EK13" i="43"/>
  <c r="EM13" i="43"/>
  <c r="EO13" i="43"/>
  <c r="EQ13" i="43"/>
  <c r="ES13" i="43"/>
  <c r="EU13" i="43"/>
  <c r="EW13" i="43"/>
  <c r="EY13" i="43"/>
  <c r="FA13" i="43"/>
  <c r="FD13" i="43"/>
  <c r="FF13" i="43"/>
  <c r="FH13" i="43"/>
  <c r="FJ13" i="43"/>
  <c r="FL13" i="43"/>
  <c r="FN13" i="43"/>
  <c r="FP13" i="43"/>
  <c r="FR13" i="43"/>
  <c r="FT13" i="43"/>
  <c r="FV13" i="43"/>
  <c r="FX13" i="43"/>
  <c r="FZ13" i="43"/>
  <c r="GC13" i="43"/>
  <c r="GE13" i="43"/>
  <c r="GG13" i="43"/>
  <c r="GI13" i="43"/>
  <c r="GK13" i="43"/>
  <c r="GM13" i="43"/>
  <c r="GO13" i="43"/>
  <c r="GQ13" i="43"/>
  <c r="GS13" i="43"/>
  <c r="GU13" i="43"/>
  <c r="GW13" i="43"/>
  <c r="GY13" i="43"/>
  <c r="HB13" i="43"/>
  <c r="HD13" i="43"/>
  <c r="HF13" i="43"/>
  <c r="HH13" i="43"/>
  <c r="HJ13" i="43"/>
  <c r="HL13" i="43"/>
  <c r="HN13" i="43"/>
  <c r="HP13" i="43"/>
  <c r="HR13" i="43"/>
  <c r="HT13" i="43"/>
  <c r="HV13" i="43"/>
  <c r="HX13" i="43"/>
  <c r="J14" i="43"/>
  <c r="L14" i="43"/>
  <c r="N14" i="43"/>
  <c r="P14" i="43"/>
  <c r="R14" i="43"/>
  <c r="T14" i="43"/>
  <c r="V14" i="43"/>
  <c r="X14" i="43"/>
  <c r="Z14" i="43"/>
  <c r="AB14" i="43"/>
  <c r="AD14" i="43"/>
  <c r="AF14" i="43"/>
  <c r="AI14" i="43"/>
  <c r="AK14" i="43"/>
  <c r="AM14" i="43"/>
  <c r="AO14" i="43"/>
  <c r="AQ14" i="43"/>
  <c r="AS14" i="43"/>
  <c r="AU14" i="43"/>
  <c r="AW14" i="43"/>
  <c r="AY14" i="43"/>
  <c r="BA14" i="43"/>
  <c r="BC14" i="43"/>
  <c r="BE14" i="43"/>
  <c r="BH14" i="43"/>
  <c r="BJ14" i="43"/>
  <c r="BL14" i="43"/>
  <c r="BN14" i="43"/>
  <c r="BP14" i="43"/>
  <c r="BR14" i="43"/>
  <c r="BT14" i="43"/>
  <c r="BV14" i="43"/>
  <c r="BX14" i="43"/>
  <c r="BZ14" i="43"/>
  <c r="CB14" i="43"/>
  <c r="CD14" i="43"/>
  <c r="CG14" i="43"/>
  <c r="CI14" i="43"/>
  <c r="CK14" i="43"/>
  <c r="CM14" i="43"/>
  <c r="CO14" i="43"/>
  <c r="CQ14" i="43"/>
  <c r="CS14" i="43"/>
  <c r="CU14" i="43"/>
  <c r="CW14" i="43"/>
  <c r="CY14" i="43"/>
  <c r="DA14" i="43"/>
  <c r="DC14" i="43"/>
  <c r="DF14" i="43"/>
  <c r="DH14" i="43"/>
  <c r="DJ14" i="43"/>
  <c r="DL14" i="43"/>
  <c r="DN14" i="43"/>
  <c r="DP14" i="43"/>
  <c r="DR14" i="43"/>
  <c r="DT14" i="43"/>
  <c r="DV14" i="43"/>
  <c r="DX14" i="43"/>
  <c r="DZ14" i="43"/>
  <c r="EB14" i="43"/>
  <c r="EE14" i="43"/>
  <c r="EG14" i="43"/>
  <c r="EI14" i="43"/>
  <c r="EK14" i="43"/>
  <c r="EM14" i="43"/>
  <c r="EO14" i="43"/>
  <c r="EQ14" i="43"/>
  <c r="ES14" i="43"/>
  <c r="EU14" i="43"/>
  <c r="EW14" i="43"/>
  <c r="EY14" i="43"/>
  <c r="FA14" i="43"/>
  <c r="FD14" i="43"/>
  <c r="FF14" i="43"/>
  <c r="FH14" i="43"/>
  <c r="FJ14" i="43"/>
  <c r="FL14" i="43"/>
  <c r="FN14" i="43"/>
  <c r="FP14" i="43"/>
  <c r="FR14" i="43"/>
  <c r="FT14" i="43"/>
  <c r="FV14" i="43"/>
  <c r="FX14" i="43"/>
  <c r="FZ14" i="43"/>
  <c r="GC14" i="43"/>
  <c r="GE14" i="43"/>
  <c r="GG14" i="43"/>
  <c r="GI14" i="43"/>
  <c r="GK14" i="43"/>
  <c r="GM14" i="43"/>
  <c r="GO14" i="43"/>
  <c r="GQ14" i="43"/>
  <c r="GS14" i="43"/>
  <c r="GU14" i="43"/>
  <c r="GW14" i="43"/>
  <c r="GY14" i="43"/>
  <c r="HB14" i="43"/>
  <c r="HD14" i="43"/>
  <c r="HF14" i="43"/>
  <c r="HH14" i="43"/>
  <c r="HJ14" i="43"/>
  <c r="HL14" i="43"/>
  <c r="HN14" i="43"/>
  <c r="HP14" i="43"/>
  <c r="HR14" i="43"/>
  <c r="HT14" i="43"/>
  <c r="HV14" i="43"/>
  <c r="HX14" i="43"/>
  <c r="J15" i="43"/>
  <c r="L15" i="43"/>
  <c r="N15" i="43"/>
  <c r="P15" i="43"/>
  <c r="R15" i="43"/>
  <c r="T15" i="43"/>
  <c r="V15" i="43"/>
  <c r="X15" i="43"/>
  <c r="Z15" i="43"/>
  <c r="AB15" i="43"/>
  <c r="AD15" i="43"/>
  <c r="AF15" i="43"/>
  <c r="AI15" i="43"/>
  <c r="AK15" i="43"/>
  <c r="AM15" i="43"/>
  <c r="AO15" i="43"/>
  <c r="AQ15" i="43"/>
  <c r="AS15" i="43"/>
  <c r="AU15" i="43"/>
  <c r="AW15" i="43"/>
  <c r="AY15" i="43"/>
  <c r="BA15" i="43"/>
  <c r="BC15" i="43"/>
  <c r="BE15" i="43"/>
  <c r="BH15" i="43"/>
  <c r="BJ15" i="43"/>
  <c r="BL15" i="43"/>
  <c r="BN15" i="43"/>
  <c r="BP15" i="43"/>
  <c r="BR15" i="43"/>
  <c r="BT15" i="43"/>
  <c r="BV15" i="43"/>
  <c r="BX15" i="43"/>
  <c r="BZ15" i="43"/>
  <c r="CB15" i="43"/>
  <c r="CD15" i="43"/>
  <c r="CG15" i="43"/>
  <c r="CI15" i="43"/>
  <c r="CK15" i="43"/>
  <c r="CM15" i="43"/>
  <c r="CO15" i="43"/>
  <c r="CQ15" i="43"/>
  <c r="CS15" i="43"/>
  <c r="CU15" i="43"/>
  <c r="CW15" i="43"/>
  <c r="CY15" i="43"/>
  <c r="DA15" i="43"/>
  <c r="DC15" i="43"/>
  <c r="DF15" i="43"/>
  <c r="DH15" i="43"/>
  <c r="DJ15" i="43"/>
  <c r="DL15" i="43"/>
  <c r="DN15" i="43"/>
  <c r="DP15" i="43"/>
  <c r="DR15" i="43"/>
  <c r="DT15" i="43"/>
  <c r="DV15" i="43"/>
  <c r="DX15" i="43"/>
  <c r="DZ15" i="43"/>
  <c r="EB15" i="43"/>
  <c r="EE15" i="43"/>
  <c r="EG15" i="43"/>
  <c r="EI15" i="43"/>
  <c r="EK15" i="43"/>
  <c r="EM15" i="43"/>
  <c r="EO15" i="43"/>
  <c r="EQ15" i="43"/>
  <c r="ES15" i="43"/>
  <c r="EU15" i="43"/>
  <c r="EW15" i="43"/>
  <c r="EY15" i="43"/>
  <c r="FA15" i="43"/>
  <c r="FD15" i="43"/>
  <c r="FF15" i="43"/>
  <c r="FH15" i="43"/>
  <c r="FJ15" i="43"/>
  <c r="FL15" i="43"/>
  <c r="FN15" i="43"/>
  <c r="FP15" i="43"/>
  <c r="FR15" i="43"/>
  <c r="FT15" i="43"/>
  <c r="FV15" i="43"/>
  <c r="FX15" i="43"/>
  <c r="FZ15" i="43"/>
  <c r="GC15" i="43"/>
  <c r="GE15" i="43"/>
  <c r="GG15" i="43"/>
  <c r="GI15" i="43"/>
  <c r="GK15" i="43"/>
  <c r="GM15" i="43"/>
  <c r="GO15" i="43"/>
  <c r="GQ15" i="43"/>
  <c r="GS15" i="43"/>
  <c r="GU15" i="43"/>
  <c r="GW15" i="43"/>
  <c r="GY15" i="43"/>
  <c r="HB15" i="43"/>
  <c r="HD15" i="43"/>
  <c r="HF15" i="43"/>
  <c r="HH15" i="43"/>
  <c r="HJ15" i="43"/>
  <c r="HL15" i="43"/>
  <c r="HN15" i="43"/>
  <c r="HP15" i="43"/>
  <c r="HR15" i="43"/>
  <c r="HT15" i="43"/>
  <c r="HV15" i="43"/>
  <c r="HX15" i="43"/>
  <c r="J16" i="43"/>
  <c r="L16" i="43"/>
  <c r="N16" i="43"/>
  <c r="P16" i="43"/>
  <c r="R16" i="43"/>
  <c r="T16" i="43"/>
  <c r="V16" i="43"/>
  <c r="X16" i="43"/>
  <c r="Z16" i="43"/>
  <c r="AB16" i="43"/>
  <c r="AD16" i="43"/>
  <c r="AF16" i="43"/>
  <c r="AI16" i="43"/>
  <c r="AK16" i="43"/>
  <c r="AM16" i="43"/>
  <c r="AO16" i="43"/>
  <c r="AQ16" i="43"/>
  <c r="AS16" i="43"/>
  <c r="AU16" i="43"/>
  <c r="AW16" i="43"/>
  <c r="AY16" i="43"/>
  <c r="BA16" i="43"/>
  <c r="BC16" i="43"/>
  <c r="BE16" i="43"/>
  <c r="BH16" i="43"/>
  <c r="BJ16" i="43"/>
  <c r="BL16" i="43"/>
  <c r="BN16" i="43"/>
  <c r="BP16" i="43"/>
  <c r="BR16" i="43"/>
  <c r="BT16" i="43"/>
  <c r="BV16" i="43"/>
  <c r="BX16" i="43"/>
  <c r="BZ16" i="43"/>
  <c r="CB16" i="43"/>
  <c r="CD16" i="43"/>
  <c r="CG16" i="43"/>
  <c r="CI16" i="43"/>
  <c r="CK16" i="43"/>
  <c r="CM16" i="43"/>
  <c r="CO16" i="43"/>
  <c r="CQ16" i="43"/>
  <c r="CS16" i="43"/>
  <c r="CU16" i="43"/>
  <c r="CW16" i="43"/>
  <c r="CY16" i="43"/>
  <c r="DA16" i="43"/>
  <c r="DC16" i="43"/>
  <c r="DF16" i="43"/>
  <c r="DH16" i="43"/>
  <c r="DJ16" i="43"/>
  <c r="DL16" i="43"/>
  <c r="DN16" i="43"/>
  <c r="DP16" i="43"/>
  <c r="DR16" i="43"/>
  <c r="DT16" i="43"/>
  <c r="DV16" i="43"/>
  <c r="DX16" i="43"/>
  <c r="DZ16" i="43"/>
  <c r="EB16" i="43"/>
  <c r="EE16" i="43"/>
  <c r="EG16" i="43"/>
  <c r="EI16" i="43"/>
  <c r="EK16" i="43"/>
  <c r="EM16" i="43"/>
  <c r="EO16" i="43"/>
  <c r="EQ16" i="43"/>
  <c r="ES16" i="43"/>
  <c r="EU16" i="43"/>
  <c r="EW16" i="43"/>
  <c r="EY16" i="43"/>
  <c r="FA16" i="43"/>
  <c r="FD16" i="43"/>
  <c r="FF16" i="43"/>
  <c r="FH16" i="43"/>
  <c r="FJ16" i="43"/>
  <c r="FL16" i="43"/>
  <c r="FN16" i="43"/>
  <c r="FP16" i="43"/>
  <c r="FR16" i="43"/>
  <c r="FT16" i="43"/>
  <c r="FV16" i="43"/>
  <c r="FX16" i="43"/>
  <c r="FZ16" i="43"/>
  <c r="GC16" i="43"/>
  <c r="GE16" i="43"/>
  <c r="GG16" i="43"/>
  <c r="GI16" i="43"/>
  <c r="GK16" i="43"/>
  <c r="GM16" i="43"/>
  <c r="GO16" i="43"/>
  <c r="GQ16" i="43"/>
  <c r="GS16" i="43"/>
  <c r="GU16" i="43"/>
  <c r="GW16" i="43"/>
  <c r="GY16" i="43"/>
  <c r="HB16" i="43"/>
  <c r="HD16" i="43"/>
  <c r="HF16" i="43"/>
  <c r="HH16" i="43"/>
  <c r="HJ16" i="43"/>
  <c r="HL16" i="43"/>
  <c r="HN16" i="43"/>
  <c r="HP16" i="43"/>
  <c r="HR16" i="43"/>
  <c r="HT16" i="43"/>
  <c r="HV16" i="43"/>
  <c r="HX16" i="43"/>
  <c r="J17" i="43"/>
  <c r="L17" i="43"/>
  <c r="N17" i="43"/>
  <c r="P17" i="43"/>
  <c r="R17" i="43"/>
  <c r="T17" i="43"/>
  <c r="V17" i="43"/>
  <c r="X17" i="43"/>
  <c r="Z17" i="43"/>
  <c r="AB17" i="43"/>
  <c r="AD17" i="43"/>
  <c r="AF17" i="43"/>
  <c r="AI17" i="43"/>
  <c r="AK17" i="43"/>
  <c r="AM17" i="43"/>
  <c r="AO17" i="43"/>
  <c r="AQ17" i="43"/>
  <c r="AS17" i="43"/>
  <c r="AU17" i="43"/>
  <c r="AW17" i="43"/>
  <c r="AY17" i="43"/>
  <c r="BA17" i="43"/>
  <c r="BC17" i="43"/>
  <c r="BE17" i="43"/>
  <c r="BH17" i="43"/>
  <c r="BJ17" i="43"/>
  <c r="BL17" i="43"/>
  <c r="BN17" i="43"/>
  <c r="BP17" i="43"/>
  <c r="BR17" i="43"/>
  <c r="BT17" i="43"/>
  <c r="BV17" i="43"/>
  <c r="BX17" i="43"/>
  <c r="BZ17" i="43"/>
  <c r="CB17" i="43"/>
  <c r="CD17" i="43"/>
  <c r="CG17" i="43"/>
  <c r="CI17" i="43"/>
  <c r="CK17" i="43"/>
  <c r="CM17" i="43"/>
  <c r="CO17" i="43"/>
  <c r="CQ17" i="43"/>
  <c r="CS17" i="43"/>
  <c r="CU17" i="43"/>
  <c r="CW17" i="43"/>
  <c r="CY17" i="43"/>
  <c r="DA17" i="43"/>
  <c r="DC17" i="43"/>
  <c r="DF17" i="43"/>
  <c r="DH17" i="43"/>
  <c r="DJ17" i="43"/>
  <c r="DL17" i="43"/>
  <c r="DN17" i="43"/>
  <c r="DP17" i="43"/>
  <c r="DR17" i="43"/>
  <c r="DT17" i="43"/>
  <c r="DV17" i="43"/>
  <c r="DX17" i="43"/>
  <c r="DZ17" i="43"/>
  <c r="EB17" i="43"/>
  <c r="EE17" i="43"/>
  <c r="EG17" i="43"/>
  <c r="EI17" i="43"/>
  <c r="EK17" i="43"/>
  <c r="EM17" i="43"/>
  <c r="EO17" i="43"/>
  <c r="EQ17" i="43"/>
  <c r="ES17" i="43"/>
  <c r="EU17" i="43"/>
  <c r="EW17" i="43"/>
  <c r="EY17" i="43"/>
  <c r="FA17" i="43"/>
  <c r="FD17" i="43"/>
  <c r="FF17" i="43"/>
  <c r="FH17" i="43"/>
  <c r="FJ17" i="43"/>
  <c r="FL17" i="43"/>
  <c r="FN17" i="43"/>
  <c r="FP17" i="43"/>
  <c r="FR17" i="43"/>
  <c r="FT17" i="43"/>
  <c r="FV17" i="43"/>
  <c r="FX17" i="43"/>
  <c r="FZ17" i="43"/>
  <c r="GC17" i="43"/>
  <c r="GE17" i="43"/>
  <c r="GG17" i="43"/>
  <c r="GI17" i="43"/>
  <c r="GK17" i="43"/>
  <c r="GM17" i="43"/>
  <c r="GO17" i="43"/>
  <c r="GQ17" i="43"/>
  <c r="GS17" i="43"/>
  <c r="GU17" i="43"/>
  <c r="GW17" i="43"/>
  <c r="GY17" i="43"/>
  <c r="HB17" i="43"/>
  <c r="HD17" i="43"/>
  <c r="HF17" i="43"/>
  <c r="HH17" i="43"/>
  <c r="HJ17" i="43"/>
  <c r="HL17" i="43"/>
  <c r="HN17" i="43"/>
  <c r="HP17" i="43"/>
  <c r="HR17" i="43"/>
  <c r="HT17" i="43"/>
  <c r="HV17" i="43"/>
  <c r="HX17" i="43"/>
  <c r="J18" i="43"/>
  <c r="L18" i="43"/>
  <c r="N18" i="43"/>
  <c r="P18" i="43"/>
  <c r="R18" i="43"/>
  <c r="T18" i="43"/>
  <c r="V18" i="43"/>
  <c r="X18" i="43"/>
  <c r="Z18" i="43"/>
  <c r="AB18" i="43"/>
  <c r="AD18" i="43"/>
  <c r="AF18" i="43"/>
  <c r="AI18" i="43"/>
  <c r="AK18" i="43"/>
  <c r="AM18" i="43"/>
  <c r="AO18" i="43"/>
  <c r="AQ18" i="43"/>
  <c r="AS18" i="43"/>
  <c r="AU18" i="43"/>
  <c r="AW18" i="43"/>
  <c r="AY18" i="43"/>
  <c r="BA18" i="43"/>
  <c r="BC18" i="43"/>
  <c r="BE18" i="43"/>
  <c r="BH18" i="43"/>
  <c r="BJ18" i="43"/>
  <c r="BL18" i="43"/>
  <c r="BN18" i="43"/>
  <c r="BP18" i="43"/>
  <c r="BR18" i="43"/>
  <c r="BT18" i="43"/>
  <c r="BV18" i="43"/>
  <c r="BX18" i="43"/>
  <c r="BZ18" i="43"/>
  <c r="CB18" i="43"/>
  <c r="CD18" i="43"/>
  <c r="CG18" i="43"/>
  <c r="CI18" i="43"/>
  <c r="CK18" i="43"/>
  <c r="CM18" i="43"/>
  <c r="CO18" i="43"/>
  <c r="CQ18" i="43"/>
  <c r="CS18" i="43"/>
  <c r="CU18" i="43"/>
  <c r="CW18" i="43"/>
  <c r="CY18" i="43"/>
  <c r="DA18" i="43"/>
  <c r="DC18" i="43"/>
  <c r="DF18" i="43"/>
  <c r="DH18" i="43"/>
  <c r="DJ18" i="43"/>
  <c r="DL18" i="43"/>
  <c r="DN18" i="43"/>
  <c r="DP18" i="43"/>
  <c r="DR18" i="43"/>
  <c r="DT18" i="43"/>
  <c r="DV18" i="43"/>
  <c r="DX18" i="43"/>
  <c r="DZ18" i="43"/>
  <c r="EB18" i="43"/>
  <c r="EE18" i="43"/>
  <c r="EG18" i="43"/>
  <c r="EI18" i="43"/>
  <c r="EK18" i="43"/>
  <c r="EM18" i="43"/>
  <c r="EO18" i="43"/>
  <c r="EQ18" i="43"/>
  <c r="ES18" i="43"/>
  <c r="EU18" i="43"/>
  <c r="EW18" i="43"/>
  <c r="EY18" i="43"/>
  <c r="FA18" i="43"/>
  <c r="FD18" i="43"/>
  <c r="FF18" i="43"/>
  <c r="FH18" i="43"/>
  <c r="FJ18" i="43"/>
  <c r="FL18" i="43"/>
  <c r="FN18" i="43"/>
  <c r="FP18" i="43"/>
  <c r="FR18" i="43"/>
  <c r="FT18" i="43"/>
  <c r="FV18" i="43"/>
  <c r="FX18" i="43"/>
  <c r="FZ18" i="43"/>
  <c r="GC18" i="43"/>
  <c r="GE18" i="43"/>
  <c r="GG18" i="43"/>
  <c r="GI18" i="43"/>
  <c r="GK18" i="43"/>
  <c r="GM18" i="43"/>
  <c r="GO18" i="43"/>
  <c r="GQ18" i="43"/>
  <c r="GS18" i="43"/>
  <c r="GU18" i="43"/>
  <c r="GW18" i="43"/>
  <c r="GY18" i="43"/>
  <c r="HB18" i="43"/>
  <c r="HD18" i="43"/>
  <c r="HF18" i="43"/>
  <c r="HH18" i="43"/>
  <c r="HJ18" i="43"/>
  <c r="HL18" i="43"/>
  <c r="HN18" i="43"/>
  <c r="HP18" i="43"/>
  <c r="HR18" i="43"/>
  <c r="HT18" i="43"/>
  <c r="HV18" i="43"/>
  <c r="HX18" i="43"/>
  <c r="J19" i="43"/>
  <c r="L19" i="43"/>
  <c r="N19" i="43"/>
  <c r="P19" i="43"/>
  <c r="R19" i="43"/>
  <c r="T19" i="43"/>
  <c r="V19" i="43"/>
  <c r="X19" i="43"/>
  <c r="Z19" i="43"/>
  <c r="AB19" i="43"/>
  <c r="AD19" i="43"/>
  <c r="AF19" i="43"/>
  <c r="AI19" i="43"/>
  <c r="AK19" i="43"/>
  <c r="AM19" i="43"/>
  <c r="AO19" i="43"/>
  <c r="AQ19" i="43"/>
  <c r="AS19" i="43"/>
  <c r="AU19" i="43"/>
  <c r="AW19" i="43"/>
  <c r="AY19" i="43"/>
  <c r="BA19" i="43"/>
  <c r="BC19" i="43"/>
  <c r="BE19" i="43"/>
  <c r="BH19" i="43"/>
  <c r="BJ19" i="43"/>
  <c r="BL19" i="43"/>
  <c r="BN19" i="43"/>
  <c r="BP19" i="43"/>
  <c r="BR19" i="43"/>
  <c r="BT19" i="43"/>
  <c r="BV19" i="43"/>
  <c r="BX19" i="43"/>
  <c r="BZ19" i="43"/>
  <c r="CB19" i="43"/>
  <c r="CD19" i="43"/>
  <c r="CG19" i="43"/>
  <c r="CI19" i="43"/>
  <c r="CK19" i="43"/>
  <c r="CM19" i="43"/>
  <c r="CO19" i="43"/>
  <c r="CQ19" i="43"/>
  <c r="CS19" i="43"/>
  <c r="CU19" i="43"/>
  <c r="CW19" i="43"/>
  <c r="CY19" i="43"/>
  <c r="DA19" i="43"/>
  <c r="DC19" i="43"/>
  <c r="DF19" i="43"/>
  <c r="DH19" i="43"/>
  <c r="DJ19" i="43"/>
  <c r="DL19" i="43"/>
  <c r="DN19" i="43"/>
  <c r="DP19" i="43"/>
  <c r="DR19" i="43"/>
  <c r="DT19" i="43"/>
  <c r="DV19" i="43"/>
  <c r="DX19" i="43"/>
  <c r="DZ19" i="43"/>
  <c r="EB19" i="43"/>
  <c r="EE19" i="43"/>
  <c r="EG19" i="43"/>
  <c r="EI19" i="43"/>
  <c r="EK19" i="43"/>
  <c r="EM19" i="43"/>
  <c r="EO19" i="43"/>
  <c r="EQ19" i="43"/>
  <c r="ES19" i="43"/>
  <c r="EU19" i="43"/>
  <c r="EW19" i="43"/>
  <c r="EY19" i="43"/>
  <c r="FA19" i="43"/>
  <c r="FD19" i="43"/>
  <c r="FF19" i="43"/>
  <c r="FH19" i="43"/>
  <c r="FJ19" i="43"/>
  <c r="FL19" i="43"/>
  <c r="FN19" i="43"/>
  <c r="FP19" i="43"/>
  <c r="FR19" i="43"/>
  <c r="FT19" i="43"/>
  <c r="FV19" i="43"/>
  <c r="FX19" i="43"/>
  <c r="FZ19" i="43"/>
  <c r="GC19" i="43"/>
  <c r="GE19" i="43"/>
  <c r="GG19" i="43"/>
  <c r="GI19" i="43"/>
  <c r="GK19" i="43"/>
  <c r="GM19" i="43"/>
  <c r="GO19" i="43"/>
  <c r="GQ19" i="43"/>
  <c r="GS19" i="43"/>
  <c r="GU19" i="43"/>
  <c r="GW19" i="43"/>
  <c r="GY19" i="43"/>
  <c r="HB19" i="43"/>
  <c r="HD19" i="43"/>
  <c r="HF19" i="43"/>
  <c r="HH19" i="43"/>
  <c r="HJ19" i="43"/>
  <c r="HL19" i="43"/>
  <c r="HN19" i="43"/>
  <c r="HP19" i="43"/>
  <c r="HR19" i="43"/>
  <c r="HT19" i="43"/>
  <c r="HV19" i="43"/>
  <c r="HX19" i="43"/>
  <c r="J20" i="43"/>
  <c r="L20" i="43"/>
  <c r="N20" i="43"/>
  <c r="P20" i="43"/>
  <c r="R20" i="43"/>
  <c r="T20" i="43"/>
  <c r="V20" i="43"/>
  <c r="X20" i="43"/>
  <c r="Z20" i="43"/>
  <c r="AB20" i="43"/>
  <c r="AD20" i="43"/>
  <c r="AF20" i="43"/>
  <c r="AI20" i="43"/>
  <c r="AK20" i="43"/>
  <c r="AM20" i="43"/>
  <c r="AO20" i="43"/>
  <c r="AQ20" i="43"/>
  <c r="AS20" i="43"/>
  <c r="AU20" i="43"/>
  <c r="AW20" i="43"/>
  <c r="AY20" i="43"/>
  <c r="BA20" i="43"/>
  <c r="BC20" i="43"/>
  <c r="BE20" i="43"/>
  <c r="BH20" i="43"/>
  <c r="BJ20" i="43"/>
  <c r="BL20" i="43"/>
  <c r="BN20" i="43"/>
  <c r="BP20" i="43"/>
  <c r="BR20" i="43"/>
  <c r="BT20" i="43"/>
  <c r="BV20" i="43"/>
  <c r="BX20" i="43"/>
  <c r="BZ20" i="43"/>
  <c r="CB20" i="43"/>
  <c r="CD20" i="43"/>
  <c r="CG20" i="43"/>
  <c r="CI20" i="43"/>
  <c r="CK20" i="43"/>
  <c r="CM20" i="43"/>
  <c r="CO20" i="43"/>
  <c r="CQ20" i="43"/>
  <c r="CS20" i="43"/>
  <c r="CU20" i="43"/>
  <c r="CW20" i="43"/>
  <c r="CY20" i="43"/>
  <c r="DA20" i="43"/>
  <c r="DC20" i="43"/>
  <c r="DF20" i="43"/>
  <c r="DH20" i="43"/>
  <c r="DJ20" i="43"/>
  <c r="DL20" i="43"/>
  <c r="DN20" i="43"/>
  <c r="DP20" i="43"/>
  <c r="DR20" i="43"/>
  <c r="DT20" i="43"/>
  <c r="DV20" i="43"/>
  <c r="DX20" i="43"/>
  <c r="DZ20" i="43"/>
  <c r="EB20" i="43"/>
  <c r="EE20" i="43"/>
  <c r="EG20" i="43"/>
  <c r="EI20" i="43"/>
  <c r="EK20" i="43"/>
  <c r="EM20" i="43"/>
  <c r="EO20" i="43"/>
  <c r="EQ20" i="43"/>
  <c r="ES20" i="43"/>
  <c r="EU20" i="43"/>
  <c r="EW20" i="43"/>
  <c r="EY20" i="43"/>
  <c r="FA20" i="43"/>
  <c r="FD20" i="43"/>
  <c r="FF20" i="43"/>
  <c r="FH20" i="43"/>
  <c r="FJ20" i="43"/>
  <c r="FL20" i="43"/>
  <c r="FN20" i="43"/>
  <c r="FP20" i="43"/>
  <c r="FR20" i="43"/>
  <c r="FT20" i="43"/>
  <c r="FV20" i="43"/>
  <c r="FX20" i="43"/>
  <c r="FZ20" i="43"/>
  <c r="GC20" i="43"/>
  <c r="GE20" i="43"/>
  <c r="GG20" i="43"/>
  <c r="GI20" i="43"/>
  <c r="GK20" i="43"/>
  <c r="GM20" i="43"/>
  <c r="GO20" i="43"/>
  <c r="GQ20" i="43"/>
  <c r="GS20" i="43"/>
  <c r="GU20" i="43"/>
  <c r="GW20" i="43"/>
  <c r="GY20" i="43"/>
  <c r="HB20" i="43"/>
  <c r="HD20" i="43"/>
  <c r="HF20" i="43"/>
  <c r="HH20" i="43"/>
  <c r="HJ20" i="43"/>
  <c r="HL20" i="43"/>
  <c r="HN20" i="43"/>
  <c r="HP20" i="43"/>
  <c r="HR20" i="43"/>
  <c r="HT20" i="43"/>
  <c r="HV20" i="43"/>
  <c r="HX20" i="43"/>
  <c r="J21" i="43"/>
  <c r="L21" i="43"/>
  <c r="N21" i="43"/>
  <c r="P21" i="43"/>
  <c r="R21" i="43"/>
  <c r="T21" i="43"/>
  <c r="V21" i="43"/>
  <c r="X21" i="43"/>
  <c r="Z21" i="43"/>
  <c r="AB21" i="43"/>
  <c r="AD21" i="43"/>
  <c r="AF21" i="43"/>
  <c r="AI21" i="43"/>
  <c r="AK21" i="43"/>
  <c r="AM21" i="43"/>
  <c r="AO21" i="43"/>
  <c r="AQ21" i="43"/>
  <c r="AS21" i="43"/>
  <c r="AU21" i="43"/>
  <c r="AW21" i="43"/>
  <c r="AY21" i="43"/>
  <c r="BA21" i="43"/>
  <c r="BC21" i="43"/>
  <c r="BE21" i="43"/>
  <c r="BH21" i="43"/>
  <c r="BJ21" i="43"/>
  <c r="BL21" i="43"/>
  <c r="BN21" i="43"/>
  <c r="BP21" i="43"/>
  <c r="BR21" i="43"/>
  <c r="BT21" i="43"/>
  <c r="BV21" i="43"/>
  <c r="BX21" i="43"/>
  <c r="BZ21" i="43"/>
  <c r="CB21" i="43"/>
  <c r="CD21" i="43"/>
  <c r="CG21" i="43"/>
  <c r="CI21" i="43"/>
  <c r="CK21" i="43"/>
  <c r="CM21" i="43"/>
  <c r="CO21" i="43"/>
  <c r="CQ21" i="43"/>
  <c r="CS21" i="43"/>
  <c r="CU21" i="43"/>
  <c r="CW21" i="43"/>
  <c r="CY21" i="43"/>
  <c r="DA21" i="43"/>
  <c r="DC21" i="43"/>
  <c r="DF21" i="43"/>
  <c r="DH21" i="43"/>
  <c r="DJ21" i="43"/>
  <c r="DL21" i="43"/>
  <c r="DN21" i="43"/>
  <c r="DP21" i="43"/>
  <c r="DR21" i="43"/>
  <c r="DT21" i="43"/>
  <c r="DV21" i="43"/>
  <c r="DX21" i="43"/>
  <c r="DZ21" i="43"/>
  <c r="EB21" i="43"/>
  <c r="EE21" i="43"/>
  <c r="EG21" i="43"/>
  <c r="EI21" i="43"/>
  <c r="EK21" i="43"/>
  <c r="EM21" i="43"/>
  <c r="EO21" i="43"/>
  <c r="EQ21" i="43"/>
  <c r="ES21" i="43"/>
  <c r="EU21" i="43"/>
  <c r="EW21" i="43"/>
  <c r="EY21" i="43"/>
  <c r="FA21" i="43"/>
  <c r="FD21" i="43"/>
  <c r="FF21" i="43"/>
  <c r="FH21" i="43"/>
  <c r="FJ21" i="43"/>
  <c r="FL21" i="43"/>
  <c r="FN21" i="43"/>
  <c r="FP21" i="43"/>
  <c r="FR21" i="43"/>
  <c r="FT21" i="43"/>
  <c r="FV21" i="43"/>
  <c r="FX21" i="43"/>
  <c r="FZ21" i="43"/>
  <c r="GC21" i="43"/>
  <c r="GE21" i="43"/>
  <c r="GG21" i="43"/>
  <c r="GI21" i="43"/>
  <c r="GK21" i="43"/>
  <c r="GM21" i="43"/>
  <c r="GO21" i="43"/>
  <c r="GQ21" i="43"/>
  <c r="GS21" i="43"/>
  <c r="GU21" i="43"/>
  <c r="GW21" i="43"/>
  <c r="GY21" i="43"/>
  <c r="HB21" i="43"/>
  <c r="HD21" i="43"/>
  <c r="HF21" i="43"/>
  <c r="HH21" i="43"/>
  <c r="HJ21" i="43"/>
  <c r="HL21" i="43"/>
  <c r="HN21" i="43"/>
  <c r="HP21" i="43"/>
  <c r="HR21" i="43"/>
  <c r="HT21" i="43"/>
  <c r="HV21" i="43"/>
  <c r="HX21" i="43"/>
  <c r="J22" i="43"/>
  <c r="L22" i="43"/>
  <c r="N22" i="43"/>
  <c r="P22" i="43"/>
  <c r="R22" i="43"/>
  <c r="T22" i="43"/>
  <c r="V22" i="43"/>
  <c r="X22" i="43"/>
  <c r="Z22" i="43"/>
  <c r="AB22" i="43"/>
  <c r="AD22" i="43"/>
  <c r="AF22" i="43"/>
  <c r="AI22" i="43"/>
  <c r="AK22" i="43"/>
  <c r="AM22" i="43"/>
  <c r="AO22" i="43"/>
  <c r="AQ22" i="43"/>
  <c r="AS22" i="43"/>
  <c r="AU22" i="43"/>
  <c r="AW22" i="43"/>
  <c r="AY22" i="43"/>
  <c r="BA22" i="43"/>
  <c r="BC22" i="43"/>
  <c r="BE22" i="43"/>
  <c r="BH22" i="43"/>
  <c r="BJ22" i="43"/>
  <c r="BL22" i="43"/>
  <c r="BN22" i="43"/>
  <c r="BP22" i="43"/>
  <c r="BR22" i="43"/>
  <c r="BT22" i="43"/>
  <c r="BV22" i="43"/>
  <c r="BX22" i="43"/>
  <c r="BZ22" i="43"/>
  <c r="CB22" i="43"/>
  <c r="CD22" i="43"/>
  <c r="CG22" i="43"/>
  <c r="CI22" i="43"/>
  <c r="CK22" i="43"/>
  <c r="CM22" i="43"/>
  <c r="CO22" i="43"/>
  <c r="CQ22" i="43"/>
  <c r="CS22" i="43"/>
  <c r="CU22" i="43"/>
  <c r="CW22" i="43"/>
  <c r="CY22" i="43"/>
  <c r="DA22" i="43"/>
  <c r="DC22" i="43"/>
  <c r="DF22" i="43"/>
  <c r="DH22" i="43"/>
  <c r="DJ22" i="43"/>
  <c r="DL22" i="43"/>
  <c r="DN22" i="43"/>
  <c r="DP22" i="43"/>
  <c r="DR22" i="43"/>
  <c r="DT22" i="43"/>
  <c r="DV22" i="43"/>
  <c r="DX22" i="43"/>
  <c r="DZ22" i="43"/>
  <c r="EB22" i="43"/>
  <c r="EE22" i="43"/>
  <c r="EG22" i="43"/>
  <c r="EI22" i="43"/>
  <c r="EK22" i="43"/>
  <c r="EM22" i="43"/>
  <c r="EO22" i="43"/>
  <c r="EQ22" i="43"/>
  <c r="ES22" i="43"/>
  <c r="EU22" i="43"/>
  <c r="EW22" i="43"/>
  <c r="EY22" i="43"/>
  <c r="FA22" i="43"/>
  <c r="FD22" i="43"/>
  <c r="FF22" i="43"/>
  <c r="FH22" i="43"/>
  <c r="FJ22" i="43"/>
  <c r="FL22" i="43"/>
  <c r="FN22" i="43"/>
  <c r="FP22" i="43"/>
  <c r="FR22" i="43"/>
  <c r="FT22" i="43"/>
  <c r="FV22" i="43"/>
  <c r="FX22" i="43"/>
  <c r="FZ22" i="43"/>
  <c r="GC22" i="43"/>
  <c r="GE22" i="43"/>
  <c r="GG22" i="43"/>
  <c r="GI22" i="43"/>
  <c r="GK22" i="43"/>
  <c r="GM22" i="43"/>
  <c r="GO22" i="43"/>
  <c r="GQ22" i="43"/>
  <c r="GS22" i="43"/>
  <c r="GU22" i="43"/>
  <c r="GW22" i="43"/>
  <c r="GY22" i="43"/>
  <c r="HB22" i="43"/>
  <c r="HD22" i="43"/>
  <c r="HF22" i="43"/>
  <c r="HH22" i="43"/>
  <c r="HJ22" i="43"/>
  <c r="HL22" i="43"/>
  <c r="HN22" i="43"/>
  <c r="HP22" i="43"/>
  <c r="HR22" i="43"/>
  <c r="HT22" i="43"/>
  <c r="HV22" i="43"/>
  <c r="HX22" i="43"/>
  <c r="J23" i="43"/>
  <c r="L23" i="43"/>
  <c r="N23" i="43"/>
  <c r="P23" i="43"/>
  <c r="R23" i="43"/>
  <c r="T23" i="43"/>
  <c r="V23" i="43"/>
  <c r="X23" i="43"/>
  <c r="Z23" i="43"/>
  <c r="AB23" i="43"/>
  <c r="AD23" i="43"/>
  <c r="AF23" i="43"/>
  <c r="AI23" i="43"/>
  <c r="AK23" i="43"/>
  <c r="AM23" i="43"/>
  <c r="AO23" i="43"/>
  <c r="AQ23" i="43"/>
  <c r="AS23" i="43"/>
  <c r="AU23" i="43"/>
  <c r="AW23" i="43"/>
  <c r="AY23" i="43"/>
  <c r="BA23" i="43"/>
  <c r="BC23" i="43"/>
  <c r="BE23" i="43"/>
  <c r="BH23" i="43"/>
  <c r="BJ23" i="43"/>
  <c r="BL23" i="43"/>
  <c r="BN23" i="43"/>
  <c r="BP23" i="43"/>
  <c r="BR23" i="43"/>
  <c r="BT23" i="43"/>
  <c r="BV23" i="43"/>
  <c r="BX23" i="43"/>
  <c r="BZ23" i="43"/>
  <c r="CB23" i="43"/>
  <c r="CD23" i="43"/>
  <c r="CG23" i="43"/>
  <c r="CI23" i="43"/>
  <c r="CK23" i="43"/>
  <c r="CM23" i="43"/>
  <c r="CO23" i="43"/>
  <c r="CQ23" i="43"/>
  <c r="CS23" i="43"/>
  <c r="CU23" i="43"/>
  <c r="CW23" i="43"/>
  <c r="CY23" i="43"/>
  <c r="DA23" i="43"/>
  <c r="DC23" i="43"/>
  <c r="DF23" i="43"/>
  <c r="DH23" i="43"/>
  <c r="DJ23" i="43"/>
  <c r="DL23" i="43"/>
  <c r="DN23" i="43"/>
  <c r="DP23" i="43"/>
  <c r="DR23" i="43"/>
  <c r="DT23" i="43"/>
  <c r="DV23" i="43"/>
  <c r="DX23" i="43"/>
  <c r="DZ23" i="43"/>
  <c r="EB23" i="43"/>
  <c r="EE23" i="43"/>
  <c r="EG23" i="43"/>
  <c r="EI23" i="43"/>
  <c r="EK23" i="43"/>
  <c r="EM23" i="43"/>
  <c r="EO23" i="43"/>
  <c r="EQ23" i="43"/>
  <c r="ES23" i="43"/>
  <c r="EU23" i="43"/>
  <c r="EW23" i="43"/>
  <c r="EY23" i="43"/>
  <c r="FA23" i="43"/>
  <c r="FD23" i="43"/>
  <c r="FF23" i="43"/>
  <c r="FH23" i="43"/>
  <c r="FJ23" i="43"/>
  <c r="FL23" i="43"/>
  <c r="FN23" i="43"/>
  <c r="FP23" i="43"/>
  <c r="FR23" i="43"/>
  <c r="FT23" i="43"/>
  <c r="FV23" i="43"/>
  <c r="FX23" i="43"/>
  <c r="FZ23" i="43"/>
  <c r="GC23" i="43"/>
  <c r="GE23" i="43"/>
  <c r="GG23" i="43"/>
  <c r="GI23" i="43"/>
  <c r="GK23" i="43"/>
  <c r="GM23" i="43"/>
  <c r="GO23" i="43"/>
  <c r="GQ23" i="43"/>
  <c r="GS23" i="43"/>
  <c r="GU23" i="43"/>
  <c r="GW23" i="43"/>
  <c r="GY23" i="43"/>
  <c r="HB23" i="43"/>
  <c r="HD23" i="43"/>
  <c r="HF23" i="43"/>
  <c r="HH23" i="43"/>
  <c r="HJ23" i="43"/>
  <c r="HL23" i="43"/>
  <c r="HN23" i="43"/>
  <c r="HP23" i="43"/>
  <c r="HR23" i="43"/>
  <c r="HT23" i="43"/>
  <c r="HV23" i="43"/>
  <c r="HX23" i="43"/>
  <c r="J24" i="43"/>
  <c r="L24" i="43"/>
  <c r="N24" i="43"/>
  <c r="P24" i="43"/>
  <c r="R24" i="43"/>
  <c r="T24" i="43"/>
  <c r="V24" i="43"/>
  <c r="X24" i="43"/>
  <c r="Z24" i="43"/>
  <c r="AB24" i="43"/>
  <c r="AD24" i="43"/>
  <c r="AF24" i="43"/>
  <c r="AI24" i="43"/>
  <c r="AK24" i="43"/>
  <c r="AM24" i="43"/>
  <c r="AO24" i="43"/>
  <c r="AQ24" i="43"/>
  <c r="AS24" i="43"/>
  <c r="AU24" i="43"/>
  <c r="AW24" i="43"/>
  <c r="AY24" i="43"/>
  <c r="BA24" i="43"/>
  <c r="BC24" i="43"/>
  <c r="BE24" i="43"/>
  <c r="BH24" i="43"/>
  <c r="BJ24" i="43"/>
  <c r="BL24" i="43"/>
  <c r="BN24" i="43"/>
  <c r="BP24" i="43"/>
  <c r="BR24" i="43"/>
  <c r="BT24" i="43"/>
  <c r="BV24" i="43"/>
  <c r="BX24" i="43"/>
  <c r="BZ24" i="43"/>
  <c r="CB24" i="43"/>
  <c r="CD24" i="43"/>
  <c r="CG24" i="43"/>
  <c r="CI24" i="43"/>
  <c r="CK24" i="43"/>
  <c r="CM24" i="43"/>
  <c r="CO24" i="43"/>
  <c r="CQ24" i="43"/>
  <c r="CS24" i="43"/>
  <c r="CU24" i="43"/>
  <c r="CW24" i="43"/>
  <c r="CY24" i="43"/>
  <c r="DA24" i="43"/>
  <c r="DC24" i="43"/>
  <c r="DF24" i="43"/>
  <c r="DH24" i="43"/>
  <c r="DJ24" i="43"/>
  <c r="DL24" i="43"/>
  <c r="DN24" i="43"/>
  <c r="DP24" i="43"/>
  <c r="DR24" i="43"/>
  <c r="DT24" i="43"/>
  <c r="DV24" i="43"/>
  <c r="DX24" i="43"/>
  <c r="DZ24" i="43"/>
  <c r="EB24" i="43"/>
  <c r="EE24" i="43"/>
  <c r="EG24" i="43"/>
  <c r="EI24" i="43"/>
  <c r="EK24" i="43"/>
  <c r="EM24" i="43"/>
  <c r="EO24" i="43"/>
  <c r="EQ24" i="43"/>
  <c r="ES24" i="43"/>
  <c r="EU24" i="43"/>
  <c r="EW24" i="43"/>
  <c r="EY24" i="43"/>
  <c r="FA24" i="43"/>
  <c r="FD24" i="43"/>
  <c r="FF24" i="43"/>
  <c r="FH24" i="43"/>
  <c r="FJ24" i="43"/>
  <c r="FL24" i="43"/>
  <c r="FN24" i="43"/>
  <c r="FP24" i="43"/>
  <c r="FR24" i="43"/>
  <c r="FT24" i="43"/>
  <c r="FV24" i="43"/>
  <c r="FX24" i="43"/>
  <c r="FZ24" i="43"/>
  <c r="GC24" i="43"/>
  <c r="GE24" i="43"/>
  <c r="GG24" i="43"/>
  <c r="GI24" i="43"/>
  <c r="GK24" i="43"/>
  <c r="GM24" i="43"/>
  <c r="GO24" i="43"/>
  <c r="GQ24" i="43"/>
  <c r="GS24" i="43"/>
  <c r="GU24" i="43"/>
  <c r="GW24" i="43"/>
  <c r="GY24" i="43"/>
  <c r="HB24" i="43"/>
  <c r="HD24" i="43"/>
  <c r="HF24" i="43"/>
  <c r="HH24" i="43"/>
  <c r="HJ24" i="43"/>
  <c r="HL24" i="43"/>
  <c r="HN24" i="43"/>
  <c r="HP24" i="43"/>
  <c r="HR24" i="43"/>
  <c r="HT24" i="43"/>
  <c r="HV24" i="43"/>
  <c r="HX24" i="43"/>
  <c r="J25" i="43"/>
  <c r="L25" i="43"/>
  <c r="N25" i="43"/>
  <c r="P25" i="43"/>
  <c r="R25" i="43"/>
  <c r="T25" i="43"/>
  <c r="V25" i="43"/>
  <c r="X25" i="43"/>
  <c r="Z25" i="43"/>
  <c r="AB25" i="43"/>
  <c r="AD25" i="43"/>
  <c r="AF25" i="43"/>
  <c r="AI25" i="43"/>
  <c r="AK25" i="43"/>
  <c r="AM25" i="43"/>
  <c r="AO25" i="43"/>
  <c r="AQ25" i="43"/>
  <c r="AS25" i="43"/>
  <c r="AU25" i="43"/>
  <c r="AW25" i="43"/>
  <c r="AY25" i="43"/>
  <c r="BA25" i="43"/>
  <c r="BC25" i="43"/>
  <c r="BE25" i="43"/>
  <c r="BH25" i="43"/>
  <c r="BJ25" i="43"/>
  <c r="BL25" i="43"/>
  <c r="BN25" i="43"/>
  <c r="BP25" i="43"/>
  <c r="BR25" i="43"/>
  <c r="BT25" i="43"/>
  <c r="BV25" i="43"/>
  <c r="BX25" i="43"/>
  <c r="BZ25" i="43"/>
  <c r="CB25" i="43"/>
  <c r="CD25" i="43"/>
  <c r="CG25" i="43"/>
  <c r="CI25" i="43"/>
  <c r="CK25" i="43"/>
  <c r="CM25" i="43"/>
  <c r="CO25" i="43"/>
  <c r="CQ25" i="43"/>
  <c r="CS25" i="43"/>
  <c r="CU25" i="43"/>
  <c r="CW25" i="43"/>
  <c r="CY25" i="43"/>
  <c r="DA25" i="43"/>
  <c r="DC25" i="43"/>
  <c r="DF25" i="43"/>
  <c r="DH25" i="43"/>
  <c r="DJ25" i="43"/>
  <c r="DL25" i="43"/>
  <c r="DN25" i="43"/>
  <c r="DP25" i="43"/>
  <c r="DR25" i="43"/>
  <c r="DT25" i="43"/>
  <c r="DV25" i="43"/>
  <c r="DX25" i="43"/>
  <c r="DZ25" i="43"/>
  <c r="EB25" i="43"/>
  <c r="EE25" i="43"/>
  <c r="EG25" i="43"/>
  <c r="EI25" i="43"/>
  <c r="EK25" i="43"/>
  <c r="EM25" i="43"/>
  <c r="EO25" i="43"/>
  <c r="EQ25" i="43"/>
  <c r="ES25" i="43"/>
  <c r="EU25" i="43"/>
  <c r="EW25" i="43"/>
  <c r="EY25" i="43"/>
  <c r="FA25" i="43"/>
  <c r="FD25" i="43"/>
  <c r="FF25" i="43"/>
  <c r="FH25" i="43"/>
  <c r="FJ25" i="43"/>
  <c r="FL25" i="43"/>
  <c r="FN25" i="43"/>
  <c r="FP25" i="43"/>
  <c r="FR25" i="43"/>
  <c r="FT25" i="43"/>
  <c r="FV25" i="43"/>
  <c r="FX25" i="43"/>
  <c r="FZ25" i="43"/>
  <c r="GC25" i="43"/>
  <c r="GE25" i="43"/>
  <c r="GG25" i="43"/>
  <c r="GI25" i="43"/>
  <c r="GK25" i="43"/>
  <c r="GM25" i="43"/>
  <c r="GO25" i="43"/>
  <c r="GQ25" i="43"/>
  <c r="GS25" i="43"/>
  <c r="GU25" i="43"/>
  <c r="GW25" i="43"/>
  <c r="GY25" i="43"/>
  <c r="HB25" i="43"/>
  <c r="HD25" i="43"/>
  <c r="HF25" i="43"/>
  <c r="HH25" i="43"/>
  <c r="HJ25" i="43"/>
  <c r="HL25" i="43"/>
  <c r="HN25" i="43"/>
  <c r="HP25" i="43"/>
  <c r="HR25" i="43"/>
  <c r="HT25" i="43"/>
  <c r="HV25" i="43"/>
  <c r="HX25" i="43"/>
  <c r="J26" i="43"/>
  <c r="L26" i="43"/>
  <c r="N26" i="43"/>
  <c r="P26" i="43"/>
  <c r="R26" i="43"/>
  <c r="T26" i="43"/>
  <c r="V26" i="43"/>
  <c r="X26" i="43"/>
  <c r="Z26" i="43"/>
  <c r="AB26" i="43"/>
  <c r="AD26" i="43"/>
  <c r="AF26" i="43"/>
  <c r="AI26" i="43"/>
  <c r="AK26" i="43"/>
  <c r="AM26" i="43"/>
  <c r="AO26" i="43"/>
  <c r="AQ26" i="43"/>
  <c r="AS26" i="43"/>
  <c r="AU26" i="43"/>
  <c r="AW26" i="43"/>
  <c r="AY26" i="43"/>
  <c r="BA26" i="43"/>
  <c r="BC26" i="43"/>
  <c r="BE26" i="43"/>
  <c r="BH26" i="43"/>
  <c r="BJ26" i="43"/>
  <c r="BL26" i="43"/>
  <c r="BN26" i="43"/>
  <c r="BP26" i="43"/>
  <c r="BR26" i="43"/>
  <c r="BT26" i="43"/>
  <c r="BV26" i="43"/>
  <c r="BX26" i="43"/>
  <c r="BZ26" i="43"/>
  <c r="CB26" i="43"/>
  <c r="CD26" i="43"/>
  <c r="CG26" i="43"/>
  <c r="CI26" i="43"/>
  <c r="CK26" i="43"/>
  <c r="CM26" i="43"/>
  <c r="CO26" i="43"/>
  <c r="CQ26" i="43"/>
  <c r="CS26" i="43"/>
  <c r="CU26" i="43"/>
  <c r="CW26" i="43"/>
  <c r="CY26" i="43"/>
  <c r="DA26" i="43"/>
  <c r="DC26" i="43"/>
  <c r="DF26" i="43"/>
  <c r="DH26" i="43"/>
  <c r="DJ26" i="43"/>
  <c r="DL26" i="43"/>
  <c r="DN26" i="43"/>
  <c r="DP26" i="43"/>
  <c r="DR26" i="43"/>
  <c r="DT26" i="43"/>
  <c r="DV26" i="43"/>
  <c r="DX26" i="43"/>
  <c r="DZ26" i="43"/>
  <c r="EB26" i="43"/>
  <c r="EE26" i="43"/>
  <c r="EG26" i="43"/>
  <c r="EI26" i="43"/>
  <c r="EK26" i="43"/>
  <c r="EM26" i="43"/>
  <c r="EO26" i="43"/>
  <c r="EQ26" i="43"/>
  <c r="ES26" i="43"/>
  <c r="EU26" i="43"/>
  <c r="EW26" i="43"/>
  <c r="EY26" i="43"/>
  <c r="FA26" i="43"/>
  <c r="FD26" i="43"/>
  <c r="FF26" i="43"/>
  <c r="FH26" i="43"/>
  <c r="FJ26" i="43"/>
  <c r="FL26" i="43"/>
  <c r="FN26" i="43"/>
  <c r="FP26" i="43"/>
  <c r="FR26" i="43"/>
  <c r="FT26" i="43"/>
  <c r="FV26" i="43"/>
  <c r="FX26" i="43"/>
  <c r="FZ26" i="43"/>
  <c r="GC26" i="43"/>
  <c r="GE26" i="43"/>
  <c r="GG26" i="43"/>
  <c r="GI26" i="43"/>
  <c r="GK26" i="43"/>
  <c r="GM26" i="43"/>
  <c r="GO26" i="43"/>
  <c r="GQ26" i="43"/>
  <c r="GS26" i="43"/>
  <c r="GU26" i="43"/>
  <c r="GW26" i="43"/>
  <c r="GY26" i="43"/>
  <c r="HB26" i="43"/>
  <c r="HD26" i="43"/>
  <c r="HF26" i="43"/>
  <c r="HH26" i="43"/>
  <c r="HJ26" i="43"/>
  <c r="HL26" i="43"/>
  <c r="HN26" i="43"/>
  <c r="HP26" i="43"/>
  <c r="HR26" i="43"/>
  <c r="HT26" i="43"/>
  <c r="HV26" i="43"/>
  <c r="HX26" i="43"/>
  <c r="J27" i="43"/>
  <c r="L27" i="43"/>
  <c r="N27" i="43"/>
  <c r="P27" i="43"/>
  <c r="R27" i="43"/>
  <c r="T27" i="43"/>
  <c r="V27" i="43"/>
  <c r="X27" i="43"/>
  <c r="Z27" i="43"/>
  <c r="AB27" i="43"/>
  <c r="AD27" i="43"/>
  <c r="AF27" i="43"/>
  <c r="AI27" i="43"/>
  <c r="AK27" i="43"/>
  <c r="AM27" i="43"/>
  <c r="AO27" i="43"/>
  <c r="AQ27" i="43"/>
  <c r="AS27" i="43"/>
  <c r="AU27" i="43"/>
  <c r="AW27" i="43"/>
  <c r="AY27" i="43"/>
  <c r="BA27" i="43"/>
  <c r="BC27" i="43"/>
  <c r="BE27" i="43"/>
  <c r="BH27" i="43"/>
  <c r="BJ27" i="43"/>
  <c r="BL27" i="43"/>
  <c r="BN27" i="43"/>
  <c r="BP27" i="43"/>
  <c r="BR27" i="43"/>
  <c r="BT27" i="43"/>
  <c r="BV27" i="43"/>
  <c r="BX27" i="43"/>
  <c r="BZ27" i="43"/>
  <c r="CB27" i="43"/>
  <c r="CD27" i="43"/>
  <c r="CG27" i="43"/>
  <c r="CI27" i="43"/>
  <c r="CK27" i="43"/>
  <c r="CM27" i="43"/>
  <c r="CO27" i="43"/>
  <c r="CQ27" i="43"/>
  <c r="CS27" i="43"/>
  <c r="CU27" i="43"/>
  <c r="CW27" i="43"/>
  <c r="CY27" i="43"/>
  <c r="DA27" i="43"/>
  <c r="DC27" i="43"/>
  <c r="DF27" i="43"/>
  <c r="DH27" i="43"/>
  <c r="DJ27" i="43"/>
  <c r="DL27" i="43"/>
  <c r="DN27" i="43"/>
  <c r="DP27" i="43"/>
  <c r="DR27" i="43"/>
  <c r="DT27" i="43"/>
  <c r="DV27" i="43"/>
  <c r="DX27" i="43"/>
  <c r="DZ27" i="43"/>
  <c r="EB27" i="43"/>
  <c r="EE27" i="43"/>
  <c r="EG27" i="43"/>
  <c r="EI27" i="43"/>
  <c r="EK27" i="43"/>
  <c r="EM27" i="43"/>
  <c r="EO27" i="43"/>
  <c r="EQ27" i="43"/>
  <c r="ES27" i="43"/>
  <c r="EU27" i="43"/>
  <c r="EW27" i="43"/>
  <c r="EY27" i="43"/>
  <c r="FA27" i="43"/>
  <c r="FD27" i="43"/>
  <c r="FF27" i="43"/>
  <c r="FH27" i="43"/>
  <c r="FJ27" i="43"/>
  <c r="FL27" i="43"/>
  <c r="FN27" i="43"/>
  <c r="FP27" i="43"/>
  <c r="FR27" i="43"/>
  <c r="FT27" i="43"/>
  <c r="FV27" i="43"/>
  <c r="FX27" i="43"/>
  <c r="FZ27" i="43"/>
  <c r="GC27" i="43"/>
  <c r="GE27" i="43"/>
  <c r="GG27" i="43"/>
  <c r="GI27" i="43"/>
  <c r="GK27" i="43"/>
  <c r="GM27" i="43"/>
  <c r="GO27" i="43"/>
  <c r="GQ27" i="43"/>
  <c r="GS27" i="43"/>
  <c r="GU27" i="43"/>
  <c r="GW27" i="43"/>
  <c r="GY27" i="43"/>
  <c r="HB27" i="43"/>
  <c r="HD27" i="43"/>
  <c r="HF27" i="43"/>
  <c r="HH27" i="43"/>
  <c r="HJ27" i="43"/>
  <c r="HL27" i="43"/>
  <c r="HN27" i="43"/>
  <c r="HP27" i="43"/>
  <c r="HR27" i="43"/>
  <c r="HT27" i="43"/>
  <c r="HV27" i="43"/>
  <c r="HX27" i="43"/>
  <c r="J28" i="43"/>
  <c r="L28" i="43"/>
  <c r="N28" i="43"/>
  <c r="P28" i="43"/>
  <c r="R28" i="43"/>
  <c r="T28" i="43"/>
  <c r="V28" i="43"/>
  <c r="X28" i="43"/>
  <c r="Z28" i="43"/>
  <c r="AB28" i="43"/>
  <c r="AD28" i="43"/>
  <c r="AF28" i="43"/>
  <c r="AI28" i="43"/>
  <c r="AK28" i="43"/>
  <c r="AM28" i="43"/>
  <c r="AO28" i="43"/>
  <c r="AQ28" i="43"/>
  <c r="AS28" i="43"/>
  <c r="AU28" i="43"/>
  <c r="AW28" i="43"/>
  <c r="AY28" i="43"/>
  <c r="BA28" i="43"/>
  <c r="BC28" i="43"/>
  <c r="BE28" i="43"/>
  <c r="BH28" i="43"/>
  <c r="BJ28" i="43"/>
  <c r="BL28" i="43"/>
  <c r="BN28" i="43"/>
  <c r="BP28" i="43"/>
  <c r="BR28" i="43"/>
  <c r="BT28" i="43"/>
  <c r="BV28" i="43"/>
  <c r="BX28" i="43"/>
  <c r="BZ28" i="43"/>
  <c r="CB28" i="43"/>
  <c r="CD28" i="43"/>
  <c r="CG28" i="43"/>
  <c r="CI28" i="43"/>
  <c r="CK28" i="43"/>
  <c r="CM28" i="43"/>
  <c r="CO28" i="43"/>
  <c r="CQ28" i="43"/>
  <c r="CS28" i="43"/>
  <c r="CU28" i="43"/>
  <c r="CW28" i="43"/>
  <c r="CY28" i="43"/>
  <c r="DA28" i="43"/>
  <c r="DC28" i="43"/>
  <c r="DF28" i="43"/>
  <c r="DH28" i="43"/>
  <c r="DJ28" i="43"/>
  <c r="DL28" i="43"/>
  <c r="DN28" i="43"/>
  <c r="DP28" i="43"/>
  <c r="DR28" i="43"/>
  <c r="DT28" i="43"/>
  <c r="DV28" i="43"/>
  <c r="DX28" i="43"/>
  <c r="DZ28" i="43"/>
  <c r="EB28" i="43"/>
  <c r="EE28" i="43"/>
  <c r="EG28" i="43"/>
  <c r="EI28" i="43"/>
  <c r="EK28" i="43"/>
  <c r="EM28" i="43"/>
  <c r="EO28" i="43"/>
  <c r="EQ28" i="43"/>
  <c r="ES28" i="43"/>
  <c r="EU28" i="43"/>
  <c r="EW28" i="43"/>
  <c r="EY28" i="43"/>
  <c r="FA28" i="43"/>
  <c r="FD28" i="43"/>
  <c r="FF28" i="43"/>
  <c r="FH28" i="43"/>
  <c r="FJ28" i="43"/>
  <c r="FL28" i="43"/>
  <c r="FN28" i="43"/>
  <c r="FP28" i="43"/>
  <c r="FR28" i="43"/>
  <c r="FT28" i="43"/>
  <c r="FV28" i="43"/>
  <c r="FX28" i="43"/>
  <c r="FZ28" i="43"/>
  <c r="GC28" i="43"/>
  <c r="GE28" i="43"/>
  <c r="GG28" i="43"/>
  <c r="GI28" i="43"/>
  <c r="GK28" i="43"/>
  <c r="GM28" i="43"/>
  <c r="GO28" i="43"/>
  <c r="GQ28" i="43"/>
  <c r="GS28" i="43"/>
  <c r="GU28" i="43"/>
  <c r="GW28" i="43"/>
  <c r="GY28" i="43"/>
  <c r="HB28" i="43"/>
  <c r="HD28" i="43"/>
  <c r="HF28" i="43"/>
  <c r="HH28" i="43"/>
  <c r="HJ28" i="43"/>
  <c r="HL28" i="43"/>
  <c r="HN28" i="43"/>
  <c r="HP28" i="43"/>
  <c r="HR28" i="43"/>
  <c r="HT28" i="43"/>
  <c r="HV28" i="43"/>
  <c r="HX28" i="43"/>
  <c r="J29" i="43"/>
  <c r="L29" i="43"/>
  <c r="N29" i="43"/>
  <c r="P29" i="43"/>
  <c r="R29" i="43"/>
  <c r="T29" i="43"/>
  <c r="V29" i="43"/>
  <c r="X29" i="43"/>
  <c r="Z29" i="43"/>
  <c r="AB29" i="43"/>
  <c r="AD29" i="43"/>
  <c r="AF29" i="43"/>
  <c r="AI29" i="43"/>
  <c r="AK29" i="43"/>
  <c r="AM29" i="43"/>
  <c r="AO29" i="43"/>
  <c r="AQ29" i="43"/>
  <c r="AS29" i="43"/>
  <c r="AU29" i="43"/>
  <c r="AW29" i="43"/>
  <c r="AY29" i="43"/>
  <c r="BA29" i="43"/>
  <c r="BC29" i="43"/>
  <c r="BE29" i="43"/>
  <c r="BH29" i="43"/>
  <c r="BJ29" i="43"/>
  <c r="BL29" i="43"/>
  <c r="BN29" i="43"/>
  <c r="BP29" i="43"/>
  <c r="BR29" i="43"/>
  <c r="BT29" i="43"/>
  <c r="BV29" i="43"/>
  <c r="BX29" i="43"/>
  <c r="BZ29" i="43"/>
  <c r="CB29" i="43"/>
  <c r="CD29" i="43"/>
  <c r="CG29" i="43"/>
  <c r="CI29" i="43"/>
  <c r="CK29" i="43"/>
  <c r="CM29" i="43"/>
  <c r="CO29" i="43"/>
  <c r="CQ29" i="43"/>
  <c r="CS29" i="43"/>
  <c r="CU29" i="43"/>
  <c r="CW29" i="43"/>
  <c r="CY29" i="43"/>
  <c r="DA29" i="43"/>
  <c r="DC29" i="43"/>
  <c r="DF29" i="43"/>
  <c r="DH29" i="43"/>
  <c r="DJ29" i="43"/>
  <c r="DL29" i="43"/>
  <c r="DN29" i="43"/>
  <c r="DP29" i="43"/>
  <c r="DR29" i="43"/>
  <c r="DT29" i="43"/>
  <c r="DV29" i="43"/>
  <c r="DX29" i="43"/>
  <c r="DZ29" i="43"/>
  <c r="EB29" i="43"/>
  <c r="EE29" i="43"/>
  <c r="EG29" i="43"/>
  <c r="EI29" i="43"/>
  <c r="EK29" i="43"/>
  <c r="EM29" i="43"/>
  <c r="EO29" i="43"/>
  <c r="EQ29" i="43"/>
  <c r="ES29" i="43"/>
  <c r="EU29" i="43"/>
  <c r="EW29" i="43"/>
  <c r="EY29" i="43"/>
  <c r="FA29" i="43"/>
  <c r="FD29" i="43"/>
  <c r="FF29" i="43"/>
  <c r="FH29" i="43"/>
  <c r="FJ29" i="43"/>
  <c r="FL29" i="43"/>
  <c r="FN29" i="43"/>
  <c r="FP29" i="43"/>
  <c r="FR29" i="43"/>
  <c r="FT29" i="43"/>
  <c r="FV29" i="43"/>
  <c r="FX29" i="43"/>
  <c r="FZ29" i="43"/>
  <c r="GC29" i="43"/>
  <c r="GE29" i="43"/>
  <c r="GG29" i="43"/>
  <c r="GI29" i="43"/>
  <c r="GK29" i="43"/>
  <c r="GM29" i="43"/>
  <c r="GO29" i="43"/>
  <c r="GQ29" i="43"/>
  <c r="GS29" i="43"/>
  <c r="GU29" i="43"/>
  <c r="GW29" i="43"/>
  <c r="GY29" i="43"/>
  <c r="HB29" i="43"/>
  <c r="HD29" i="43"/>
  <c r="HF29" i="43"/>
  <c r="HH29" i="43"/>
  <c r="HJ29" i="43"/>
  <c r="HL29" i="43"/>
  <c r="HN29" i="43"/>
  <c r="HP29" i="43"/>
  <c r="HR29" i="43"/>
  <c r="HT29" i="43"/>
  <c r="HV29" i="43"/>
  <c r="HX29" i="43"/>
  <c r="J30" i="43"/>
  <c r="L30" i="43"/>
  <c r="N30" i="43"/>
  <c r="P30" i="43"/>
  <c r="R30" i="43"/>
  <c r="T30" i="43"/>
  <c r="V30" i="43"/>
  <c r="X30" i="43"/>
  <c r="Z30" i="43"/>
  <c r="AB30" i="43"/>
  <c r="AD30" i="43"/>
  <c r="AF30" i="43"/>
  <c r="AI30" i="43"/>
  <c r="AK30" i="43"/>
  <c r="AM30" i="43"/>
  <c r="AO30" i="43"/>
  <c r="AQ30" i="43"/>
  <c r="AS30" i="43"/>
  <c r="AU30" i="43"/>
  <c r="AW30" i="43"/>
  <c r="AY30" i="43"/>
  <c r="BA30" i="43"/>
  <c r="BC30" i="43"/>
  <c r="BE30" i="43"/>
  <c r="BH30" i="43"/>
  <c r="BJ30" i="43"/>
  <c r="BL30" i="43"/>
  <c r="BN30" i="43"/>
  <c r="BP30" i="43"/>
  <c r="BR30" i="43"/>
  <c r="BT30" i="43"/>
  <c r="BV30" i="43"/>
  <c r="BX30" i="43"/>
  <c r="BZ30" i="43"/>
  <c r="CB30" i="43"/>
  <c r="CD30" i="43"/>
  <c r="CG30" i="43"/>
  <c r="CI30" i="43"/>
  <c r="CK30" i="43"/>
  <c r="CM30" i="43"/>
  <c r="CO30" i="43"/>
  <c r="CQ30" i="43"/>
  <c r="CS30" i="43"/>
  <c r="CU30" i="43"/>
  <c r="CW30" i="43"/>
  <c r="CY30" i="43"/>
  <c r="DA30" i="43"/>
  <c r="DC30" i="43"/>
  <c r="DF30" i="43"/>
  <c r="DH30" i="43"/>
  <c r="DJ30" i="43"/>
  <c r="DL30" i="43"/>
  <c r="DN30" i="43"/>
  <c r="DP30" i="43"/>
  <c r="DR30" i="43"/>
  <c r="DT30" i="43"/>
  <c r="DV30" i="43"/>
  <c r="DX30" i="43"/>
  <c r="DZ30" i="43"/>
  <c r="EB30" i="43"/>
  <c r="EE30" i="43"/>
  <c r="EG30" i="43"/>
  <c r="EI30" i="43"/>
  <c r="EK30" i="43"/>
  <c r="EM30" i="43"/>
  <c r="EO30" i="43"/>
  <c r="EQ30" i="43"/>
  <c r="ES30" i="43"/>
  <c r="EU30" i="43"/>
  <c r="EW30" i="43"/>
  <c r="EY30" i="43"/>
  <c r="FA30" i="43"/>
  <c r="FD30" i="43"/>
  <c r="FF30" i="43"/>
  <c r="FH30" i="43"/>
  <c r="FJ30" i="43"/>
  <c r="FL30" i="43"/>
  <c r="FN30" i="43"/>
  <c r="FP30" i="43"/>
  <c r="FR30" i="43"/>
  <c r="FT30" i="43"/>
  <c r="FV30" i="43"/>
  <c r="FX30" i="43"/>
  <c r="FZ30" i="43"/>
  <c r="GC30" i="43"/>
  <c r="GE30" i="43"/>
  <c r="GG30" i="43"/>
  <c r="GI30" i="43"/>
  <c r="GK30" i="43"/>
  <c r="GM30" i="43"/>
  <c r="GO30" i="43"/>
  <c r="GQ30" i="43"/>
  <c r="GS30" i="43"/>
  <c r="GU30" i="43"/>
  <c r="GW30" i="43"/>
  <c r="GY30" i="43"/>
  <c r="HB30" i="43"/>
  <c r="HD30" i="43"/>
  <c r="HF30" i="43"/>
  <c r="HH30" i="43"/>
  <c r="HJ30" i="43"/>
  <c r="HL30" i="43"/>
  <c r="HN30" i="43"/>
  <c r="HP30" i="43"/>
  <c r="HR30" i="43"/>
  <c r="HT30" i="43"/>
  <c r="HV30" i="43"/>
  <c r="HX30" i="43"/>
  <c r="J31" i="43"/>
  <c r="L31" i="43"/>
  <c r="N31" i="43"/>
  <c r="P31" i="43"/>
  <c r="R31" i="43"/>
  <c r="T31" i="43"/>
  <c r="V31" i="43"/>
  <c r="X31" i="43"/>
  <c r="Z31" i="43"/>
  <c r="AB31" i="43"/>
  <c r="AD31" i="43"/>
  <c r="AF31" i="43"/>
  <c r="AI31" i="43"/>
  <c r="AK31" i="43"/>
  <c r="AQ31" i="43"/>
  <c r="AS31" i="43"/>
  <c r="AU31" i="43"/>
  <c r="AW31" i="43"/>
  <c r="AY31" i="43"/>
  <c r="BA31" i="43"/>
  <c r="BC31" i="43"/>
  <c r="BH31" i="43"/>
  <c r="BJ31" i="43"/>
  <c r="BL31" i="43"/>
  <c r="BN31" i="43"/>
  <c r="BP31" i="43"/>
  <c r="BR31" i="43"/>
  <c r="BT31" i="43"/>
  <c r="BV31" i="43"/>
  <c r="BX31" i="43"/>
  <c r="BZ31" i="43"/>
  <c r="CB31" i="43"/>
  <c r="CD31" i="43"/>
  <c r="CG31" i="43"/>
  <c r="CI31" i="43"/>
  <c r="CK31" i="43"/>
  <c r="CM31" i="43"/>
  <c r="CO31" i="43"/>
  <c r="CQ31" i="43"/>
  <c r="CS31" i="43"/>
  <c r="CU31" i="43"/>
  <c r="CW31" i="43"/>
  <c r="CY31" i="43"/>
  <c r="DA31" i="43"/>
  <c r="DC31" i="43"/>
  <c r="DF31" i="43"/>
  <c r="DH31" i="43"/>
  <c r="DJ31" i="43"/>
  <c r="DL31" i="43"/>
  <c r="DN31" i="43"/>
  <c r="DP31" i="43"/>
  <c r="DR31" i="43"/>
  <c r="DT31" i="43"/>
  <c r="DX31" i="43"/>
  <c r="DZ31" i="43"/>
  <c r="EB31" i="43"/>
  <c r="EE31" i="43"/>
  <c r="EG31" i="43"/>
  <c r="EM31" i="43"/>
  <c r="EO31" i="43"/>
  <c r="EQ31" i="43"/>
  <c r="ES31" i="43"/>
  <c r="EU31" i="43"/>
  <c r="EW31" i="43"/>
  <c r="EY31" i="43"/>
  <c r="FA31" i="43"/>
  <c r="FD31" i="43"/>
  <c r="FF31" i="43"/>
  <c r="FH31" i="43"/>
  <c r="FJ31" i="43"/>
  <c r="FL31" i="43"/>
  <c r="FN31" i="43"/>
  <c r="FP31" i="43"/>
  <c r="FR31" i="43"/>
  <c r="FT31" i="43"/>
  <c r="FV31" i="43"/>
  <c r="FX31" i="43"/>
  <c r="FZ31" i="43"/>
  <c r="GC31" i="43"/>
  <c r="GE31" i="43"/>
  <c r="GG31" i="43"/>
  <c r="GI31" i="43"/>
  <c r="GK31" i="43"/>
  <c r="GM31" i="43"/>
  <c r="GO31" i="43"/>
  <c r="GQ31" i="43"/>
  <c r="GS31" i="43"/>
  <c r="GU31" i="43"/>
  <c r="GW31" i="43"/>
  <c r="GY31" i="43"/>
  <c r="HB31" i="43"/>
  <c r="HD31" i="43"/>
  <c r="HF31" i="43"/>
  <c r="HH31" i="43"/>
  <c r="HJ31" i="43"/>
  <c r="HL31" i="43"/>
  <c r="HN31" i="43"/>
  <c r="HR31" i="43"/>
  <c r="HT31" i="43"/>
  <c r="HV31" i="43"/>
  <c r="HX31" i="43"/>
  <c r="I32" i="43"/>
  <c r="K32" i="43"/>
  <c r="M32" i="43"/>
  <c r="O32" i="43"/>
  <c r="Q32" i="43"/>
  <c r="S32" i="43"/>
  <c r="U32" i="43"/>
  <c r="W32" i="43"/>
  <c r="Y32" i="43"/>
  <c r="AA32" i="43"/>
  <c r="AC32" i="43"/>
  <c r="AE32" i="43"/>
  <c r="AG32" i="43"/>
  <c r="AH32" i="43"/>
  <c r="AJ32" i="43"/>
  <c r="AL32" i="43"/>
  <c r="AN32" i="43"/>
  <c r="AP32" i="43"/>
  <c r="AR32" i="43"/>
  <c r="AT32" i="43"/>
  <c r="AV32" i="43"/>
  <c r="AX32" i="43"/>
  <c r="AZ32" i="43"/>
  <c r="BB32" i="43"/>
  <c r="BD32" i="43"/>
  <c r="BF32" i="43"/>
  <c r="BG32" i="43"/>
  <c r="BI32" i="43"/>
  <c r="BK32" i="43"/>
  <c r="BM32" i="43"/>
  <c r="BO32" i="43"/>
  <c r="BQ32" i="43"/>
  <c r="BS32" i="43"/>
  <c r="BU32" i="43"/>
  <c r="BW32" i="43"/>
  <c r="BY32" i="43"/>
  <c r="CA32" i="43"/>
  <c r="CC32" i="43"/>
  <c r="CE32" i="43"/>
  <c r="CF32" i="43"/>
  <c r="CH32" i="43"/>
  <c r="CJ32" i="43"/>
  <c r="CL32" i="43"/>
  <c r="CN32" i="43"/>
  <c r="CP32" i="43"/>
  <c r="CR32" i="43"/>
  <c r="CT32" i="43"/>
  <c r="CV32" i="43"/>
  <c r="CX32" i="43"/>
  <c r="CZ32" i="43"/>
  <c r="DB32" i="43"/>
  <c r="DD32" i="43"/>
  <c r="DE32" i="43"/>
  <c r="DG32" i="43"/>
  <c r="DI32" i="43"/>
  <c r="DK32" i="43"/>
  <c r="DM32" i="43"/>
  <c r="DO32" i="43"/>
  <c r="DQ32" i="43"/>
  <c r="DS32" i="43"/>
  <c r="DU32" i="43"/>
  <c r="DW32" i="43"/>
  <c r="DY32" i="43"/>
  <c r="EA32" i="43"/>
  <c r="EC32" i="43"/>
  <c r="ED32" i="43"/>
  <c r="EF32" i="43"/>
  <c r="EH32" i="43"/>
  <c r="EJ32" i="43"/>
  <c r="EL32" i="43"/>
  <c r="EN32" i="43"/>
  <c r="EP32" i="43"/>
  <c r="ER32" i="43"/>
  <c r="ET32" i="43"/>
  <c r="EV32" i="43"/>
  <c r="EX32" i="43"/>
  <c r="EZ32" i="43"/>
  <c r="FB32" i="43"/>
  <c r="FC32" i="43"/>
  <c r="FE32" i="43"/>
  <c r="FG32" i="43"/>
  <c r="FI32" i="43"/>
  <c r="FK32" i="43"/>
  <c r="FM32" i="43"/>
  <c r="FO32" i="43"/>
  <c r="FQ32" i="43"/>
  <c r="FS32" i="43"/>
  <c r="FU32" i="43"/>
  <c r="FW32" i="43"/>
  <c r="FY32" i="43"/>
  <c r="GA32" i="43"/>
  <c r="GB32" i="43"/>
  <c r="GD32" i="43"/>
  <c r="GF32" i="43"/>
  <c r="GH32" i="43"/>
  <c r="GJ32" i="43"/>
  <c r="GL32" i="43"/>
  <c r="GN32" i="43"/>
  <c r="GP32" i="43"/>
  <c r="GR32" i="43"/>
  <c r="GT32" i="43"/>
  <c r="GV32" i="43"/>
  <c r="GX32" i="43"/>
  <c r="GZ32" i="43"/>
  <c r="HA32" i="43"/>
  <c r="HC32" i="43"/>
  <c r="HE32" i="43"/>
  <c r="HG32" i="43"/>
  <c r="HI32" i="43"/>
  <c r="HK32" i="43"/>
  <c r="HM32" i="43"/>
  <c r="HO32" i="43"/>
  <c r="HQ32" i="43"/>
  <c r="HS32" i="43"/>
  <c r="HU32" i="43"/>
  <c r="HW32" i="43"/>
  <c r="HY32" i="43"/>
  <c r="I33" i="43"/>
  <c r="K33" i="43"/>
  <c r="M33" i="43"/>
  <c r="O33" i="43"/>
  <c r="Q33" i="43"/>
  <c r="S33" i="43"/>
  <c r="U33" i="43"/>
  <c r="W33" i="43"/>
  <c r="Y33" i="43"/>
  <c r="AA33" i="43"/>
  <c r="AC33" i="43"/>
  <c r="AE33" i="43"/>
  <c r="AG33" i="43"/>
  <c r="AH33" i="43"/>
  <c r="AJ33" i="43"/>
  <c r="AL33" i="43"/>
  <c r="AN33" i="43"/>
  <c r="AP33" i="43"/>
  <c r="AR33" i="43"/>
  <c r="AT33" i="43"/>
  <c r="AV33" i="43"/>
  <c r="AX33" i="43"/>
  <c r="AZ33" i="43"/>
  <c r="BB33" i="43"/>
  <c r="BD33" i="43"/>
  <c r="BF33" i="43"/>
  <c r="BG33" i="43"/>
  <c r="BI33" i="43"/>
  <c r="BK33" i="43"/>
  <c r="BM33" i="43"/>
  <c r="BO33" i="43"/>
  <c r="BQ33" i="43"/>
  <c r="BS33" i="43"/>
  <c r="BU33" i="43"/>
  <c r="BW33" i="43"/>
  <c r="BY33" i="43"/>
  <c r="CA33" i="43"/>
  <c r="CC33" i="43"/>
  <c r="CE33" i="43"/>
  <c r="CF33" i="43"/>
  <c r="CH33" i="43"/>
  <c r="CJ33" i="43"/>
  <c r="CL33" i="43"/>
  <c r="CN33" i="43"/>
  <c r="CP33" i="43"/>
  <c r="CR33" i="43"/>
  <c r="CT33" i="43"/>
  <c r="CV33" i="43"/>
  <c r="CX33" i="43"/>
  <c r="CZ33" i="43"/>
  <c r="DB33" i="43"/>
  <c r="DD33" i="43"/>
  <c r="DE33" i="43"/>
  <c r="DG33" i="43"/>
  <c r="DI33" i="43"/>
  <c r="DK33" i="43"/>
  <c r="DM33" i="43"/>
  <c r="DO33" i="43"/>
  <c r="DQ33" i="43"/>
  <c r="DS33" i="43"/>
  <c r="DU33" i="43"/>
  <c r="DW33" i="43"/>
  <c r="DY33" i="43"/>
  <c r="EA33" i="43"/>
  <c r="EC33" i="43"/>
  <c r="ED33" i="43"/>
  <c r="EF33" i="43"/>
  <c r="EH33" i="43"/>
  <c r="EJ33" i="43"/>
  <c r="EL33" i="43"/>
  <c r="EN33" i="43"/>
  <c r="EP33" i="43"/>
  <c r="ER33" i="43"/>
  <c r="ET33" i="43"/>
  <c r="EV33" i="43"/>
  <c r="EX33" i="43"/>
  <c r="EZ33" i="43"/>
  <c r="FB33" i="43"/>
  <c r="FC33" i="43"/>
  <c r="FE33" i="43"/>
  <c r="FG33" i="43"/>
  <c r="FI33" i="43"/>
  <c r="FK33" i="43"/>
  <c r="FM33" i="43"/>
  <c r="FO33" i="43"/>
  <c r="FQ33" i="43"/>
  <c r="FS33" i="43"/>
  <c r="FU33" i="43"/>
  <c r="FW33" i="43"/>
  <c r="FY33" i="43"/>
  <c r="GA33" i="43"/>
  <c r="GB33" i="43"/>
  <c r="GD33" i="43"/>
  <c r="GF33" i="43"/>
  <c r="GH33" i="43"/>
  <c r="GJ33" i="43"/>
  <c r="GL33" i="43"/>
  <c r="GN33" i="43"/>
  <c r="GP33" i="43"/>
  <c r="GR33" i="43"/>
  <c r="GT33" i="43"/>
  <c r="GV33" i="43"/>
  <c r="GX33" i="43"/>
  <c r="GZ33" i="43"/>
  <c r="HA33" i="43"/>
  <c r="HC33" i="43"/>
  <c r="HE33" i="43"/>
  <c r="HG33" i="43"/>
  <c r="HI33" i="43"/>
  <c r="HK33" i="43"/>
  <c r="HM33" i="43"/>
  <c r="HO33" i="43"/>
  <c r="HQ33" i="43"/>
  <c r="HS33" i="43"/>
  <c r="HU33" i="43"/>
  <c r="HW33" i="43"/>
  <c r="HY33" i="43"/>
  <c r="J35" i="43"/>
  <c r="L35" i="43"/>
  <c r="N35" i="43"/>
  <c r="P35" i="43"/>
  <c r="R35" i="43"/>
  <c r="T35" i="43"/>
  <c r="V35" i="43"/>
  <c r="X35" i="43"/>
  <c r="Z35" i="43"/>
  <c r="AB35" i="43"/>
  <c r="AD35" i="43"/>
  <c r="AF35" i="43"/>
  <c r="AG35" i="43"/>
  <c r="AI35" i="43"/>
  <c r="AK35" i="43"/>
  <c r="AM35" i="43"/>
  <c r="AO35" i="43"/>
  <c r="AQ35" i="43"/>
  <c r="AS35" i="43"/>
  <c r="AU35" i="43"/>
  <c r="AW35" i="43"/>
  <c r="AY35" i="43"/>
  <c r="BA35" i="43"/>
  <c r="BC35" i="43"/>
  <c r="BE35" i="43"/>
  <c r="BF35" i="43"/>
  <c r="BH35" i="43"/>
  <c r="BJ35" i="43"/>
  <c r="BL35" i="43"/>
  <c r="BN35" i="43"/>
  <c r="BP35" i="43"/>
  <c r="BR35" i="43"/>
  <c r="BT35" i="43"/>
  <c r="BV35" i="43"/>
  <c r="BX35" i="43"/>
  <c r="BZ35" i="43"/>
  <c r="CB35" i="43"/>
  <c r="CD35" i="43"/>
  <c r="CE35" i="43"/>
  <c r="CG35" i="43"/>
  <c r="CI35" i="43"/>
  <c r="CK35" i="43"/>
  <c r="CM35" i="43"/>
  <c r="CO35" i="43"/>
  <c r="CQ35" i="43"/>
  <c r="CS35" i="43"/>
  <c r="CU35" i="43"/>
  <c r="CW35" i="43"/>
  <c r="CY35" i="43"/>
  <c r="DA35" i="43"/>
  <c r="DC35" i="43"/>
  <c r="DD35" i="43"/>
  <c r="DF35" i="43"/>
  <c r="DH35" i="43"/>
  <c r="DJ35" i="43"/>
  <c r="DL35" i="43"/>
  <c r="DN35" i="43"/>
  <c r="DP35" i="43"/>
  <c r="DR35" i="43"/>
  <c r="DT35" i="43"/>
  <c r="DV35" i="43"/>
  <c r="DX35" i="43"/>
  <c r="DZ35" i="43"/>
  <c r="EB35" i="43"/>
  <c r="EC35" i="43"/>
  <c r="EE35" i="43"/>
  <c r="EG35" i="43"/>
  <c r="EI35" i="43"/>
  <c r="EK35" i="43"/>
  <c r="EM35" i="43"/>
  <c r="EO35" i="43"/>
  <c r="EQ35" i="43"/>
  <c r="ES35" i="43"/>
  <c r="EU35" i="43"/>
  <c r="EW35" i="43"/>
  <c r="EY35" i="43"/>
  <c r="FA35" i="43"/>
  <c r="FB35" i="43"/>
  <c r="FD35" i="43"/>
  <c r="FF35" i="43"/>
  <c r="FH35" i="43"/>
  <c r="FJ35" i="43"/>
  <c r="FL35" i="43"/>
  <c r="FN35" i="43"/>
  <c r="FP35" i="43"/>
  <c r="FR35" i="43"/>
  <c r="FT35" i="43"/>
  <c r="FV35" i="43"/>
  <c r="FX35" i="43"/>
  <c r="FZ35" i="43"/>
  <c r="GA35" i="43"/>
  <c r="GC35" i="43"/>
  <c r="GE35" i="43"/>
  <c r="GG35" i="43"/>
  <c r="GI35" i="43"/>
  <c r="GK35" i="43"/>
  <c r="GM35" i="43"/>
  <c r="GO35" i="43"/>
  <c r="GQ35" i="43"/>
  <c r="GS35" i="43"/>
  <c r="GU35" i="43"/>
  <c r="GW35" i="43"/>
  <c r="GY35" i="43"/>
  <c r="GZ35" i="43"/>
  <c r="HB35" i="43"/>
  <c r="HD35" i="43"/>
  <c r="HF35" i="43"/>
  <c r="HH35" i="43"/>
  <c r="HJ35" i="43"/>
  <c r="HL35" i="43"/>
  <c r="HN35" i="43"/>
  <c r="HP35" i="43"/>
  <c r="HR35" i="43"/>
  <c r="HT35" i="43"/>
  <c r="HV35" i="43"/>
  <c r="HX35" i="43"/>
  <c r="HY35" i="43"/>
  <c r="J6" i="39"/>
  <c r="L6" i="39"/>
  <c r="N6" i="39"/>
  <c r="P6" i="39"/>
  <c r="R6" i="39"/>
  <c r="T6" i="39"/>
  <c r="V6" i="39"/>
  <c r="X6" i="39"/>
  <c r="Z6" i="39"/>
  <c r="AB6" i="39"/>
  <c r="AD6" i="39"/>
  <c r="AF6" i="39"/>
  <c r="AI6" i="39"/>
  <c r="AK6" i="39"/>
  <c r="AM6" i="39"/>
  <c r="AO6" i="39"/>
  <c r="AQ6" i="39"/>
  <c r="AS6" i="39"/>
  <c r="AU6" i="39"/>
  <c r="AW6" i="39"/>
  <c r="AY6" i="39"/>
  <c r="BA6" i="39"/>
  <c r="BC6" i="39"/>
  <c r="BE6" i="39"/>
  <c r="BH6" i="39"/>
  <c r="BJ6" i="39"/>
  <c r="BL6" i="39"/>
  <c r="BN6" i="39"/>
  <c r="BP6" i="39"/>
  <c r="BR6" i="39"/>
  <c r="BT6" i="39"/>
  <c r="BV6" i="39"/>
  <c r="BX6" i="39"/>
  <c r="BZ6" i="39"/>
  <c r="CB6" i="39"/>
  <c r="CD6" i="39"/>
  <c r="CG6" i="39"/>
  <c r="CI6" i="39"/>
  <c r="CK6" i="39"/>
  <c r="CM6" i="39"/>
  <c r="CO6" i="39"/>
  <c r="CQ6" i="39"/>
  <c r="CS6" i="39"/>
  <c r="CU6" i="39"/>
  <c r="CW6" i="39"/>
  <c r="CY6" i="39"/>
  <c r="DA6" i="39"/>
  <c r="DC6" i="39"/>
  <c r="DF6" i="39"/>
  <c r="DH6" i="39"/>
  <c r="DJ6" i="39"/>
  <c r="DL6" i="39"/>
  <c r="DN6" i="39"/>
  <c r="DP6" i="39"/>
  <c r="DR6" i="39"/>
  <c r="DT6" i="39"/>
  <c r="DV6" i="39"/>
  <c r="DX6" i="39"/>
  <c r="DZ6" i="39"/>
  <c r="EB6" i="39"/>
  <c r="EE6" i="39"/>
  <c r="EG6" i="39"/>
  <c r="EI6" i="39"/>
  <c r="EK6" i="39"/>
  <c r="EM6" i="39"/>
  <c r="EO6" i="39"/>
  <c r="EQ6" i="39"/>
  <c r="ES6" i="39"/>
  <c r="EU6" i="39"/>
  <c r="EW6" i="39"/>
  <c r="EY6" i="39"/>
  <c r="FA6" i="39"/>
  <c r="J7" i="39"/>
  <c r="L7" i="39"/>
  <c r="N7" i="39"/>
  <c r="P7" i="39"/>
  <c r="R7" i="39"/>
  <c r="T7" i="39"/>
  <c r="V7" i="39"/>
  <c r="X7" i="39"/>
  <c r="Z7" i="39"/>
  <c r="AB7" i="39"/>
  <c r="AD7" i="39"/>
  <c r="AF7" i="39"/>
  <c r="AI7" i="39"/>
  <c r="AK7" i="39"/>
  <c r="AM7" i="39"/>
  <c r="AO7" i="39"/>
  <c r="AQ7" i="39"/>
  <c r="AS7" i="39"/>
  <c r="AU7" i="39"/>
  <c r="AW7" i="39"/>
  <c r="AY7" i="39"/>
  <c r="BA7" i="39"/>
  <c r="BC7" i="39"/>
  <c r="BE7" i="39"/>
  <c r="BH7" i="39"/>
  <c r="BJ7" i="39"/>
  <c r="BL7" i="39"/>
  <c r="BN7" i="39"/>
  <c r="BP7" i="39"/>
  <c r="BR7" i="39"/>
  <c r="BT7" i="39"/>
  <c r="BV7" i="39"/>
  <c r="BX7" i="39"/>
  <c r="BZ7" i="39"/>
  <c r="CB7" i="39"/>
  <c r="CD7" i="39"/>
  <c r="CG7" i="39"/>
  <c r="CI7" i="39"/>
  <c r="CK7" i="39"/>
  <c r="CM7" i="39"/>
  <c r="CO7" i="39"/>
  <c r="CQ7" i="39"/>
  <c r="CS7" i="39"/>
  <c r="CU7" i="39"/>
  <c r="CW7" i="39"/>
  <c r="CY7" i="39"/>
  <c r="DA7" i="39"/>
  <c r="DC7" i="39"/>
  <c r="DF7" i="39"/>
  <c r="DH7" i="39"/>
  <c r="DJ7" i="39"/>
  <c r="DL7" i="39"/>
  <c r="DN7" i="39"/>
  <c r="DP7" i="39"/>
  <c r="DR7" i="39"/>
  <c r="DT7" i="39"/>
  <c r="DV7" i="39"/>
  <c r="DX7" i="39"/>
  <c r="DZ7" i="39"/>
  <c r="EB7" i="39"/>
  <c r="EE7" i="39"/>
  <c r="EG7" i="39"/>
  <c r="EI7" i="39"/>
  <c r="EK7" i="39"/>
  <c r="EM7" i="39"/>
  <c r="EO7" i="39"/>
  <c r="EQ7" i="39"/>
  <c r="ES7" i="39"/>
  <c r="EU7" i="39"/>
  <c r="EW7" i="39"/>
  <c r="EY7" i="39"/>
  <c r="FA7" i="39"/>
  <c r="J8" i="39"/>
  <c r="L8" i="39"/>
  <c r="N8" i="39"/>
  <c r="P8" i="39"/>
  <c r="R8" i="39"/>
  <c r="T8" i="39"/>
  <c r="V8" i="39"/>
  <c r="X8" i="39"/>
  <c r="Z8" i="39"/>
  <c r="AB8" i="39"/>
  <c r="AD8" i="39"/>
  <c r="AF8" i="39"/>
  <c r="AI8" i="39"/>
  <c r="AK8" i="39"/>
  <c r="AM8" i="39"/>
  <c r="AO8" i="39"/>
  <c r="AQ8" i="39"/>
  <c r="AS8" i="39"/>
  <c r="AU8" i="39"/>
  <c r="AW8" i="39"/>
  <c r="AY8" i="39"/>
  <c r="BA8" i="39"/>
  <c r="BC8" i="39"/>
  <c r="BE8" i="39"/>
  <c r="BH8" i="39"/>
  <c r="BJ8" i="39"/>
  <c r="BL8" i="39"/>
  <c r="BN8" i="39"/>
  <c r="BP8" i="39"/>
  <c r="BR8" i="39"/>
  <c r="BT8" i="39"/>
  <c r="BV8" i="39"/>
  <c r="BX8" i="39"/>
  <c r="BZ8" i="39"/>
  <c r="CB8" i="39"/>
  <c r="CD8" i="39"/>
  <c r="CG8" i="39"/>
  <c r="CI8" i="39"/>
  <c r="CK8" i="39"/>
  <c r="CM8" i="39"/>
  <c r="CO8" i="39"/>
  <c r="CQ8" i="39"/>
  <c r="CS8" i="39"/>
  <c r="CU8" i="39"/>
  <c r="CW8" i="39"/>
  <c r="CY8" i="39"/>
  <c r="DA8" i="39"/>
  <c r="DC8" i="39"/>
  <c r="DF8" i="39"/>
  <c r="DH8" i="39"/>
  <c r="DJ8" i="39"/>
  <c r="DL8" i="39"/>
  <c r="DN8" i="39"/>
  <c r="DP8" i="39"/>
  <c r="DR8" i="39"/>
  <c r="DT8" i="39"/>
  <c r="DV8" i="39"/>
  <c r="DX8" i="39"/>
  <c r="DZ8" i="39"/>
  <c r="EB8" i="39"/>
  <c r="EE8" i="39"/>
  <c r="EG8" i="39"/>
  <c r="EI8" i="39"/>
  <c r="EK8" i="39"/>
  <c r="EM8" i="39"/>
  <c r="EO8" i="39"/>
  <c r="EQ8" i="39"/>
  <c r="ES8" i="39"/>
  <c r="EU8" i="39"/>
  <c r="EW8" i="39"/>
  <c r="EY8" i="39"/>
  <c r="FA8" i="39"/>
  <c r="J9" i="39"/>
  <c r="L9" i="39"/>
  <c r="N9" i="39"/>
  <c r="P9" i="39"/>
  <c r="R9" i="39"/>
  <c r="T9" i="39"/>
  <c r="V9" i="39"/>
  <c r="X9" i="39"/>
  <c r="Z9" i="39"/>
  <c r="AB9" i="39"/>
  <c r="AD9" i="39"/>
  <c r="AF9" i="39"/>
  <c r="AI9" i="39"/>
  <c r="AK9" i="39"/>
  <c r="AM9" i="39"/>
  <c r="AO9" i="39"/>
  <c r="AQ9" i="39"/>
  <c r="AS9" i="39"/>
  <c r="AU9" i="39"/>
  <c r="AW9" i="39"/>
  <c r="AY9" i="39"/>
  <c r="BA9" i="39"/>
  <c r="BC9" i="39"/>
  <c r="BE9" i="39"/>
  <c r="BH9" i="39"/>
  <c r="BJ9" i="39"/>
  <c r="BL9" i="39"/>
  <c r="BN9" i="39"/>
  <c r="BP9" i="39"/>
  <c r="BR9" i="39"/>
  <c r="BT9" i="39"/>
  <c r="BV9" i="39"/>
  <c r="BX9" i="39"/>
  <c r="BZ9" i="39"/>
  <c r="CB9" i="39"/>
  <c r="CD9" i="39"/>
  <c r="CG9" i="39"/>
  <c r="CI9" i="39"/>
  <c r="CK9" i="39"/>
  <c r="CM9" i="39"/>
  <c r="CO9" i="39"/>
  <c r="CQ9" i="39"/>
  <c r="CS9" i="39"/>
  <c r="CU9" i="39"/>
  <c r="CW9" i="39"/>
  <c r="CY9" i="39"/>
  <c r="DA9" i="39"/>
  <c r="DC9" i="39"/>
  <c r="DF9" i="39"/>
  <c r="DH9" i="39"/>
  <c r="DJ9" i="39"/>
  <c r="DL9" i="39"/>
  <c r="DN9" i="39"/>
  <c r="DP9" i="39"/>
  <c r="DR9" i="39"/>
  <c r="DT9" i="39"/>
  <c r="DV9" i="39"/>
  <c r="DX9" i="39"/>
  <c r="DZ9" i="39"/>
  <c r="EB9" i="39"/>
  <c r="EE9" i="39"/>
  <c r="EG9" i="39"/>
  <c r="EI9" i="39"/>
  <c r="EK9" i="39"/>
  <c r="EM9" i="39"/>
  <c r="EO9" i="39"/>
  <c r="EQ9" i="39"/>
  <c r="ES9" i="39"/>
  <c r="EU9" i="39"/>
  <c r="EW9" i="39"/>
  <c r="EY9" i="39"/>
  <c r="FA9" i="39"/>
  <c r="J10" i="39"/>
  <c r="L10" i="39"/>
  <c r="N10" i="39"/>
  <c r="P10" i="39"/>
  <c r="R10" i="39"/>
  <c r="T10" i="39"/>
  <c r="V10" i="39"/>
  <c r="X10" i="39"/>
  <c r="Z10" i="39"/>
  <c r="AB10" i="39"/>
  <c r="AD10" i="39"/>
  <c r="AF10" i="39"/>
  <c r="AI10" i="39"/>
  <c r="AK10" i="39"/>
  <c r="AM10" i="39"/>
  <c r="AO10" i="39"/>
  <c r="AQ10" i="39"/>
  <c r="AS10" i="39"/>
  <c r="AU10" i="39"/>
  <c r="AW10" i="39"/>
  <c r="AY10" i="39"/>
  <c r="BA10" i="39"/>
  <c r="BC10" i="39"/>
  <c r="BE10" i="39"/>
  <c r="BH10" i="39"/>
  <c r="BJ10" i="39"/>
  <c r="BL10" i="39"/>
  <c r="BN10" i="39"/>
  <c r="BP10" i="39"/>
  <c r="BR10" i="39"/>
  <c r="BT10" i="39"/>
  <c r="BV10" i="39"/>
  <c r="BX10" i="39"/>
  <c r="BZ10" i="39"/>
  <c r="CB10" i="39"/>
  <c r="CD10" i="39"/>
  <c r="CG10" i="39"/>
  <c r="CI10" i="39"/>
  <c r="CK10" i="39"/>
  <c r="CM10" i="39"/>
  <c r="CO10" i="39"/>
  <c r="CQ10" i="39"/>
  <c r="CS10" i="39"/>
  <c r="CU10" i="39"/>
  <c r="CW10" i="39"/>
  <c r="CY10" i="39"/>
  <c r="DA10" i="39"/>
  <c r="DC10" i="39"/>
  <c r="DF10" i="39"/>
  <c r="DH10" i="39"/>
  <c r="DJ10" i="39"/>
  <c r="DL10" i="39"/>
  <c r="DN10" i="39"/>
  <c r="DP10" i="39"/>
  <c r="DR10" i="39"/>
  <c r="DT10" i="39"/>
  <c r="DV10" i="39"/>
  <c r="DX10" i="39"/>
  <c r="DZ10" i="39"/>
  <c r="EB10" i="39"/>
  <c r="EE10" i="39"/>
  <c r="EG10" i="39"/>
  <c r="EI10" i="39"/>
  <c r="EK10" i="39"/>
  <c r="EM10" i="39"/>
  <c r="EO10" i="39"/>
  <c r="EQ10" i="39"/>
  <c r="ES10" i="39"/>
  <c r="EU10" i="39"/>
  <c r="EW10" i="39"/>
  <c r="EY10" i="39"/>
  <c r="FA10" i="39"/>
  <c r="J11" i="39"/>
  <c r="L11" i="39"/>
  <c r="N11" i="39"/>
  <c r="P11" i="39"/>
  <c r="R11" i="39"/>
  <c r="T11" i="39"/>
  <c r="V11" i="39"/>
  <c r="X11" i="39"/>
  <c r="Z11" i="39"/>
  <c r="AB11" i="39"/>
  <c r="AD11" i="39"/>
  <c r="AF11" i="39"/>
  <c r="AI11" i="39"/>
  <c r="AK11" i="39"/>
  <c r="AM11" i="39"/>
  <c r="AO11" i="39"/>
  <c r="AQ11" i="39"/>
  <c r="AS11" i="39"/>
  <c r="AU11" i="39"/>
  <c r="AW11" i="39"/>
  <c r="AY11" i="39"/>
  <c r="BA11" i="39"/>
  <c r="BC11" i="39"/>
  <c r="BE11" i="39"/>
  <c r="BH11" i="39"/>
  <c r="BJ11" i="39"/>
  <c r="BL11" i="39"/>
  <c r="BN11" i="39"/>
  <c r="BP11" i="39"/>
  <c r="BR11" i="39"/>
  <c r="BT11" i="39"/>
  <c r="BV11" i="39"/>
  <c r="BX11" i="39"/>
  <c r="BZ11" i="39"/>
  <c r="CB11" i="39"/>
  <c r="CD11" i="39"/>
  <c r="CG11" i="39"/>
  <c r="CI11" i="39"/>
  <c r="CK11" i="39"/>
  <c r="CM11" i="39"/>
  <c r="CO11" i="39"/>
  <c r="CQ11" i="39"/>
  <c r="CS11" i="39"/>
  <c r="CU11" i="39"/>
  <c r="CW11" i="39"/>
  <c r="CY11" i="39"/>
  <c r="DA11" i="39"/>
  <c r="DC11" i="39"/>
  <c r="DF11" i="39"/>
  <c r="DH11" i="39"/>
  <c r="DJ11" i="39"/>
  <c r="DL11" i="39"/>
  <c r="DN11" i="39"/>
  <c r="DP11" i="39"/>
  <c r="DR11" i="39"/>
  <c r="DT11" i="39"/>
  <c r="DV11" i="39"/>
  <c r="DX11" i="39"/>
  <c r="DZ11" i="39"/>
  <c r="EB11" i="39"/>
  <c r="EE11" i="39"/>
  <c r="EG11" i="39"/>
  <c r="EI11" i="39"/>
  <c r="EK11" i="39"/>
  <c r="EM11" i="39"/>
  <c r="EO11" i="39"/>
  <c r="EQ11" i="39"/>
  <c r="ES11" i="39"/>
  <c r="EU11" i="39"/>
  <c r="EW11" i="39"/>
  <c r="EY11" i="39"/>
  <c r="FA11" i="39"/>
  <c r="FD11" i="39"/>
  <c r="FF11" i="39"/>
  <c r="FH11" i="39"/>
  <c r="FJ11" i="39"/>
  <c r="FL11" i="39"/>
  <c r="FN11" i="39"/>
  <c r="FP11" i="39"/>
  <c r="FR11" i="39"/>
  <c r="FT11" i="39"/>
  <c r="FV11" i="39"/>
  <c r="FX11" i="39"/>
  <c r="FZ11" i="39"/>
  <c r="GC11" i="39"/>
  <c r="GE11" i="39"/>
  <c r="GG11" i="39"/>
  <c r="GI11" i="39"/>
  <c r="GK11" i="39"/>
  <c r="GM11" i="39"/>
  <c r="GO11" i="39"/>
  <c r="GQ11" i="39"/>
  <c r="GS11" i="39"/>
  <c r="GU11" i="39"/>
  <c r="GW11" i="39"/>
  <c r="GY11" i="39"/>
  <c r="HB11" i="39"/>
  <c r="HD11" i="39"/>
  <c r="HF11" i="39"/>
  <c r="HH11" i="39"/>
  <c r="HJ11" i="39"/>
  <c r="HL11" i="39"/>
  <c r="HN11" i="39"/>
  <c r="HP11" i="39"/>
  <c r="HR11" i="39"/>
  <c r="HT11" i="39"/>
  <c r="HV11" i="39"/>
  <c r="HX11" i="39"/>
  <c r="J12" i="39"/>
  <c r="L12" i="39"/>
  <c r="N12" i="39"/>
  <c r="P12" i="39"/>
  <c r="R12" i="39"/>
  <c r="T12" i="39"/>
  <c r="V12" i="39"/>
  <c r="X12" i="39"/>
  <c r="Z12" i="39"/>
  <c r="AB12" i="39"/>
  <c r="AD12" i="39"/>
  <c r="AF12" i="39"/>
  <c r="AI12" i="39"/>
  <c r="AK12" i="39"/>
  <c r="AM12" i="39"/>
  <c r="AO12" i="39"/>
  <c r="AQ12" i="39"/>
  <c r="AS12" i="39"/>
  <c r="AU12" i="39"/>
  <c r="AW12" i="39"/>
  <c r="AY12" i="39"/>
  <c r="BA12" i="39"/>
  <c r="BC12" i="39"/>
  <c r="BE12" i="39"/>
  <c r="BH12" i="39"/>
  <c r="BJ12" i="39"/>
  <c r="BL12" i="39"/>
  <c r="BN12" i="39"/>
  <c r="BP12" i="39"/>
  <c r="BR12" i="39"/>
  <c r="BT12" i="39"/>
  <c r="BV12" i="39"/>
  <c r="BX12" i="39"/>
  <c r="BZ12" i="39"/>
  <c r="CB12" i="39"/>
  <c r="CD12" i="39"/>
  <c r="CG12" i="39"/>
  <c r="CI12" i="39"/>
  <c r="CK12" i="39"/>
  <c r="CM12" i="39"/>
  <c r="CO12" i="39"/>
  <c r="CQ12" i="39"/>
  <c r="CS12" i="39"/>
  <c r="CU12" i="39"/>
  <c r="CW12" i="39"/>
  <c r="CY12" i="39"/>
  <c r="DA12" i="39"/>
  <c r="DC12" i="39"/>
  <c r="DF12" i="39"/>
  <c r="DH12" i="39"/>
  <c r="DJ12" i="39"/>
  <c r="DL12" i="39"/>
  <c r="DN12" i="39"/>
  <c r="DP12" i="39"/>
  <c r="DR12" i="39"/>
  <c r="DT12" i="39"/>
  <c r="DV12" i="39"/>
  <c r="DX12" i="39"/>
  <c r="DZ12" i="39"/>
  <c r="EB12" i="39"/>
  <c r="EE12" i="39"/>
  <c r="EG12" i="39"/>
  <c r="EI12" i="39"/>
  <c r="EK12" i="39"/>
  <c r="EM12" i="39"/>
  <c r="EO12" i="39"/>
  <c r="EQ12" i="39"/>
  <c r="ES12" i="39"/>
  <c r="EU12" i="39"/>
  <c r="EW12" i="39"/>
  <c r="EY12" i="39"/>
  <c r="FA12" i="39"/>
  <c r="FD12" i="39"/>
  <c r="FF12" i="39"/>
  <c r="FH12" i="39"/>
  <c r="FJ12" i="39"/>
  <c r="FL12" i="39"/>
  <c r="FN12" i="39"/>
  <c r="FP12" i="39"/>
  <c r="FR12" i="39"/>
  <c r="FT12" i="39"/>
  <c r="FV12" i="39"/>
  <c r="FX12" i="39"/>
  <c r="FZ12" i="39"/>
  <c r="GC12" i="39"/>
  <c r="GE12" i="39"/>
  <c r="GG12" i="39"/>
  <c r="GI12" i="39"/>
  <c r="GK12" i="39"/>
  <c r="GM12" i="39"/>
  <c r="GO12" i="39"/>
  <c r="GQ12" i="39"/>
  <c r="GS12" i="39"/>
  <c r="GU12" i="39"/>
  <c r="GW12" i="39"/>
  <c r="GY12" i="39"/>
  <c r="HB12" i="39"/>
  <c r="HD12" i="39"/>
  <c r="HF12" i="39"/>
  <c r="HH12" i="39"/>
  <c r="HJ12" i="39"/>
  <c r="HL12" i="39"/>
  <c r="HN12" i="39"/>
  <c r="HP12" i="39"/>
  <c r="HR12" i="39"/>
  <c r="HT12" i="39"/>
  <c r="HV12" i="39"/>
  <c r="HX12" i="39"/>
  <c r="J13" i="39"/>
  <c r="L13" i="39"/>
  <c r="N13" i="39"/>
  <c r="P13" i="39"/>
  <c r="R13" i="39"/>
  <c r="T13" i="39"/>
  <c r="V13" i="39"/>
  <c r="X13" i="39"/>
  <c r="Z13" i="39"/>
  <c r="AB13" i="39"/>
  <c r="AD13" i="39"/>
  <c r="AF13" i="39"/>
  <c r="AI13" i="39"/>
  <c r="AK13" i="39"/>
  <c r="AM13" i="39"/>
  <c r="AO13" i="39"/>
  <c r="AQ13" i="39"/>
  <c r="AS13" i="39"/>
  <c r="AU13" i="39"/>
  <c r="AW13" i="39"/>
  <c r="AY13" i="39"/>
  <c r="BA13" i="39"/>
  <c r="BC13" i="39"/>
  <c r="BE13" i="39"/>
  <c r="BH13" i="39"/>
  <c r="BJ13" i="39"/>
  <c r="BL13" i="39"/>
  <c r="BN13" i="39"/>
  <c r="BP13" i="39"/>
  <c r="BR13" i="39"/>
  <c r="BT13" i="39"/>
  <c r="BV13" i="39"/>
  <c r="BX13" i="39"/>
  <c r="BZ13" i="39"/>
  <c r="CB13" i="39"/>
  <c r="CD13" i="39"/>
  <c r="CG13" i="39"/>
  <c r="CI13" i="39"/>
  <c r="CK13" i="39"/>
  <c r="CM13" i="39"/>
  <c r="CO13" i="39"/>
  <c r="CQ13" i="39"/>
  <c r="CS13" i="39"/>
  <c r="CU13" i="39"/>
  <c r="CW13" i="39"/>
  <c r="CY13" i="39"/>
  <c r="DA13" i="39"/>
  <c r="DC13" i="39"/>
  <c r="DF13" i="39"/>
  <c r="DH13" i="39"/>
  <c r="DJ13" i="39"/>
  <c r="DL13" i="39"/>
  <c r="DN13" i="39"/>
  <c r="DP13" i="39"/>
  <c r="DR13" i="39"/>
  <c r="DT13" i="39"/>
  <c r="DV13" i="39"/>
  <c r="DX13" i="39"/>
  <c r="DZ13" i="39"/>
  <c r="EB13" i="39"/>
  <c r="EE13" i="39"/>
  <c r="EG13" i="39"/>
  <c r="EI13" i="39"/>
  <c r="EK13" i="39"/>
  <c r="EM13" i="39"/>
  <c r="EO13" i="39"/>
  <c r="EQ13" i="39"/>
  <c r="ES13" i="39"/>
  <c r="EU13" i="39"/>
  <c r="EW13" i="39"/>
  <c r="EY13" i="39"/>
  <c r="FA13" i="39"/>
  <c r="FD13" i="39"/>
  <c r="FF13" i="39"/>
  <c r="FH13" i="39"/>
  <c r="FJ13" i="39"/>
  <c r="FL13" i="39"/>
  <c r="FN13" i="39"/>
  <c r="FP13" i="39"/>
  <c r="FR13" i="39"/>
  <c r="FT13" i="39"/>
  <c r="FV13" i="39"/>
  <c r="FX13" i="39"/>
  <c r="FZ13" i="39"/>
  <c r="GC13" i="39"/>
  <c r="GE13" i="39"/>
  <c r="GG13" i="39"/>
  <c r="GI13" i="39"/>
  <c r="GK13" i="39"/>
  <c r="GM13" i="39"/>
  <c r="GO13" i="39"/>
  <c r="GQ13" i="39"/>
  <c r="GS13" i="39"/>
  <c r="GU13" i="39"/>
  <c r="GW13" i="39"/>
  <c r="GY13" i="39"/>
  <c r="HB13" i="39"/>
  <c r="HD13" i="39"/>
  <c r="HF13" i="39"/>
  <c r="HH13" i="39"/>
  <c r="HJ13" i="39"/>
  <c r="HL13" i="39"/>
  <c r="HN13" i="39"/>
  <c r="HP13" i="39"/>
  <c r="HR13" i="39"/>
  <c r="HT13" i="39"/>
  <c r="HV13" i="39"/>
  <c r="HX13" i="39"/>
  <c r="J14" i="39"/>
  <c r="L14" i="39"/>
  <c r="N14" i="39"/>
  <c r="P14" i="39"/>
  <c r="R14" i="39"/>
  <c r="T14" i="39"/>
  <c r="V14" i="39"/>
  <c r="X14" i="39"/>
  <c r="Z14" i="39"/>
  <c r="AB14" i="39"/>
  <c r="AD14" i="39"/>
  <c r="AF14" i="39"/>
  <c r="AI14" i="39"/>
  <c r="AK14" i="39"/>
  <c r="AM14" i="39"/>
  <c r="AO14" i="39"/>
  <c r="AQ14" i="39"/>
  <c r="AS14" i="39"/>
  <c r="AU14" i="39"/>
  <c r="AW14" i="39"/>
  <c r="AY14" i="39"/>
  <c r="BA14" i="39"/>
  <c r="BC14" i="39"/>
  <c r="BE14" i="39"/>
  <c r="BH14" i="39"/>
  <c r="BJ14" i="39"/>
  <c r="BL14" i="39"/>
  <c r="BN14" i="39"/>
  <c r="BP14" i="39"/>
  <c r="BR14" i="39"/>
  <c r="BT14" i="39"/>
  <c r="BV14" i="39"/>
  <c r="BX14" i="39"/>
  <c r="BZ14" i="39"/>
  <c r="CB14" i="39"/>
  <c r="CD14" i="39"/>
  <c r="CG14" i="39"/>
  <c r="CI14" i="39"/>
  <c r="CK14" i="39"/>
  <c r="CM14" i="39"/>
  <c r="CO14" i="39"/>
  <c r="CQ14" i="39"/>
  <c r="CS14" i="39"/>
  <c r="CU14" i="39"/>
  <c r="CW14" i="39"/>
  <c r="CY14" i="39"/>
  <c r="DA14" i="39"/>
  <c r="DC14" i="39"/>
  <c r="DF14" i="39"/>
  <c r="DH14" i="39"/>
  <c r="DJ14" i="39"/>
  <c r="DL14" i="39"/>
  <c r="DN14" i="39"/>
  <c r="DP14" i="39"/>
  <c r="DR14" i="39"/>
  <c r="DT14" i="39"/>
  <c r="DV14" i="39"/>
  <c r="DX14" i="39"/>
  <c r="DZ14" i="39"/>
  <c r="EB14" i="39"/>
  <c r="EE14" i="39"/>
  <c r="EG14" i="39"/>
  <c r="EI14" i="39"/>
  <c r="EK14" i="39"/>
  <c r="EM14" i="39"/>
  <c r="EO14" i="39"/>
  <c r="EQ14" i="39"/>
  <c r="ES14" i="39"/>
  <c r="EU14" i="39"/>
  <c r="EW14" i="39"/>
  <c r="EY14" i="39"/>
  <c r="FA14" i="39"/>
  <c r="FD14" i="39"/>
  <c r="FF14" i="39"/>
  <c r="FH14" i="39"/>
  <c r="FJ14" i="39"/>
  <c r="FL14" i="39"/>
  <c r="FN14" i="39"/>
  <c r="FP14" i="39"/>
  <c r="FR14" i="39"/>
  <c r="FT14" i="39"/>
  <c r="FV14" i="39"/>
  <c r="FX14" i="39"/>
  <c r="FZ14" i="39"/>
  <c r="GC14" i="39"/>
  <c r="GE14" i="39"/>
  <c r="GG14" i="39"/>
  <c r="GI14" i="39"/>
  <c r="GK14" i="39"/>
  <c r="GM14" i="39"/>
  <c r="GO14" i="39"/>
  <c r="GQ14" i="39"/>
  <c r="GS14" i="39"/>
  <c r="GU14" i="39"/>
  <c r="GW14" i="39"/>
  <c r="GY14" i="39"/>
  <c r="HB14" i="39"/>
  <c r="HD14" i="39"/>
  <c r="HF14" i="39"/>
  <c r="HH14" i="39"/>
  <c r="HJ14" i="39"/>
  <c r="HL14" i="39"/>
  <c r="HN14" i="39"/>
  <c r="HP14" i="39"/>
  <c r="HR14" i="39"/>
  <c r="HT14" i="39"/>
  <c r="HV14" i="39"/>
  <c r="HX14" i="39"/>
  <c r="J15" i="39"/>
  <c r="L15" i="39"/>
  <c r="N15" i="39"/>
  <c r="P15" i="39"/>
  <c r="R15" i="39"/>
  <c r="T15" i="39"/>
  <c r="V15" i="39"/>
  <c r="X15" i="39"/>
  <c r="Z15" i="39"/>
  <c r="AB15" i="39"/>
  <c r="AD15" i="39"/>
  <c r="AF15" i="39"/>
  <c r="AI15" i="39"/>
  <c r="AK15" i="39"/>
  <c r="AM15" i="39"/>
  <c r="AO15" i="39"/>
  <c r="AQ15" i="39"/>
  <c r="AS15" i="39"/>
  <c r="AU15" i="39"/>
  <c r="AW15" i="39"/>
  <c r="AY15" i="39"/>
  <c r="BA15" i="39"/>
  <c r="BC15" i="39"/>
  <c r="BE15" i="39"/>
  <c r="BH15" i="39"/>
  <c r="BJ15" i="39"/>
  <c r="BL15" i="39"/>
  <c r="BN15" i="39"/>
  <c r="BP15" i="39"/>
  <c r="BR15" i="39"/>
  <c r="BT15" i="39"/>
  <c r="BV15" i="39"/>
  <c r="BX15" i="39"/>
  <c r="BZ15" i="39"/>
  <c r="CB15" i="39"/>
  <c r="CD15" i="39"/>
  <c r="CG15" i="39"/>
  <c r="CI15" i="39"/>
  <c r="CK15" i="39"/>
  <c r="CM15" i="39"/>
  <c r="CO15" i="39"/>
  <c r="CQ15" i="39"/>
  <c r="CS15" i="39"/>
  <c r="CU15" i="39"/>
  <c r="CW15" i="39"/>
  <c r="CY15" i="39"/>
  <c r="DA15" i="39"/>
  <c r="DC15" i="39"/>
  <c r="DF15" i="39"/>
  <c r="DH15" i="39"/>
  <c r="DJ15" i="39"/>
  <c r="DL15" i="39"/>
  <c r="DN15" i="39"/>
  <c r="DP15" i="39"/>
  <c r="DR15" i="39"/>
  <c r="DT15" i="39"/>
  <c r="DV15" i="39"/>
  <c r="DX15" i="39"/>
  <c r="DZ15" i="39"/>
  <c r="EB15" i="39"/>
  <c r="EE15" i="39"/>
  <c r="EG15" i="39"/>
  <c r="EI15" i="39"/>
  <c r="EK15" i="39"/>
  <c r="EM15" i="39"/>
  <c r="EO15" i="39"/>
  <c r="EQ15" i="39"/>
  <c r="ES15" i="39"/>
  <c r="EU15" i="39"/>
  <c r="EW15" i="39"/>
  <c r="EY15" i="39"/>
  <c r="FA15" i="39"/>
  <c r="FD15" i="39"/>
  <c r="FF15" i="39"/>
  <c r="FH15" i="39"/>
  <c r="FJ15" i="39"/>
  <c r="FL15" i="39"/>
  <c r="FN15" i="39"/>
  <c r="FP15" i="39"/>
  <c r="FR15" i="39"/>
  <c r="FT15" i="39"/>
  <c r="FV15" i="39"/>
  <c r="FX15" i="39"/>
  <c r="FZ15" i="39"/>
  <c r="GC15" i="39"/>
  <c r="GE15" i="39"/>
  <c r="GG15" i="39"/>
  <c r="GI15" i="39"/>
  <c r="GK15" i="39"/>
  <c r="GM15" i="39"/>
  <c r="GO15" i="39"/>
  <c r="GQ15" i="39"/>
  <c r="GS15" i="39"/>
  <c r="GU15" i="39"/>
  <c r="GW15" i="39"/>
  <c r="GY15" i="39"/>
  <c r="HB15" i="39"/>
  <c r="HD15" i="39"/>
  <c r="HF15" i="39"/>
  <c r="HH15" i="39"/>
  <c r="HJ15" i="39"/>
  <c r="HL15" i="39"/>
  <c r="HN15" i="39"/>
  <c r="HP15" i="39"/>
  <c r="HR15" i="39"/>
  <c r="HT15" i="39"/>
  <c r="HV15" i="39"/>
  <c r="HX15" i="39"/>
  <c r="J16" i="39"/>
  <c r="L16" i="39"/>
  <c r="N16" i="39"/>
  <c r="P16" i="39"/>
  <c r="R16" i="39"/>
  <c r="T16" i="39"/>
  <c r="V16" i="39"/>
  <c r="X16" i="39"/>
  <c r="Z16" i="39"/>
  <c r="AB16" i="39"/>
  <c r="AD16" i="39"/>
  <c r="AF16" i="39"/>
  <c r="AI16" i="39"/>
  <c r="AK16" i="39"/>
  <c r="AM16" i="39"/>
  <c r="AO16" i="39"/>
  <c r="AQ16" i="39"/>
  <c r="AS16" i="39"/>
  <c r="AU16" i="39"/>
  <c r="AW16" i="39"/>
  <c r="AY16" i="39"/>
  <c r="BA16" i="39"/>
  <c r="BC16" i="39"/>
  <c r="BE16" i="39"/>
  <c r="BH16" i="39"/>
  <c r="BJ16" i="39"/>
  <c r="BL16" i="39"/>
  <c r="BN16" i="39"/>
  <c r="BP16" i="39"/>
  <c r="BR16" i="39"/>
  <c r="BT16" i="39"/>
  <c r="BV16" i="39"/>
  <c r="BX16" i="39"/>
  <c r="BZ16" i="39"/>
  <c r="CB16" i="39"/>
  <c r="CD16" i="39"/>
  <c r="CG16" i="39"/>
  <c r="CI16" i="39"/>
  <c r="CK16" i="39"/>
  <c r="CM16" i="39"/>
  <c r="CO16" i="39"/>
  <c r="CQ16" i="39"/>
  <c r="CS16" i="39"/>
  <c r="CU16" i="39"/>
  <c r="CW16" i="39"/>
  <c r="CY16" i="39"/>
  <c r="DA16" i="39"/>
  <c r="DC16" i="39"/>
  <c r="DF16" i="39"/>
  <c r="DH16" i="39"/>
  <c r="DJ16" i="39"/>
  <c r="DL16" i="39"/>
  <c r="DN16" i="39"/>
  <c r="DP16" i="39"/>
  <c r="DR16" i="39"/>
  <c r="DT16" i="39"/>
  <c r="DV16" i="39"/>
  <c r="DX16" i="39"/>
  <c r="DZ16" i="39"/>
  <c r="EB16" i="39"/>
  <c r="EE16" i="39"/>
  <c r="EG16" i="39"/>
  <c r="EI16" i="39"/>
  <c r="EK16" i="39"/>
  <c r="EM16" i="39"/>
  <c r="EO16" i="39"/>
  <c r="EQ16" i="39"/>
  <c r="ES16" i="39"/>
  <c r="EU16" i="39"/>
  <c r="EW16" i="39"/>
  <c r="EY16" i="39"/>
  <c r="FA16" i="39"/>
  <c r="FD16" i="39"/>
  <c r="FF16" i="39"/>
  <c r="FH16" i="39"/>
  <c r="FJ16" i="39"/>
  <c r="FL16" i="39"/>
  <c r="FN16" i="39"/>
  <c r="FP16" i="39"/>
  <c r="FR16" i="39"/>
  <c r="FT16" i="39"/>
  <c r="FV16" i="39"/>
  <c r="FX16" i="39"/>
  <c r="FZ16" i="39"/>
  <c r="GC16" i="39"/>
  <c r="GE16" i="39"/>
  <c r="GG16" i="39"/>
  <c r="GI16" i="39"/>
  <c r="GK16" i="39"/>
  <c r="GM16" i="39"/>
  <c r="GO16" i="39"/>
  <c r="GQ16" i="39"/>
  <c r="GS16" i="39"/>
  <c r="GU16" i="39"/>
  <c r="GW16" i="39"/>
  <c r="GY16" i="39"/>
  <c r="HB16" i="39"/>
  <c r="HD16" i="39"/>
  <c r="HF16" i="39"/>
  <c r="HH16" i="39"/>
  <c r="HJ16" i="39"/>
  <c r="HL16" i="39"/>
  <c r="HN16" i="39"/>
  <c r="HP16" i="39"/>
  <c r="HR16" i="39"/>
  <c r="HT16" i="39"/>
  <c r="HV16" i="39"/>
  <c r="HX16" i="39"/>
  <c r="J17" i="39"/>
  <c r="L17" i="39"/>
  <c r="N17" i="39"/>
  <c r="P17" i="39"/>
  <c r="R17" i="39"/>
  <c r="T17" i="39"/>
  <c r="V17" i="39"/>
  <c r="X17" i="39"/>
  <c r="Z17" i="39"/>
  <c r="AB17" i="39"/>
  <c r="AD17" i="39"/>
  <c r="AF17" i="39"/>
  <c r="AI17" i="39"/>
  <c r="AK17" i="39"/>
  <c r="AM17" i="39"/>
  <c r="AO17" i="39"/>
  <c r="AQ17" i="39"/>
  <c r="AS17" i="39"/>
  <c r="AU17" i="39"/>
  <c r="AW17" i="39"/>
  <c r="AY17" i="39"/>
  <c r="BA17" i="39"/>
  <c r="BC17" i="39"/>
  <c r="BE17" i="39"/>
  <c r="BH17" i="39"/>
  <c r="BJ17" i="39"/>
  <c r="BL17" i="39"/>
  <c r="BN17" i="39"/>
  <c r="BP17" i="39"/>
  <c r="BR17" i="39"/>
  <c r="BT17" i="39"/>
  <c r="BV17" i="39"/>
  <c r="BX17" i="39"/>
  <c r="BZ17" i="39"/>
  <c r="CB17" i="39"/>
  <c r="CD17" i="39"/>
  <c r="CG17" i="39"/>
  <c r="CI17" i="39"/>
  <c r="CK17" i="39"/>
  <c r="CM17" i="39"/>
  <c r="CO17" i="39"/>
  <c r="CQ17" i="39"/>
  <c r="CS17" i="39"/>
  <c r="CU17" i="39"/>
  <c r="CW17" i="39"/>
  <c r="CY17" i="39"/>
  <c r="DA17" i="39"/>
  <c r="DC17" i="39"/>
  <c r="DF17" i="39"/>
  <c r="DH17" i="39"/>
  <c r="DJ17" i="39"/>
  <c r="DL17" i="39"/>
  <c r="DN17" i="39"/>
  <c r="DP17" i="39"/>
  <c r="DR17" i="39"/>
  <c r="DT17" i="39"/>
  <c r="DV17" i="39"/>
  <c r="DX17" i="39"/>
  <c r="DZ17" i="39"/>
  <c r="EB17" i="39"/>
  <c r="EE17" i="39"/>
  <c r="EG17" i="39"/>
  <c r="EI17" i="39"/>
  <c r="EK17" i="39"/>
  <c r="EM17" i="39"/>
  <c r="EO17" i="39"/>
  <c r="EQ17" i="39"/>
  <c r="ES17" i="39"/>
  <c r="EU17" i="39"/>
  <c r="EW17" i="39"/>
  <c r="EY17" i="39"/>
  <c r="FA17" i="39"/>
  <c r="FD17" i="39"/>
  <c r="FF17" i="39"/>
  <c r="FH17" i="39"/>
  <c r="FJ17" i="39"/>
  <c r="FL17" i="39"/>
  <c r="FN17" i="39"/>
  <c r="FP17" i="39"/>
  <c r="FR17" i="39"/>
  <c r="FT17" i="39"/>
  <c r="FV17" i="39"/>
  <c r="FX17" i="39"/>
  <c r="FZ17" i="39"/>
  <c r="GC17" i="39"/>
  <c r="GE17" i="39"/>
  <c r="GG17" i="39"/>
  <c r="GI17" i="39"/>
  <c r="GK17" i="39"/>
  <c r="GM17" i="39"/>
  <c r="GO17" i="39"/>
  <c r="GQ17" i="39"/>
  <c r="GS17" i="39"/>
  <c r="GU17" i="39"/>
  <c r="GW17" i="39"/>
  <c r="GY17" i="39"/>
  <c r="HB17" i="39"/>
  <c r="HD17" i="39"/>
  <c r="HF17" i="39"/>
  <c r="HH17" i="39"/>
  <c r="HJ17" i="39"/>
  <c r="HL17" i="39"/>
  <c r="HN17" i="39"/>
  <c r="HP17" i="39"/>
  <c r="HR17" i="39"/>
  <c r="HT17" i="39"/>
  <c r="HV17" i="39"/>
  <c r="HX17" i="39"/>
  <c r="J18" i="39"/>
  <c r="L18" i="39"/>
  <c r="N18" i="39"/>
  <c r="P18" i="39"/>
  <c r="R18" i="39"/>
  <c r="T18" i="39"/>
  <c r="V18" i="39"/>
  <c r="X18" i="39"/>
  <c r="Z18" i="39"/>
  <c r="AB18" i="39"/>
  <c r="AD18" i="39"/>
  <c r="AF18" i="39"/>
  <c r="AI18" i="39"/>
  <c r="AK18" i="39"/>
  <c r="AM18" i="39"/>
  <c r="AO18" i="39"/>
  <c r="AQ18" i="39"/>
  <c r="AS18" i="39"/>
  <c r="AU18" i="39"/>
  <c r="AW18" i="39"/>
  <c r="AY18" i="39"/>
  <c r="BA18" i="39"/>
  <c r="BC18" i="39"/>
  <c r="BE18" i="39"/>
  <c r="BH18" i="39"/>
  <c r="BJ18" i="39"/>
  <c r="BL18" i="39"/>
  <c r="BN18" i="39"/>
  <c r="BP18" i="39"/>
  <c r="BR18" i="39"/>
  <c r="BT18" i="39"/>
  <c r="BV18" i="39"/>
  <c r="BX18" i="39"/>
  <c r="BZ18" i="39"/>
  <c r="CB18" i="39"/>
  <c r="CD18" i="39"/>
  <c r="CG18" i="39"/>
  <c r="CI18" i="39"/>
  <c r="CK18" i="39"/>
  <c r="CM18" i="39"/>
  <c r="CO18" i="39"/>
  <c r="CQ18" i="39"/>
  <c r="CS18" i="39"/>
  <c r="CU18" i="39"/>
  <c r="CW18" i="39"/>
  <c r="CY18" i="39"/>
  <c r="DA18" i="39"/>
  <c r="DC18" i="39"/>
  <c r="DF18" i="39"/>
  <c r="DH18" i="39"/>
  <c r="DJ18" i="39"/>
  <c r="DL18" i="39"/>
  <c r="DN18" i="39"/>
  <c r="DP18" i="39"/>
  <c r="DR18" i="39"/>
  <c r="DT18" i="39"/>
  <c r="DV18" i="39"/>
  <c r="DX18" i="39"/>
  <c r="DZ18" i="39"/>
  <c r="EB18" i="39"/>
  <c r="EE18" i="39"/>
  <c r="EG18" i="39"/>
  <c r="EI18" i="39"/>
  <c r="EK18" i="39"/>
  <c r="EM18" i="39"/>
  <c r="EO18" i="39"/>
  <c r="EQ18" i="39"/>
  <c r="ES18" i="39"/>
  <c r="EU18" i="39"/>
  <c r="EW18" i="39"/>
  <c r="EY18" i="39"/>
  <c r="FA18" i="39"/>
  <c r="FD18" i="39"/>
  <c r="FF18" i="39"/>
  <c r="FH18" i="39"/>
  <c r="FJ18" i="39"/>
  <c r="FL18" i="39"/>
  <c r="FN18" i="39"/>
  <c r="FP18" i="39"/>
  <c r="FR18" i="39"/>
  <c r="FT18" i="39"/>
  <c r="FV18" i="39"/>
  <c r="FX18" i="39"/>
  <c r="FZ18" i="39"/>
  <c r="GC18" i="39"/>
  <c r="GE18" i="39"/>
  <c r="GG18" i="39"/>
  <c r="GI18" i="39"/>
  <c r="GK18" i="39"/>
  <c r="GM18" i="39"/>
  <c r="GO18" i="39"/>
  <c r="GQ18" i="39"/>
  <c r="GS18" i="39"/>
  <c r="GU18" i="39"/>
  <c r="GW18" i="39"/>
  <c r="GY18" i="39"/>
  <c r="HB18" i="39"/>
  <c r="HD18" i="39"/>
  <c r="HF18" i="39"/>
  <c r="HH18" i="39"/>
  <c r="HJ18" i="39"/>
  <c r="HL18" i="39"/>
  <c r="HN18" i="39"/>
  <c r="HP18" i="39"/>
  <c r="HR18" i="39"/>
  <c r="HT18" i="39"/>
  <c r="HV18" i="39"/>
  <c r="HX18" i="39"/>
  <c r="J19" i="39"/>
  <c r="L19" i="39"/>
  <c r="N19" i="39"/>
  <c r="P19" i="39"/>
  <c r="R19" i="39"/>
  <c r="T19" i="39"/>
  <c r="V19" i="39"/>
  <c r="X19" i="39"/>
  <c r="Z19" i="39"/>
  <c r="AB19" i="39"/>
  <c r="AD19" i="39"/>
  <c r="AF19" i="39"/>
  <c r="AI19" i="39"/>
  <c r="AK19" i="39"/>
  <c r="AM19" i="39"/>
  <c r="AO19" i="39"/>
  <c r="AQ19" i="39"/>
  <c r="AS19" i="39"/>
  <c r="AU19" i="39"/>
  <c r="AW19" i="39"/>
  <c r="AY19" i="39"/>
  <c r="BA19" i="39"/>
  <c r="BC19" i="39"/>
  <c r="BE19" i="39"/>
  <c r="BH19" i="39"/>
  <c r="BJ19" i="39"/>
  <c r="BL19" i="39"/>
  <c r="BN19" i="39"/>
  <c r="BP19" i="39"/>
  <c r="BR19" i="39"/>
  <c r="BT19" i="39"/>
  <c r="BV19" i="39"/>
  <c r="BX19" i="39"/>
  <c r="BZ19" i="39"/>
  <c r="CB19" i="39"/>
  <c r="CD19" i="39"/>
  <c r="CG19" i="39"/>
  <c r="CI19" i="39"/>
  <c r="CK19" i="39"/>
  <c r="CM19" i="39"/>
  <c r="CO19" i="39"/>
  <c r="CQ19" i="39"/>
  <c r="CS19" i="39"/>
  <c r="CU19" i="39"/>
  <c r="CW19" i="39"/>
  <c r="CY19" i="39"/>
  <c r="DA19" i="39"/>
  <c r="DC19" i="39"/>
  <c r="DF19" i="39"/>
  <c r="DH19" i="39"/>
  <c r="DJ19" i="39"/>
  <c r="DL19" i="39"/>
  <c r="DN19" i="39"/>
  <c r="DP19" i="39"/>
  <c r="DR19" i="39"/>
  <c r="DT19" i="39"/>
  <c r="DV19" i="39"/>
  <c r="DX19" i="39"/>
  <c r="DZ19" i="39"/>
  <c r="EB19" i="39"/>
  <c r="EE19" i="39"/>
  <c r="EG19" i="39"/>
  <c r="EI19" i="39"/>
  <c r="EK19" i="39"/>
  <c r="EM19" i="39"/>
  <c r="EO19" i="39"/>
  <c r="EQ19" i="39"/>
  <c r="ES19" i="39"/>
  <c r="EU19" i="39"/>
  <c r="EW19" i="39"/>
  <c r="EY19" i="39"/>
  <c r="FA19" i="39"/>
  <c r="FD19" i="39"/>
  <c r="FF19" i="39"/>
  <c r="FH19" i="39"/>
  <c r="FJ19" i="39"/>
  <c r="FL19" i="39"/>
  <c r="FN19" i="39"/>
  <c r="FP19" i="39"/>
  <c r="FR19" i="39"/>
  <c r="FT19" i="39"/>
  <c r="FV19" i="39"/>
  <c r="FX19" i="39"/>
  <c r="FZ19" i="39"/>
  <c r="GC19" i="39"/>
  <c r="GE19" i="39"/>
  <c r="GG19" i="39"/>
  <c r="GI19" i="39"/>
  <c r="GK19" i="39"/>
  <c r="GM19" i="39"/>
  <c r="GO19" i="39"/>
  <c r="GQ19" i="39"/>
  <c r="GS19" i="39"/>
  <c r="GU19" i="39"/>
  <c r="GW19" i="39"/>
  <c r="GY19" i="39"/>
  <c r="HB19" i="39"/>
  <c r="HD19" i="39"/>
  <c r="HF19" i="39"/>
  <c r="HH19" i="39"/>
  <c r="HJ19" i="39"/>
  <c r="HL19" i="39"/>
  <c r="HN19" i="39"/>
  <c r="HP19" i="39"/>
  <c r="HR19" i="39"/>
  <c r="HT19" i="39"/>
  <c r="HV19" i="39"/>
  <c r="HX19" i="39"/>
  <c r="J20" i="39"/>
  <c r="L20" i="39"/>
  <c r="N20" i="39"/>
  <c r="P20" i="39"/>
  <c r="R20" i="39"/>
  <c r="T20" i="39"/>
  <c r="V20" i="39"/>
  <c r="X20" i="39"/>
  <c r="Z20" i="39"/>
  <c r="AB20" i="39"/>
  <c r="AD20" i="39"/>
  <c r="AF20" i="39"/>
  <c r="AI20" i="39"/>
  <c r="AK20" i="39"/>
  <c r="AM20" i="39"/>
  <c r="AO20" i="39"/>
  <c r="AQ20" i="39"/>
  <c r="AS20" i="39"/>
  <c r="AU20" i="39"/>
  <c r="AW20" i="39"/>
  <c r="AY20" i="39"/>
  <c r="BA20" i="39"/>
  <c r="BC20" i="39"/>
  <c r="BE20" i="39"/>
  <c r="BH20" i="39"/>
  <c r="BJ20" i="39"/>
  <c r="BL20" i="39"/>
  <c r="BN20" i="39"/>
  <c r="BP20" i="39"/>
  <c r="BR20" i="39"/>
  <c r="BT20" i="39"/>
  <c r="BV20" i="39"/>
  <c r="BX20" i="39"/>
  <c r="BZ20" i="39"/>
  <c r="CB20" i="39"/>
  <c r="CD20" i="39"/>
  <c r="CG20" i="39"/>
  <c r="CI20" i="39"/>
  <c r="CK20" i="39"/>
  <c r="CM20" i="39"/>
  <c r="CO20" i="39"/>
  <c r="CQ20" i="39"/>
  <c r="CS20" i="39"/>
  <c r="CU20" i="39"/>
  <c r="CW20" i="39"/>
  <c r="CY20" i="39"/>
  <c r="DA20" i="39"/>
  <c r="DC20" i="39"/>
  <c r="DF20" i="39"/>
  <c r="DH20" i="39"/>
  <c r="DJ20" i="39"/>
  <c r="DL20" i="39"/>
  <c r="DN20" i="39"/>
  <c r="DP20" i="39"/>
  <c r="DR20" i="39"/>
  <c r="DT20" i="39"/>
  <c r="DV20" i="39"/>
  <c r="DX20" i="39"/>
  <c r="DZ20" i="39"/>
  <c r="EB20" i="39"/>
  <c r="EE20" i="39"/>
  <c r="EG20" i="39"/>
  <c r="EI20" i="39"/>
  <c r="EK20" i="39"/>
  <c r="EM20" i="39"/>
  <c r="EO20" i="39"/>
  <c r="EQ20" i="39"/>
  <c r="ES20" i="39"/>
  <c r="EU20" i="39"/>
  <c r="EW20" i="39"/>
  <c r="EY20" i="39"/>
  <c r="FA20" i="39"/>
  <c r="FD20" i="39"/>
  <c r="FF20" i="39"/>
  <c r="FH20" i="39"/>
  <c r="FJ20" i="39"/>
  <c r="FL20" i="39"/>
  <c r="FN20" i="39"/>
  <c r="FP20" i="39"/>
  <c r="FR20" i="39"/>
  <c r="FT20" i="39"/>
  <c r="FV20" i="39"/>
  <c r="FX20" i="39"/>
  <c r="FZ20" i="39"/>
  <c r="GC20" i="39"/>
  <c r="GE20" i="39"/>
  <c r="GG20" i="39"/>
  <c r="GI20" i="39"/>
  <c r="GK20" i="39"/>
  <c r="GM20" i="39"/>
  <c r="GO20" i="39"/>
  <c r="GQ20" i="39"/>
  <c r="GS20" i="39"/>
  <c r="GU20" i="39"/>
  <c r="GW20" i="39"/>
  <c r="GY20" i="39"/>
  <c r="HB20" i="39"/>
  <c r="HD20" i="39"/>
  <c r="HF20" i="39"/>
  <c r="HH20" i="39"/>
  <c r="HJ20" i="39"/>
  <c r="HL20" i="39"/>
  <c r="HN20" i="39"/>
  <c r="HP20" i="39"/>
  <c r="HR20" i="39"/>
  <c r="HT20" i="39"/>
  <c r="HV20" i="39"/>
  <c r="HX20" i="39"/>
  <c r="J21" i="39"/>
  <c r="L21" i="39"/>
  <c r="N21" i="39"/>
  <c r="P21" i="39"/>
  <c r="R21" i="39"/>
  <c r="T21" i="39"/>
  <c r="V21" i="39"/>
  <c r="X21" i="39"/>
  <c r="Z21" i="39"/>
  <c r="AB21" i="39"/>
  <c r="AD21" i="39"/>
  <c r="AF21" i="39"/>
  <c r="AI21" i="39"/>
  <c r="AK21" i="39"/>
  <c r="AM21" i="39"/>
  <c r="AO21" i="39"/>
  <c r="AQ21" i="39"/>
  <c r="AS21" i="39"/>
  <c r="AU21" i="39"/>
  <c r="AW21" i="39"/>
  <c r="AY21" i="39"/>
  <c r="BA21" i="39"/>
  <c r="BC21" i="39"/>
  <c r="BE21" i="39"/>
  <c r="BH21" i="39"/>
  <c r="BJ21" i="39"/>
  <c r="BL21" i="39"/>
  <c r="BN21" i="39"/>
  <c r="BP21" i="39"/>
  <c r="BR21" i="39"/>
  <c r="BT21" i="39"/>
  <c r="BV21" i="39"/>
  <c r="BX21" i="39"/>
  <c r="BZ21" i="39"/>
  <c r="CB21" i="39"/>
  <c r="CD21" i="39"/>
  <c r="CG21" i="39"/>
  <c r="CI21" i="39"/>
  <c r="CK21" i="39"/>
  <c r="CM21" i="39"/>
  <c r="CO21" i="39"/>
  <c r="CQ21" i="39"/>
  <c r="CS21" i="39"/>
  <c r="CU21" i="39"/>
  <c r="CW21" i="39"/>
  <c r="CY21" i="39"/>
  <c r="DA21" i="39"/>
  <c r="DC21" i="39"/>
  <c r="DF21" i="39"/>
  <c r="DH21" i="39"/>
  <c r="DJ21" i="39"/>
  <c r="DL21" i="39"/>
  <c r="DN21" i="39"/>
  <c r="DP21" i="39"/>
  <c r="DR21" i="39"/>
  <c r="DT21" i="39"/>
  <c r="DV21" i="39"/>
  <c r="DX21" i="39"/>
  <c r="DZ21" i="39"/>
  <c r="EB21" i="39"/>
  <c r="EE21" i="39"/>
  <c r="EG21" i="39"/>
  <c r="EI21" i="39"/>
  <c r="EK21" i="39"/>
  <c r="EM21" i="39"/>
  <c r="EO21" i="39"/>
  <c r="EQ21" i="39"/>
  <c r="ES21" i="39"/>
  <c r="EU21" i="39"/>
  <c r="EW21" i="39"/>
  <c r="EY21" i="39"/>
  <c r="FA21" i="39"/>
  <c r="FD21" i="39"/>
  <c r="FF21" i="39"/>
  <c r="FH21" i="39"/>
  <c r="FJ21" i="39"/>
  <c r="FL21" i="39"/>
  <c r="FN21" i="39"/>
  <c r="FP21" i="39"/>
  <c r="FR21" i="39"/>
  <c r="FT21" i="39"/>
  <c r="FV21" i="39"/>
  <c r="FX21" i="39"/>
  <c r="FZ21" i="39"/>
  <c r="GC21" i="39"/>
  <c r="GE21" i="39"/>
  <c r="GG21" i="39"/>
  <c r="GI21" i="39"/>
  <c r="GK21" i="39"/>
  <c r="GM21" i="39"/>
  <c r="GO21" i="39"/>
  <c r="GQ21" i="39"/>
  <c r="GS21" i="39"/>
  <c r="GU21" i="39"/>
  <c r="GW21" i="39"/>
  <c r="GY21" i="39"/>
  <c r="HB21" i="39"/>
  <c r="HD21" i="39"/>
  <c r="HF21" i="39"/>
  <c r="HH21" i="39"/>
  <c r="HJ21" i="39"/>
  <c r="HL21" i="39"/>
  <c r="HN21" i="39"/>
  <c r="HP21" i="39"/>
  <c r="HR21" i="39"/>
  <c r="HT21" i="39"/>
  <c r="HV21" i="39"/>
  <c r="HX21" i="39"/>
  <c r="J22" i="39"/>
  <c r="L22" i="39"/>
  <c r="N22" i="39"/>
  <c r="P22" i="39"/>
  <c r="R22" i="39"/>
  <c r="T22" i="39"/>
  <c r="V22" i="39"/>
  <c r="X22" i="39"/>
  <c r="Z22" i="39"/>
  <c r="AB22" i="39"/>
  <c r="AD22" i="39"/>
  <c r="AF22" i="39"/>
  <c r="AI22" i="39"/>
  <c r="AK22" i="39"/>
  <c r="AM22" i="39"/>
  <c r="AO22" i="39"/>
  <c r="AQ22" i="39"/>
  <c r="AS22" i="39"/>
  <c r="AU22" i="39"/>
  <c r="AW22" i="39"/>
  <c r="AY22" i="39"/>
  <c r="BA22" i="39"/>
  <c r="BC22" i="39"/>
  <c r="BE22" i="39"/>
  <c r="BH22" i="39"/>
  <c r="BJ22" i="39"/>
  <c r="BL22" i="39"/>
  <c r="BN22" i="39"/>
  <c r="BP22" i="39"/>
  <c r="BR22" i="39"/>
  <c r="BT22" i="39"/>
  <c r="BV22" i="39"/>
  <c r="BX22" i="39"/>
  <c r="BZ22" i="39"/>
  <c r="CB22" i="39"/>
  <c r="CD22" i="39"/>
  <c r="CG22" i="39"/>
  <c r="CI22" i="39"/>
  <c r="CK22" i="39"/>
  <c r="CM22" i="39"/>
  <c r="CO22" i="39"/>
  <c r="CQ22" i="39"/>
  <c r="CS22" i="39"/>
  <c r="CU22" i="39"/>
  <c r="CW22" i="39"/>
  <c r="CY22" i="39"/>
  <c r="DA22" i="39"/>
  <c r="DC22" i="39"/>
  <c r="DF22" i="39"/>
  <c r="DH22" i="39"/>
  <c r="DJ22" i="39"/>
  <c r="DL22" i="39"/>
  <c r="DN22" i="39"/>
  <c r="DP22" i="39"/>
  <c r="DR22" i="39"/>
  <c r="DT22" i="39"/>
  <c r="DV22" i="39"/>
  <c r="DX22" i="39"/>
  <c r="DZ22" i="39"/>
  <c r="EB22" i="39"/>
  <c r="EE22" i="39"/>
  <c r="EG22" i="39"/>
  <c r="EI22" i="39"/>
  <c r="EK22" i="39"/>
  <c r="EM22" i="39"/>
  <c r="EO22" i="39"/>
  <c r="EQ22" i="39"/>
  <c r="ES22" i="39"/>
  <c r="EU22" i="39"/>
  <c r="EW22" i="39"/>
  <c r="EY22" i="39"/>
  <c r="FA22" i="39"/>
  <c r="FD22" i="39"/>
  <c r="FF22" i="39"/>
  <c r="FH22" i="39"/>
  <c r="FJ22" i="39"/>
  <c r="FL22" i="39"/>
  <c r="FN22" i="39"/>
  <c r="FP22" i="39"/>
  <c r="FR22" i="39"/>
  <c r="FT22" i="39"/>
  <c r="FV22" i="39"/>
  <c r="FX22" i="39"/>
  <c r="FZ22" i="39"/>
  <c r="GC22" i="39"/>
  <c r="GE22" i="39"/>
  <c r="GG22" i="39"/>
  <c r="GI22" i="39"/>
  <c r="GK22" i="39"/>
  <c r="GM22" i="39"/>
  <c r="GO22" i="39"/>
  <c r="GQ22" i="39"/>
  <c r="GS22" i="39"/>
  <c r="GU22" i="39"/>
  <c r="GW22" i="39"/>
  <c r="GY22" i="39"/>
  <c r="HB22" i="39"/>
  <c r="HD22" i="39"/>
  <c r="HF22" i="39"/>
  <c r="HH22" i="39"/>
  <c r="HJ22" i="39"/>
  <c r="HL22" i="39"/>
  <c r="HN22" i="39"/>
  <c r="HP22" i="39"/>
  <c r="HR22" i="39"/>
  <c r="HT22" i="39"/>
  <c r="HV22" i="39"/>
  <c r="HX22" i="39"/>
  <c r="J23" i="39"/>
  <c r="L23" i="39"/>
  <c r="N23" i="39"/>
  <c r="P23" i="39"/>
  <c r="R23" i="39"/>
  <c r="T23" i="39"/>
  <c r="V23" i="39"/>
  <c r="X23" i="39"/>
  <c r="Z23" i="39"/>
  <c r="AB23" i="39"/>
  <c r="AD23" i="39"/>
  <c r="AF23" i="39"/>
  <c r="AI23" i="39"/>
  <c r="AK23" i="39"/>
  <c r="AM23" i="39"/>
  <c r="AO23" i="39"/>
  <c r="AQ23" i="39"/>
  <c r="AS23" i="39"/>
  <c r="AU23" i="39"/>
  <c r="AW23" i="39"/>
  <c r="AY23" i="39"/>
  <c r="BA23" i="39"/>
  <c r="BC23" i="39"/>
  <c r="BE23" i="39"/>
  <c r="BH23" i="39"/>
  <c r="BJ23" i="39"/>
  <c r="BL23" i="39"/>
  <c r="BN23" i="39"/>
  <c r="BP23" i="39"/>
  <c r="BR23" i="39"/>
  <c r="BT23" i="39"/>
  <c r="BV23" i="39"/>
  <c r="BX23" i="39"/>
  <c r="BZ23" i="39"/>
  <c r="CB23" i="39"/>
  <c r="CD23" i="39"/>
  <c r="CG23" i="39"/>
  <c r="CI23" i="39"/>
  <c r="CK23" i="39"/>
  <c r="CM23" i="39"/>
  <c r="CO23" i="39"/>
  <c r="CQ23" i="39"/>
  <c r="CS23" i="39"/>
  <c r="CU23" i="39"/>
  <c r="CW23" i="39"/>
  <c r="CY23" i="39"/>
  <c r="DA23" i="39"/>
  <c r="DC23" i="39"/>
  <c r="DF23" i="39"/>
  <c r="DH23" i="39"/>
  <c r="DJ23" i="39"/>
  <c r="DL23" i="39"/>
  <c r="DN23" i="39"/>
  <c r="DP23" i="39"/>
  <c r="DR23" i="39"/>
  <c r="DT23" i="39"/>
  <c r="DV23" i="39"/>
  <c r="DX23" i="39"/>
  <c r="DZ23" i="39"/>
  <c r="EB23" i="39"/>
  <c r="EE23" i="39"/>
  <c r="EG23" i="39"/>
  <c r="EI23" i="39"/>
  <c r="EK23" i="39"/>
  <c r="EM23" i="39"/>
  <c r="EO23" i="39"/>
  <c r="EQ23" i="39"/>
  <c r="ES23" i="39"/>
  <c r="EU23" i="39"/>
  <c r="EW23" i="39"/>
  <c r="EY23" i="39"/>
  <c r="FA23" i="39"/>
  <c r="FD23" i="39"/>
  <c r="FF23" i="39"/>
  <c r="FH23" i="39"/>
  <c r="FJ23" i="39"/>
  <c r="FL23" i="39"/>
  <c r="FN23" i="39"/>
  <c r="FP23" i="39"/>
  <c r="FR23" i="39"/>
  <c r="FT23" i="39"/>
  <c r="FV23" i="39"/>
  <c r="FX23" i="39"/>
  <c r="FZ23" i="39"/>
  <c r="GC23" i="39"/>
  <c r="GE23" i="39"/>
  <c r="GG23" i="39"/>
  <c r="GI23" i="39"/>
  <c r="GK23" i="39"/>
  <c r="GM23" i="39"/>
  <c r="GO23" i="39"/>
  <c r="GQ23" i="39"/>
  <c r="GS23" i="39"/>
  <c r="GU23" i="39"/>
  <c r="GW23" i="39"/>
  <c r="GY23" i="39"/>
  <c r="HB23" i="39"/>
  <c r="HD23" i="39"/>
  <c r="HF23" i="39"/>
  <c r="HH23" i="39"/>
  <c r="HJ23" i="39"/>
  <c r="HL23" i="39"/>
  <c r="HN23" i="39"/>
  <c r="HP23" i="39"/>
  <c r="HR23" i="39"/>
  <c r="HT23" i="39"/>
  <c r="HV23" i="39"/>
  <c r="HX23" i="39"/>
  <c r="J24" i="39"/>
  <c r="L24" i="39"/>
  <c r="N24" i="39"/>
  <c r="P24" i="39"/>
  <c r="R24" i="39"/>
  <c r="T24" i="39"/>
  <c r="V24" i="39"/>
  <c r="X24" i="39"/>
  <c r="Z24" i="39"/>
  <c r="AB24" i="39"/>
  <c r="AD24" i="39"/>
  <c r="AF24" i="39"/>
  <c r="AI24" i="39"/>
  <c r="AK24" i="39"/>
  <c r="AM24" i="39"/>
  <c r="AO24" i="39"/>
  <c r="AQ24" i="39"/>
  <c r="AS24" i="39"/>
  <c r="AU24" i="39"/>
  <c r="AW24" i="39"/>
  <c r="AY24" i="39"/>
  <c r="BA24" i="39"/>
  <c r="BC24" i="39"/>
  <c r="BE24" i="39"/>
  <c r="BH24" i="39"/>
  <c r="BJ24" i="39"/>
  <c r="BL24" i="39"/>
  <c r="BN24" i="39"/>
  <c r="BP24" i="39"/>
  <c r="BR24" i="39"/>
  <c r="BT24" i="39"/>
  <c r="BV24" i="39"/>
  <c r="BX24" i="39"/>
  <c r="BZ24" i="39"/>
  <c r="CB24" i="39"/>
  <c r="CD24" i="39"/>
  <c r="CG24" i="39"/>
  <c r="CI24" i="39"/>
  <c r="CK24" i="39"/>
  <c r="CM24" i="39"/>
  <c r="CO24" i="39"/>
  <c r="CQ24" i="39"/>
  <c r="CS24" i="39"/>
  <c r="CU24" i="39"/>
  <c r="CW24" i="39"/>
  <c r="CY24" i="39"/>
  <c r="DA24" i="39"/>
  <c r="DC24" i="39"/>
  <c r="DF24" i="39"/>
  <c r="DH24" i="39"/>
  <c r="DJ24" i="39"/>
  <c r="DL24" i="39"/>
  <c r="DN24" i="39"/>
  <c r="DP24" i="39"/>
  <c r="DR24" i="39"/>
  <c r="DT24" i="39"/>
  <c r="DV24" i="39"/>
  <c r="DX24" i="39"/>
  <c r="DZ24" i="39"/>
  <c r="EB24" i="39"/>
  <c r="EE24" i="39"/>
  <c r="EG24" i="39"/>
  <c r="EI24" i="39"/>
  <c r="EK24" i="39"/>
  <c r="EM24" i="39"/>
  <c r="EO24" i="39"/>
  <c r="EQ24" i="39"/>
  <c r="ES24" i="39"/>
  <c r="EU24" i="39"/>
  <c r="EW24" i="39"/>
  <c r="EY24" i="39"/>
  <c r="FA24" i="39"/>
  <c r="FD24" i="39"/>
  <c r="FF24" i="39"/>
  <c r="FH24" i="39"/>
  <c r="FJ24" i="39"/>
  <c r="FL24" i="39"/>
  <c r="FN24" i="39"/>
  <c r="FP24" i="39"/>
  <c r="FR24" i="39"/>
  <c r="FT24" i="39"/>
  <c r="FV24" i="39"/>
  <c r="FX24" i="39"/>
  <c r="FZ24" i="39"/>
  <c r="GC24" i="39"/>
  <c r="GE24" i="39"/>
  <c r="GG24" i="39"/>
  <c r="GI24" i="39"/>
  <c r="GK24" i="39"/>
  <c r="GM24" i="39"/>
  <c r="GO24" i="39"/>
  <c r="GQ24" i="39"/>
  <c r="GS24" i="39"/>
  <c r="GU24" i="39"/>
  <c r="GW24" i="39"/>
  <c r="GY24" i="39"/>
  <c r="HB24" i="39"/>
  <c r="HD24" i="39"/>
  <c r="HF24" i="39"/>
  <c r="HH24" i="39"/>
  <c r="HJ24" i="39"/>
  <c r="HL24" i="39"/>
  <c r="HN24" i="39"/>
  <c r="HP24" i="39"/>
  <c r="HR24" i="39"/>
  <c r="HT24" i="39"/>
  <c r="HV24" i="39"/>
  <c r="HX24" i="39"/>
  <c r="J25" i="39"/>
  <c r="L25" i="39"/>
  <c r="N25" i="39"/>
  <c r="P25" i="39"/>
  <c r="R25" i="39"/>
  <c r="T25" i="39"/>
  <c r="V25" i="39"/>
  <c r="X25" i="39"/>
  <c r="Z25" i="39"/>
  <c r="AB25" i="39"/>
  <c r="AD25" i="39"/>
  <c r="AF25" i="39"/>
  <c r="AI25" i="39"/>
  <c r="AK25" i="39"/>
  <c r="AM25" i="39"/>
  <c r="AO25" i="39"/>
  <c r="AQ25" i="39"/>
  <c r="AS25" i="39"/>
  <c r="AU25" i="39"/>
  <c r="AW25" i="39"/>
  <c r="AY25" i="39"/>
  <c r="BA25" i="39"/>
  <c r="BC25" i="39"/>
  <c r="BE25" i="39"/>
  <c r="BH25" i="39"/>
  <c r="BJ25" i="39"/>
  <c r="BL25" i="39"/>
  <c r="BN25" i="39"/>
  <c r="BP25" i="39"/>
  <c r="BR25" i="39"/>
  <c r="BT25" i="39"/>
  <c r="BV25" i="39"/>
  <c r="BX25" i="39"/>
  <c r="BZ25" i="39"/>
  <c r="CB25" i="39"/>
  <c r="CD25" i="39"/>
  <c r="CG25" i="39"/>
  <c r="CI25" i="39"/>
  <c r="CK25" i="39"/>
  <c r="CM25" i="39"/>
  <c r="CO25" i="39"/>
  <c r="CQ25" i="39"/>
  <c r="CS25" i="39"/>
  <c r="CU25" i="39"/>
  <c r="CW25" i="39"/>
  <c r="CY25" i="39"/>
  <c r="DA25" i="39"/>
  <c r="DC25" i="39"/>
  <c r="DF25" i="39"/>
  <c r="DH25" i="39"/>
  <c r="DJ25" i="39"/>
  <c r="DL25" i="39"/>
  <c r="DN25" i="39"/>
  <c r="DP25" i="39"/>
  <c r="DR25" i="39"/>
  <c r="DT25" i="39"/>
  <c r="DV25" i="39"/>
  <c r="DX25" i="39"/>
  <c r="DZ25" i="39"/>
  <c r="EB25" i="39"/>
  <c r="EE25" i="39"/>
  <c r="EG25" i="39"/>
  <c r="EI25" i="39"/>
  <c r="EK25" i="39"/>
  <c r="EM25" i="39"/>
  <c r="EO25" i="39"/>
  <c r="EQ25" i="39"/>
  <c r="ES25" i="39"/>
  <c r="EU25" i="39"/>
  <c r="EW25" i="39"/>
  <c r="EY25" i="39"/>
  <c r="FA25" i="39"/>
  <c r="FD25" i="39"/>
  <c r="FF25" i="39"/>
  <c r="FH25" i="39"/>
  <c r="FJ25" i="39"/>
  <c r="FL25" i="39"/>
  <c r="FN25" i="39"/>
  <c r="FP25" i="39"/>
  <c r="FR25" i="39"/>
  <c r="FT25" i="39"/>
  <c r="FV25" i="39"/>
  <c r="FX25" i="39"/>
  <c r="FZ25" i="39"/>
  <c r="GC25" i="39"/>
  <c r="GE25" i="39"/>
  <c r="GG25" i="39"/>
  <c r="GI25" i="39"/>
  <c r="GK25" i="39"/>
  <c r="GM25" i="39"/>
  <c r="GO25" i="39"/>
  <c r="GQ25" i="39"/>
  <c r="GS25" i="39"/>
  <c r="GU25" i="39"/>
  <c r="GW25" i="39"/>
  <c r="GY25" i="39"/>
  <c r="HB25" i="39"/>
  <c r="HD25" i="39"/>
  <c r="HF25" i="39"/>
  <c r="HH25" i="39"/>
  <c r="HJ25" i="39"/>
  <c r="HL25" i="39"/>
  <c r="HN25" i="39"/>
  <c r="HP25" i="39"/>
  <c r="HR25" i="39"/>
  <c r="HT25" i="39"/>
  <c r="HV25" i="39"/>
  <c r="HX25" i="39"/>
  <c r="J26" i="39"/>
  <c r="L26" i="39"/>
  <c r="N26" i="39"/>
  <c r="P26" i="39"/>
  <c r="R26" i="39"/>
  <c r="T26" i="39"/>
  <c r="V26" i="39"/>
  <c r="X26" i="39"/>
  <c r="Z26" i="39"/>
  <c r="AB26" i="39"/>
  <c r="AD26" i="39"/>
  <c r="AF26" i="39"/>
  <c r="AI26" i="39"/>
  <c r="AK26" i="39"/>
  <c r="AM26" i="39"/>
  <c r="AO26" i="39"/>
  <c r="AQ26" i="39"/>
  <c r="AS26" i="39"/>
  <c r="AU26" i="39"/>
  <c r="AW26" i="39"/>
  <c r="AY26" i="39"/>
  <c r="BA26" i="39"/>
  <c r="BC26" i="39"/>
  <c r="BE26" i="39"/>
  <c r="BH26" i="39"/>
  <c r="BJ26" i="39"/>
  <c r="BL26" i="39"/>
  <c r="BN26" i="39"/>
  <c r="BP26" i="39"/>
  <c r="BR26" i="39"/>
  <c r="BT26" i="39"/>
  <c r="BV26" i="39"/>
  <c r="BX26" i="39"/>
  <c r="BZ26" i="39"/>
  <c r="CB26" i="39"/>
  <c r="CD26" i="39"/>
  <c r="CG26" i="39"/>
  <c r="CI26" i="39"/>
  <c r="CK26" i="39"/>
  <c r="CM26" i="39"/>
  <c r="CO26" i="39"/>
  <c r="CQ26" i="39"/>
  <c r="CS26" i="39"/>
  <c r="CU26" i="39"/>
  <c r="CW26" i="39"/>
  <c r="CY26" i="39"/>
  <c r="DA26" i="39"/>
  <c r="DC26" i="39"/>
  <c r="DF26" i="39"/>
  <c r="DH26" i="39"/>
  <c r="DJ26" i="39"/>
  <c r="DL26" i="39"/>
  <c r="DN26" i="39"/>
  <c r="DP26" i="39"/>
  <c r="DR26" i="39"/>
  <c r="DT26" i="39"/>
  <c r="DV26" i="39"/>
  <c r="DX26" i="39"/>
  <c r="DZ26" i="39"/>
  <c r="EB26" i="39"/>
  <c r="EE26" i="39"/>
  <c r="EG26" i="39"/>
  <c r="EI26" i="39"/>
  <c r="EK26" i="39"/>
  <c r="EM26" i="39"/>
  <c r="EO26" i="39"/>
  <c r="EQ26" i="39"/>
  <c r="ES26" i="39"/>
  <c r="EU26" i="39"/>
  <c r="EW26" i="39"/>
  <c r="EY26" i="39"/>
  <c r="FA26" i="39"/>
  <c r="FD26" i="39"/>
  <c r="FF26" i="39"/>
  <c r="FH26" i="39"/>
  <c r="FJ26" i="39"/>
  <c r="FL26" i="39"/>
  <c r="FN26" i="39"/>
  <c r="FP26" i="39"/>
  <c r="FR26" i="39"/>
  <c r="FT26" i="39"/>
  <c r="FV26" i="39"/>
  <c r="FX26" i="39"/>
  <c r="FZ26" i="39"/>
  <c r="GC26" i="39"/>
  <c r="GE26" i="39"/>
  <c r="GG26" i="39"/>
  <c r="GI26" i="39"/>
  <c r="GK26" i="39"/>
  <c r="GM26" i="39"/>
  <c r="GO26" i="39"/>
  <c r="GQ26" i="39"/>
  <c r="GS26" i="39"/>
  <c r="GU26" i="39"/>
  <c r="GW26" i="39"/>
  <c r="GY26" i="39"/>
  <c r="HB26" i="39"/>
  <c r="HD26" i="39"/>
  <c r="HF26" i="39"/>
  <c r="HH26" i="39"/>
  <c r="HJ26" i="39"/>
  <c r="HL26" i="39"/>
  <c r="HN26" i="39"/>
  <c r="HP26" i="39"/>
  <c r="HR26" i="39"/>
  <c r="HT26" i="39"/>
  <c r="HV26" i="39"/>
  <c r="HX26" i="39"/>
  <c r="J27" i="39"/>
  <c r="L27" i="39"/>
  <c r="N27" i="39"/>
  <c r="P27" i="39"/>
  <c r="R27" i="39"/>
  <c r="T27" i="39"/>
  <c r="V27" i="39"/>
  <c r="X27" i="39"/>
  <c r="Z27" i="39"/>
  <c r="AB27" i="39"/>
  <c r="AD27" i="39"/>
  <c r="AF27" i="39"/>
  <c r="AI27" i="39"/>
  <c r="AK27" i="39"/>
  <c r="AM27" i="39"/>
  <c r="AO27" i="39"/>
  <c r="AQ27" i="39"/>
  <c r="AS27" i="39"/>
  <c r="AU27" i="39"/>
  <c r="AW27" i="39"/>
  <c r="AY27" i="39"/>
  <c r="BA27" i="39"/>
  <c r="BC27" i="39"/>
  <c r="BE27" i="39"/>
  <c r="BH27" i="39"/>
  <c r="BJ27" i="39"/>
  <c r="BL27" i="39"/>
  <c r="BN27" i="39"/>
  <c r="BP27" i="39"/>
  <c r="BR27" i="39"/>
  <c r="BT27" i="39"/>
  <c r="BV27" i="39"/>
  <c r="BX27" i="39"/>
  <c r="BZ27" i="39"/>
  <c r="CB27" i="39"/>
  <c r="CD27" i="39"/>
  <c r="CG27" i="39"/>
  <c r="CI27" i="39"/>
  <c r="CK27" i="39"/>
  <c r="CM27" i="39"/>
  <c r="CO27" i="39"/>
  <c r="CQ27" i="39"/>
  <c r="CS27" i="39"/>
  <c r="CU27" i="39"/>
  <c r="CW27" i="39"/>
  <c r="CY27" i="39"/>
  <c r="DA27" i="39"/>
  <c r="DC27" i="39"/>
  <c r="DF27" i="39"/>
  <c r="DH27" i="39"/>
  <c r="DJ27" i="39"/>
  <c r="DL27" i="39"/>
  <c r="DN27" i="39"/>
  <c r="DP27" i="39"/>
  <c r="DR27" i="39"/>
  <c r="DT27" i="39"/>
  <c r="DV27" i="39"/>
  <c r="DX27" i="39"/>
  <c r="DZ27" i="39"/>
  <c r="EB27" i="39"/>
  <c r="EE27" i="39"/>
  <c r="EG27" i="39"/>
  <c r="EI27" i="39"/>
  <c r="EK27" i="39"/>
  <c r="EM27" i="39"/>
  <c r="EO27" i="39"/>
  <c r="EQ27" i="39"/>
  <c r="ES27" i="39"/>
  <c r="EU27" i="39"/>
  <c r="EW27" i="39"/>
  <c r="EY27" i="39"/>
  <c r="FA27" i="39"/>
  <c r="FD27" i="39"/>
  <c r="FF27" i="39"/>
  <c r="FH27" i="39"/>
  <c r="FJ27" i="39"/>
  <c r="FL27" i="39"/>
  <c r="FN27" i="39"/>
  <c r="FP27" i="39"/>
  <c r="FR27" i="39"/>
  <c r="FT27" i="39"/>
  <c r="FV27" i="39"/>
  <c r="FX27" i="39"/>
  <c r="FZ27" i="39"/>
  <c r="GC27" i="39"/>
  <c r="GE27" i="39"/>
  <c r="GG27" i="39"/>
  <c r="GI27" i="39"/>
  <c r="GK27" i="39"/>
  <c r="GM27" i="39"/>
  <c r="GO27" i="39"/>
  <c r="GQ27" i="39"/>
  <c r="GS27" i="39"/>
  <c r="GU27" i="39"/>
  <c r="GW27" i="39"/>
  <c r="GY27" i="39"/>
  <c r="HB27" i="39"/>
  <c r="HD27" i="39"/>
  <c r="HF27" i="39"/>
  <c r="HH27" i="39"/>
  <c r="HJ27" i="39"/>
  <c r="HL27" i="39"/>
  <c r="HN27" i="39"/>
  <c r="HP27" i="39"/>
  <c r="HR27" i="39"/>
  <c r="HT27" i="39"/>
  <c r="HV27" i="39"/>
  <c r="HX27" i="39"/>
  <c r="J28" i="39"/>
  <c r="L28" i="39"/>
  <c r="N28" i="39"/>
  <c r="P28" i="39"/>
  <c r="R28" i="39"/>
  <c r="T28" i="39"/>
  <c r="V28" i="39"/>
  <c r="X28" i="39"/>
  <c r="Z28" i="39"/>
  <c r="AB28" i="39"/>
  <c r="AD28" i="39"/>
  <c r="AF28" i="39"/>
  <c r="AI28" i="39"/>
  <c r="AK28" i="39"/>
  <c r="AM28" i="39"/>
  <c r="AO28" i="39"/>
  <c r="AQ28" i="39"/>
  <c r="AS28" i="39"/>
  <c r="AU28" i="39"/>
  <c r="AW28" i="39"/>
  <c r="AY28" i="39"/>
  <c r="BA28" i="39"/>
  <c r="BC28" i="39"/>
  <c r="BE28" i="39"/>
  <c r="BH28" i="39"/>
  <c r="BJ28" i="39"/>
  <c r="BL28" i="39"/>
  <c r="BN28" i="39"/>
  <c r="BP28" i="39"/>
  <c r="BR28" i="39"/>
  <c r="BT28" i="39"/>
  <c r="BV28" i="39"/>
  <c r="BX28" i="39"/>
  <c r="BZ28" i="39"/>
  <c r="CB28" i="39"/>
  <c r="CD28" i="39"/>
  <c r="CG28" i="39"/>
  <c r="CI28" i="39"/>
  <c r="CK28" i="39"/>
  <c r="CM28" i="39"/>
  <c r="CO28" i="39"/>
  <c r="CQ28" i="39"/>
  <c r="CS28" i="39"/>
  <c r="CU28" i="39"/>
  <c r="CW28" i="39"/>
  <c r="CY28" i="39"/>
  <c r="DA28" i="39"/>
  <c r="DC28" i="39"/>
  <c r="DF28" i="39"/>
  <c r="DH28" i="39"/>
  <c r="DJ28" i="39"/>
  <c r="DL28" i="39"/>
  <c r="DN28" i="39"/>
  <c r="DP28" i="39"/>
  <c r="DR28" i="39"/>
  <c r="DT28" i="39"/>
  <c r="DV28" i="39"/>
  <c r="DX28" i="39"/>
  <c r="DZ28" i="39"/>
  <c r="EB28" i="39"/>
  <c r="EE28" i="39"/>
  <c r="EG28" i="39"/>
  <c r="EI28" i="39"/>
  <c r="EK28" i="39"/>
  <c r="EM28" i="39"/>
  <c r="EO28" i="39"/>
  <c r="EQ28" i="39"/>
  <c r="ES28" i="39"/>
  <c r="EU28" i="39"/>
  <c r="EW28" i="39"/>
  <c r="EY28" i="39"/>
  <c r="FA28" i="39"/>
  <c r="FD28" i="39"/>
  <c r="FF28" i="39"/>
  <c r="FH28" i="39"/>
  <c r="FJ28" i="39"/>
  <c r="FL28" i="39"/>
  <c r="FN28" i="39"/>
  <c r="FP28" i="39"/>
  <c r="FR28" i="39"/>
  <c r="FT28" i="39"/>
  <c r="FV28" i="39"/>
  <c r="FX28" i="39"/>
  <c r="FZ28" i="39"/>
  <c r="GC28" i="39"/>
  <c r="GE28" i="39"/>
  <c r="GG28" i="39"/>
  <c r="GI28" i="39"/>
  <c r="GK28" i="39"/>
  <c r="GM28" i="39"/>
  <c r="GO28" i="39"/>
  <c r="GQ28" i="39"/>
  <c r="GS28" i="39"/>
  <c r="GU28" i="39"/>
  <c r="GW28" i="39"/>
  <c r="GY28" i="39"/>
  <c r="HB28" i="39"/>
  <c r="HD28" i="39"/>
  <c r="HF28" i="39"/>
  <c r="HH28" i="39"/>
  <c r="HJ28" i="39"/>
  <c r="HL28" i="39"/>
  <c r="HN28" i="39"/>
  <c r="HP28" i="39"/>
  <c r="HR28" i="39"/>
  <c r="HT28" i="39"/>
  <c r="HV28" i="39"/>
  <c r="HX28" i="39"/>
  <c r="J29" i="39"/>
  <c r="L29" i="39"/>
  <c r="N29" i="39"/>
  <c r="P29" i="39"/>
  <c r="R29" i="39"/>
  <c r="T29" i="39"/>
  <c r="V29" i="39"/>
  <c r="X29" i="39"/>
  <c r="Z29" i="39"/>
  <c r="AB29" i="39"/>
  <c r="AD29" i="39"/>
  <c r="AF29" i="39"/>
  <c r="AI29" i="39"/>
  <c r="AK29" i="39"/>
  <c r="AM29" i="39"/>
  <c r="AO29" i="39"/>
  <c r="AQ29" i="39"/>
  <c r="AS29" i="39"/>
  <c r="AU29" i="39"/>
  <c r="AW29" i="39"/>
  <c r="AY29" i="39"/>
  <c r="BA29" i="39"/>
  <c r="BC29" i="39"/>
  <c r="BE29" i="39"/>
  <c r="BH29" i="39"/>
  <c r="BJ29" i="39"/>
  <c r="BL29" i="39"/>
  <c r="BN29" i="39"/>
  <c r="BP29" i="39"/>
  <c r="BR29" i="39"/>
  <c r="BT29" i="39"/>
  <c r="BV29" i="39"/>
  <c r="BX29" i="39"/>
  <c r="BZ29" i="39"/>
  <c r="CB29" i="39"/>
  <c r="CD29" i="39"/>
  <c r="CG29" i="39"/>
  <c r="CI29" i="39"/>
  <c r="CK29" i="39"/>
  <c r="CM29" i="39"/>
  <c r="CO29" i="39"/>
  <c r="CQ29" i="39"/>
  <c r="CS29" i="39"/>
  <c r="CU29" i="39"/>
  <c r="CW29" i="39"/>
  <c r="CY29" i="39"/>
  <c r="DA29" i="39"/>
  <c r="DC29" i="39"/>
  <c r="DF29" i="39"/>
  <c r="DH29" i="39"/>
  <c r="DJ29" i="39"/>
  <c r="DL29" i="39"/>
  <c r="DN29" i="39"/>
  <c r="DP29" i="39"/>
  <c r="DR29" i="39"/>
  <c r="DT29" i="39"/>
  <c r="DV29" i="39"/>
  <c r="DX29" i="39"/>
  <c r="DZ29" i="39"/>
  <c r="EB29" i="39"/>
  <c r="EE29" i="39"/>
  <c r="EG29" i="39"/>
  <c r="EI29" i="39"/>
  <c r="EK29" i="39"/>
  <c r="EM29" i="39"/>
  <c r="EO29" i="39"/>
  <c r="EQ29" i="39"/>
  <c r="ES29" i="39"/>
  <c r="EU29" i="39"/>
  <c r="EW29" i="39"/>
  <c r="EY29" i="39"/>
  <c r="FA29" i="39"/>
  <c r="FD29" i="39"/>
  <c r="FF29" i="39"/>
  <c r="FH29" i="39"/>
  <c r="FJ29" i="39"/>
  <c r="FL29" i="39"/>
  <c r="FN29" i="39"/>
  <c r="FP29" i="39"/>
  <c r="FR29" i="39"/>
  <c r="FT29" i="39"/>
  <c r="FV29" i="39"/>
  <c r="FX29" i="39"/>
  <c r="FZ29" i="39"/>
  <c r="GC29" i="39"/>
  <c r="GE29" i="39"/>
  <c r="GG29" i="39"/>
  <c r="GI29" i="39"/>
  <c r="GK29" i="39"/>
  <c r="GM29" i="39"/>
  <c r="GO29" i="39"/>
  <c r="GQ29" i="39"/>
  <c r="GS29" i="39"/>
  <c r="GU29" i="39"/>
  <c r="GW29" i="39"/>
  <c r="GY29" i="39"/>
  <c r="HB29" i="39"/>
  <c r="HD29" i="39"/>
  <c r="HF29" i="39"/>
  <c r="HH29" i="39"/>
  <c r="HJ29" i="39"/>
  <c r="HL29" i="39"/>
  <c r="HN29" i="39"/>
  <c r="HP29" i="39"/>
  <c r="HR29" i="39"/>
  <c r="HT29" i="39"/>
  <c r="HV29" i="39"/>
  <c r="HX29" i="39"/>
  <c r="J30" i="39"/>
  <c r="L30" i="39"/>
  <c r="N30" i="39"/>
  <c r="P30" i="39"/>
  <c r="R30" i="39"/>
  <c r="T30" i="39"/>
  <c r="V30" i="39"/>
  <c r="X30" i="39"/>
  <c r="Z30" i="39"/>
  <c r="AB30" i="39"/>
  <c r="AD30" i="39"/>
  <c r="AF30" i="39"/>
  <c r="AI30" i="39"/>
  <c r="AK30" i="39"/>
  <c r="AM30" i="39"/>
  <c r="AO30" i="39"/>
  <c r="AQ30" i="39"/>
  <c r="AS30" i="39"/>
  <c r="AU30" i="39"/>
  <c r="AW30" i="39"/>
  <c r="AY30" i="39"/>
  <c r="BA30" i="39"/>
  <c r="BC30" i="39"/>
  <c r="BE30" i="39"/>
  <c r="BH30" i="39"/>
  <c r="BJ30" i="39"/>
  <c r="BL30" i="39"/>
  <c r="BN30" i="39"/>
  <c r="BP30" i="39"/>
  <c r="BR30" i="39"/>
  <c r="BT30" i="39"/>
  <c r="BV30" i="39"/>
  <c r="BX30" i="39"/>
  <c r="BZ30" i="39"/>
  <c r="CB30" i="39"/>
  <c r="CD30" i="39"/>
  <c r="CG30" i="39"/>
  <c r="CI30" i="39"/>
  <c r="CK30" i="39"/>
  <c r="CM30" i="39"/>
  <c r="CO30" i="39"/>
  <c r="CQ30" i="39"/>
  <c r="CS30" i="39"/>
  <c r="CU30" i="39"/>
  <c r="CW30" i="39"/>
  <c r="CY30" i="39"/>
  <c r="DA30" i="39"/>
  <c r="DC30" i="39"/>
  <c r="DF30" i="39"/>
  <c r="DH30" i="39"/>
  <c r="DJ30" i="39"/>
  <c r="DL30" i="39"/>
  <c r="DN30" i="39"/>
  <c r="DP30" i="39"/>
  <c r="DR30" i="39"/>
  <c r="DT30" i="39"/>
  <c r="DV30" i="39"/>
  <c r="DX30" i="39"/>
  <c r="DZ30" i="39"/>
  <c r="EB30" i="39"/>
  <c r="EE30" i="39"/>
  <c r="EG30" i="39"/>
  <c r="EI30" i="39"/>
  <c r="EK30" i="39"/>
  <c r="EM30" i="39"/>
  <c r="EO30" i="39"/>
  <c r="EQ30" i="39"/>
  <c r="ES30" i="39"/>
  <c r="EU30" i="39"/>
  <c r="EW30" i="39"/>
  <c r="EY30" i="39"/>
  <c r="FA30" i="39"/>
  <c r="FD30" i="39"/>
  <c r="FF30" i="39"/>
  <c r="FH30" i="39"/>
  <c r="FJ30" i="39"/>
  <c r="FL30" i="39"/>
  <c r="FN30" i="39"/>
  <c r="FP30" i="39"/>
  <c r="FR30" i="39"/>
  <c r="FT30" i="39"/>
  <c r="FV30" i="39"/>
  <c r="FX30" i="39"/>
  <c r="FZ30" i="39"/>
  <c r="GC30" i="39"/>
  <c r="GE30" i="39"/>
  <c r="GG30" i="39"/>
  <c r="GI30" i="39"/>
  <c r="GK30" i="39"/>
  <c r="GM30" i="39"/>
  <c r="GO30" i="39"/>
  <c r="GQ30" i="39"/>
  <c r="GS30" i="39"/>
  <c r="GU30" i="39"/>
  <c r="GW30" i="39"/>
  <c r="GY30" i="39"/>
  <c r="HB30" i="39"/>
  <c r="HD30" i="39"/>
  <c r="HF30" i="39"/>
  <c r="HH30" i="39"/>
  <c r="HJ30" i="39"/>
  <c r="HL30" i="39"/>
  <c r="HN30" i="39"/>
  <c r="HP30" i="39"/>
  <c r="HR30" i="39"/>
  <c r="HT30" i="39"/>
  <c r="HV30" i="39"/>
  <c r="HX30" i="39"/>
  <c r="J31" i="39"/>
  <c r="L31" i="39"/>
  <c r="N31" i="39"/>
  <c r="P31" i="39"/>
  <c r="R31" i="39"/>
  <c r="T31" i="39"/>
  <c r="V31" i="39"/>
  <c r="X31" i="39"/>
  <c r="Z31" i="39"/>
  <c r="AB31" i="39"/>
  <c r="AD31" i="39"/>
  <c r="AF31" i="39"/>
  <c r="AI31" i="39"/>
  <c r="AK31" i="39"/>
  <c r="AM31" i="39"/>
  <c r="AO31" i="39"/>
  <c r="AQ31" i="39"/>
  <c r="AS31" i="39"/>
  <c r="AU31" i="39"/>
  <c r="AW31" i="39"/>
  <c r="AY31" i="39"/>
  <c r="BA31" i="39"/>
  <c r="BC31" i="39"/>
  <c r="BE31" i="39"/>
  <c r="BH31" i="39"/>
  <c r="BJ31" i="39"/>
  <c r="BL31" i="39"/>
  <c r="BN31" i="39"/>
  <c r="BP31" i="39"/>
  <c r="BR31" i="39"/>
  <c r="BT31" i="39"/>
  <c r="BV31" i="39"/>
  <c r="BX31" i="39"/>
  <c r="BZ31" i="39"/>
  <c r="CB31" i="39"/>
  <c r="CD31" i="39"/>
  <c r="CG31" i="39"/>
  <c r="CI31" i="39"/>
  <c r="CK31" i="39"/>
  <c r="CM31" i="39"/>
  <c r="CO31" i="39"/>
  <c r="CQ31" i="39"/>
  <c r="CS31" i="39"/>
  <c r="CU31" i="39"/>
  <c r="CW31" i="39"/>
  <c r="CY31" i="39"/>
  <c r="DA31" i="39"/>
  <c r="DC31" i="39"/>
  <c r="DF31" i="39"/>
  <c r="DH31" i="39"/>
  <c r="DJ31" i="39"/>
  <c r="DL31" i="39"/>
  <c r="DN31" i="39"/>
  <c r="DP31" i="39"/>
  <c r="DR31" i="39"/>
  <c r="DT31" i="39"/>
  <c r="DV31" i="39"/>
  <c r="DX31" i="39"/>
  <c r="DZ31" i="39"/>
  <c r="EB31" i="39"/>
  <c r="EE31" i="39"/>
  <c r="EG31" i="39"/>
  <c r="EI31" i="39"/>
  <c r="EK31" i="39"/>
  <c r="EM31" i="39"/>
  <c r="EO31" i="39"/>
  <c r="EQ31" i="39"/>
  <c r="ES31" i="39"/>
  <c r="EU31" i="39"/>
  <c r="EW31" i="39"/>
  <c r="EY31" i="39"/>
  <c r="FA31" i="39"/>
  <c r="FD31" i="39"/>
  <c r="FF31" i="39"/>
  <c r="FH31" i="39"/>
  <c r="FJ31" i="39"/>
  <c r="FL31" i="39"/>
  <c r="FN31" i="39"/>
  <c r="FP31" i="39"/>
  <c r="FR31" i="39"/>
  <c r="FT31" i="39"/>
  <c r="FV31" i="39"/>
  <c r="FX31" i="39"/>
  <c r="FZ31" i="39"/>
  <c r="GC31" i="39"/>
  <c r="GE31" i="39"/>
  <c r="GG31" i="39"/>
  <c r="GI31" i="39"/>
  <c r="GK31" i="39"/>
  <c r="GM31" i="39"/>
  <c r="GO31" i="39"/>
  <c r="GQ31" i="39"/>
  <c r="GS31" i="39"/>
  <c r="GU31" i="39"/>
  <c r="GW31" i="39"/>
  <c r="GY31" i="39"/>
  <c r="HB31" i="39"/>
  <c r="HD31" i="39"/>
  <c r="HF31" i="39"/>
  <c r="HH31" i="39"/>
  <c r="HJ31" i="39"/>
  <c r="HL31" i="39"/>
  <c r="HN31" i="39"/>
  <c r="HP31" i="39"/>
  <c r="HR31" i="39"/>
  <c r="HT31" i="39"/>
  <c r="HV31" i="39"/>
  <c r="HX31" i="39"/>
  <c r="J32" i="39"/>
  <c r="L32" i="39"/>
  <c r="N32" i="39"/>
  <c r="P32" i="39"/>
  <c r="R32" i="39"/>
  <c r="T32" i="39"/>
  <c r="V32" i="39"/>
  <c r="X32" i="39"/>
  <c r="Z32" i="39"/>
  <c r="AB32" i="39"/>
  <c r="AD32" i="39"/>
  <c r="AF32" i="39"/>
  <c r="AI32" i="39"/>
  <c r="AK32" i="39"/>
  <c r="AM32" i="39"/>
  <c r="AO32" i="39"/>
  <c r="AQ32" i="39"/>
  <c r="AS32" i="39"/>
  <c r="AU32" i="39"/>
  <c r="AW32" i="39"/>
  <c r="AY32" i="39"/>
  <c r="BA32" i="39"/>
  <c r="BC32" i="39"/>
  <c r="BE32" i="39"/>
  <c r="BH32" i="39"/>
  <c r="BJ32" i="39"/>
  <c r="BL32" i="39"/>
  <c r="BN32" i="39"/>
  <c r="BP32" i="39"/>
  <c r="BR32" i="39"/>
  <c r="BT32" i="39"/>
  <c r="BV32" i="39"/>
  <c r="BX32" i="39"/>
  <c r="BZ32" i="39"/>
  <c r="CB32" i="39"/>
  <c r="CD32" i="39"/>
  <c r="CG32" i="39"/>
  <c r="CI32" i="39"/>
  <c r="CK32" i="39"/>
  <c r="CM32" i="39"/>
  <c r="CO32" i="39"/>
  <c r="CQ32" i="39"/>
  <c r="CS32" i="39"/>
  <c r="CU32" i="39"/>
  <c r="CW32" i="39"/>
  <c r="CY32" i="39"/>
  <c r="DA32" i="39"/>
  <c r="DC32" i="39"/>
  <c r="DF32" i="39"/>
  <c r="DH32" i="39"/>
  <c r="DJ32" i="39"/>
  <c r="DL32" i="39"/>
  <c r="DN32" i="39"/>
  <c r="DP32" i="39"/>
  <c r="DR32" i="39"/>
  <c r="DT32" i="39"/>
  <c r="DV32" i="39"/>
  <c r="DX32" i="39"/>
  <c r="DZ32" i="39"/>
  <c r="EB32" i="39"/>
  <c r="EE32" i="39"/>
  <c r="EG32" i="39"/>
  <c r="EI32" i="39"/>
  <c r="EK32" i="39"/>
  <c r="EM32" i="39"/>
  <c r="EO32" i="39"/>
  <c r="EQ32" i="39"/>
  <c r="ES32" i="39"/>
  <c r="EU32" i="39"/>
  <c r="EW32" i="39"/>
  <c r="EY32" i="39"/>
  <c r="FA32" i="39"/>
  <c r="FD32" i="39"/>
  <c r="FF32" i="39"/>
  <c r="FH32" i="39"/>
  <c r="FJ32" i="39"/>
  <c r="FL32" i="39"/>
  <c r="FN32" i="39"/>
  <c r="FP32" i="39"/>
  <c r="FR32" i="39"/>
  <c r="FT32" i="39"/>
  <c r="FV32" i="39"/>
  <c r="FX32" i="39"/>
  <c r="FZ32" i="39"/>
  <c r="GC32" i="39"/>
  <c r="GE32" i="39"/>
  <c r="GG32" i="39"/>
  <c r="GI32" i="39"/>
  <c r="GK32" i="39"/>
  <c r="GM32" i="39"/>
  <c r="GO32" i="39"/>
  <c r="GQ32" i="39"/>
  <c r="GS32" i="39"/>
  <c r="GU32" i="39"/>
  <c r="GW32" i="39"/>
  <c r="GY32" i="39"/>
  <c r="HB32" i="39"/>
  <c r="HD32" i="39"/>
  <c r="HF32" i="39"/>
  <c r="HH32" i="39"/>
  <c r="HJ32" i="39"/>
  <c r="HL32" i="39"/>
  <c r="HN32" i="39"/>
  <c r="HP32" i="39"/>
  <c r="HR32" i="39"/>
  <c r="HT32" i="39"/>
  <c r="HV32" i="39"/>
  <c r="HX32" i="39"/>
  <c r="J33" i="39"/>
  <c r="L33" i="39"/>
  <c r="N33" i="39"/>
  <c r="P33" i="39"/>
  <c r="R33" i="39"/>
  <c r="T33" i="39"/>
  <c r="V33" i="39"/>
  <c r="X33" i="39"/>
  <c r="Z33" i="39"/>
  <c r="AB33" i="39"/>
  <c r="AD33" i="39"/>
  <c r="AF33" i="39"/>
  <c r="AI33" i="39"/>
  <c r="AK33" i="39"/>
  <c r="AM33" i="39"/>
  <c r="AO33" i="39"/>
  <c r="AQ33" i="39"/>
  <c r="AS33" i="39"/>
  <c r="AU33" i="39"/>
  <c r="AW33" i="39"/>
  <c r="AY33" i="39"/>
  <c r="BA33" i="39"/>
  <c r="BC33" i="39"/>
  <c r="BE33" i="39"/>
  <c r="BH33" i="39"/>
  <c r="BJ33" i="39"/>
  <c r="BL33" i="39"/>
  <c r="BN33" i="39"/>
  <c r="BP33" i="39"/>
  <c r="BR33" i="39"/>
  <c r="BT33" i="39"/>
  <c r="BV33" i="39"/>
  <c r="BX33" i="39"/>
  <c r="BZ33" i="39"/>
  <c r="CB33" i="39"/>
  <c r="CD33" i="39"/>
  <c r="CG33" i="39"/>
  <c r="CI33" i="39"/>
  <c r="CK33" i="39"/>
  <c r="CM33" i="39"/>
  <c r="CO33" i="39"/>
  <c r="CQ33" i="39"/>
  <c r="CS33" i="39"/>
  <c r="CU33" i="39"/>
  <c r="CW33" i="39"/>
  <c r="CY33" i="39"/>
  <c r="DA33" i="39"/>
  <c r="DC33" i="39"/>
  <c r="DF33" i="39"/>
  <c r="DH33" i="39"/>
  <c r="DJ33" i="39"/>
  <c r="DL33" i="39"/>
  <c r="DN33" i="39"/>
  <c r="DP33" i="39"/>
  <c r="DR33" i="39"/>
  <c r="DT33" i="39"/>
  <c r="DV33" i="39"/>
  <c r="DX33" i="39"/>
  <c r="DZ33" i="39"/>
  <c r="EB33" i="39"/>
  <c r="EE33" i="39"/>
  <c r="EG33" i="39"/>
  <c r="EI33" i="39"/>
  <c r="EK33" i="39"/>
  <c r="EM33" i="39"/>
  <c r="EO33" i="39"/>
  <c r="EQ33" i="39"/>
  <c r="ES33" i="39"/>
  <c r="EU33" i="39"/>
  <c r="EW33" i="39"/>
  <c r="EY33" i="39"/>
  <c r="FA33" i="39"/>
  <c r="FD33" i="39"/>
  <c r="FF33" i="39"/>
  <c r="FH33" i="39"/>
  <c r="FJ33" i="39"/>
  <c r="FL33" i="39"/>
  <c r="FN33" i="39"/>
  <c r="FP33" i="39"/>
  <c r="FR33" i="39"/>
  <c r="FT33" i="39"/>
  <c r="FV33" i="39"/>
  <c r="FX33" i="39"/>
  <c r="FZ33" i="39"/>
  <c r="GC33" i="39"/>
  <c r="GE33" i="39"/>
  <c r="GG33" i="39"/>
  <c r="GI33" i="39"/>
  <c r="GK33" i="39"/>
  <c r="GM33" i="39"/>
  <c r="GO33" i="39"/>
  <c r="GQ33" i="39"/>
  <c r="GS33" i="39"/>
  <c r="GU33" i="39"/>
  <c r="GW33" i="39"/>
  <c r="GY33" i="39"/>
  <c r="HB33" i="39"/>
  <c r="HD33" i="39"/>
  <c r="HF33" i="39"/>
  <c r="HH33" i="39"/>
  <c r="HJ33" i="39"/>
  <c r="HL33" i="39"/>
  <c r="HN33" i="39"/>
  <c r="HP33" i="39"/>
  <c r="HR33" i="39"/>
  <c r="HT33" i="39"/>
  <c r="HV33" i="39"/>
  <c r="HX33" i="39"/>
  <c r="J34" i="39"/>
  <c r="L34" i="39"/>
  <c r="N34" i="39"/>
  <c r="AI34" i="39"/>
  <c r="AK34" i="39"/>
  <c r="AM34" i="39"/>
  <c r="AO34" i="39"/>
  <c r="AQ34" i="39"/>
  <c r="AS34" i="39"/>
  <c r="AU34" i="39"/>
  <c r="AW34" i="39"/>
  <c r="AY34" i="39"/>
  <c r="BA34" i="39"/>
  <c r="BC34" i="39"/>
  <c r="BE34" i="39"/>
  <c r="BH34" i="39"/>
  <c r="BJ34" i="39"/>
  <c r="BL34" i="39"/>
  <c r="BN34" i="39"/>
  <c r="BP34" i="39"/>
  <c r="BR34" i="39"/>
  <c r="BT34" i="39"/>
  <c r="BV34" i="39"/>
  <c r="BX34" i="39"/>
  <c r="BZ34" i="39"/>
  <c r="CB34" i="39"/>
  <c r="CD34" i="39"/>
  <c r="CG34" i="39"/>
  <c r="CI34" i="39"/>
  <c r="CK34" i="39"/>
  <c r="CM34" i="39"/>
  <c r="CO34" i="39"/>
  <c r="CQ34" i="39"/>
  <c r="CS34" i="39"/>
  <c r="CU34" i="39"/>
  <c r="CW34" i="39"/>
  <c r="CY34" i="39"/>
  <c r="DA34" i="39"/>
  <c r="DC34" i="39"/>
  <c r="DF34" i="39"/>
  <c r="DH34" i="39"/>
  <c r="DJ34" i="39"/>
  <c r="DL34" i="39"/>
  <c r="DN34" i="39"/>
  <c r="DP34" i="39"/>
  <c r="DR34" i="39"/>
  <c r="DT34" i="39"/>
  <c r="DV34" i="39"/>
  <c r="DX34" i="39"/>
  <c r="DZ34" i="39"/>
  <c r="EB34" i="39"/>
  <c r="EE34" i="39"/>
  <c r="EG34" i="39"/>
  <c r="EI34" i="39"/>
  <c r="EK34" i="39"/>
  <c r="EM34" i="39"/>
  <c r="EO34" i="39"/>
  <c r="EQ34" i="39"/>
  <c r="ES34" i="39"/>
  <c r="EU34" i="39"/>
  <c r="EW34" i="39"/>
  <c r="EY34" i="39"/>
  <c r="FA34" i="39"/>
  <c r="FD34" i="39"/>
  <c r="FF34" i="39"/>
  <c r="FH34" i="39"/>
  <c r="FJ34" i="39"/>
  <c r="FL34" i="39"/>
  <c r="FN34" i="39"/>
  <c r="FP34" i="39"/>
  <c r="FR34" i="39"/>
  <c r="FT34" i="39"/>
  <c r="FV34" i="39"/>
  <c r="FX34" i="39"/>
  <c r="FZ34" i="39"/>
  <c r="GC34" i="39"/>
  <c r="GE34" i="39"/>
  <c r="GG34" i="39"/>
  <c r="GI34" i="39"/>
  <c r="GK34" i="39"/>
  <c r="GM34" i="39"/>
  <c r="GO34" i="39"/>
  <c r="GQ34" i="39"/>
  <c r="GS34" i="39"/>
  <c r="GU34" i="39"/>
  <c r="GW34" i="39"/>
  <c r="GY34" i="39"/>
  <c r="HB34" i="39"/>
  <c r="HD34" i="39"/>
  <c r="HF34" i="39"/>
  <c r="HH34" i="39"/>
  <c r="HJ34" i="39"/>
  <c r="HL34" i="39"/>
  <c r="HN34" i="39"/>
  <c r="HP34" i="39"/>
  <c r="HR34" i="39"/>
  <c r="HT34" i="39"/>
  <c r="HV34" i="39"/>
  <c r="HX34" i="39"/>
  <c r="J35" i="39"/>
  <c r="L35" i="39"/>
  <c r="N35" i="39"/>
  <c r="P35" i="39"/>
  <c r="R35" i="39"/>
  <c r="T35" i="39"/>
  <c r="V35" i="39"/>
  <c r="X35" i="39"/>
  <c r="Z35" i="39"/>
  <c r="AB35" i="39"/>
  <c r="AD35" i="39"/>
  <c r="AF35" i="39"/>
  <c r="AI35" i="39"/>
  <c r="AK35" i="39"/>
  <c r="AM35" i="39"/>
  <c r="AO35" i="39"/>
  <c r="AQ35" i="39"/>
  <c r="AS35" i="39"/>
  <c r="AU35" i="39"/>
  <c r="AW35" i="39"/>
  <c r="AY35" i="39"/>
  <c r="BA35" i="39"/>
  <c r="BC35" i="39"/>
  <c r="BE35" i="39"/>
  <c r="BH35" i="39"/>
  <c r="BJ35" i="39"/>
  <c r="BL35" i="39"/>
  <c r="BN35" i="39"/>
  <c r="BP35" i="39"/>
  <c r="BR35" i="39"/>
  <c r="BT35" i="39"/>
  <c r="BV35" i="39"/>
  <c r="BX35" i="39"/>
  <c r="BZ35" i="39"/>
  <c r="CB35" i="39"/>
  <c r="CD35" i="39"/>
  <c r="CG35" i="39"/>
  <c r="CI35" i="39"/>
  <c r="CK35" i="39"/>
  <c r="CM35" i="39"/>
  <c r="CO35" i="39"/>
  <c r="CQ35" i="39"/>
  <c r="CS35" i="39"/>
  <c r="CU35" i="39"/>
  <c r="CW35" i="39"/>
  <c r="CY35" i="39"/>
  <c r="DA35" i="39"/>
  <c r="DC35" i="39"/>
  <c r="DF35" i="39"/>
  <c r="DH35" i="39"/>
  <c r="DJ35" i="39"/>
  <c r="DL35" i="39"/>
  <c r="DN35" i="39"/>
  <c r="DP35" i="39"/>
  <c r="DR35" i="39"/>
  <c r="DT35" i="39"/>
  <c r="DV35" i="39"/>
  <c r="DX35" i="39"/>
  <c r="DZ35" i="39"/>
  <c r="EB35" i="39"/>
  <c r="EE35" i="39"/>
  <c r="EG35" i="39"/>
  <c r="EI35" i="39"/>
  <c r="EK35" i="39"/>
  <c r="EM35" i="39"/>
  <c r="EO35" i="39"/>
  <c r="EQ35" i="39"/>
  <c r="ES35" i="39"/>
  <c r="EU35" i="39"/>
  <c r="EW35" i="39"/>
  <c r="EY35" i="39"/>
  <c r="FA35" i="39"/>
  <c r="FD35" i="39"/>
  <c r="FF35" i="39"/>
  <c r="FH35" i="39"/>
  <c r="FJ35" i="39"/>
  <c r="FL35" i="39"/>
  <c r="FN35" i="39"/>
  <c r="FP35" i="39"/>
  <c r="FR35" i="39"/>
  <c r="FT35" i="39"/>
  <c r="FV35" i="39"/>
  <c r="FX35" i="39"/>
  <c r="FZ35" i="39"/>
  <c r="GC35" i="39"/>
  <c r="GE35" i="39"/>
  <c r="GG35" i="39"/>
  <c r="GI35" i="39"/>
  <c r="GK35" i="39"/>
  <c r="GM35" i="39"/>
  <c r="GO35" i="39"/>
  <c r="GQ35" i="39"/>
  <c r="GS35" i="39"/>
  <c r="GU35" i="39"/>
  <c r="GW35" i="39"/>
  <c r="GY35" i="39"/>
  <c r="HB35" i="39"/>
  <c r="HD35" i="39"/>
  <c r="HF35" i="39"/>
  <c r="HH35" i="39"/>
  <c r="HJ35" i="39"/>
  <c r="HL35" i="39"/>
  <c r="HN35" i="39"/>
  <c r="HP35" i="39"/>
  <c r="HR35" i="39"/>
  <c r="HT35" i="39"/>
  <c r="HV35" i="39"/>
  <c r="HX35" i="39"/>
  <c r="J36" i="39"/>
  <c r="L36" i="39"/>
  <c r="N36" i="39"/>
  <c r="P36" i="39"/>
  <c r="R36" i="39"/>
  <c r="T36" i="39"/>
  <c r="V36" i="39"/>
  <c r="X36" i="39"/>
  <c r="Z36" i="39"/>
  <c r="AB36" i="39"/>
  <c r="AD36" i="39"/>
  <c r="AF36" i="39"/>
  <c r="AI36" i="39"/>
  <c r="AK36" i="39"/>
  <c r="AM36" i="39"/>
  <c r="AO36" i="39"/>
  <c r="AQ36" i="39"/>
  <c r="AS36" i="39"/>
  <c r="AU36" i="39"/>
  <c r="AW36" i="39"/>
  <c r="AY36" i="39"/>
  <c r="BA36" i="39"/>
  <c r="BC36" i="39"/>
  <c r="BE36" i="39"/>
  <c r="BH36" i="39"/>
  <c r="BJ36" i="39"/>
  <c r="BL36" i="39"/>
  <c r="BN36" i="39"/>
  <c r="BP36" i="39"/>
  <c r="BR36" i="39"/>
  <c r="BT36" i="39"/>
  <c r="BV36" i="39"/>
  <c r="BX36" i="39"/>
  <c r="BZ36" i="39"/>
  <c r="CB36" i="39"/>
  <c r="CD36" i="39"/>
  <c r="CG36" i="39"/>
  <c r="CI36" i="39"/>
  <c r="CK36" i="39"/>
  <c r="CM36" i="39"/>
  <c r="CO36" i="39"/>
  <c r="CQ36" i="39"/>
  <c r="CS36" i="39"/>
  <c r="CU36" i="39"/>
  <c r="CW36" i="39"/>
  <c r="CY36" i="39"/>
  <c r="DA36" i="39"/>
  <c r="DC36" i="39"/>
  <c r="DF36" i="39"/>
  <c r="DH36" i="39"/>
  <c r="DJ36" i="39"/>
  <c r="DL36" i="39"/>
  <c r="DN36" i="39"/>
  <c r="DP36" i="39"/>
  <c r="DR36" i="39"/>
  <c r="DT36" i="39"/>
  <c r="DV36" i="39"/>
  <c r="DX36" i="39"/>
  <c r="DZ36" i="39"/>
  <c r="EB36" i="39"/>
  <c r="EE36" i="39"/>
  <c r="EG36" i="39"/>
  <c r="EI36" i="39"/>
  <c r="EK36" i="39"/>
  <c r="EM36" i="39"/>
  <c r="EO36" i="39"/>
  <c r="EQ36" i="39"/>
  <c r="ES36" i="39"/>
  <c r="EU36" i="39"/>
  <c r="EW36" i="39"/>
  <c r="EY36" i="39"/>
  <c r="FA36" i="39"/>
  <c r="FD36" i="39"/>
  <c r="FF36" i="39"/>
  <c r="FH36" i="39"/>
  <c r="FJ36" i="39"/>
  <c r="FL36" i="39"/>
  <c r="FN36" i="39"/>
  <c r="FP36" i="39"/>
  <c r="FR36" i="39"/>
  <c r="FT36" i="39"/>
  <c r="FV36" i="39"/>
  <c r="FX36" i="39"/>
  <c r="FZ36" i="39"/>
  <c r="GC36" i="39"/>
  <c r="GE36" i="39"/>
  <c r="GG36" i="39"/>
  <c r="GI36" i="39"/>
  <c r="GK36" i="39"/>
  <c r="GM36" i="39"/>
  <c r="GO36" i="39"/>
  <c r="GQ36" i="39"/>
  <c r="GS36" i="39"/>
  <c r="GU36" i="39"/>
  <c r="GW36" i="39"/>
  <c r="GY36" i="39"/>
  <c r="HB36" i="39"/>
  <c r="HD36" i="39"/>
  <c r="HF36" i="39"/>
  <c r="HH36" i="39"/>
  <c r="HJ36" i="39"/>
  <c r="HL36" i="39"/>
  <c r="HN36" i="39"/>
  <c r="HP36" i="39"/>
  <c r="HR36" i="39"/>
  <c r="HT36" i="39"/>
  <c r="HV36" i="39"/>
  <c r="HX36" i="39"/>
  <c r="J37" i="39"/>
  <c r="L37" i="39"/>
  <c r="N37" i="39"/>
  <c r="P37" i="39"/>
  <c r="R37" i="39"/>
  <c r="T37" i="39"/>
  <c r="V37" i="39"/>
  <c r="X37" i="39"/>
  <c r="Z37" i="39"/>
  <c r="AB37" i="39"/>
  <c r="AD37" i="39"/>
  <c r="AF37" i="39"/>
  <c r="AI37" i="39"/>
  <c r="AK37" i="39"/>
  <c r="AM37" i="39"/>
  <c r="AO37" i="39"/>
  <c r="AQ37" i="39"/>
  <c r="AS37" i="39"/>
  <c r="AU37" i="39"/>
  <c r="AW37" i="39"/>
  <c r="AY37" i="39"/>
  <c r="BA37" i="39"/>
  <c r="BC37" i="39"/>
  <c r="BE37" i="39"/>
  <c r="BH37" i="39"/>
  <c r="BJ37" i="39"/>
  <c r="BL37" i="39"/>
  <c r="BN37" i="39"/>
  <c r="BP37" i="39"/>
  <c r="BR37" i="39"/>
  <c r="BT37" i="39"/>
  <c r="BV37" i="39"/>
  <c r="BX37" i="39"/>
  <c r="BZ37" i="39"/>
  <c r="CB37" i="39"/>
  <c r="CD37" i="39"/>
  <c r="CG37" i="39"/>
  <c r="CI37" i="39"/>
  <c r="CK37" i="39"/>
  <c r="CM37" i="39"/>
  <c r="CO37" i="39"/>
  <c r="CQ37" i="39"/>
  <c r="CS37" i="39"/>
  <c r="CU37" i="39"/>
  <c r="CW37" i="39"/>
  <c r="CY37" i="39"/>
  <c r="DA37" i="39"/>
  <c r="DC37" i="39"/>
  <c r="DF37" i="39"/>
  <c r="DH37" i="39"/>
  <c r="DJ37" i="39"/>
  <c r="DL37" i="39"/>
  <c r="DN37" i="39"/>
  <c r="DP37" i="39"/>
  <c r="DR37" i="39"/>
  <c r="DT37" i="39"/>
  <c r="DV37" i="39"/>
  <c r="DX37" i="39"/>
  <c r="DZ37" i="39"/>
  <c r="EB37" i="39"/>
  <c r="EE37" i="39"/>
  <c r="EG37" i="39"/>
  <c r="EI37" i="39"/>
  <c r="EK37" i="39"/>
  <c r="EM37" i="39"/>
  <c r="EO37" i="39"/>
  <c r="EQ37" i="39"/>
  <c r="ES37" i="39"/>
  <c r="EU37" i="39"/>
  <c r="EW37" i="39"/>
  <c r="EY37" i="39"/>
  <c r="FA37" i="39"/>
  <c r="FD37" i="39"/>
  <c r="FF37" i="39"/>
  <c r="FH37" i="39"/>
  <c r="FJ37" i="39"/>
  <c r="FL37" i="39"/>
  <c r="FN37" i="39"/>
  <c r="FP37" i="39"/>
  <c r="FR37" i="39"/>
  <c r="FT37" i="39"/>
  <c r="FV37" i="39"/>
  <c r="FX37" i="39"/>
  <c r="FZ37" i="39"/>
  <c r="GC37" i="39"/>
  <c r="GE37" i="39"/>
  <c r="GG37" i="39"/>
  <c r="GI37" i="39"/>
  <c r="GK37" i="39"/>
  <c r="GM37" i="39"/>
  <c r="GO37" i="39"/>
  <c r="GQ37" i="39"/>
  <c r="GS37" i="39"/>
  <c r="GU37" i="39"/>
  <c r="GW37" i="39"/>
  <c r="GY37" i="39"/>
  <c r="HB37" i="39"/>
  <c r="HD37" i="39"/>
  <c r="HF37" i="39"/>
  <c r="HH37" i="39"/>
  <c r="HJ37" i="39"/>
  <c r="HL37" i="39"/>
  <c r="HN37" i="39"/>
  <c r="HP37" i="39"/>
  <c r="HR37" i="39"/>
  <c r="HT37" i="39"/>
  <c r="HV37" i="39"/>
  <c r="HX37" i="39"/>
  <c r="J38" i="39"/>
  <c r="L38" i="39"/>
  <c r="N38" i="39"/>
  <c r="P38" i="39"/>
  <c r="R38" i="39"/>
  <c r="T38" i="39"/>
  <c r="V38" i="39"/>
  <c r="X38" i="39"/>
  <c r="Z38" i="39"/>
  <c r="AB38" i="39"/>
  <c r="AD38" i="39"/>
  <c r="AF38" i="39"/>
  <c r="AI38" i="39"/>
  <c r="AK38" i="39"/>
  <c r="AM38" i="39"/>
  <c r="AO38" i="39"/>
  <c r="AQ38" i="39"/>
  <c r="AS38" i="39"/>
  <c r="AU38" i="39"/>
  <c r="AW38" i="39"/>
  <c r="AY38" i="39"/>
  <c r="BA38" i="39"/>
  <c r="BC38" i="39"/>
  <c r="BE38" i="39"/>
  <c r="BH38" i="39"/>
  <c r="BJ38" i="39"/>
  <c r="BL38" i="39"/>
  <c r="BN38" i="39"/>
  <c r="BP38" i="39"/>
  <c r="BR38" i="39"/>
  <c r="BT38" i="39"/>
  <c r="BV38" i="39"/>
  <c r="BX38" i="39"/>
  <c r="BZ38" i="39"/>
  <c r="CB38" i="39"/>
  <c r="CD38" i="39"/>
  <c r="CG38" i="39"/>
  <c r="CI38" i="39"/>
  <c r="CK38" i="39"/>
  <c r="CM38" i="39"/>
  <c r="CO38" i="39"/>
  <c r="CQ38" i="39"/>
  <c r="CS38" i="39"/>
  <c r="CU38" i="39"/>
  <c r="CW38" i="39"/>
  <c r="CY38" i="39"/>
  <c r="DA38" i="39"/>
  <c r="DC38" i="39"/>
  <c r="DF38" i="39"/>
  <c r="DH38" i="39"/>
  <c r="DJ38" i="39"/>
  <c r="DL38" i="39"/>
  <c r="DN38" i="39"/>
  <c r="DP38" i="39"/>
  <c r="DR38" i="39"/>
  <c r="DT38" i="39"/>
  <c r="DV38" i="39"/>
  <c r="DX38" i="39"/>
  <c r="DZ38" i="39"/>
  <c r="EB38" i="39"/>
  <c r="EE38" i="39"/>
  <c r="EG38" i="39"/>
  <c r="EI38" i="39"/>
  <c r="EK38" i="39"/>
  <c r="EM38" i="39"/>
  <c r="EO38" i="39"/>
  <c r="EQ38" i="39"/>
  <c r="ES38" i="39"/>
  <c r="EU38" i="39"/>
  <c r="EW38" i="39"/>
  <c r="EY38" i="39"/>
  <c r="FA38" i="39"/>
  <c r="FD38" i="39"/>
  <c r="FF38" i="39"/>
  <c r="FH38" i="39"/>
  <c r="FJ38" i="39"/>
  <c r="FL38" i="39"/>
  <c r="FN38" i="39"/>
  <c r="FP38" i="39"/>
  <c r="FR38" i="39"/>
  <c r="FT38" i="39"/>
  <c r="FV38" i="39"/>
  <c r="FX38" i="39"/>
  <c r="FZ38" i="39"/>
  <c r="GC38" i="39"/>
  <c r="GE38" i="39"/>
  <c r="GG38" i="39"/>
  <c r="GI38" i="39"/>
  <c r="GK38" i="39"/>
  <c r="GM38" i="39"/>
  <c r="GO38" i="39"/>
  <c r="GQ38" i="39"/>
  <c r="GS38" i="39"/>
  <c r="GU38" i="39"/>
  <c r="GW38" i="39"/>
  <c r="GY38" i="39"/>
  <c r="HB38" i="39"/>
  <c r="HD38" i="39"/>
  <c r="HF38" i="39"/>
  <c r="HH38" i="39"/>
  <c r="HJ38" i="39"/>
  <c r="HL38" i="39"/>
  <c r="HN38" i="39"/>
  <c r="HP38" i="39"/>
  <c r="HR38" i="39"/>
  <c r="HT38" i="39"/>
  <c r="HV38" i="39"/>
  <c r="HX38" i="39"/>
  <c r="J39" i="39"/>
  <c r="L39" i="39"/>
  <c r="N39" i="39"/>
  <c r="P39" i="39"/>
  <c r="R39" i="39"/>
  <c r="T39" i="39"/>
  <c r="V39" i="39"/>
  <c r="X39" i="39"/>
  <c r="Z39" i="39"/>
  <c r="AB39" i="39"/>
  <c r="AD39" i="39"/>
  <c r="AF39" i="39"/>
  <c r="AI39" i="39"/>
  <c r="AK39" i="39"/>
  <c r="AM39" i="39"/>
  <c r="AO39" i="39"/>
  <c r="AQ39" i="39"/>
  <c r="AS39" i="39"/>
  <c r="AU39" i="39"/>
  <c r="AW39" i="39"/>
  <c r="AY39" i="39"/>
  <c r="BA39" i="39"/>
  <c r="BC39" i="39"/>
  <c r="BE39" i="39"/>
  <c r="BH39" i="39"/>
  <c r="BJ39" i="39"/>
  <c r="BL39" i="39"/>
  <c r="BN39" i="39"/>
  <c r="BP39" i="39"/>
  <c r="BR39" i="39"/>
  <c r="BT39" i="39"/>
  <c r="BV39" i="39"/>
  <c r="BX39" i="39"/>
  <c r="BZ39" i="39"/>
  <c r="CB39" i="39"/>
  <c r="CD39" i="39"/>
  <c r="CG39" i="39"/>
  <c r="CI39" i="39"/>
  <c r="CK39" i="39"/>
  <c r="CM39" i="39"/>
  <c r="CO39" i="39"/>
  <c r="CQ39" i="39"/>
  <c r="CS39" i="39"/>
  <c r="CU39" i="39"/>
  <c r="CW39" i="39"/>
  <c r="CY39" i="39"/>
  <c r="DA39" i="39"/>
  <c r="DC39" i="39"/>
  <c r="DF39" i="39"/>
  <c r="DH39" i="39"/>
  <c r="DJ39" i="39"/>
  <c r="DL39" i="39"/>
  <c r="DN39" i="39"/>
  <c r="DP39" i="39"/>
  <c r="DR39" i="39"/>
  <c r="DT39" i="39"/>
  <c r="DV39" i="39"/>
  <c r="DX39" i="39"/>
  <c r="DZ39" i="39"/>
  <c r="EB39" i="39"/>
  <c r="EE39" i="39"/>
  <c r="EG39" i="39"/>
  <c r="EI39" i="39"/>
  <c r="EK39" i="39"/>
  <c r="EM39" i="39"/>
  <c r="EO39" i="39"/>
  <c r="EQ39" i="39"/>
  <c r="ES39" i="39"/>
  <c r="EU39" i="39"/>
  <c r="EW39" i="39"/>
  <c r="EY39" i="39"/>
  <c r="FA39" i="39"/>
  <c r="FD39" i="39"/>
  <c r="FF39" i="39"/>
  <c r="FH39" i="39"/>
  <c r="FJ39" i="39"/>
  <c r="FL39" i="39"/>
  <c r="FN39" i="39"/>
  <c r="FP39" i="39"/>
  <c r="FR39" i="39"/>
  <c r="FT39" i="39"/>
  <c r="FV39" i="39"/>
  <c r="FX39" i="39"/>
  <c r="FZ39" i="39"/>
  <c r="GC39" i="39"/>
  <c r="GE39" i="39"/>
  <c r="GG39" i="39"/>
  <c r="GI39" i="39"/>
  <c r="GK39" i="39"/>
  <c r="GM39" i="39"/>
  <c r="GO39" i="39"/>
  <c r="GQ39" i="39"/>
  <c r="GS39" i="39"/>
  <c r="GU39" i="39"/>
  <c r="GW39" i="39"/>
  <c r="GY39" i="39"/>
  <c r="HB39" i="39"/>
  <c r="HD39" i="39"/>
  <c r="HF39" i="39"/>
  <c r="HH39" i="39"/>
  <c r="HJ39" i="39"/>
  <c r="HL39" i="39"/>
  <c r="HN39" i="39"/>
  <c r="HP39" i="39"/>
  <c r="HR39" i="39"/>
  <c r="HT39" i="39"/>
  <c r="HV39" i="39"/>
  <c r="HX39" i="39"/>
  <c r="J40" i="39"/>
  <c r="L40" i="39"/>
  <c r="N40" i="39"/>
  <c r="P40" i="39"/>
  <c r="R40" i="39"/>
  <c r="T40" i="39"/>
  <c r="V40" i="39"/>
  <c r="X40" i="39"/>
  <c r="Z40" i="39"/>
  <c r="AB40" i="39"/>
  <c r="AD40" i="39"/>
  <c r="AF40" i="39"/>
  <c r="AI40" i="39"/>
  <c r="AK40" i="39"/>
  <c r="AM40" i="39"/>
  <c r="AO40" i="39"/>
  <c r="AQ40" i="39"/>
  <c r="AS40" i="39"/>
  <c r="AU40" i="39"/>
  <c r="AW40" i="39"/>
  <c r="AY40" i="39"/>
  <c r="BA40" i="39"/>
  <c r="BC40" i="39"/>
  <c r="BE40" i="39"/>
  <c r="BH40" i="39"/>
  <c r="BJ40" i="39"/>
  <c r="BL40" i="39"/>
  <c r="BN40" i="39"/>
  <c r="BP40" i="39"/>
  <c r="BR40" i="39"/>
  <c r="BT40" i="39"/>
  <c r="BV40" i="39"/>
  <c r="BX40" i="39"/>
  <c r="BZ40" i="39"/>
  <c r="CB40" i="39"/>
  <c r="CD40" i="39"/>
  <c r="CG40" i="39"/>
  <c r="CI40" i="39"/>
  <c r="CK40" i="39"/>
  <c r="CM40" i="39"/>
  <c r="CO40" i="39"/>
  <c r="CQ40" i="39"/>
  <c r="CS40" i="39"/>
  <c r="CU40" i="39"/>
  <c r="CW40" i="39"/>
  <c r="CY40" i="39"/>
  <c r="DA40" i="39"/>
  <c r="DC40" i="39"/>
  <c r="DF40" i="39"/>
  <c r="DH40" i="39"/>
  <c r="DJ40" i="39"/>
  <c r="DL40" i="39"/>
  <c r="DN40" i="39"/>
  <c r="DP40" i="39"/>
  <c r="DR40" i="39"/>
  <c r="DT40" i="39"/>
  <c r="DV40" i="39"/>
  <c r="DX40" i="39"/>
  <c r="DZ40" i="39"/>
  <c r="EB40" i="39"/>
  <c r="EE40" i="39"/>
  <c r="EG40" i="39"/>
  <c r="EI40" i="39"/>
  <c r="EK40" i="39"/>
  <c r="EM40" i="39"/>
  <c r="EO40" i="39"/>
  <c r="EQ40" i="39"/>
  <c r="ES40" i="39"/>
  <c r="EU40" i="39"/>
  <c r="EW40" i="39"/>
  <c r="EY40" i="39"/>
  <c r="FA40" i="39"/>
  <c r="FD40" i="39"/>
  <c r="FF40" i="39"/>
  <c r="FH40" i="39"/>
  <c r="FJ40" i="39"/>
  <c r="FL40" i="39"/>
  <c r="FN40" i="39"/>
  <c r="FP40" i="39"/>
  <c r="FR40" i="39"/>
  <c r="FT40" i="39"/>
  <c r="FV40" i="39"/>
  <c r="FX40" i="39"/>
  <c r="FZ40" i="39"/>
  <c r="GC40" i="39"/>
  <c r="GE40" i="39"/>
  <c r="GG40" i="39"/>
  <c r="GI40" i="39"/>
  <c r="GK40" i="39"/>
  <c r="GM40" i="39"/>
  <c r="GO40" i="39"/>
  <c r="GQ40" i="39"/>
  <c r="GS40" i="39"/>
  <c r="GU40" i="39"/>
  <c r="GW40" i="39"/>
  <c r="GY40" i="39"/>
  <c r="HB40" i="39"/>
  <c r="HD40" i="39"/>
  <c r="HF40" i="39"/>
  <c r="HH40" i="39"/>
  <c r="HJ40" i="39"/>
  <c r="HL40" i="39"/>
  <c r="HN40" i="39"/>
  <c r="HP40" i="39"/>
  <c r="HR40" i="39"/>
  <c r="HT40" i="39"/>
  <c r="HV40" i="39"/>
  <c r="HX40" i="39"/>
  <c r="J41" i="39"/>
  <c r="L41" i="39"/>
  <c r="N41" i="39"/>
  <c r="P41" i="39"/>
  <c r="R41" i="39"/>
  <c r="T41" i="39"/>
  <c r="V41" i="39"/>
  <c r="X41" i="39"/>
  <c r="Z41" i="39"/>
  <c r="AB41" i="39"/>
  <c r="AD41" i="39"/>
  <c r="AF41" i="39"/>
  <c r="AI41" i="39"/>
  <c r="AK41" i="39"/>
  <c r="AM41" i="39"/>
  <c r="AO41" i="39"/>
  <c r="AQ41" i="39"/>
  <c r="AS41" i="39"/>
  <c r="AU41" i="39"/>
  <c r="AW41" i="39"/>
  <c r="AY41" i="39"/>
  <c r="BA41" i="39"/>
  <c r="BC41" i="39"/>
  <c r="BE41" i="39"/>
  <c r="BH41" i="39"/>
  <c r="BJ41" i="39"/>
  <c r="BL41" i="39"/>
  <c r="BN41" i="39"/>
  <c r="BP41" i="39"/>
  <c r="BR41" i="39"/>
  <c r="BT41" i="39"/>
  <c r="BV41" i="39"/>
  <c r="BX41" i="39"/>
  <c r="BZ41" i="39"/>
  <c r="CB41" i="39"/>
  <c r="CD41" i="39"/>
  <c r="CG41" i="39"/>
  <c r="CI41" i="39"/>
  <c r="CK41" i="39"/>
  <c r="CM41" i="39"/>
  <c r="CO41" i="39"/>
  <c r="CQ41" i="39"/>
  <c r="CS41" i="39"/>
  <c r="CU41" i="39"/>
  <c r="CW41" i="39"/>
  <c r="CY41" i="39"/>
  <c r="DA41" i="39"/>
  <c r="DC41" i="39"/>
  <c r="DF41" i="39"/>
  <c r="DH41" i="39"/>
  <c r="DJ41" i="39"/>
  <c r="DL41" i="39"/>
  <c r="DN41" i="39"/>
  <c r="DP41" i="39"/>
  <c r="DR41" i="39"/>
  <c r="DT41" i="39"/>
  <c r="DV41" i="39"/>
  <c r="DX41" i="39"/>
  <c r="DZ41" i="39"/>
  <c r="EB41" i="39"/>
  <c r="EE41" i="39"/>
  <c r="EG41" i="39"/>
  <c r="EI41" i="39"/>
  <c r="EK41" i="39"/>
  <c r="EM41" i="39"/>
  <c r="EO41" i="39"/>
  <c r="EQ41" i="39"/>
  <c r="ES41" i="39"/>
  <c r="EU41" i="39"/>
  <c r="EW41" i="39"/>
  <c r="EY41" i="39"/>
  <c r="FA41" i="39"/>
  <c r="FD41" i="39"/>
  <c r="FF41" i="39"/>
  <c r="FH41" i="39"/>
  <c r="FJ41" i="39"/>
  <c r="FL41" i="39"/>
  <c r="FN41" i="39"/>
  <c r="FP41" i="39"/>
  <c r="FR41" i="39"/>
  <c r="FT41" i="39"/>
  <c r="FV41" i="39"/>
  <c r="FX41" i="39"/>
  <c r="FZ41" i="39"/>
  <c r="GC41" i="39"/>
  <c r="GE41" i="39"/>
  <c r="GG41" i="39"/>
  <c r="GI41" i="39"/>
  <c r="GK41" i="39"/>
  <c r="GM41" i="39"/>
  <c r="GO41" i="39"/>
  <c r="GQ41" i="39"/>
  <c r="GS41" i="39"/>
  <c r="GU41" i="39"/>
  <c r="GW41" i="39"/>
  <c r="GY41" i="39"/>
  <c r="HB41" i="39"/>
  <c r="HD41" i="39"/>
  <c r="HF41" i="39"/>
  <c r="HH41" i="39"/>
  <c r="HJ41" i="39"/>
  <c r="HL41" i="39"/>
  <c r="HN41" i="39"/>
  <c r="HP41" i="39"/>
  <c r="HR41" i="39"/>
  <c r="HT41" i="39"/>
  <c r="HV41" i="39"/>
  <c r="HX41" i="39"/>
  <c r="J42" i="39"/>
  <c r="L42" i="39"/>
  <c r="N42" i="39"/>
  <c r="P42" i="39"/>
  <c r="R42" i="39"/>
  <c r="T42" i="39"/>
  <c r="V42" i="39"/>
  <c r="X42" i="39"/>
  <c r="Z42" i="39"/>
  <c r="AB42" i="39"/>
  <c r="AD42" i="39"/>
  <c r="AF42" i="39"/>
  <c r="AI42" i="39"/>
  <c r="AK42" i="39"/>
  <c r="AM42" i="39"/>
  <c r="AO42" i="39"/>
  <c r="AQ42" i="39"/>
  <c r="AS42" i="39"/>
  <c r="AU42" i="39"/>
  <c r="AW42" i="39"/>
  <c r="AY42" i="39"/>
  <c r="BA42" i="39"/>
  <c r="BC42" i="39"/>
  <c r="BE42" i="39"/>
  <c r="BH42" i="39"/>
  <c r="BJ42" i="39"/>
  <c r="BL42" i="39"/>
  <c r="BN42" i="39"/>
  <c r="BP42" i="39"/>
  <c r="BR42" i="39"/>
  <c r="BT42" i="39"/>
  <c r="BV42" i="39"/>
  <c r="BX42" i="39"/>
  <c r="BZ42" i="39"/>
  <c r="CB42" i="39"/>
  <c r="CD42" i="39"/>
  <c r="CG42" i="39"/>
  <c r="CI42" i="39"/>
  <c r="CK42" i="39"/>
  <c r="CM42" i="39"/>
  <c r="CO42" i="39"/>
  <c r="CQ42" i="39"/>
  <c r="CS42" i="39"/>
  <c r="CU42" i="39"/>
  <c r="CW42" i="39"/>
  <c r="CY42" i="39"/>
  <c r="DA42" i="39"/>
  <c r="DC42" i="39"/>
  <c r="DF42" i="39"/>
  <c r="DH42" i="39"/>
  <c r="DJ42" i="39"/>
  <c r="DL42" i="39"/>
  <c r="DN42" i="39"/>
  <c r="DP42" i="39"/>
  <c r="DR42" i="39"/>
  <c r="DT42" i="39"/>
  <c r="DV42" i="39"/>
  <c r="DX42" i="39"/>
  <c r="DZ42" i="39"/>
  <c r="EB42" i="39"/>
  <c r="EE42" i="39"/>
  <c r="EG42" i="39"/>
  <c r="EI42" i="39"/>
  <c r="EK42" i="39"/>
  <c r="EM42" i="39"/>
  <c r="EO42" i="39"/>
  <c r="EQ42" i="39"/>
  <c r="ES42" i="39"/>
  <c r="EU42" i="39"/>
  <c r="EW42" i="39"/>
  <c r="EY42" i="39"/>
  <c r="FA42" i="39"/>
  <c r="FD42" i="39"/>
  <c r="FF42" i="39"/>
  <c r="FH42" i="39"/>
  <c r="FJ42" i="39"/>
  <c r="FL42" i="39"/>
  <c r="FN42" i="39"/>
  <c r="FP42" i="39"/>
  <c r="FR42" i="39"/>
  <c r="FT42" i="39"/>
  <c r="FV42" i="39"/>
  <c r="FX42" i="39"/>
  <c r="FZ42" i="39"/>
  <c r="GC42" i="39"/>
  <c r="GE42" i="39"/>
  <c r="GG42" i="39"/>
  <c r="GI42" i="39"/>
  <c r="GK42" i="39"/>
  <c r="GM42" i="39"/>
  <c r="GO42" i="39"/>
  <c r="GQ42" i="39"/>
  <c r="GS42" i="39"/>
  <c r="GU42" i="39"/>
  <c r="GW42" i="39"/>
  <c r="GY42" i="39"/>
  <c r="HB42" i="39"/>
  <c r="HD42" i="39"/>
  <c r="HF42" i="39"/>
  <c r="HH42" i="39"/>
  <c r="HJ42" i="39"/>
  <c r="HL42" i="39"/>
  <c r="HN42" i="39"/>
  <c r="HP42" i="39"/>
  <c r="HR42" i="39"/>
  <c r="HT42" i="39"/>
  <c r="HV42" i="39"/>
  <c r="HX42" i="39"/>
  <c r="J43" i="39"/>
  <c r="L43" i="39"/>
  <c r="N43" i="39"/>
  <c r="P43" i="39"/>
  <c r="R43" i="39"/>
  <c r="T43" i="39"/>
  <c r="V43" i="39"/>
  <c r="X43" i="39"/>
  <c r="Z43" i="39"/>
  <c r="AB43" i="39"/>
  <c r="AD43" i="39"/>
  <c r="AF43" i="39"/>
  <c r="AI43" i="39"/>
  <c r="AK43" i="39"/>
  <c r="AM43" i="39"/>
  <c r="AO43" i="39"/>
  <c r="AQ43" i="39"/>
  <c r="AS43" i="39"/>
  <c r="AU43" i="39"/>
  <c r="AW43" i="39"/>
  <c r="AY43" i="39"/>
  <c r="BA43" i="39"/>
  <c r="BC43" i="39"/>
  <c r="BE43" i="39"/>
  <c r="BH43" i="39"/>
  <c r="BJ43" i="39"/>
  <c r="BL43" i="39"/>
  <c r="BN43" i="39"/>
  <c r="BP43" i="39"/>
  <c r="BR43" i="39"/>
  <c r="BT43" i="39"/>
  <c r="BV43" i="39"/>
  <c r="BX43" i="39"/>
  <c r="BZ43" i="39"/>
  <c r="CB43" i="39"/>
  <c r="CD43" i="39"/>
  <c r="CG43" i="39"/>
  <c r="CI43" i="39"/>
  <c r="CK43" i="39"/>
  <c r="CM43" i="39"/>
  <c r="CO43" i="39"/>
  <c r="CQ43" i="39"/>
  <c r="CS43" i="39"/>
  <c r="CU43" i="39"/>
  <c r="CW43" i="39"/>
  <c r="CY43" i="39"/>
  <c r="DA43" i="39"/>
  <c r="DC43" i="39"/>
  <c r="DF43" i="39"/>
  <c r="DH43" i="39"/>
  <c r="DJ43" i="39"/>
  <c r="DL43" i="39"/>
  <c r="DN43" i="39"/>
  <c r="DP43" i="39"/>
  <c r="DR43" i="39"/>
  <c r="DT43" i="39"/>
  <c r="DV43" i="39"/>
  <c r="DX43" i="39"/>
  <c r="DZ43" i="39"/>
  <c r="EB43" i="39"/>
  <c r="EE43" i="39"/>
  <c r="EG43" i="39"/>
  <c r="EI43" i="39"/>
  <c r="EK43" i="39"/>
  <c r="EM43" i="39"/>
  <c r="EO43" i="39"/>
  <c r="EQ43" i="39"/>
  <c r="ES43" i="39"/>
  <c r="EU43" i="39"/>
  <c r="EW43" i="39"/>
  <c r="EY43" i="39"/>
  <c r="FA43" i="39"/>
  <c r="FD43" i="39"/>
  <c r="FF43" i="39"/>
  <c r="FH43" i="39"/>
  <c r="FJ43" i="39"/>
  <c r="FL43" i="39"/>
  <c r="FN43" i="39"/>
  <c r="FP43" i="39"/>
  <c r="FR43" i="39"/>
  <c r="FT43" i="39"/>
  <c r="FV43" i="39"/>
  <c r="FX43" i="39"/>
  <c r="FZ43" i="39"/>
  <c r="GC43" i="39"/>
  <c r="GE43" i="39"/>
  <c r="GG43" i="39"/>
  <c r="GI43" i="39"/>
  <c r="GK43" i="39"/>
  <c r="GM43" i="39"/>
  <c r="GO43" i="39"/>
  <c r="GQ43" i="39"/>
  <c r="GS43" i="39"/>
  <c r="GU43" i="39"/>
  <c r="GW43" i="39"/>
  <c r="GY43" i="39"/>
  <c r="HB43" i="39"/>
  <c r="HD43" i="39"/>
  <c r="HF43" i="39"/>
  <c r="HH43" i="39"/>
  <c r="HJ43" i="39"/>
  <c r="HL43" i="39"/>
  <c r="HN43" i="39"/>
  <c r="HP43" i="39"/>
  <c r="HR43" i="39"/>
  <c r="HT43" i="39"/>
  <c r="HV43" i="39"/>
  <c r="HX43" i="39"/>
  <c r="J44" i="39"/>
  <c r="L44" i="39"/>
  <c r="N44" i="39"/>
  <c r="P44" i="39"/>
  <c r="R44" i="39"/>
  <c r="T44" i="39"/>
  <c r="V44" i="39"/>
  <c r="X44" i="39"/>
  <c r="Z44" i="39"/>
  <c r="AB44" i="39"/>
  <c r="AD44" i="39"/>
  <c r="AF44" i="39"/>
  <c r="AI44" i="39"/>
  <c r="AK44" i="39"/>
  <c r="AM44" i="39"/>
  <c r="AO44" i="39"/>
  <c r="AQ44" i="39"/>
  <c r="AS44" i="39"/>
  <c r="AU44" i="39"/>
  <c r="AW44" i="39"/>
  <c r="AY44" i="39"/>
  <c r="BA44" i="39"/>
  <c r="BC44" i="39"/>
  <c r="BE44" i="39"/>
  <c r="BH44" i="39"/>
  <c r="BJ44" i="39"/>
  <c r="BL44" i="39"/>
  <c r="BN44" i="39"/>
  <c r="BP44" i="39"/>
  <c r="BR44" i="39"/>
  <c r="BT44" i="39"/>
  <c r="BV44" i="39"/>
  <c r="BX44" i="39"/>
  <c r="BZ44" i="39"/>
  <c r="CB44" i="39"/>
  <c r="CD44" i="39"/>
  <c r="CG44" i="39"/>
  <c r="CI44" i="39"/>
  <c r="CK44" i="39"/>
  <c r="CM44" i="39"/>
  <c r="CO44" i="39"/>
  <c r="CQ44" i="39"/>
  <c r="CS44" i="39"/>
  <c r="CU44" i="39"/>
  <c r="CW44" i="39"/>
  <c r="CY44" i="39"/>
  <c r="DA44" i="39"/>
  <c r="DC44" i="39"/>
  <c r="DF44" i="39"/>
  <c r="DH44" i="39"/>
  <c r="DJ44" i="39"/>
  <c r="DL44" i="39"/>
  <c r="DN44" i="39"/>
  <c r="DP44" i="39"/>
  <c r="DR44" i="39"/>
  <c r="DT44" i="39"/>
  <c r="DV44" i="39"/>
  <c r="DX44" i="39"/>
  <c r="DZ44" i="39"/>
  <c r="EB44" i="39"/>
  <c r="EE44" i="39"/>
  <c r="EG44" i="39"/>
  <c r="EI44" i="39"/>
  <c r="EK44" i="39"/>
  <c r="EM44" i="39"/>
  <c r="EO44" i="39"/>
  <c r="EQ44" i="39"/>
  <c r="ES44" i="39"/>
  <c r="EU44" i="39"/>
  <c r="EW44" i="39"/>
  <c r="EY44" i="39"/>
  <c r="FA44" i="39"/>
  <c r="FD44" i="39"/>
  <c r="FF44" i="39"/>
  <c r="FH44" i="39"/>
  <c r="FJ44" i="39"/>
  <c r="FL44" i="39"/>
  <c r="FN44" i="39"/>
  <c r="FP44" i="39"/>
  <c r="FR44" i="39"/>
  <c r="FT44" i="39"/>
  <c r="FV44" i="39"/>
  <c r="FX44" i="39"/>
  <c r="FZ44" i="39"/>
  <c r="GC44" i="39"/>
  <c r="GE44" i="39"/>
  <c r="GG44" i="39"/>
  <c r="GI44" i="39"/>
  <c r="GK44" i="39"/>
  <c r="GM44" i="39"/>
  <c r="GO44" i="39"/>
  <c r="GQ44" i="39"/>
  <c r="GS44" i="39"/>
  <c r="GU44" i="39"/>
  <c r="GW44" i="39"/>
  <c r="GY44" i="39"/>
  <c r="HB44" i="39"/>
  <c r="HD44" i="39"/>
  <c r="HF44" i="39"/>
  <c r="HH44" i="39"/>
  <c r="HJ44" i="39"/>
  <c r="HL44" i="39"/>
  <c r="HN44" i="39"/>
  <c r="HP44" i="39"/>
  <c r="HR44" i="39"/>
  <c r="HT44" i="39"/>
  <c r="HV44" i="39"/>
  <c r="HX44" i="39"/>
  <c r="J45" i="39"/>
  <c r="L45" i="39"/>
  <c r="N45" i="39"/>
  <c r="P45" i="39"/>
  <c r="R45" i="39"/>
  <c r="T45" i="39"/>
  <c r="V45" i="39"/>
  <c r="X45" i="39"/>
  <c r="Z45" i="39"/>
  <c r="AB45" i="39"/>
  <c r="AD45" i="39"/>
  <c r="AF45" i="39"/>
  <c r="AI45" i="39"/>
  <c r="AK45" i="39"/>
  <c r="AM45" i="39"/>
  <c r="AO45" i="39"/>
  <c r="AQ45" i="39"/>
  <c r="AS45" i="39"/>
  <c r="AU45" i="39"/>
  <c r="AW45" i="39"/>
  <c r="AY45" i="39"/>
  <c r="BA45" i="39"/>
  <c r="BC45" i="39"/>
  <c r="BE45" i="39"/>
  <c r="BH45" i="39"/>
  <c r="BJ45" i="39"/>
  <c r="BL45" i="39"/>
  <c r="BN45" i="39"/>
  <c r="BP45" i="39"/>
  <c r="BR45" i="39"/>
  <c r="BT45" i="39"/>
  <c r="BV45" i="39"/>
  <c r="BX45" i="39"/>
  <c r="BZ45" i="39"/>
  <c r="CB45" i="39"/>
  <c r="CD45" i="39"/>
  <c r="CG45" i="39"/>
  <c r="CI45" i="39"/>
  <c r="CK45" i="39"/>
  <c r="CM45" i="39"/>
  <c r="CO45" i="39"/>
  <c r="CQ45" i="39"/>
  <c r="CS45" i="39"/>
  <c r="CU45" i="39"/>
  <c r="CW45" i="39"/>
  <c r="CY45" i="39"/>
  <c r="DA45" i="39"/>
  <c r="DC45" i="39"/>
  <c r="DF45" i="39"/>
  <c r="DH45" i="39"/>
  <c r="DJ45" i="39"/>
  <c r="DL45" i="39"/>
  <c r="DN45" i="39"/>
  <c r="DP45" i="39"/>
  <c r="DR45" i="39"/>
  <c r="DT45" i="39"/>
  <c r="DV45" i="39"/>
  <c r="DX45" i="39"/>
  <c r="DZ45" i="39"/>
  <c r="EB45" i="39"/>
  <c r="EE45" i="39"/>
  <c r="EG45" i="39"/>
  <c r="EI45" i="39"/>
  <c r="EK45" i="39"/>
  <c r="EM45" i="39"/>
  <c r="EO45" i="39"/>
  <c r="EQ45" i="39"/>
  <c r="ES45" i="39"/>
  <c r="EU45" i="39"/>
  <c r="EW45" i="39"/>
  <c r="EY45" i="39"/>
  <c r="FA45" i="39"/>
  <c r="FD45" i="39"/>
  <c r="FF45" i="39"/>
  <c r="FH45" i="39"/>
  <c r="FJ45" i="39"/>
  <c r="FL45" i="39"/>
  <c r="FN45" i="39"/>
  <c r="FP45" i="39"/>
  <c r="FR45" i="39"/>
  <c r="FT45" i="39"/>
  <c r="FV45" i="39"/>
  <c r="FX45" i="39"/>
  <c r="FZ45" i="39"/>
  <c r="GC45" i="39"/>
  <c r="GE45" i="39"/>
  <c r="GG45" i="39"/>
  <c r="GI45" i="39"/>
  <c r="GK45" i="39"/>
  <c r="GM45" i="39"/>
  <c r="GO45" i="39"/>
  <c r="GQ45" i="39"/>
  <c r="GS45" i="39"/>
  <c r="GU45" i="39"/>
  <c r="GW45" i="39"/>
  <c r="GY45" i="39"/>
  <c r="HB45" i="39"/>
  <c r="HD45" i="39"/>
  <c r="HF45" i="39"/>
  <c r="HH45" i="39"/>
  <c r="HJ45" i="39"/>
  <c r="HL45" i="39"/>
  <c r="HN45" i="39"/>
  <c r="HP45" i="39"/>
  <c r="HR45" i="39"/>
  <c r="HT45" i="39"/>
  <c r="HV45" i="39"/>
  <c r="HX45" i="39"/>
  <c r="J46" i="39"/>
  <c r="L46" i="39"/>
  <c r="N46" i="39"/>
  <c r="P46" i="39"/>
  <c r="R46" i="39"/>
  <c r="T46" i="39"/>
  <c r="V46" i="39"/>
  <c r="X46" i="39"/>
  <c r="Z46" i="39"/>
  <c r="AB46" i="39"/>
  <c r="AD46" i="39"/>
  <c r="AF46" i="39"/>
  <c r="AI46" i="39"/>
  <c r="AK46" i="39"/>
  <c r="AM46" i="39"/>
  <c r="AO46" i="39"/>
  <c r="AQ46" i="39"/>
  <c r="AS46" i="39"/>
  <c r="AU46" i="39"/>
  <c r="AW46" i="39"/>
  <c r="AY46" i="39"/>
  <c r="BA46" i="39"/>
  <c r="BC46" i="39"/>
  <c r="BE46" i="39"/>
  <c r="BH46" i="39"/>
  <c r="BJ46" i="39"/>
  <c r="BL46" i="39"/>
  <c r="BN46" i="39"/>
  <c r="BP46" i="39"/>
  <c r="BR46" i="39"/>
  <c r="BT46" i="39"/>
  <c r="BV46" i="39"/>
  <c r="BX46" i="39"/>
  <c r="BZ46" i="39"/>
  <c r="CB46" i="39"/>
  <c r="CD46" i="39"/>
  <c r="CG46" i="39"/>
  <c r="CI46" i="39"/>
  <c r="CK46" i="39"/>
  <c r="CM46" i="39"/>
  <c r="CO46" i="39"/>
  <c r="CQ46" i="39"/>
  <c r="CS46" i="39"/>
  <c r="CU46" i="39"/>
  <c r="CW46" i="39"/>
  <c r="CY46" i="39"/>
  <c r="DA46" i="39"/>
  <c r="DC46" i="39"/>
  <c r="DF46" i="39"/>
  <c r="DH46" i="39"/>
  <c r="DJ46" i="39"/>
  <c r="DL46" i="39"/>
  <c r="DN46" i="39"/>
  <c r="DP46" i="39"/>
  <c r="DR46" i="39"/>
  <c r="DT46" i="39"/>
  <c r="DV46" i="39"/>
  <c r="DX46" i="39"/>
  <c r="DZ46" i="39"/>
  <c r="EB46" i="39"/>
  <c r="EE46" i="39"/>
  <c r="EG46" i="39"/>
  <c r="EI46" i="39"/>
  <c r="EK46" i="39"/>
  <c r="EM46" i="39"/>
  <c r="EO46" i="39"/>
  <c r="EQ46" i="39"/>
  <c r="ES46" i="39"/>
  <c r="EU46" i="39"/>
  <c r="EW46" i="39"/>
  <c r="EY46" i="39"/>
  <c r="FA46" i="39"/>
  <c r="FD46" i="39"/>
  <c r="FF46" i="39"/>
  <c r="FH46" i="39"/>
  <c r="FJ46" i="39"/>
  <c r="FL46" i="39"/>
  <c r="FN46" i="39"/>
  <c r="FP46" i="39"/>
  <c r="FR46" i="39"/>
  <c r="FT46" i="39"/>
  <c r="FV46" i="39"/>
  <c r="FX46" i="39"/>
  <c r="FZ46" i="39"/>
  <c r="GC46" i="39"/>
  <c r="GE46" i="39"/>
  <c r="GG46" i="39"/>
  <c r="GI46" i="39"/>
  <c r="GK46" i="39"/>
  <c r="GM46" i="39"/>
  <c r="GO46" i="39"/>
  <c r="GQ46" i="39"/>
  <c r="GS46" i="39"/>
  <c r="GU46" i="39"/>
  <c r="GW46" i="39"/>
  <c r="GY46" i="39"/>
  <c r="HB46" i="39"/>
  <c r="HD46" i="39"/>
  <c r="HF46" i="39"/>
  <c r="HH46" i="39"/>
  <c r="HJ46" i="39"/>
  <c r="HL46" i="39"/>
  <c r="HN46" i="39"/>
  <c r="HP46" i="39"/>
  <c r="HR46" i="39"/>
  <c r="HT46" i="39"/>
  <c r="HV46" i="39"/>
  <c r="HX46" i="39"/>
  <c r="J47" i="39"/>
  <c r="L47" i="39"/>
  <c r="N47" i="39"/>
  <c r="P47" i="39"/>
  <c r="R47" i="39"/>
  <c r="T47" i="39"/>
  <c r="V47" i="39"/>
  <c r="X47" i="39"/>
  <c r="Z47" i="39"/>
  <c r="AB47" i="39"/>
  <c r="AD47" i="39"/>
  <c r="AF47" i="39"/>
  <c r="AI47" i="39"/>
  <c r="AK47" i="39"/>
  <c r="AM47" i="39"/>
  <c r="AO47" i="39"/>
  <c r="AQ47" i="39"/>
  <c r="AS47" i="39"/>
  <c r="AU47" i="39"/>
  <c r="AW47" i="39"/>
  <c r="AY47" i="39"/>
  <c r="BA47" i="39"/>
  <c r="BC47" i="39"/>
  <c r="BE47" i="39"/>
  <c r="BH47" i="39"/>
  <c r="BJ47" i="39"/>
  <c r="BL47" i="39"/>
  <c r="BN47" i="39"/>
  <c r="BP47" i="39"/>
  <c r="BR47" i="39"/>
  <c r="BT47" i="39"/>
  <c r="BV47" i="39"/>
  <c r="BX47" i="39"/>
  <c r="BZ47" i="39"/>
  <c r="CB47" i="39"/>
  <c r="CD47" i="39"/>
  <c r="CG47" i="39"/>
  <c r="CI47" i="39"/>
  <c r="CK47" i="39"/>
  <c r="CM47" i="39"/>
  <c r="CO47" i="39"/>
  <c r="CQ47" i="39"/>
  <c r="CS47" i="39"/>
  <c r="CU47" i="39"/>
  <c r="CW47" i="39"/>
  <c r="CY47" i="39"/>
  <c r="DA47" i="39"/>
  <c r="DC47" i="39"/>
  <c r="DF47" i="39"/>
  <c r="DH47" i="39"/>
  <c r="DJ47" i="39"/>
  <c r="DL47" i="39"/>
  <c r="DN47" i="39"/>
  <c r="DP47" i="39"/>
  <c r="DR47" i="39"/>
  <c r="DT47" i="39"/>
  <c r="DV47" i="39"/>
  <c r="DX47" i="39"/>
  <c r="DZ47" i="39"/>
  <c r="EB47" i="39"/>
  <c r="EE47" i="39"/>
  <c r="EG47" i="39"/>
  <c r="EI47" i="39"/>
  <c r="EK47" i="39"/>
  <c r="EM47" i="39"/>
  <c r="EO47" i="39"/>
  <c r="EQ47" i="39"/>
  <c r="ES47" i="39"/>
  <c r="EU47" i="39"/>
  <c r="EW47" i="39"/>
  <c r="EY47" i="39"/>
  <c r="FA47" i="39"/>
  <c r="FD47" i="39"/>
  <c r="FF47" i="39"/>
  <c r="FH47" i="39"/>
  <c r="FJ47" i="39"/>
  <c r="FL47" i="39"/>
  <c r="FN47" i="39"/>
  <c r="FP47" i="39"/>
  <c r="FR47" i="39"/>
  <c r="FT47" i="39"/>
  <c r="FV47" i="39"/>
  <c r="FX47" i="39"/>
  <c r="FZ47" i="39"/>
  <c r="GC47" i="39"/>
  <c r="GE47" i="39"/>
  <c r="GG47" i="39"/>
  <c r="GI47" i="39"/>
  <c r="GK47" i="39"/>
  <c r="GM47" i="39"/>
  <c r="GO47" i="39"/>
  <c r="GQ47" i="39"/>
  <c r="GS47" i="39"/>
  <c r="GU47" i="39"/>
  <c r="GW47" i="39"/>
  <c r="GY47" i="39"/>
  <c r="HB47" i="39"/>
  <c r="HD47" i="39"/>
  <c r="HF47" i="39"/>
  <c r="HH47" i="39"/>
  <c r="HJ47" i="39"/>
  <c r="HL47" i="39"/>
  <c r="HN47" i="39"/>
  <c r="HP47" i="39"/>
  <c r="HR47" i="39"/>
  <c r="HT47" i="39"/>
  <c r="HV47" i="39"/>
  <c r="HX47" i="39"/>
  <c r="J48" i="39"/>
  <c r="L48" i="39"/>
  <c r="N48" i="39"/>
  <c r="P48" i="39"/>
  <c r="R48" i="39"/>
  <c r="T48" i="39"/>
  <c r="V48" i="39"/>
  <c r="X48" i="39"/>
  <c r="Z48" i="39"/>
  <c r="AB48" i="39"/>
  <c r="AD48" i="39"/>
  <c r="AF48" i="39"/>
  <c r="AI48" i="39"/>
  <c r="AK48" i="39"/>
  <c r="AM48" i="39"/>
  <c r="AO48" i="39"/>
  <c r="AQ48" i="39"/>
  <c r="AS48" i="39"/>
  <c r="AU48" i="39"/>
  <c r="AW48" i="39"/>
  <c r="AY48" i="39"/>
  <c r="BA48" i="39"/>
  <c r="BC48" i="39"/>
  <c r="BE48" i="39"/>
  <c r="BH48" i="39"/>
  <c r="BJ48" i="39"/>
  <c r="BL48" i="39"/>
  <c r="BN48" i="39"/>
  <c r="BP48" i="39"/>
  <c r="BR48" i="39"/>
  <c r="BT48" i="39"/>
  <c r="BV48" i="39"/>
  <c r="BX48" i="39"/>
  <c r="BZ48" i="39"/>
  <c r="CB48" i="39"/>
  <c r="CD48" i="39"/>
  <c r="CG48" i="39"/>
  <c r="CI48" i="39"/>
  <c r="CK48" i="39"/>
  <c r="CM48" i="39"/>
  <c r="CO48" i="39"/>
  <c r="CQ48" i="39"/>
  <c r="CS48" i="39"/>
  <c r="CU48" i="39"/>
  <c r="CW48" i="39"/>
  <c r="CY48" i="39"/>
  <c r="DA48" i="39"/>
  <c r="DC48" i="39"/>
  <c r="DF48" i="39"/>
  <c r="DH48" i="39"/>
  <c r="DJ48" i="39"/>
  <c r="DL48" i="39"/>
  <c r="DN48" i="39"/>
  <c r="DP48" i="39"/>
  <c r="DR48" i="39"/>
  <c r="DT48" i="39"/>
  <c r="DV48" i="39"/>
  <c r="DX48" i="39"/>
  <c r="DZ48" i="39"/>
  <c r="EB48" i="39"/>
  <c r="EE48" i="39"/>
  <c r="EG48" i="39"/>
  <c r="EI48" i="39"/>
  <c r="EK48" i="39"/>
  <c r="EM48" i="39"/>
  <c r="EO48" i="39"/>
  <c r="EQ48" i="39"/>
  <c r="ES48" i="39"/>
  <c r="EU48" i="39"/>
  <c r="EW48" i="39"/>
  <c r="EY48" i="39"/>
  <c r="FA48" i="39"/>
  <c r="FD48" i="39"/>
  <c r="FF48" i="39"/>
  <c r="FH48" i="39"/>
  <c r="FJ48" i="39"/>
  <c r="FL48" i="39"/>
  <c r="FN48" i="39"/>
  <c r="FP48" i="39"/>
  <c r="FR48" i="39"/>
  <c r="FT48" i="39"/>
  <c r="FV48" i="39"/>
  <c r="FX48" i="39"/>
  <c r="FZ48" i="39"/>
  <c r="GC48" i="39"/>
  <c r="GE48" i="39"/>
  <c r="GG48" i="39"/>
  <c r="GI48" i="39"/>
  <c r="GK48" i="39"/>
  <c r="GM48" i="39"/>
  <c r="GO48" i="39"/>
  <c r="GQ48" i="39"/>
  <c r="GS48" i="39"/>
  <c r="GU48" i="39"/>
  <c r="GW48" i="39"/>
  <c r="GY48" i="39"/>
  <c r="HB48" i="39"/>
  <c r="HD48" i="39"/>
  <c r="HF48" i="39"/>
  <c r="HH48" i="39"/>
  <c r="HJ48" i="39"/>
  <c r="HL48" i="39"/>
  <c r="HN48" i="39"/>
  <c r="HP48" i="39"/>
  <c r="HR48" i="39"/>
  <c r="HT48" i="39"/>
  <c r="HV48" i="39"/>
  <c r="HX48" i="39"/>
  <c r="J49" i="39"/>
  <c r="L49" i="39"/>
  <c r="N49" i="39"/>
  <c r="P49" i="39"/>
  <c r="R49" i="39"/>
  <c r="T49" i="39"/>
  <c r="V49" i="39"/>
  <c r="X49" i="39"/>
  <c r="Z49" i="39"/>
  <c r="AB49" i="39"/>
  <c r="AD49" i="39"/>
  <c r="AF49" i="39"/>
  <c r="AI49" i="39"/>
  <c r="AK49" i="39"/>
  <c r="AM49" i="39"/>
  <c r="AO49" i="39"/>
  <c r="AQ49" i="39"/>
  <c r="AS49" i="39"/>
  <c r="AU49" i="39"/>
  <c r="AW49" i="39"/>
  <c r="AY49" i="39"/>
  <c r="BA49" i="39"/>
  <c r="BC49" i="39"/>
  <c r="BE49" i="39"/>
  <c r="BH49" i="39"/>
  <c r="BJ49" i="39"/>
  <c r="BL49" i="39"/>
  <c r="BN49" i="39"/>
  <c r="BP49" i="39"/>
  <c r="BR49" i="39"/>
  <c r="BT49" i="39"/>
  <c r="BV49" i="39"/>
  <c r="BX49" i="39"/>
  <c r="BZ49" i="39"/>
  <c r="CB49" i="39"/>
  <c r="CD49" i="39"/>
  <c r="CG49" i="39"/>
  <c r="CI49" i="39"/>
  <c r="CK49" i="39"/>
  <c r="CM49" i="39"/>
  <c r="CO49" i="39"/>
  <c r="CQ49" i="39"/>
  <c r="CS49" i="39"/>
  <c r="CU49" i="39"/>
  <c r="CW49" i="39"/>
  <c r="CY49" i="39"/>
  <c r="DA49" i="39"/>
  <c r="DC49" i="39"/>
  <c r="DF49" i="39"/>
  <c r="DH49" i="39"/>
  <c r="DJ49" i="39"/>
  <c r="DL49" i="39"/>
  <c r="DN49" i="39"/>
  <c r="DP49" i="39"/>
  <c r="DR49" i="39"/>
  <c r="DT49" i="39"/>
  <c r="DV49" i="39"/>
  <c r="DX49" i="39"/>
  <c r="DZ49" i="39"/>
  <c r="EB49" i="39"/>
  <c r="EE49" i="39"/>
  <c r="EG49" i="39"/>
  <c r="EI49" i="39"/>
  <c r="EK49" i="39"/>
  <c r="EM49" i="39"/>
  <c r="EO49" i="39"/>
  <c r="EQ49" i="39"/>
  <c r="ES49" i="39"/>
  <c r="EU49" i="39"/>
  <c r="EW49" i="39"/>
  <c r="EY49" i="39"/>
  <c r="FA49" i="39"/>
  <c r="FD49" i="39"/>
  <c r="FF49" i="39"/>
  <c r="FH49" i="39"/>
  <c r="FJ49" i="39"/>
  <c r="FL49" i="39"/>
  <c r="FN49" i="39"/>
  <c r="FP49" i="39"/>
  <c r="FR49" i="39"/>
  <c r="FT49" i="39"/>
  <c r="FV49" i="39"/>
  <c r="FX49" i="39"/>
  <c r="FZ49" i="39"/>
  <c r="GC49" i="39"/>
  <c r="GE49" i="39"/>
  <c r="GG49" i="39"/>
  <c r="GI49" i="39"/>
  <c r="GK49" i="39"/>
  <c r="GM49" i="39"/>
  <c r="GO49" i="39"/>
  <c r="GQ49" i="39"/>
  <c r="GS49" i="39"/>
  <c r="GU49" i="39"/>
  <c r="GW49" i="39"/>
  <c r="GY49" i="39"/>
  <c r="HB49" i="39"/>
  <c r="HD49" i="39"/>
  <c r="HF49" i="39"/>
  <c r="HH49" i="39"/>
  <c r="HJ49" i="39"/>
  <c r="HL49" i="39"/>
  <c r="HN49" i="39"/>
  <c r="HP49" i="39"/>
  <c r="HR49" i="39"/>
  <c r="HT49" i="39"/>
  <c r="HV49" i="39"/>
  <c r="HX49" i="39"/>
  <c r="J50" i="39"/>
  <c r="L50" i="39"/>
  <c r="N50" i="39"/>
  <c r="P50" i="39"/>
  <c r="R50" i="39"/>
  <c r="T50" i="39"/>
  <c r="V50" i="39"/>
  <c r="X50" i="39"/>
  <c r="Z50" i="39"/>
  <c r="AB50" i="39"/>
  <c r="AD50" i="39"/>
  <c r="AF50" i="39"/>
  <c r="AI50" i="39"/>
  <c r="AK50" i="39"/>
  <c r="AM50" i="39"/>
  <c r="AO50" i="39"/>
  <c r="AQ50" i="39"/>
  <c r="AS50" i="39"/>
  <c r="AU50" i="39"/>
  <c r="AW50" i="39"/>
  <c r="AY50" i="39"/>
  <c r="BA50" i="39"/>
  <c r="BC50" i="39"/>
  <c r="BE50" i="39"/>
  <c r="BH50" i="39"/>
  <c r="BJ50" i="39"/>
  <c r="BL50" i="39"/>
  <c r="BN50" i="39"/>
  <c r="BP50" i="39"/>
  <c r="BR50" i="39"/>
  <c r="BT50" i="39"/>
  <c r="BV50" i="39"/>
  <c r="BX50" i="39"/>
  <c r="BZ50" i="39"/>
  <c r="CB50" i="39"/>
  <c r="CD50" i="39"/>
  <c r="CG50" i="39"/>
  <c r="CI50" i="39"/>
  <c r="CK50" i="39"/>
  <c r="CM50" i="39"/>
  <c r="CO50" i="39"/>
  <c r="CQ50" i="39"/>
  <c r="CS50" i="39"/>
  <c r="CU50" i="39"/>
  <c r="CW50" i="39"/>
  <c r="CY50" i="39"/>
  <c r="DA50" i="39"/>
  <c r="DC50" i="39"/>
  <c r="DF50" i="39"/>
  <c r="DH50" i="39"/>
  <c r="DJ50" i="39"/>
  <c r="DL50" i="39"/>
  <c r="DN50" i="39"/>
  <c r="DP50" i="39"/>
  <c r="DR50" i="39"/>
  <c r="DT50" i="39"/>
  <c r="DV50" i="39"/>
  <c r="DX50" i="39"/>
  <c r="DZ50" i="39"/>
  <c r="EB50" i="39"/>
  <c r="EE50" i="39"/>
  <c r="EG50" i="39"/>
  <c r="EI50" i="39"/>
  <c r="EK50" i="39"/>
  <c r="EM50" i="39"/>
  <c r="EO50" i="39"/>
  <c r="EQ50" i="39"/>
  <c r="ES50" i="39"/>
  <c r="EU50" i="39"/>
  <c r="EW50" i="39"/>
  <c r="EY50" i="39"/>
  <c r="FA50" i="39"/>
  <c r="FD50" i="39"/>
  <c r="FF50" i="39"/>
  <c r="FH50" i="39"/>
  <c r="FJ50" i="39"/>
  <c r="FL50" i="39"/>
  <c r="FN50" i="39"/>
  <c r="FP50" i="39"/>
  <c r="FR50" i="39"/>
  <c r="FT50" i="39"/>
  <c r="FV50" i="39"/>
  <c r="FX50" i="39"/>
  <c r="FZ50" i="39"/>
  <c r="GC50" i="39"/>
  <c r="GE50" i="39"/>
  <c r="GG50" i="39"/>
  <c r="GI50" i="39"/>
  <c r="GK50" i="39"/>
  <c r="GM50" i="39"/>
  <c r="GO50" i="39"/>
  <c r="GQ50" i="39"/>
  <c r="GS50" i="39"/>
  <c r="GU50" i="39"/>
  <c r="GW50" i="39"/>
  <c r="GY50" i="39"/>
  <c r="HB50" i="39"/>
  <c r="HD50" i="39"/>
  <c r="HF50" i="39"/>
  <c r="HH50" i="39"/>
  <c r="HJ50" i="39"/>
  <c r="HL50" i="39"/>
  <c r="HN50" i="39"/>
  <c r="HP50" i="39"/>
  <c r="HR50" i="39"/>
  <c r="HT50" i="39"/>
  <c r="HV50" i="39"/>
  <c r="HX50" i="39"/>
  <c r="J51" i="39"/>
  <c r="L51" i="39"/>
  <c r="N51" i="39"/>
  <c r="P51" i="39"/>
  <c r="R51" i="39"/>
  <c r="T51" i="39"/>
  <c r="V51" i="39"/>
  <c r="X51" i="39"/>
  <c r="Z51" i="39"/>
  <c r="AB51" i="39"/>
  <c r="AD51" i="39"/>
  <c r="AF51" i="39"/>
  <c r="AI51" i="39"/>
  <c r="AK51" i="39"/>
  <c r="AM51" i="39"/>
  <c r="AO51" i="39"/>
  <c r="AQ51" i="39"/>
  <c r="AS51" i="39"/>
  <c r="AU51" i="39"/>
  <c r="AW51" i="39"/>
  <c r="AY51" i="39"/>
  <c r="BA51" i="39"/>
  <c r="BC51" i="39"/>
  <c r="BE51" i="39"/>
  <c r="BH51" i="39"/>
  <c r="BJ51" i="39"/>
  <c r="BL51" i="39"/>
  <c r="BN51" i="39"/>
  <c r="BP51" i="39"/>
  <c r="BR51" i="39"/>
  <c r="BT51" i="39"/>
  <c r="BV51" i="39"/>
  <c r="BX51" i="39"/>
  <c r="BZ51" i="39"/>
  <c r="CB51" i="39"/>
  <c r="CD51" i="39"/>
  <c r="CG51" i="39"/>
  <c r="CI51" i="39"/>
  <c r="CK51" i="39"/>
  <c r="CM51" i="39"/>
  <c r="CO51" i="39"/>
  <c r="CQ51" i="39"/>
  <c r="CS51" i="39"/>
  <c r="CU51" i="39"/>
  <c r="CW51" i="39"/>
  <c r="CY51" i="39"/>
  <c r="DA51" i="39"/>
  <c r="DC51" i="39"/>
  <c r="DF51" i="39"/>
  <c r="DH51" i="39"/>
  <c r="DJ51" i="39"/>
  <c r="DL51" i="39"/>
  <c r="DN51" i="39"/>
  <c r="DP51" i="39"/>
  <c r="DR51" i="39"/>
  <c r="DT51" i="39"/>
  <c r="DV51" i="39"/>
  <c r="DX51" i="39"/>
  <c r="DZ51" i="39"/>
  <c r="EB51" i="39"/>
  <c r="EE51" i="39"/>
  <c r="EG51" i="39"/>
  <c r="EI51" i="39"/>
  <c r="EK51" i="39"/>
  <c r="EM51" i="39"/>
  <c r="EO51" i="39"/>
  <c r="EQ51" i="39"/>
  <c r="ES51" i="39"/>
  <c r="EU51" i="39"/>
  <c r="EW51" i="39"/>
  <c r="EY51" i="39"/>
  <c r="FA51" i="39"/>
  <c r="FD51" i="39"/>
  <c r="FF51" i="39"/>
  <c r="FH51" i="39"/>
  <c r="FJ51" i="39"/>
  <c r="FL51" i="39"/>
  <c r="FN51" i="39"/>
  <c r="FP51" i="39"/>
  <c r="FR51" i="39"/>
  <c r="FT51" i="39"/>
  <c r="FV51" i="39"/>
  <c r="FX51" i="39"/>
  <c r="FZ51" i="39"/>
  <c r="GC51" i="39"/>
  <c r="GE51" i="39"/>
  <c r="GG51" i="39"/>
  <c r="GI51" i="39"/>
  <c r="GK51" i="39"/>
  <c r="GM51" i="39"/>
  <c r="GO51" i="39"/>
  <c r="GQ51" i="39"/>
  <c r="GS51" i="39"/>
  <c r="GU51" i="39"/>
  <c r="GW51" i="39"/>
  <c r="GY51" i="39"/>
  <c r="HB51" i="39"/>
  <c r="HD51" i="39"/>
  <c r="HF51" i="39"/>
  <c r="HH51" i="39"/>
  <c r="HJ51" i="39"/>
  <c r="HL51" i="39"/>
  <c r="HN51" i="39"/>
  <c r="HP51" i="39"/>
  <c r="HR51" i="39"/>
  <c r="HT51" i="39"/>
  <c r="HV51" i="39"/>
  <c r="HX51" i="39"/>
  <c r="I52" i="39"/>
  <c r="K52" i="39"/>
  <c r="M52" i="39"/>
  <c r="O52" i="39"/>
  <c r="Q52" i="39"/>
  <c r="S52" i="39"/>
  <c r="U52" i="39"/>
  <c r="W52" i="39"/>
  <c r="Y52" i="39"/>
  <c r="AA52" i="39"/>
  <c r="AC52" i="39"/>
  <c r="AE52" i="39"/>
  <c r="AG52" i="39"/>
  <c r="AH52" i="39"/>
  <c r="AJ52" i="39"/>
  <c r="AL52" i="39"/>
  <c r="AN52" i="39"/>
  <c r="AP52" i="39"/>
  <c r="AR52" i="39"/>
  <c r="AT52" i="39"/>
  <c r="AV52" i="39"/>
  <c r="AX52" i="39"/>
  <c r="AZ52" i="39"/>
  <c r="BB52" i="39"/>
  <c r="BD52" i="39"/>
  <c r="BF52" i="39"/>
  <c r="BG52" i="39"/>
  <c r="BI52" i="39"/>
  <c r="BK52" i="39"/>
  <c r="BM52" i="39"/>
  <c r="BO52" i="39"/>
  <c r="BQ52" i="39"/>
  <c r="BS52" i="39"/>
  <c r="BU52" i="39"/>
  <c r="BW52" i="39"/>
  <c r="BY52" i="39"/>
  <c r="CA52" i="39"/>
  <c r="CC52" i="39"/>
  <c r="CE52" i="39"/>
  <c r="CF52" i="39"/>
  <c r="CH52" i="39"/>
  <c r="CJ52" i="39"/>
  <c r="CL52" i="39"/>
  <c r="CN52" i="39"/>
  <c r="CP52" i="39"/>
  <c r="CR52" i="39"/>
  <c r="CT52" i="39"/>
  <c r="CV52" i="39"/>
  <c r="CX52" i="39"/>
  <c r="CZ52" i="39"/>
  <c r="DB52" i="39"/>
  <c r="DD52" i="39"/>
  <c r="DE52" i="39"/>
  <c r="DG52" i="39"/>
  <c r="DI52" i="39"/>
  <c r="DK52" i="39"/>
  <c r="DM52" i="39"/>
  <c r="DO52" i="39"/>
  <c r="DQ52" i="39"/>
  <c r="DS52" i="39"/>
  <c r="DU52" i="39"/>
  <c r="DW52" i="39"/>
  <c r="DY52" i="39"/>
  <c r="EA52" i="39"/>
  <c r="EC52" i="39"/>
  <c r="ED52" i="39"/>
  <c r="EF52" i="39"/>
  <c r="EH52" i="39"/>
  <c r="EJ52" i="39"/>
  <c r="EL52" i="39"/>
  <c r="EN52" i="39"/>
  <c r="EP52" i="39"/>
  <c r="ER52" i="39"/>
  <c r="ET52" i="39"/>
  <c r="EV52" i="39"/>
  <c r="EX52" i="39"/>
  <c r="EZ52" i="39"/>
  <c r="FB52" i="39"/>
  <c r="FC52" i="39"/>
  <c r="FE52" i="39"/>
  <c r="FG52" i="39"/>
  <c r="FI52" i="39"/>
  <c r="FK52" i="39"/>
  <c r="FM52" i="39"/>
  <c r="FO52" i="39"/>
  <c r="FQ52" i="39"/>
  <c r="FS52" i="39"/>
  <c r="FU52" i="39"/>
  <c r="FW52" i="39"/>
  <c r="FY52" i="39"/>
  <c r="GA52" i="39"/>
  <c r="GB52" i="39"/>
  <c r="GD52" i="39"/>
  <c r="GF52" i="39"/>
  <c r="GH52" i="39"/>
  <c r="GJ52" i="39"/>
  <c r="GL52" i="39"/>
  <c r="GN52" i="39"/>
  <c r="GP52" i="39"/>
  <c r="GR52" i="39"/>
  <c r="GT52" i="39"/>
  <c r="GV52" i="39"/>
  <c r="GX52" i="39"/>
  <c r="GZ52" i="39"/>
  <c r="HA52" i="39"/>
  <c r="HC52" i="39"/>
  <c r="HE52" i="39"/>
  <c r="HG52" i="39"/>
  <c r="HI52" i="39"/>
  <c r="HK52" i="39"/>
  <c r="HM52" i="39"/>
  <c r="HO52" i="39"/>
  <c r="HQ52" i="39"/>
  <c r="HS52" i="39"/>
  <c r="HU52" i="39"/>
  <c r="HW52" i="39"/>
  <c r="HY52" i="39"/>
  <c r="I53" i="39"/>
  <c r="K53" i="39"/>
  <c r="M53" i="39"/>
  <c r="O53" i="39"/>
  <c r="Q53" i="39"/>
  <c r="S53" i="39"/>
  <c r="U53" i="39"/>
  <c r="W53" i="39"/>
  <c r="Y53" i="39"/>
  <c r="AA53" i="39"/>
  <c r="AC53" i="39"/>
  <c r="AE53" i="39"/>
  <c r="AG53" i="39"/>
  <c r="AH53" i="39"/>
  <c r="AJ53" i="39"/>
  <c r="AL53" i="39"/>
  <c r="AN53" i="39"/>
  <c r="AP53" i="39"/>
  <c r="AR53" i="39"/>
  <c r="AT53" i="39"/>
  <c r="AV53" i="39"/>
  <c r="AX53" i="39"/>
  <c r="AZ53" i="39"/>
  <c r="BB53" i="39"/>
  <c r="BD53" i="39"/>
  <c r="BF53" i="39"/>
  <c r="BG53" i="39"/>
  <c r="BI53" i="39"/>
  <c r="BK53" i="39"/>
  <c r="BM53" i="39"/>
  <c r="BO53" i="39"/>
  <c r="BQ53" i="39"/>
  <c r="BS53" i="39"/>
  <c r="BU53" i="39"/>
  <c r="BW53" i="39"/>
  <c r="BY53" i="39"/>
  <c r="CA53" i="39"/>
  <c r="CC53" i="39"/>
  <c r="CE53" i="39"/>
  <c r="CF53" i="39"/>
  <c r="CH53" i="39"/>
  <c r="CJ53" i="39"/>
  <c r="CL53" i="39"/>
  <c r="CN53" i="39"/>
  <c r="CP53" i="39"/>
  <c r="CR53" i="39"/>
  <c r="CT53" i="39"/>
  <c r="CV53" i="39"/>
  <c r="CX53" i="39"/>
  <c r="CZ53" i="39"/>
  <c r="DB53" i="39"/>
  <c r="DD53" i="39"/>
  <c r="DE53" i="39"/>
  <c r="DG53" i="39"/>
  <c r="DI53" i="39"/>
  <c r="DK53" i="39"/>
  <c r="DM53" i="39"/>
  <c r="DO53" i="39"/>
  <c r="DQ53" i="39"/>
  <c r="DS53" i="39"/>
  <c r="DU53" i="39"/>
  <c r="DW53" i="39"/>
  <c r="DY53" i="39"/>
  <c r="EA53" i="39"/>
  <c r="EC53" i="39"/>
  <c r="ED53" i="39"/>
  <c r="EF53" i="39"/>
  <c r="EH53" i="39"/>
  <c r="EJ53" i="39"/>
  <c r="EL53" i="39"/>
  <c r="EN53" i="39"/>
  <c r="EP53" i="39"/>
  <c r="ER53" i="39"/>
  <c r="ET53" i="39"/>
  <c r="EV53" i="39"/>
  <c r="EX53" i="39"/>
  <c r="EZ53" i="39"/>
  <c r="FB53" i="39"/>
  <c r="FC53" i="39"/>
  <c r="FE53" i="39"/>
  <c r="FG53" i="39"/>
  <c r="FI53" i="39"/>
  <c r="FK53" i="39"/>
  <c r="FM53" i="39"/>
  <c r="FO53" i="39"/>
  <c r="FQ53" i="39"/>
  <c r="FS53" i="39"/>
  <c r="FU53" i="39"/>
  <c r="FW53" i="39"/>
  <c r="FY53" i="39"/>
  <c r="GA53" i="39"/>
  <c r="GB53" i="39"/>
  <c r="GD53" i="39"/>
  <c r="GF53" i="39"/>
  <c r="GH53" i="39"/>
  <c r="GJ53" i="39"/>
  <c r="GL53" i="39"/>
  <c r="GN53" i="39"/>
  <c r="GP53" i="39"/>
  <c r="GR53" i="39"/>
  <c r="GT53" i="39"/>
  <c r="GV53" i="39"/>
  <c r="GX53" i="39"/>
  <c r="GZ53" i="39"/>
  <c r="HA53" i="39"/>
  <c r="HC53" i="39"/>
  <c r="HE53" i="39"/>
  <c r="HG53" i="39"/>
  <c r="HI53" i="39"/>
  <c r="HK53" i="39"/>
  <c r="HM53" i="39"/>
  <c r="HO53" i="39"/>
  <c r="HQ53" i="39"/>
  <c r="HS53" i="39"/>
  <c r="HU53" i="39"/>
  <c r="HW53" i="39"/>
  <c r="HY53" i="39"/>
  <c r="EC54" i="39"/>
  <c r="J55" i="39"/>
  <c r="L55" i="39"/>
  <c r="N55" i="39"/>
  <c r="P55" i="39"/>
  <c r="R55" i="39"/>
  <c r="T55" i="39"/>
  <c r="V55" i="39"/>
  <c r="X55" i="39"/>
  <c r="Z55" i="39"/>
  <c r="AB55" i="39"/>
  <c r="AD55" i="39"/>
  <c r="AF55" i="39"/>
  <c r="AG55" i="39"/>
  <c r="AI55" i="39"/>
  <c r="AK55" i="39"/>
  <c r="AM55" i="39"/>
  <c r="AO55" i="39"/>
  <c r="AQ55" i="39"/>
  <c r="AS55" i="39"/>
  <c r="AU55" i="39"/>
  <c r="AW55" i="39"/>
  <c r="AY55" i="39"/>
  <c r="BA55" i="39"/>
  <c r="BC55" i="39"/>
  <c r="BE55" i="39"/>
  <c r="BF55" i="39"/>
  <c r="BH55" i="39"/>
  <c r="BJ55" i="39"/>
  <c r="BL55" i="39"/>
  <c r="BN55" i="39"/>
  <c r="BP55" i="39"/>
  <c r="BR55" i="39"/>
  <c r="BT55" i="39"/>
  <c r="BV55" i="39"/>
  <c r="BX55" i="39"/>
  <c r="BZ55" i="39"/>
  <c r="CB55" i="39"/>
  <c r="CD55" i="39"/>
  <c r="CE55" i="39"/>
  <c r="CG55" i="39"/>
  <c r="CI55" i="39"/>
  <c r="CK55" i="39"/>
  <c r="CM55" i="39"/>
  <c r="CO55" i="39"/>
  <c r="CQ55" i="39"/>
  <c r="CS55" i="39"/>
  <c r="CU55" i="39"/>
  <c r="CW55" i="39"/>
  <c r="CY55" i="39"/>
  <c r="DA55" i="39"/>
  <c r="DC55" i="39"/>
  <c r="DD55" i="39"/>
  <c r="DF55" i="39"/>
  <c r="DH55" i="39"/>
  <c r="DJ55" i="39"/>
  <c r="DL55" i="39"/>
  <c r="DN55" i="39"/>
  <c r="DP55" i="39"/>
  <c r="DR55" i="39"/>
  <c r="DT55" i="39"/>
  <c r="DV55" i="39"/>
  <c r="DX55" i="39"/>
  <c r="DZ55" i="39"/>
  <c r="EB55" i="39"/>
  <c r="EC55" i="39"/>
  <c r="EE55" i="39"/>
  <c r="EG55" i="39"/>
  <c r="EI55" i="39"/>
  <c r="EK55" i="39"/>
  <c r="EM55" i="39"/>
  <c r="EO55" i="39"/>
  <c r="EQ55" i="39"/>
  <c r="ES55" i="39"/>
  <c r="EU55" i="39"/>
  <c r="EW55" i="39"/>
  <c r="EY55" i="39"/>
  <c r="FA55" i="39"/>
  <c r="FB55" i="39"/>
  <c r="FD55" i="39"/>
  <c r="FF55" i="39"/>
  <c r="FH55" i="39"/>
  <c r="FJ55" i="39"/>
  <c r="FL55" i="39"/>
  <c r="FN55" i="39"/>
  <c r="FP55" i="39"/>
  <c r="FR55" i="39"/>
  <c r="FT55" i="39"/>
  <c r="FV55" i="39"/>
  <c r="FX55" i="39"/>
  <c r="FZ55" i="39"/>
  <c r="GA55" i="39"/>
  <c r="GC55" i="39"/>
  <c r="GE55" i="39"/>
  <c r="GG55" i="39"/>
  <c r="GI55" i="39"/>
  <c r="GK55" i="39"/>
  <c r="GM55" i="39"/>
  <c r="GO55" i="39"/>
  <c r="GQ55" i="39"/>
  <c r="GS55" i="39"/>
  <c r="GU55" i="39"/>
  <c r="GW55" i="39"/>
  <c r="GY55" i="39"/>
  <c r="GZ55" i="39"/>
  <c r="HB55" i="39"/>
  <c r="HD55" i="39"/>
  <c r="HF55" i="39"/>
  <c r="HH55" i="39"/>
  <c r="HJ55" i="39"/>
  <c r="HL55" i="39"/>
  <c r="HN55" i="39"/>
  <c r="HP55" i="39"/>
  <c r="HR55" i="39"/>
  <c r="HT55" i="39"/>
  <c r="HV55" i="39"/>
  <c r="HX55" i="39"/>
  <c r="HY55" i="39"/>
</calcChain>
</file>

<file path=xl/sharedStrings.xml><?xml version="1.0" encoding="utf-8"?>
<sst xmlns="http://schemas.openxmlformats.org/spreadsheetml/2006/main" count="316" uniqueCount="76">
  <si>
    <t>SoCal</t>
  </si>
  <si>
    <t>ROFR</t>
  </si>
  <si>
    <t>Ctrc #</t>
  </si>
  <si>
    <t>Shipper</t>
  </si>
  <si>
    <t>yes</t>
  </si>
  <si>
    <t>Conoco</t>
  </si>
  <si>
    <t>Citizens</t>
  </si>
  <si>
    <t>PG&amp;E</t>
  </si>
  <si>
    <t>various</t>
  </si>
  <si>
    <t>PNM</t>
  </si>
  <si>
    <t>Sid</t>
  </si>
  <si>
    <t>ENA</t>
  </si>
  <si>
    <t>Utes</t>
  </si>
  <si>
    <t>SMUD</t>
  </si>
  <si>
    <t>E New Mex</t>
  </si>
  <si>
    <t>WESCO</t>
  </si>
  <si>
    <t>Phillips</t>
  </si>
  <si>
    <t>BRT</t>
  </si>
  <si>
    <t>Texaco</t>
  </si>
  <si>
    <t>Pan Alb</t>
  </si>
  <si>
    <t>Engage</t>
  </si>
  <si>
    <t>Duke</t>
  </si>
  <si>
    <t>Agave</t>
  </si>
  <si>
    <t>APS</t>
  </si>
  <si>
    <t>Southern</t>
  </si>
  <si>
    <t>NNS</t>
  </si>
  <si>
    <t>no</t>
  </si>
  <si>
    <t>Sempra</t>
  </si>
  <si>
    <t>Reliant</t>
  </si>
  <si>
    <t>TXU</t>
  </si>
  <si>
    <t>New Mex</t>
  </si>
  <si>
    <t>USGT</t>
  </si>
  <si>
    <t>per ctrc</t>
  </si>
  <si>
    <t>SWG</t>
  </si>
  <si>
    <t>Red Cedar</t>
  </si>
  <si>
    <t>Navajo</t>
  </si>
  <si>
    <t>Oneok</t>
  </si>
  <si>
    <t>BP Energy</t>
  </si>
  <si>
    <t>EP Energy</t>
  </si>
  <si>
    <t>not max</t>
  </si>
  <si>
    <t>Dynegy</t>
  </si>
  <si>
    <t>Calpine</t>
  </si>
  <si>
    <t>Agave**</t>
  </si>
  <si>
    <t>Term Date</t>
  </si>
  <si>
    <t>Expired</t>
  </si>
  <si>
    <t>GF'd</t>
  </si>
  <si>
    <t>MDQ</t>
  </si>
  <si>
    <t>Start Date</t>
  </si>
  <si>
    <t>Trigger</t>
  </si>
  <si>
    <t>FTS-2</t>
  </si>
  <si>
    <t>Sid/Bass</t>
  </si>
  <si>
    <t>Astra</t>
  </si>
  <si>
    <t>WGR</t>
  </si>
  <si>
    <t>Frito Lay</t>
  </si>
  <si>
    <t>US Gypsum</t>
  </si>
  <si>
    <t>PPL</t>
  </si>
  <si>
    <t>4 yr ext at disc</t>
  </si>
  <si>
    <t>Rate</t>
  </si>
  <si>
    <t>Total 2002</t>
  </si>
  <si>
    <t>SUBSCRIBED CAPACITY</t>
  </si>
  <si>
    <t>UNSUBSCRIBED CAPACITY</t>
  </si>
  <si>
    <t>REVENUE FROM SUBSCRIBED CAPACITY AT ACTUAL CTRC RATES</t>
  </si>
  <si>
    <t>Total 2003</t>
  </si>
  <si>
    <t>Total 2004</t>
  </si>
  <si>
    <t>Total 2005</t>
  </si>
  <si>
    <t>Total 2006</t>
  </si>
  <si>
    <t>Total 2007</t>
  </si>
  <si>
    <t>Total 2008</t>
  </si>
  <si>
    <t>Total 2009</t>
  </si>
  <si>
    <t>Total 2010</t>
  </si>
  <si>
    <t>TOTAL</t>
  </si>
  <si>
    <t>Note:  Zero rates indicate that the rate is allocated to another segment of the pipe (West of Thoreau most likely).  The contract path crosses multiple pipeline segments.</t>
  </si>
  <si>
    <t>Ignacio to Blanco</t>
  </si>
  <si>
    <t>West of Thoreau</t>
  </si>
  <si>
    <t>East to East</t>
  </si>
  <si>
    <t>San Juan (Blanco to Thoreau)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</si>
</sst>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9" formatCode="[$$-C09]#,##0.0000"/>
    <numFmt numFmtId="178" formatCode="#,##0.0000"/>
    <numFmt numFmtId="179" formatCode="&quot;$&quot;#,##0.0000"/>
    <numFmt numFmtId="180" formatCode="&quot;$&quot;#,##0"/>
  </numFmts>
  <fonts count="11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i/>
      <sz val="12"/>
      <name val="Arial"/>
      <family val="2"/>
    </font>
    <font>
      <b/>
      <sz val="10"/>
      <color indexed="10"/>
      <name val="Arial"/>
      <family val="2"/>
    </font>
    <font>
      <b/>
      <sz val="8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Border="1"/>
    <xf numFmtId="14" fontId="0" fillId="0" borderId="0" xfId="0" applyNumberFormat="1" applyAlignment="1">
      <alignment horizontal="right"/>
    </xf>
    <xf numFmtId="0" fontId="2" fillId="0" borderId="0" xfId="0" applyFont="1"/>
    <xf numFmtId="3" fontId="0" fillId="0" borderId="0" xfId="0" applyNumberFormat="1" applyBorder="1"/>
    <xf numFmtId="0" fontId="3" fillId="0" borderId="0" xfId="0" applyFont="1"/>
    <xf numFmtId="0" fontId="0" fillId="0" borderId="0" xfId="0" applyBorder="1" applyAlignment="1">
      <alignment horizontal="right"/>
    </xf>
    <xf numFmtId="0" fontId="4" fillId="0" borderId="0" xfId="0" applyFont="1" applyAlignment="1">
      <alignment horizontal="left"/>
    </xf>
    <xf numFmtId="17" fontId="0" fillId="0" borderId="0" xfId="0" applyNumberFormat="1"/>
    <xf numFmtId="0" fontId="0" fillId="0" borderId="0" xfId="0" applyFill="1"/>
    <xf numFmtId="3" fontId="0" fillId="0" borderId="1" xfId="0" applyNumberFormat="1" applyBorder="1" applyAlignment="1">
      <alignment horizontal="right"/>
    </xf>
    <xf numFmtId="3" fontId="5" fillId="0" borderId="0" xfId="0" applyNumberFormat="1" applyFont="1"/>
    <xf numFmtId="0" fontId="6" fillId="0" borderId="0" xfId="0" applyFont="1"/>
    <xf numFmtId="3" fontId="6" fillId="0" borderId="0" xfId="0" applyNumberFormat="1" applyFont="1"/>
    <xf numFmtId="3" fontId="0" fillId="0" borderId="2" xfId="0" applyNumberFormat="1" applyBorder="1"/>
    <xf numFmtId="0" fontId="0" fillId="0" borderId="2" xfId="0" applyBorder="1" applyAlignment="1">
      <alignment horizontal="right"/>
    </xf>
    <xf numFmtId="3" fontId="6" fillId="0" borderId="0" xfId="0" applyNumberFormat="1" applyFont="1" applyFill="1"/>
    <xf numFmtId="3" fontId="5" fillId="0" borderId="0" xfId="0" applyNumberFormat="1" applyFont="1" applyFill="1"/>
    <xf numFmtId="0" fontId="1" fillId="0" borderId="0" xfId="0" applyFont="1"/>
    <xf numFmtId="38" fontId="0" fillId="0" borderId="0" xfId="0" applyNumberFormat="1"/>
    <xf numFmtId="0" fontId="0" fillId="0" borderId="1" xfId="0" applyBorder="1"/>
    <xf numFmtId="3" fontId="0" fillId="0" borderId="0" xfId="0" applyNumberFormat="1" applyBorder="1" applyAlignment="1">
      <alignment horizontal="right"/>
    </xf>
    <xf numFmtId="14" fontId="0" fillId="0" borderId="0" xfId="0" applyNumberFormat="1" applyBorder="1"/>
    <xf numFmtId="14" fontId="0" fillId="0" borderId="0" xfId="0" applyNumberFormat="1" applyBorder="1" applyAlignment="1">
      <alignment horizontal="right"/>
    </xf>
    <xf numFmtId="3" fontId="0" fillId="0" borderId="0" xfId="0" applyNumberFormat="1" applyFill="1" applyBorder="1"/>
    <xf numFmtId="3" fontId="6" fillId="0" borderId="0" xfId="0" applyNumberFormat="1" applyFont="1" applyFill="1" applyBorder="1"/>
    <xf numFmtId="3" fontId="0" fillId="0" borderId="1" xfId="0" applyNumberFormat="1" applyBorder="1"/>
    <xf numFmtId="0" fontId="5" fillId="0" borderId="0" xfId="0" applyFont="1"/>
    <xf numFmtId="0" fontId="0" fillId="0" borderId="0" xfId="0" applyFill="1" applyBorder="1"/>
    <xf numFmtId="3" fontId="5" fillId="0" borderId="2" xfId="0" applyNumberFormat="1" applyFont="1" applyBorder="1"/>
    <xf numFmtId="17" fontId="0" fillId="0" borderId="0" xfId="0" applyNumberFormat="1" applyBorder="1"/>
    <xf numFmtId="3" fontId="5" fillId="0" borderId="0" xfId="0" applyNumberFormat="1" applyFont="1" applyFill="1" applyBorder="1"/>
    <xf numFmtId="3" fontId="5" fillId="0" borderId="2" xfId="0" applyNumberFormat="1" applyFont="1" applyFill="1" applyBorder="1"/>
    <xf numFmtId="3" fontId="0" fillId="0" borderId="0" xfId="0" applyNumberFormat="1" applyFill="1"/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7" fontId="0" fillId="0" borderId="0" xfId="0" applyNumberFormat="1" applyFill="1"/>
    <xf numFmtId="0" fontId="0" fillId="0" borderId="1" xfId="0" applyFill="1" applyBorder="1"/>
    <xf numFmtId="38" fontId="0" fillId="0" borderId="0" xfId="0" applyNumberFormat="1" applyFill="1"/>
    <xf numFmtId="3" fontId="6" fillId="0" borderId="0" xfId="0" applyNumberFormat="1" applyFont="1" applyBorder="1"/>
    <xf numFmtId="14" fontId="0" fillId="0" borderId="0" xfId="0" applyNumberFormat="1" applyFill="1"/>
    <xf numFmtId="0" fontId="6" fillId="0" borderId="0" xfId="0" applyFont="1" applyFill="1"/>
    <xf numFmtId="9" fontId="0" fillId="0" borderId="0" xfId="0" applyNumberFormat="1" applyFill="1"/>
    <xf numFmtId="0" fontId="8" fillId="0" borderId="0" xfId="0" applyFont="1"/>
    <xf numFmtId="17" fontId="0" fillId="0" borderId="3" xfId="0" applyNumberFormat="1" applyBorder="1"/>
    <xf numFmtId="3" fontId="0" fillId="0" borderId="3" xfId="0" applyNumberFormat="1" applyBorder="1"/>
    <xf numFmtId="3" fontId="5" fillId="0" borderId="3" xfId="0" applyNumberFormat="1" applyFont="1" applyFill="1" applyBorder="1"/>
    <xf numFmtId="0" fontId="6" fillId="0" borderId="3" xfId="0" applyFont="1" applyBorder="1"/>
    <xf numFmtId="3" fontId="6" fillId="0" borderId="3" xfId="0" applyNumberFormat="1" applyFont="1" applyBorder="1"/>
    <xf numFmtId="3" fontId="5" fillId="0" borderId="3" xfId="0" applyNumberFormat="1" applyFont="1" applyBorder="1"/>
    <xf numFmtId="0" fontId="0" fillId="0" borderId="3" xfId="0" applyBorder="1"/>
    <xf numFmtId="3" fontId="0" fillId="0" borderId="4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6" fillId="0" borderId="3" xfId="0" applyNumberFormat="1" applyFont="1" applyFill="1" applyBorder="1"/>
    <xf numFmtId="178" fontId="0" fillId="0" borderId="0" xfId="0" applyNumberFormat="1" applyBorder="1"/>
    <xf numFmtId="178" fontId="0" fillId="0" borderId="0" xfId="0" applyNumberFormat="1" applyBorder="1" applyAlignment="1">
      <alignment horizontal="right"/>
    </xf>
    <xf numFmtId="179" fontId="0" fillId="0" borderId="0" xfId="0" applyNumberFormat="1" applyAlignment="1">
      <alignment horizontal="right"/>
    </xf>
    <xf numFmtId="179" fontId="5" fillId="0" borderId="0" xfId="0" applyNumberFormat="1" applyFont="1" applyAlignment="1">
      <alignment horizontal="right"/>
    </xf>
    <xf numFmtId="179" fontId="0" fillId="0" borderId="0" xfId="0" applyNumberFormat="1" applyBorder="1" applyAlignment="1">
      <alignment horizontal="right"/>
    </xf>
    <xf numFmtId="179" fontId="0" fillId="0" borderId="0" xfId="0" applyNumberFormat="1" applyBorder="1"/>
    <xf numFmtId="179" fontId="0" fillId="0" borderId="0" xfId="0" applyNumberFormat="1"/>
    <xf numFmtId="169" fontId="0" fillId="0" borderId="0" xfId="0" applyNumberFormat="1"/>
    <xf numFmtId="3" fontId="0" fillId="0" borderId="1" xfId="0" applyNumberFormat="1" applyFill="1" applyBorder="1"/>
    <xf numFmtId="17" fontId="0" fillId="0" borderId="3" xfId="0" applyNumberFormat="1" applyBorder="1" applyAlignment="1">
      <alignment horizontal="right"/>
    </xf>
    <xf numFmtId="179" fontId="0" fillId="0" borderId="3" xfId="0" applyNumberFormat="1" applyFill="1" applyBorder="1"/>
    <xf numFmtId="3" fontId="0" fillId="0" borderId="3" xfId="0" applyNumberFormat="1" applyFill="1" applyBorder="1"/>
    <xf numFmtId="0" fontId="0" fillId="0" borderId="3" xfId="0" applyFill="1" applyBorder="1"/>
    <xf numFmtId="0" fontId="7" fillId="0" borderId="5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7" fontId="0" fillId="0" borderId="0" xfId="0" applyNumberFormat="1" applyBorder="1" applyAlignment="1">
      <alignment horizontal="right"/>
    </xf>
    <xf numFmtId="3" fontId="5" fillId="0" borderId="0" xfId="0" applyNumberFormat="1" applyFont="1" applyBorder="1"/>
    <xf numFmtId="3" fontId="0" fillId="0" borderId="4" xfId="0" applyNumberFormat="1" applyFill="1" applyBorder="1" applyAlignment="1">
      <alignment horizontal="right"/>
    </xf>
    <xf numFmtId="3" fontId="1" fillId="0" borderId="0" xfId="0" applyNumberFormat="1" applyFont="1"/>
    <xf numFmtId="17" fontId="1" fillId="0" borderId="0" xfId="0" applyNumberFormat="1" applyFont="1" applyAlignment="1">
      <alignment horizontal="center"/>
    </xf>
    <xf numFmtId="17" fontId="1" fillId="0" borderId="0" xfId="0" applyNumberFormat="1" applyFont="1"/>
    <xf numFmtId="17" fontId="1" fillId="0" borderId="0" xfId="0" applyNumberFormat="1" applyFont="1" applyFill="1"/>
    <xf numFmtId="0" fontId="5" fillId="0" borderId="0" xfId="0" applyFont="1" applyFill="1"/>
    <xf numFmtId="3" fontId="5" fillId="0" borderId="0" xfId="0" applyNumberFormat="1" applyFont="1" applyFill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1" fillId="0" borderId="0" xfId="0" applyNumberFormat="1" applyFont="1" applyFill="1"/>
    <xf numFmtId="9" fontId="5" fillId="0" borderId="0" xfId="0" applyNumberFormat="1" applyFont="1" applyFill="1"/>
    <xf numFmtId="0" fontId="5" fillId="0" borderId="3" xfId="0" applyFont="1" applyBorder="1"/>
    <xf numFmtId="3" fontId="5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3" fontId="5" fillId="0" borderId="1" xfId="0" applyNumberFormat="1" applyFont="1" applyBorder="1"/>
    <xf numFmtId="0" fontId="5" fillId="0" borderId="1" xfId="0" applyFont="1" applyBorder="1"/>
    <xf numFmtId="0" fontId="0" fillId="0" borderId="4" xfId="0" applyBorder="1"/>
    <xf numFmtId="3" fontId="0" fillId="0" borderId="6" xfId="0" applyNumberFormat="1" applyBorder="1"/>
    <xf numFmtId="3" fontId="0" fillId="0" borderId="7" xfId="0" applyNumberFormat="1" applyBorder="1"/>
    <xf numFmtId="17" fontId="1" fillId="0" borderId="0" xfId="0" applyNumberFormat="1" applyFont="1" applyBorder="1"/>
    <xf numFmtId="17" fontId="1" fillId="0" borderId="3" xfId="0" applyNumberFormat="1" applyFont="1" applyBorder="1"/>
    <xf numFmtId="3" fontId="1" fillId="0" borderId="0" xfId="0" applyNumberFormat="1" applyFont="1" applyBorder="1"/>
    <xf numFmtId="3" fontId="1" fillId="0" borderId="3" xfId="0" applyNumberFormat="1" applyFont="1" applyBorder="1"/>
    <xf numFmtId="0" fontId="1" fillId="0" borderId="3" xfId="0" applyFont="1" applyBorder="1"/>
    <xf numFmtId="17" fontId="5" fillId="0" borderId="0" xfId="0" applyNumberFormat="1" applyFont="1"/>
    <xf numFmtId="17" fontId="5" fillId="0" borderId="3" xfId="0" applyNumberFormat="1" applyFont="1" applyBorder="1"/>
    <xf numFmtId="3" fontId="5" fillId="0" borderId="4" xfId="0" applyNumberFormat="1" applyFont="1" applyBorder="1"/>
    <xf numFmtId="3" fontId="5" fillId="0" borderId="0" xfId="0" applyNumberFormat="1" applyFont="1" applyAlignment="1">
      <alignment horizontal="right"/>
    </xf>
    <xf numFmtId="3" fontId="5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17" fontId="5" fillId="0" borderId="0" xfId="0" applyNumberFormat="1" applyFont="1" applyBorder="1"/>
    <xf numFmtId="0" fontId="5" fillId="0" borderId="0" xfId="0" applyFont="1" applyBorder="1"/>
    <xf numFmtId="3" fontId="5" fillId="0" borderId="0" xfId="0" applyNumberFormat="1" applyFont="1" applyBorder="1" applyAlignment="1">
      <alignment horizontal="right"/>
    </xf>
    <xf numFmtId="180" fontId="0" fillId="0" borderId="0" xfId="0" applyNumberFormat="1"/>
    <xf numFmtId="180" fontId="1" fillId="0" borderId="0" xfId="0" applyNumberFormat="1" applyFont="1"/>
    <xf numFmtId="0" fontId="9" fillId="0" borderId="0" xfId="0" applyFont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7" fontId="0" fillId="0" borderId="0" xfId="0" applyNumberFormat="1" applyFill="1" applyBorder="1"/>
    <xf numFmtId="180" fontId="1" fillId="0" borderId="0" xfId="0" applyNumberFormat="1" applyFont="1" applyFill="1"/>
    <xf numFmtId="180" fontId="5" fillId="0" borderId="0" xfId="0" applyNumberFormat="1" applyFont="1"/>
    <xf numFmtId="179" fontId="0" fillId="0" borderId="0" xfId="0" applyNumberFormat="1" applyFill="1"/>
    <xf numFmtId="180" fontId="0" fillId="0" borderId="3" xfId="0" applyNumberFormat="1" applyBorder="1"/>
    <xf numFmtId="180" fontId="1" fillId="0" borderId="3" xfId="0" applyNumberFormat="1" applyFont="1" applyBorder="1"/>
    <xf numFmtId="0" fontId="0" fillId="0" borderId="2" xfId="0" applyBorder="1"/>
    <xf numFmtId="180" fontId="1" fillId="0" borderId="0" xfId="0" applyNumberFormat="1" applyFont="1" applyBorder="1"/>
    <xf numFmtId="0" fontId="10" fillId="0" borderId="0" xfId="0" applyFont="1" applyBorder="1"/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J301"/>
  <sheetViews>
    <sheetView tabSelected="1" zoomScale="75" zoomScaleNormal="75" workbookViewId="0"/>
  </sheetViews>
  <sheetFormatPr defaultRowHeight="12.75" x14ac:dyDescent="0.2"/>
  <cols>
    <col min="1" max="1" width="9.5703125" bestFit="1" customWidth="1"/>
    <col min="3" max="3" width="9.5703125" bestFit="1" customWidth="1"/>
    <col min="4" max="5" width="10.7109375" customWidth="1"/>
    <col min="6" max="6" width="5.7109375" customWidth="1"/>
    <col min="7" max="10" width="10.7109375" customWidth="1"/>
    <col min="11" max="11" width="10.7109375" bestFit="1" customWidth="1"/>
    <col min="12" max="12" width="10.7109375" customWidth="1"/>
    <col min="13" max="13" width="10.7109375" bestFit="1" customWidth="1"/>
    <col min="14" max="14" width="10.7109375" customWidth="1"/>
    <col min="15" max="15" width="10.5703125" bestFit="1" customWidth="1"/>
    <col min="16" max="16" width="10.5703125" customWidth="1"/>
    <col min="17" max="17" width="10.5703125" bestFit="1" customWidth="1"/>
    <col min="18" max="18" width="10.5703125" customWidth="1"/>
    <col min="19" max="19" width="10.42578125" bestFit="1" customWidth="1"/>
    <col min="20" max="20" width="10.42578125" customWidth="1"/>
    <col min="21" max="21" width="10.42578125" bestFit="1" customWidth="1"/>
    <col min="22" max="22" width="10.42578125" customWidth="1"/>
    <col min="24" max="24" width="11.140625" bestFit="1" customWidth="1"/>
    <col min="26" max="26" width="11.140625" bestFit="1" customWidth="1"/>
    <col min="28" max="28" width="11.140625" bestFit="1" customWidth="1"/>
    <col min="30" max="30" width="11.140625" bestFit="1" customWidth="1"/>
    <col min="32" max="32" width="11.140625" bestFit="1" customWidth="1"/>
    <col min="33" max="33" width="13.42578125" customWidth="1"/>
    <col min="35" max="35" width="11.140625" bestFit="1" customWidth="1"/>
    <col min="37" max="37" width="11.140625" bestFit="1" customWidth="1"/>
    <col min="39" max="39" width="11.140625" bestFit="1" customWidth="1"/>
    <col min="41" max="41" width="11.140625" bestFit="1" customWidth="1"/>
    <col min="43" max="43" width="11.140625" bestFit="1" customWidth="1"/>
    <col min="45" max="45" width="11.140625" bestFit="1" customWidth="1"/>
    <col min="47" max="47" width="11.140625" bestFit="1" customWidth="1"/>
    <col min="49" max="49" width="11.140625" bestFit="1" customWidth="1"/>
    <col min="51" max="51" width="11.140625" bestFit="1" customWidth="1"/>
    <col min="53" max="53" width="11.140625" bestFit="1" customWidth="1"/>
    <col min="55" max="55" width="11.140625" bestFit="1" customWidth="1"/>
    <col min="57" max="57" width="11.140625" bestFit="1" customWidth="1"/>
    <col min="58" max="58" width="12.85546875" customWidth="1"/>
    <col min="60" max="60" width="11.140625" bestFit="1" customWidth="1"/>
    <col min="62" max="62" width="11.140625" bestFit="1" customWidth="1"/>
    <col min="64" max="64" width="11.140625" bestFit="1" customWidth="1"/>
    <col min="66" max="66" width="10.140625" bestFit="1" customWidth="1"/>
    <col min="68" max="68" width="10.140625" bestFit="1" customWidth="1"/>
    <col min="70" max="70" width="10.140625" bestFit="1" customWidth="1"/>
    <col min="72" max="72" width="10.140625" bestFit="1" customWidth="1"/>
    <col min="74" max="74" width="10.140625" bestFit="1" customWidth="1"/>
    <col min="76" max="76" width="10.140625" bestFit="1" customWidth="1"/>
    <col min="78" max="78" width="10.140625" bestFit="1" customWidth="1"/>
    <col min="80" max="80" width="10.140625" bestFit="1" customWidth="1"/>
    <col min="82" max="82" width="10.140625" bestFit="1" customWidth="1"/>
    <col min="83" max="83" width="12.85546875" customWidth="1"/>
    <col min="85" max="85" width="10.28515625" bestFit="1" customWidth="1"/>
    <col min="87" max="87" width="10.140625" bestFit="1" customWidth="1"/>
    <col min="89" max="89" width="10.140625" bestFit="1" customWidth="1"/>
    <col min="91" max="91" width="10.140625" bestFit="1" customWidth="1"/>
    <col min="93" max="93" width="10.140625" bestFit="1" customWidth="1"/>
    <col min="95" max="95" width="10.140625" bestFit="1" customWidth="1"/>
    <col min="97" max="97" width="10.140625" bestFit="1" customWidth="1"/>
    <col min="99" max="99" width="10.140625" bestFit="1" customWidth="1"/>
    <col min="101" max="101" width="10.140625" bestFit="1" customWidth="1"/>
    <col min="103" max="103" width="10.140625" bestFit="1" customWidth="1"/>
    <col min="105" max="105" width="10.140625" bestFit="1" customWidth="1"/>
    <col min="107" max="107" width="10.140625" bestFit="1" customWidth="1"/>
    <col min="108" max="108" width="13.7109375" customWidth="1"/>
    <col min="110" max="110" width="10.140625" bestFit="1" customWidth="1"/>
    <col min="112" max="112" width="10.140625" bestFit="1" customWidth="1"/>
    <col min="114" max="114" width="10.140625" bestFit="1" customWidth="1"/>
    <col min="116" max="116" width="10.140625" bestFit="1" customWidth="1"/>
    <col min="118" max="118" width="10.140625" bestFit="1" customWidth="1"/>
    <col min="120" max="120" width="10.140625" bestFit="1" customWidth="1"/>
    <col min="122" max="122" width="10.140625" bestFit="1" customWidth="1"/>
    <col min="124" max="124" width="10.140625" bestFit="1" customWidth="1"/>
    <col min="126" max="126" width="10.140625" bestFit="1" customWidth="1"/>
    <col min="128" max="128" width="10.140625" customWidth="1"/>
    <col min="130" max="130" width="10.140625" bestFit="1" customWidth="1"/>
    <col min="132" max="132" width="10.140625" bestFit="1" customWidth="1"/>
    <col min="133" max="133" width="12.42578125" customWidth="1"/>
    <col min="135" max="135" width="10.140625" bestFit="1" customWidth="1"/>
    <col min="137" max="137" width="10.140625" bestFit="1" customWidth="1"/>
    <col min="139" max="139" width="10.140625" bestFit="1" customWidth="1"/>
    <col min="141" max="141" width="10.140625" bestFit="1" customWidth="1"/>
    <col min="143" max="143" width="10.140625" bestFit="1" customWidth="1"/>
    <col min="145" max="145" width="10.140625" bestFit="1" customWidth="1"/>
    <col min="147" max="147" width="10.140625" bestFit="1" customWidth="1"/>
    <col min="149" max="149" width="10.140625" bestFit="1" customWidth="1"/>
    <col min="151" max="151" width="10.140625" bestFit="1" customWidth="1"/>
    <col min="153" max="153" width="10.140625" bestFit="1" customWidth="1"/>
    <col min="155" max="155" width="10.140625" bestFit="1" customWidth="1"/>
    <col min="157" max="157" width="10.140625" bestFit="1" customWidth="1"/>
    <col min="158" max="158" width="11.85546875" customWidth="1"/>
    <col min="160" max="160" width="10.140625" bestFit="1" customWidth="1"/>
    <col min="162" max="162" width="10.140625" bestFit="1" customWidth="1"/>
    <col min="164" max="164" width="10.140625" bestFit="1" customWidth="1"/>
    <col min="166" max="166" width="10.140625" bestFit="1" customWidth="1"/>
    <col min="168" max="168" width="10.140625" bestFit="1" customWidth="1"/>
    <col min="170" max="170" width="10.140625" bestFit="1" customWidth="1"/>
    <col min="172" max="172" width="10.140625" bestFit="1" customWidth="1"/>
    <col min="174" max="174" width="10.140625" bestFit="1" customWidth="1"/>
    <col min="176" max="176" width="10.140625" bestFit="1" customWidth="1"/>
    <col min="178" max="178" width="10.140625" bestFit="1" customWidth="1"/>
    <col min="180" max="180" width="10.140625" bestFit="1" customWidth="1"/>
    <col min="182" max="182" width="10.140625" bestFit="1" customWidth="1"/>
    <col min="183" max="183" width="13" customWidth="1"/>
    <col min="185" max="185" width="10.140625" bestFit="1" customWidth="1"/>
    <col min="187" max="187" width="10.140625" bestFit="1" customWidth="1"/>
    <col min="189" max="189" width="10.140625" bestFit="1" customWidth="1"/>
    <col min="191" max="191" width="10.140625" bestFit="1" customWidth="1"/>
    <col min="193" max="193" width="10.140625" bestFit="1" customWidth="1"/>
    <col min="195" max="195" width="10.140625" bestFit="1" customWidth="1"/>
    <col min="197" max="197" width="10.140625" bestFit="1" customWidth="1"/>
    <col min="199" max="199" width="10.140625" bestFit="1" customWidth="1"/>
    <col min="201" max="201" width="10.140625" bestFit="1" customWidth="1"/>
    <col min="203" max="203" width="10.140625" bestFit="1" customWidth="1"/>
    <col min="205" max="205" width="10.140625" bestFit="1" customWidth="1"/>
    <col min="207" max="207" width="10.140625" bestFit="1" customWidth="1"/>
    <col min="208" max="208" width="12" customWidth="1"/>
    <col min="210" max="210" width="10.140625" bestFit="1" customWidth="1"/>
    <col min="212" max="212" width="10.140625" bestFit="1" customWidth="1"/>
    <col min="214" max="214" width="10.140625" bestFit="1" customWidth="1"/>
    <col min="216" max="216" width="10.140625" bestFit="1" customWidth="1"/>
    <col min="218" max="218" width="10.140625" bestFit="1" customWidth="1"/>
    <col min="220" max="220" width="10.140625" bestFit="1" customWidth="1"/>
    <col min="222" max="222" width="10.140625" bestFit="1" customWidth="1"/>
    <col min="224" max="224" width="10.140625" bestFit="1" customWidth="1"/>
    <col min="226" max="226" width="10.140625" bestFit="1" customWidth="1"/>
    <col min="228" max="228" width="10.140625" bestFit="1" customWidth="1"/>
    <col min="230" max="230" width="10.140625" bestFit="1" customWidth="1"/>
    <col min="232" max="232" width="10.140625" bestFit="1" customWidth="1"/>
    <col min="233" max="233" width="13.28515625" customWidth="1"/>
  </cols>
  <sheetData>
    <row r="1" spans="1:244" x14ac:dyDescent="0.2">
      <c r="A1" s="47" t="s">
        <v>73</v>
      </c>
      <c r="E1" s="47"/>
      <c r="DB1" s="13"/>
      <c r="DC1" s="13"/>
      <c r="DD1" s="13"/>
    </row>
    <row r="2" spans="1:244" ht="15" x14ac:dyDescent="0.2">
      <c r="I2" s="124">
        <v>2002</v>
      </c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6"/>
      <c r="AF2" s="72"/>
      <c r="AG2" s="72"/>
      <c r="AH2" s="121">
        <v>2003</v>
      </c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2"/>
      <c r="BE2" s="71"/>
      <c r="BF2" s="71"/>
      <c r="BG2" s="123">
        <v>2004</v>
      </c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2"/>
      <c r="CD2" s="71"/>
      <c r="CE2" s="71"/>
      <c r="CF2" s="123">
        <v>2005</v>
      </c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2"/>
      <c r="DC2" s="71"/>
      <c r="DD2" s="71"/>
      <c r="DE2" s="123">
        <v>2006</v>
      </c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/>
      <c r="DY2" s="121"/>
      <c r="DZ2" s="121"/>
      <c r="EA2" s="122"/>
      <c r="EB2" s="71"/>
      <c r="EC2" s="71"/>
      <c r="ED2" s="123">
        <v>2007</v>
      </c>
      <c r="EE2" s="121"/>
      <c r="EF2" s="121"/>
      <c r="EG2" s="121"/>
      <c r="EH2" s="121"/>
      <c r="EI2" s="121"/>
      <c r="EJ2" s="121"/>
      <c r="EK2" s="121"/>
      <c r="EL2" s="121"/>
      <c r="EM2" s="121"/>
      <c r="EN2" s="121"/>
      <c r="EO2" s="121"/>
      <c r="EP2" s="121"/>
      <c r="EQ2" s="121"/>
      <c r="ER2" s="121"/>
      <c r="ES2" s="121"/>
      <c r="ET2" s="121"/>
      <c r="EU2" s="121"/>
      <c r="EV2" s="121"/>
      <c r="EW2" s="121"/>
      <c r="EX2" s="121"/>
      <c r="EY2" s="121"/>
      <c r="EZ2" s="122"/>
      <c r="FA2" s="71"/>
      <c r="FB2" s="71"/>
      <c r="FC2" s="123">
        <v>2008</v>
      </c>
      <c r="FD2" s="121"/>
      <c r="FE2" s="121"/>
      <c r="FF2" s="121"/>
      <c r="FG2" s="121"/>
      <c r="FH2" s="121"/>
      <c r="FI2" s="121"/>
      <c r="FJ2" s="121"/>
      <c r="FK2" s="121"/>
      <c r="FL2" s="121"/>
      <c r="FM2" s="121"/>
      <c r="FN2" s="121"/>
      <c r="FO2" s="121"/>
      <c r="FP2" s="121"/>
      <c r="FQ2" s="121"/>
      <c r="FR2" s="121"/>
      <c r="FS2" s="121"/>
      <c r="FT2" s="121"/>
      <c r="FU2" s="121"/>
      <c r="FV2" s="121"/>
      <c r="FW2" s="121"/>
      <c r="FX2" s="121"/>
      <c r="FY2" s="122"/>
      <c r="FZ2" s="71"/>
      <c r="GA2" s="71"/>
      <c r="GB2" s="123">
        <v>2009</v>
      </c>
      <c r="GC2" s="121"/>
      <c r="GD2" s="121"/>
      <c r="GE2" s="121"/>
      <c r="GF2" s="121"/>
      <c r="GG2" s="121"/>
      <c r="GH2" s="121"/>
      <c r="GI2" s="121"/>
      <c r="GJ2" s="121"/>
      <c r="GK2" s="121"/>
      <c r="GL2" s="121"/>
      <c r="GM2" s="121"/>
      <c r="GN2" s="121"/>
      <c r="GO2" s="121"/>
      <c r="GP2" s="121"/>
      <c r="GQ2" s="121"/>
      <c r="GR2" s="121"/>
      <c r="GS2" s="121"/>
      <c r="GT2" s="121"/>
      <c r="GU2" s="121"/>
      <c r="GV2" s="121"/>
      <c r="GW2" s="121"/>
      <c r="GX2" s="122"/>
      <c r="GY2" s="71"/>
      <c r="GZ2" s="71"/>
      <c r="HA2" s="123">
        <v>2010</v>
      </c>
      <c r="HB2" s="121"/>
      <c r="HC2" s="121"/>
      <c r="HD2" s="121"/>
      <c r="HE2" s="121"/>
      <c r="HF2" s="121"/>
      <c r="HG2" s="121"/>
      <c r="HH2" s="121"/>
      <c r="HI2" s="121"/>
      <c r="HJ2" s="121"/>
      <c r="HK2" s="121"/>
      <c r="HL2" s="121"/>
      <c r="HM2" s="121"/>
      <c r="HN2" s="121"/>
      <c r="HO2" s="121"/>
      <c r="HP2" s="121"/>
      <c r="HQ2" s="121"/>
      <c r="HR2" s="121"/>
      <c r="HS2" s="121"/>
      <c r="HT2" s="121"/>
      <c r="HU2" s="121"/>
      <c r="HV2" s="121"/>
      <c r="HW2" s="122"/>
      <c r="HX2" s="111"/>
      <c r="HY2" s="110"/>
      <c r="HZ2" s="54"/>
    </row>
    <row r="3" spans="1:244" ht="13.5" thickBot="1" x14ac:dyDescent="0.25">
      <c r="I3" s="54"/>
      <c r="J3" s="5"/>
      <c r="K3" s="5"/>
      <c r="L3" s="5"/>
      <c r="AH3" s="54"/>
      <c r="AI3" s="5"/>
      <c r="BG3" s="54"/>
      <c r="BH3" s="5"/>
      <c r="CF3" s="54"/>
      <c r="CG3" s="5"/>
      <c r="DB3" s="13"/>
      <c r="DC3" s="13"/>
      <c r="DD3" s="13"/>
      <c r="DE3" s="54"/>
      <c r="DF3" s="5"/>
      <c r="ED3" s="54"/>
      <c r="EE3" s="5"/>
      <c r="FC3" s="54"/>
      <c r="FD3" s="5"/>
      <c r="GB3" s="54"/>
      <c r="GC3" s="5"/>
      <c r="HA3" s="54"/>
      <c r="HB3" s="5"/>
      <c r="HZ3" s="54"/>
    </row>
    <row r="4" spans="1:244" ht="13.5" thickBot="1" x14ac:dyDescent="0.25">
      <c r="A4" t="s">
        <v>2</v>
      </c>
      <c r="B4" t="s">
        <v>3</v>
      </c>
      <c r="C4" t="s">
        <v>46</v>
      </c>
      <c r="D4" t="s">
        <v>47</v>
      </c>
      <c r="E4" t="s">
        <v>43</v>
      </c>
      <c r="F4" t="s">
        <v>1</v>
      </c>
      <c r="G4" s="19" t="s">
        <v>48</v>
      </c>
      <c r="H4" s="10" t="s">
        <v>57</v>
      </c>
      <c r="I4" s="67">
        <v>37257</v>
      </c>
      <c r="J4" s="73"/>
      <c r="K4" s="34">
        <v>37288</v>
      </c>
      <c r="L4" s="34"/>
      <c r="M4" s="12">
        <v>37316</v>
      </c>
      <c r="N4" s="12"/>
      <c r="O4" s="12">
        <v>37347</v>
      </c>
      <c r="P4" s="12"/>
      <c r="Q4" s="12">
        <v>37377</v>
      </c>
      <c r="R4" s="12"/>
      <c r="S4" s="12">
        <v>37408</v>
      </c>
      <c r="T4" s="12"/>
      <c r="U4" s="12">
        <v>37438</v>
      </c>
      <c r="V4" s="12"/>
      <c r="W4" s="12">
        <v>37469</v>
      </c>
      <c r="X4" s="12"/>
      <c r="Y4" s="12">
        <v>37500</v>
      </c>
      <c r="Z4" s="12"/>
      <c r="AA4" s="12">
        <v>37530</v>
      </c>
      <c r="AB4" s="12"/>
      <c r="AC4" s="12">
        <v>37561</v>
      </c>
      <c r="AD4" s="12"/>
      <c r="AE4" s="12">
        <v>37591</v>
      </c>
      <c r="AF4" s="12"/>
      <c r="AG4" s="77" t="s">
        <v>58</v>
      </c>
      <c r="AH4" s="48">
        <v>37622</v>
      </c>
      <c r="AI4" s="34"/>
      <c r="AJ4" s="12">
        <v>37653</v>
      </c>
      <c r="AK4" s="12"/>
      <c r="AL4" s="12">
        <v>37681</v>
      </c>
      <c r="AM4" s="12"/>
      <c r="AN4" s="40">
        <v>37712</v>
      </c>
      <c r="AO4" s="40"/>
      <c r="AP4" s="40">
        <v>37742</v>
      </c>
      <c r="AQ4" s="40"/>
      <c r="AR4" s="12">
        <v>37773</v>
      </c>
      <c r="AS4" s="12"/>
      <c r="AT4" s="12">
        <v>37803</v>
      </c>
      <c r="AU4" s="12"/>
      <c r="AV4" s="12">
        <v>37834</v>
      </c>
      <c r="AW4" s="12"/>
      <c r="AX4" s="12">
        <v>37865</v>
      </c>
      <c r="AY4" s="12"/>
      <c r="AZ4" s="12">
        <v>37895</v>
      </c>
      <c r="BA4" s="12"/>
      <c r="BB4" s="12">
        <v>37926</v>
      </c>
      <c r="BC4" s="12"/>
      <c r="BD4" s="12">
        <v>37956</v>
      </c>
      <c r="BE4" s="12"/>
      <c r="BF4" s="78" t="s">
        <v>62</v>
      </c>
      <c r="BG4" s="48">
        <v>37987</v>
      </c>
      <c r="BH4" s="34"/>
      <c r="BI4" s="12">
        <v>38018</v>
      </c>
      <c r="BJ4" s="12"/>
      <c r="BK4" s="12">
        <v>38047</v>
      </c>
      <c r="BL4" s="12"/>
      <c r="BM4" s="12">
        <v>38078</v>
      </c>
      <c r="BN4" s="12"/>
      <c r="BO4" s="12">
        <v>38108</v>
      </c>
      <c r="BP4" s="12"/>
      <c r="BQ4" s="12">
        <v>38139</v>
      </c>
      <c r="BR4" s="12"/>
      <c r="BS4" s="12">
        <v>38169</v>
      </c>
      <c r="BT4" s="12"/>
      <c r="BU4" s="12">
        <v>38200</v>
      </c>
      <c r="BV4" s="12"/>
      <c r="BW4" s="12">
        <v>38231</v>
      </c>
      <c r="BX4" s="12"/>
      <c r="BY4" s="12">
        <v>38261</v>
      </c>
      <c r="BZ4" s="12"/>
      <c r="CA4" s="12">
        <v>38292</v>
      </c>
      <c r="CB4" s="12"/>
      <c r="CC4" s="12">
        <v>38322</v>
      </c>
      <c r="CD4" s="12"/>
      <c r="CE4" s="78" t="s">
        <v>63</v>
      </c>
      <c r="CF4" s="48">
        <v>38353</v>
      </c>
      <c r="CG4" s="34"/>
      <c r="CH4" s="12">
        <v>38384</v>
      </c>
      <c r="CI4" s="12"/>
      <c r="CJ4" s="12">
        <v>38412</v>
      </c>
      <c r="CK4" s="12"/>
      <c r="CL4" s="12">
        <v>38443</v>
      </c>
      <c r="CM4" s="12"/>
      <c r="CN4" s="12">
        <v>38473</v>
      </c>
      <c r="CO4" s="12"/>
      <c r="CP4" s="12">
        <v>38504</v>
      </c>
      <c r="CQ4" s="12"/>
      <c r="CR4" s="12">
        <v>38534</v>
      </c>
      <c r="CS4" s="12"/>
      <c r="CT4" s="12">
        <v>38565</v>
      </c>
      <c r="CU4" s="12"/>
      <c r="CV4" s="12">
        <v>38596</v>
      </c>
      <c r="CW4" s="12"/>
      <c r="CX4" s="12">
        <v>38626</v>
      </c>
      <c r="CY4" s="12"/>
      <c r="CZ4" s="12">
        <v>38657</v>
      </c>
      <c r="DA4" s="12"/>
      <c r="DB4" s="40">
        <v>38687</v>
      </c>
      <c r="DC4" s="40"/>
      <c r="DD4" s="79" t="s">
        <v>64</v>
      </c>
      <c r="DE4" s="48">
        <v>38718</v>
      </c>
      <c r="DF4" s="34"/>
      <c r="DG4" s="12">
        <v>38749</v>
      </c>
      <c r="DH4" s="12"/>
      <c r="DI4" s="12">
        <v>38777</v>
      </c>
      <c r="DJ4" s="12"/>
      <c r="DK4" s="12">
        <v>38808</v>
      </c>
      <c r="DL4" s="12"/>
      <c r="DM4" s="12">
        <v>38838</v>
      </c>
      <c r="DN4" s="12"/>
      <c r="DO4" s="12">
        <v>38869</v>
      </c>
      <c r="DP4" s="12"/>
      <c r="DQ4" s="12">
        <v>38899</v>
      </c>
      <c r="DR4" s="12"/>
      <c r="DS4" s="12">
        <v>38930</v>
      </c>
      <c r="DT4" s="12"/>
      <c r="DU4" s="12">
        <v>38961</v>
      </c>
      <c r="DV4" s="12"/>
      <c r="DW4" s="12">
        <v>38991</v>
      </c>
      <c r="DX4" s="12"/>
      <c r="DY4" s="12">
        <v>39022</v>
      </c>
      <c r="DZ4" s="12"/>
      <c r="EA4" s="12">
        <v>39052</v>
      </c>
      <c r="EB4" s="12"/>
      <c r="EC4" s="78" t="s">
        <v>65</v>
      </c>
      <c r="ED4" s="48">
        <v>39083</v>
      </c>
      <c r="EE4" s="34"/>
      <c r="EF4" s="12">
        <v>39114</v>
      </c>
      <c r="EG4" s="12"/>
      <c r="EH4" s="12">
        <v>39142</v>
      </c>
      <c r="EI4" s="12"/>
      <c r="EJ4" s="12">
        <v>39173</v>
      </c>
      <c r="EK4" s="12"/>
      <c r="EL4" s="12">
        <v>39203</v>
      </c>
      <c r="EM4" s="12"/>
      <c r="EN4" s="12">
        <v>39234</v>
      </c>
      <c r="EO4" s="12"/>
      <c r="EP4" s="12">
        <v>39264</v>
      </c>
      <c r="EQ4" s="12"/>
      <c r="ER4" s="12">
        <v>39295</v>
      </c>
      <c r="ES4" s="12"/>
      <c r="ET4" s="12">
        <v>39326</v>
      </c>
      <c r="EU4" s="12"/>
      <c r="EV4" s="12">
        <v>39356</v>
      </c>
      <c r="EW4" s="12"/>
      <c r="EX4" s="12">
        <v>39387</v>
      </c>
      <c r="EY4" s="12"/>
      <c r="EZ4" s="12">
        <v>39417</v>
      </c>
      <c r="FA4" s="12"/>
      <c r="FB4" s="78" t="s">
        <v>66</v>
      </c>
      <c r="FC4" s="48">
        <v>39448</v>
      </c>
      <c r="FD4" s="112"/>
      <c r="FE4" s="12">
        <v>39479</v>
      </c>
      <c r="FF4" s="12"/>
      <c r="FG4" s="12">
        <v>39508</v>
      </c>
      <c r="FH4" s="12"/>
      <c r="FI4" s="12">
        <v>39539</v>
      </c>
      <c r="FJ4" s="12"/>
      <c r="FK4" s="12">
        <v>39569</v>
      </c>
      <c r="FL4" s="12"/>
      <c r="FM4" s="12">
        <v>39600</v>
      </c>
      <c r="FN4" s="12"/>
      <c r="FO4" s="12">
        <v>39630</v>
      </c>
      <c r="FP4" s="12"/>
      <c r="FQ4" s="12">
        <v>39661</v>
      </c>
      <c r="FR4" s="12"/>
      <c r="FS4" s="12">
        <v>39692</v>
      </c>
      <c r="FT4" s="12"/>
      <c r="FU4" s="12">
        <v>39722</v>
      </c>
      <c r="FV4" s="12"/>
      <c r="FW4" s="12">
        <v>39753</v>
      </c>
      <c r="FX4" s="12"/>
      <c r="FY4" s="12">
        <v>39783</v>
      </c>
      <c r="FZ4" s="12"/>
      <c r="GA4" s="78" t="s">
        <v>67</v>
      </c>
      <c r="GB4" s="48">
        <v>39814</v>
      </c>
      <c r="GC4" s="34"/>
      <c r="GD4" s="12">
        <v>39845</v>
      </c>
      <c r="GE4" s="12"/>
      <c r="GF4" s="12">
        <v>39873</v>
      </c>
      <c r="GG4" s="12"/>
      <c r="GH4" s="12">
        <v>39904</v>
      </c>
      <c r="GI4" s="12"/>
      <c r="GJ4" s="12">
        <v>39934</v>
      </c>
      <c r="GK4" s="12"/>
      <c r="GL4" s="12">
        <v>39965</v>
      </c>
      <c r="GM4" s="12"/>
      <c r="GN4" s="12">
        <v>39995</v>
      </c>
      <c r="GO4" s="12"/>
      <c r="GP4" s="12">
        <v>40026</v>
      </c>
      <c r="GQ4" s="12"/>
      <c r="GR4" s="12">
        <v>40057</v>
      </c>
      <c r="GS4" s="12"/>
      <c r="GT4" s="12">
        <v>40087</v>
      </c>
      <c r="GU4" s="12"/>
      <c r="GV4" s="12">
        <v>40118</v>
      </c>
      <c r="GW4" s="12"/>
      <c r="GX4" s="12">
        <v>40148</v>
      </c>
      <c r="GY4" s="12"/>
      <c r="GZ4" s="78" t="s">
        <v>68</v>
      </c>
      <c r="HA4" s="48">
        <v>40179</v>
      </c>
      <c r="HB4" s="34"/>
      <c r="HC4" s="12">
        <v>40210</v>
      </c>
      <c r="HD4" s="12"/>
      <c r="HE4" s="12">
        <v>40238</v>
      </c>
      <c r="HF4" s="12"/>
      <c r="HG4" s="12">
        <v>40269</v>
      </c>
      <c r="HH4" s="12"/>
      <c r="HI4" s="12">
        <v>40299</v>
      </c>
      <c r="HJ4" s="12"/>
      <c r="HK4" s="12">
        <v>40330</v>
      </c>
      <c r="HL4" s="12"/>
      <c r="HM4" s="12">
        <v>40360</v>
      </c>
      <c r="HN4" s="12"/>
      <c r="HO4" s="12">
        <v>40391</v>
      </c>
      <c r="HP4" s="12"/>
      <c r="HQ4" s="12">
        <v>40422</v>
      </c>
      <c r="HR4" s="12"/>
      <c r="HS4" s="12">
        <v>40452</v>
      </c>
      <c r="HT4" s="12"/>
      <c r="HU4" s="12">
        <v>40483</v>
      </c>
      <c r="HV4" s="12"/>
      <c r="HW4" s="12">
        <v>40513</v>
      </c>
      <c r="HX4" s="12"/>
      <c r="HY4" s="78" t="s">
        <v>69</v>
      </c>
      <c r="HZ4" s="54"/>
    </row>
    <row r="5" spans="1:244" ht="13.5" thickBot="1" x14ac:dyDescent="0.25">
      <c r="I5" s="54"/>
      <c r="J5" s="5"/>
      <c r="K5" s="34"/>
      <c r="L5" s="34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48"/>
      <c r="AI5" s="34"/>
      <c r="AJ5" s="12"/>
      <c r="AK5" s="12"/>
      <c r="AL5" s="12"/>
      <c r="AM5" s="12"/>
      <c r="AN5" s="40"/>
      <c r="AO5" s="40"/>
      <c r="AP5" s="40"/>
      <c r="AQ5" s="40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54"/>
      <c r="BH5" s="5"/>
      <c r="CF5" s="54"/>
      <c r="CG5" s="5"/>
      <c r="DB5" s="13"/>
      <c r="DC5" s="13"/>
      <c r="DD5" s="13"/>
      <c r="DE5" s="54"/>
      <c r="DF5" s="63"/>
      <c r="DH5" s="64"/>
      <c r="DJ5" s="64"/>
      <c r="ED5" s="54"/>
      <c r="EE5" s="5"/>
      <c r="FC5" s="54"/>
      <c r="FD5" s="5"/>
      <c r="GB5" s="54"/>
      <c r="GC5" s="5"/>
      <c r="HA5" s="54"/>
      <c r="HB5" s="5"/>
      <c r="HZ5" s="54"/>
    </row>
    <row r="6" spans="1:244" ht="13.5" thickBot="1" x14ac:dyDescent="0.25">
      <c r="A6">
        <v>8255</v>
      </c>
      <c r="B6" t="s">
        <v>0</v>
      </c>
      <c r="C6" s="3">
        <v>306000</v>
      </c>
      <c r="D6" s="1">
        <v>32782</v>
      </c>
      <c r="E6" s="1">
        <v>38656</v>
      </c>
      <c r="F6" t="s">
        <v>4</v>
      </c>
      <c r="G6" s="6">
        <v>38291</v>
      </c>
      <c r="H6" s="60">
        <v>0.4335</v>
      </c>
      <c r="I6" s="69">
        <v>306000</v>
      </c>
      <c r="J6" s="28">
        <f>I6*H6*30.4</f>
        <v>4032590.4</v>
      </c>
      <c r="K6" s="8">
        <v>306000</v>
      </c>
      <c r="L6" s="8">
        <f>K6*30.4*H6</f>
        <v>4032590.4</v>
      </c>
      <c r="M6" s="3">
        <v>306000</v>
      </c>
      <c r="N6" s="3">
        <f>M6*30.4*H6</f>
        <v>4032590.4</v>
      </c>
      <c r="O6" s="3">
        <v>306000</v>
      </c>
      <c r="P6" s="3">
        <f>O6*30.4*H6</f>
        <v>4032590.4</v>
      </c>
      <c r="Q6" s="3">
        <v>306000</v>
      </c>
      <c r="R6" s="3">
        <f>Q6*30.4*H6</f>
        <v>4032590.4</v>
      </c>
      <c r="S6" s="3">
        <v>306000</v>
      </c>
      <c r="T6" s="3">
        <f>S6*30.4*H6</f>
        <v>4032590.4</v>
      </c>
      <c r="U6" s="3">
        <v>306000</v>
      </c>
      <c r="V6" s="3">
        <f>U6*30.4*H6</f>
        <v>4032590.4</v>
      </c>
      <c r="W6" s="3">
        <v>306000</v>
      </c>
      <c r="X6" s="3">
        <f>W6*30.4*H6</f>
        <v>4032590.4</v>
      </c>
      <c r="Y6" s="3">
        <v>306000</v>
      </c>
      <c r="Z6" s="3">
        <f>Y6*30.4*H6</f>
        <v>4032590.4</v>
      </c>
      <c r="AA6" s="3">
        <v>306000</v>
      </c>
      <c r="AB6" s="3">
        <f>AA6*30.4*H6</f>
        <v>4032590.4</v>
      </c>
      <c r="AC6" s="3">
        <v>306000</v>
      </c>
      <c r="AD6" s="3">
        <f>AC6*30.4*H6</f>
        <v>4032590.4</v>
      </c>
      <c r="AE6" s="3">
        <v>306000</v>
      </c>
      <c r="AF6" s="3">
        <f>AE6*30.4*H6</f>
        <v>4032590.4</v>
      </c>
      <c r="AG6" s="3"/>
      <c r="AH6" s="49">
        <v>306000</v>
      </c>
      <c r="AI6" s="8">
        <f>AH6*30.4*H6</f>
        <v>4032590.4</v>
      </c>
      <c r="AJ6" s="3">
        <v>306000</v>
      </c>
      <c r="AK6" s="3">
        <f>AJ6*30.4*H6</f>
        <v>4032590.4</v>
      </c>
      <c r="AL6" s="3">
        <v>306000</v>
      </c>
      <c r="AM6" s="3">
        <f>AL6*30.4*H6</f>
        <v>4032590.4</v>
      </c>
      <c r="AN6" s="37">
        <v>306000</v>
      </c>
      <c r="AO6" s="37">
        <f>AN6*30.4*H6</f>
        <v>4032590.4</v>
      </c>
      <c r="AP6" s="37">
        <v>306000</v>
      </c>
      <c r="AQ6" s="37">
        <f>AP6*30.4*H6</f>
        <v>4032590.4</v>
      </c>
      <c r="AR6" s="3">
        <v>306000</v>
      </c>
      <c r="AS6" s="3">
        <f>AR6*30.4*H6</f>
        <v>4032590.4</v>
      </c>
      <c r="AT6" s="3">
        <v>306000</v>
      </c>
      <c r="AU6" s="3">
        <f>AT6*30.4*H6</f>
        <v>4032590.4</v>
      </c>
      <c r="AV6" s="3">
        <v>306000</v>
      </c>
      <c r="AW6" s="3">
        <f>AV6*30.4*H6</f>
        <v>4032590.4</v>
      </c>
      <c r="AX6" s="3">
        <v>306000</v>
      </c>
      <c r="AY6" s="3">
        <f>AX6*30.4*H6</f>
        <v>4032590.4</v>
      </c>
      <c r="AZ6" s="3">
        <v>306000</v>
      </c>
      <c r="BA6" s="3">
        <f>AZ6*30.4*H6</f>
        <v>4032590.4</v>
      </c>
      <c r="BB6" s="3">
        <v>306000</v>
      </c>
      <c r="BC6" s="3">
        <f>BB6*30.4*H6</f>
        <v>4032590.4</v>
      </c>
      <c r="BD6" s="3">
        <v>306000</v>
      </c>
      <c r="BE6" s="3">
        <f>BD6*30.4*H6</f>
        <v>4032590.4</v>
      </c>
      <c r="BF6" s="3"/>
      <c r="BG6" s="49">
        <v>306000</v>
      </c>
      <c r="BH6" s="8">
        <f>BG6*30.4*H6</f>
        <v>4032590.4</v>
      </c>
      <c r="BI6" s="3">
        <v>306000</v>
      </c>
      <c r="BJ6" s="3">
        <f>BI6*30.4*H6</f>
        <v>4032590.4</v>
      </c>
      <c r="BK6" s="3">
        <v>306000</v>
      </c>
      <c r="BL6" s="3">
        <f>BK6*30.4*H6</f>
        <v>4032590.4</v>
      </c>
      <c r="BM6" s="3">
        <v>306000</v>
      </c>
      <c r="BN6" s="3">
        <f>BM6*30.4*H6</f>
        <v>4032590.4</v>
      </c>
      <c r="BO6" s="3">
        <v>306000</v>
      </c>
      <c r="BP6" s="3">
        <f>BO6*30.4*H6</f>
        <v>4032590.4</v>
      </c>
      <c r="BQ6" s="3">
        <v>306000</v>
      </c>
      <c r="BR6" s="3">
        <f>BQ6*30.4*H6</f>
        <v>4032590.4</v>
      </c>
      <c r="BS6" s="3">
        <v>306000</v>
      </c>
      <c r="BT6" s="3">
        <f>BS6*30.4*H6</f>
        <v>4032590.4</v>
      </c>
      <c r="BU6" s="3">
        <v>306000</v>
      </c>
      <c r="BV6" s="3">
        <f>BU6*30.4*H6</f>
        <v>4032590.4</v>
      </c>
      <c r="BW6" s="3">
        <v>306000</v>
      </c>
      <c r="BX6" s="3">
        <f>BW6*30.4*H6</f>
        <v>4032590.4</v>
      </c>
      <c r="BY6" s="18">
        <v>306000</v>
      </c>
      <c r="BZ6" s="8">
        <f>BY6*30.4*H6</f>
        <v>4032590.4</v>
      </c>
      <c r="CA6" s="3">
        <v>306000</v>
      </c>
      <c r="CB6" s="3">
        <f>CA6*30.4*H6</f>
        <v>4032590.4</v>
      </c>
      <c r="CC6" s="3">
        <v>306000</v>
      </c>
      <c r="CD6" s="3">
        <f>CC6*30.4*H6</f>
        <v>4032590.4</v>
      </c>
      <c r="CE6" s="3"/>
      <c r="CF6" s="49">
        <v>306000</v>
      </c>
      <c r="CG6" s="8">
        <f>CF6*30.4*H6</f>
        <v>4032590.4</v>
      </c>
      <c r="CH6" s="3">
        <v>306000</v>
      </c>
      <c r="CI6" s="3">
        <f>CH6*30.4*H6</f>
        <v>4032590.4</v>
      </c>
      <c r="CJ6" s="3">
        <v>306000</v>
      </c>
      <c r="CK6" s="3">
        <f>CJ6*30.4*H6</f>
        <v>4032590.4</v>
      </c>
      <c r="CL6" s="3">
        <v>306000</v>
      </c>
      <c r="CM6" s="3">
        <f>CL6*30.4*H6</f>
        <v>4032590.4</v>
      </c>
      <c r="CN6" s="3">
        <v>306000</v>
      </c>
      <c r="CO6" s="3">
        <f>CN6*30.4*H6</f>
        <v>4032590.4</v>
      </c>
      <c r="CP6" s="3">
        <v>306000</v>
      </c>
      <c r="CQ6" s="3">
        <f>CP6*30.4*H6</f>
        <v>4032590.4</v>
      </c>
      <c r="CR6" s="3">
        <v>306000</v>
      </c>
      <c r="CS6" s="3">
        <f>CR6*30.4*H6</f>
        <v>4032590.4</v>
      </c>
      <c r="CT6" s="3">
        <v>306000</v>
      </c>
      <c r="CU6" s="3">
        <f>CT6*30.4*H6</f>
        <v>4032590.4</v>
      </c>
      <c r="CV6" s="3">
        <v>306000</v>
      </c>
      <c r="CW6" s="3">
        <f>CV6*30.4*H6</f>
        <v>4032590.4</v>
      </c>
      <c r="CX6" s="3">
        <v>306000</v>
      </c>
      <c r="CY6" s="3">
        <f>CX6*30.4*H6</f>
        <v>4032590.4</v>
      </c>
      <c r="CZ6" s="17"/>
      <c r="DA6" s="15">
        <f>CZ6*30.4*H6</f>
        <v>0</v>
      </c>
      <c r="DB6" s="21"/>
      <c r="DC6" s="21">
        <f>DB6*30.4*H6</f>
        <v>0</v>
      </c>
      <c r="DD6" s="20"/>
      <c r="DE6" s="52"/>
      <c r="DF6" s="74">
        <f>DE6*30.4*H6</f>
        <v>0</v>
      </c>
      <c r="DG6" s="15"/>
      <c r="DH6" s="15">
        <f>DG6*30.4*H6</f>
        <v>0</v>
      </c>
      <c r="DI6" s="15"/>
      <c r="DJ6" s="15">
        <f>DI6*30.4*H6</f>
        <v>0</v>
      </c>
      <c r="DK6" s="15"/>
      <c r="DL6" s="15">
        <f>DK6*30.4*H6</f>
        <v>0</v>
      </c>
      <c r="DM6" s="15"/>
      <c r="DN6" s="15">
        <f>DM6*30.4*H6</f>
        <v>0</v>
      </c>
      <c r="DO6" s="15"/>
      <c r="DP6" s="15">
        <f>DO6*30.4*H6</f>
        <v>0</v>
      </c>
      <c r="DQ6" s="15"/>
      <c r="DR6" s="15">
        <f>DQ6*30.4*H6</f>
        <v>0</v>
      </c>
      <c r="DS6" s="15"/>
      <c r="DT6" s="15">
        <f>DS6*30.4*H6</f>
        <v>0</v>
      </c>
      <c r="DU6" s="15"/>
      <c r="DV6" s="15">
        <f>DU6*30.4*H6</f>
        <v>0</v>
      </c>
      <c r="DW6" s="15"/>
      <c r="DX6" s="15">
        <f>DV6*30.4*H6</f>
        <v>0</v>
      </c>
      <c r="DY6" s="15"/>
      <c r="DZ6" s="15">
        <f>DY6*30.4*H6</f>
        <v>0</v>
      </c>
      <c r="EA6" s="15"/>
      <c r="EB6" s="15">
        <f>EA6*30.4*H6</f>
        <v>0</v>
      </c>
      <c r="EC6" s="15"/>
      <c r="ED6" s="53"/>
      <c r="EE6" s="74">
        <f>ED6*30.4*H6</f>
        <v>0</v>
      </c>
      <c r="EF6" s="15"/>
      <c r="EG6" s="15">
        <f>EF6*30.4*H6</f>
        <v>0</v>
      </c>
      <c r="EH6" s="15"/>
      <c r="EI6" s="15">
        <f>EH6*30.4*H6</f>
        <v>0</v>
      </c>
      <c r="EJ6" s="15"/>
      <c r="EK6" s="15">
        <f>EJ6*30.4*H6</f>
        <v>0</v>
      </c>
      <c r="EL6" s="15"/>
      <c r="EM6" s="15">
        <f>EL6*30.4*H6</f>
        <v>0</v>
      </c>
      <c r="EN6" s="15"/>
      <c r="EO6" s="15">
        <f>EN6*30.4*H6</f>
        <v>0</v>
      </c>
      <c r="EP6" s="15"/>
      <c r="EQ6" s="15">
        <f>EP6*30.4*H6</f>
        <v>0</v>
      </c>
      <c r="ER6" s="15"/>
      <c r="ES6" s="15">
        <f>ER6*30.4*H6</f>
        <v>0</v>
      </c>
      <c r="ET6" s="15"/>
      <c r="EU6" s="15">
        <f>ET6*30.4*H6</f>
        <v>0</v>
      </c>
      <c r="EV6" s="15"/>
      <c r="EW6" s="15">
        <f>EV6*30.4*H6</f>
        <v>0</v>
      </c>
      <c r="EX6" s="15"/>
      <c r="EY6" s="15">
        <f>EX6*30.4*H6</f>
        <v>0</v>
      </c>
      <c r="EZ6" s="15"/>
      <c r="FA6" s="15">
        <f>EZ6*30.4*H6</f>
        <v>0</v>
      </c>
      <c r="FB6" s="17"/>
      <c r="FC6" s="52"/>
      <c r="FD6" s="43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52"/>
      <c r="GC6" s="43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52"/>
      <c r="HB6" s="43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54"/>
    </row>
    <row r="7" spans="1:244" x14ac:dyDescent="0.2">
      <c r="A7">
        <v>20747</v>
      </c>
      <c r="B7" t="s">
        <v>5</v>
      </c>
      <c r="C7" s="3">
        <v>10000</v>
      </c>
      <c r="D7" s="1">
        <v>33664</v>
      </c>
      <c r="E7" s="1">
        <v>37315</v>
      </c>
      <c r="F7" t="s">
        <v>4</v>
      </c>
      <c r="G7" s="6" t="s">
        <v>44</v>
      </c>
      <c r="H7" s="60">
        <v>0.33150000000000002</v>
      </c>
      <c r="I7" s="69">
        <v>10000</v>
      </c>
      <c r="J7" s="28">
        <f t="shared" ref="J7:J51" si="0">I7*H7*30.4</f>
        <v>100776</v>
      </c>
      <c r="K7" s="8">
        <v>10000</v>
      </c>
      <c r="L7" s="8">
        <f>K7*30.4*H7</f>
        <v>100776</v>
      </c>
      <c r="M7" s="21"/>
      <c r="N7" s="3">
        <f t="shared" ref="N7:N51" si="1">M7*30.4*H7</f>
        <v>0</v>
      </c>
      <c r="O7" s="21"/>
      <c r="P7" s="3">
        <f t="shared" ref="P7:P51" si="2">O7*30.4*H7</f>
        <v>0</v>
      </c>
      <c r="Q7" s="21"/>
      <c r="R7" s="3">
        <f t="shared" ref="R7:R51" si="3">Q7*30.4*H7</f>
        <v>0</v>
      </c>
      <c r="S7" s="21"/>
      <c r="T7" s="3">
        <f t="shared" ref="T7:T51" si="4">S7*30.4*H7</f>
        <v>0</v>
      </c>
      <c r="U7" s="21"/>
      <c r="V7" s="3">
        <f t="shared" ref="V7:V51" si="5">U7*30.4*H7</f>
        <v>0</v>
      </c>
      <c r="W7" s="21"/>
      <c r="X7" s="3">
        <f t="shared" ref="X7:X51" si="6">W7*30.4*H7</f>
        <v>0</v>
      </c>
      <c r="Y7" s="21"/>
      <c r="Z7" s="3">
        <f t="shared" ref="Z7:Z51" si="7">Y7*30.4*H7</f>
        <v>0</v>
      </c>
      <c r="AA7" s="21"/>
      <c r="AB7" s="3">
        <f t="shared" ref="AB7:AB51" si="8">AA7*30.4*H7</f>
        <v>0</v>
      </c>
      <c r="AC7" s="21"/>
      <c r="AD7" s="3">
        <f t="shared" ref="AD7:AD51" si="9">AC7*30.4*H7</f>
        <v>0</v>
      </c>
      <c r="AE7" s="21"/>
      <c r="AF7" s="3">
        <f t="shared" ref="AF7:AF51" si="10">AE7*30.4*H7</f>
        <v>0</v>
      </c>
      <c r="AG7" s="3"/>
      <c r="AH7" s="50"/>
      <c r="AI7" s="8">
        <f t="shared" ref="AI7:AI51" si="11">AH7*30.4*H7</f>
        <v>0</v>
      </c>
      <c r="AJ7" s="21"/>
      <c r="AK7" s="3">
        <f t="shared" ref="AK7:AK51" si="12">AJ7*30.4*H7</f>
        <v>0</v>
      </c>
      <c r="AL7" s="21"/>
      <c r="AM7" s="3">
        <f t="shared" ref="AM7:AM51" si="13">AL7*30.4*H7</f>
        <v>0</v>
      </c>
      <c r="AN7" s="21"/>
      <c r="AO7" s="37">
        <f t="shared" ref="AO7:AO51" si="14">AN7*30.4*H7</f>
        <v>0</v>
      </c>
      <c r="AP7" s="21"/>
      <c r="AQ7" s="37">
        <f t="shared" ref="AQ7:AQ51" si="15">AP7*30.4*H7</f>
        <v>0</v>
      </c>
      <c r="AR7" s="21"/>
      <c r="AS7" s="3">
        <f t="shared" ref="AS7:AS51" si="16">AR7*30.4*H7</f>
        <v>0</v>
      </c>
      <c r="AT7" s="21"/>
      <c r="AU7" s="3">
        <f t="shared" ref="AU7:AU51" si="17">AT7*30.4*H7</f>
        <v>0</v>
      </c>
      <c r="AV7" s="21"/>
      <c r="AW7" s="3">
        <f t="shared" ref="AW7:AW51" si="18">AV7*30.4*H7</f>
        <v>0</v>
      </c>
      <c r="AX7" s="21"/>
      <c r="AY7" s="3">
        <f t="shared" ref="AY7:AY51" si="19">AX7*30.4*H7</f>
        <v>0</v>
      </c>
      <c r="AZ7" s="21"/>
      <c r="BA7" s="3">
        <f t="shared" ref="BA7:BA51" si="20">AZ7*30.4*H7</f>
        <v>0</v>
      </c>
      <c r="BB7" s="21"/>
      <c r="BC7" s="3">
        <f t="shared" ref="BC7:BC51" si="21">BB7*30.4*H7</f>
        <v>0</v>
      </c>
      <c r="BD7" s="21"/>
      <c r="BE7" s="3">
        <f t="shared" ref="BE7:BE51" si="22">BD7*30.4*H7</f>
        <v>0</v>
      </c>
      <c r="BF7" s="21"/>
      <c r="BG7" s="50"/>
      <c r="BH7" s="8">
        <f t="shared" ref="BH7:BH51" si="23">BG7*30.4*H7</f>
        <v>0</v>
      </c>
      <c r="BI7" s="21"/>
      <c r="BJ7" s="3">
        <f t="shared" ref="BJ7:BJ51" si="24">BI7*30.4*H7</f>
        <v>0</v>
      </c>
      <c r="BK7" s="21"/>
      <c r="BL7" s="3">
        <f t="shared" ref="BL7:BL51" si="25">BK7*30.4*H7</f>
        <v>0</v>
      </c>
      <c r="BM7" s="21"/>
      <c r="BN7" s="3">
        <f t="shared" ref="BN7:BN51" si="26">BM7*30.4*H7</f>
        <v>0</v>
      </c>
      <c r="BO7" s="21"/>
      <c r="BP7" s="3">
        <f t="shared" ref="BP7:BP51" si="27">BO7*30.4*H7</f>
        <v>0</v>
      </c>
      <c r="BQ7" s="21"/>
      <c r="BR7" s="3">
        <f t="shared" ref="BR7:BR51" si="28">BQ7*30.4*H7</f>
        <v>0</v>
      </c>
      <c r="BS7" s="21"/>
      <c r="BT7" s="3">
        <f t="shared" ref="BT7:BT51" si="29">BS7*30.4*H7</f>
        <v>0</v>
      </c>
      <c r="BU7" s="21"/>
      <c r="BV7" s="3">
        <f t="shared" ref="BV7:BV51" si="30">BU7*30.4*H7</f>
        <v>0</v>
      </c>
      <c r="BW7" s="21"/>
      <c r="BX7" s="3">
        <f t="shared" ref="BX7:BX51" si="31">BW7*30.4*H7</f>
        <v>0</v>
      </c>
      <c r="BY7" s="21"/>
      <c r="BZ7" s="8">
        <f t="shared" ref="BZ7:BZ51" si="32">BY7*30.4*H7</f>
        <v>0</v>
      </c>
      <c r="CA7" s="21"/>
      <c r="CB7" s="3">
        <f t="shared" ref="CB7:CB51" si="33">CA7*30.4*H7</f>
        <v>0</v>
      </c>
      <c r="CC7" s="21"/>
      <c r="CD7" s="3">
        <f t="shared" ref="CD7:CD51" si="34">CC7*30.4*H7</f>
        <v>0</v>
      </c>
      <c r="CE7" s="21"/>
      <c r="CF7" s="57"/>
      <c r="CG7" s="8">
        <f t="shared" ref="CG7:CG51" si="35">CF7*30.4*H7</f>
        <v>0</v>
      </c>
      <c r="CH7" s="20"/>
      <c r="CI7" s="3">
        <f t="shared" ref="CI7:CI51" si="36">CH7*30.4*H7</f>
        <v>0</v>
      </c>
      <c r="CJ7" s="20"/>
      <c r="CK7" s="3">
        <f t="shared" ref="CK7:CK51" si="37">CJ7*30.4*H7</f>
        <v>0</v>
      </c>
      <c r="CL7" s="20"/>
      <c r="CM7" s="3">
        <f t="shared" ref="CM7:CM51" si="38">CL7*30.4*H7</f>
        <v>0</v>
      </c>
      <c r="CN7" s="20"/>
      <c r="CO7" s="3">
        <f t="shared" ref="CO7:CO51" si="39">CN7*30.4*H7</f>
        <v>0</v>
      </c>
      <c r="CP7" s="20"/>
      <c r="CQ7" s="3">
        <f t="shared" ref="CQ7:CQ51" si="40">CP7*30.4*H7</f>
        <v>0</v>
      </c>
      <c r="CR7" s="20"/>
      <c r="CS7" s="3">
        <f t="shared" ref="CS7:CS51" si="41">CR7*30.4*H7</f>
        <v>0</v>
      </c>
      <c r="CT7" s="20"/>
      <c r="CU7" s="3">
        <f t="shared" ref="CU7:CU51" si="42">CT7*30.4*H7</f>
        <v>0</v>
      </c>
      <c r="CV7" s="20"/>
      <c r="CW7" s="3">
        <f t="shared" ref="CW7:CW51" si="43">CV7*30.4*H7</f>
        <v>0</v>
      </c>
      <c r="CX7" s="20"/>
      <c r="CY7" s="3">
        <f t="shared" ref="CY7:CY51" si="44">CX7*30.4*H7</f>
        <v>0</v>
      </c>
      <c r="CZ7" s="20"/>
      <c r="DA7" s="15">
        <f t="shared" ref="DA7:DA51" si="45">CZ7*30.4*H7</f>
        <v>0</v>
      </c>
      <c r="DB7" s="21"/>
      <c r="DC7" s="21">
        <f t="shared" ref="DC7:DC51" si="46">DB7*30.4*H7</f>
        <v>0</v>
      </c>
      <c r="DD7" s="20"/>
      <c r="DE7" s="54"/>
      <c r="DF7" s="74">
        <f t="shared" ref="DF7:DF51" si="47">DE7*30.4*H7</f>
        <v>0</v>
      </c>
      <c r="DG7" s="31"/>
      <c r="DH7" s="15">
        <f t="shared" ref="DH7:DH51" si="48">DG7*30.4*H7</f>
        <v>0</v>
      </c>
      <c r="DI7" s="31"/>
      <c r="DJ7" s="15">
        <f t="shared" ref="DJ7:DJ51" si="49">DI7*30.4*H7</f>
        <v>0</v>
      </c>
      <c r="DK7" s="31"/>
      <c r="DL7" s="15">
        <f t="shared" ref="DL7:DL51" si="50">DK7*30.4*H7</f>
        <v>0</v>
      </c>
      <c r="DM7" s="31"/>
      <c r="DN7" s="15">
        <f t="shared" ref="DN7:DN51" si="51">DM7*30.4*H7</f>
        <v>0</v>
      </c>
      <c r="DO7" s="31"/>
      <c r="DP7" s="15">
        <f t="shared" ref="DP7:DP51" si="52">DO7*30.4*H7</f>
        <v>0</v>
      </c>
      <c r="DQ7" s="31"/>
      <c r="DR7" s="15">
        <f t="shared" ref="DR7:DR51" si="53">DQ7*30.4*H7</f>
        <v>0</v>
      </c>
      <c r="DS7" s="31"/>
      <c r="DT7" s="15">
        <f t="shared" ref="DT7:DT51" si="54">DS7*30.4*H7</f>
        <v>0</v>
      </c>
      <c r="DU7" s="31"/>
      <c r="DV7" s="15">
        <f t="shared" ref="DV7:DV51" si="55">DU7*30.4*H7</f>
        <v>0</v>
      </c>
      <c r="DW7" s="31"/>
      <c r="DX7" s="15">
        <f>DV7*30.4*H7</f>
        <v>0</v>
      </c>
      <c r="DY7" s="31"/>
      <c r="DZ7" s="15">
        <f t="shared" ref="DZ7:DZ51" si="56">DY7*30.4*H7</f>
        <v>0</v>
      </c>
      <c r="EA7" s="31"/>
      <c r="EB7" s="15">
        <f t="shared" ref="EB7:EB51" si="57">EA7*30.4*H7</f>
        <v>0</v>
      </c>
      <c r="EC7" s="31"/>
      <c r="ED7" s="85"/>
      <c r="EE7" s="74">
        <f t="shared" ref="EE7:EE51" si="58">ED7*30.4*H7</f>
        <v>0</v>
      </c>
      <c r="EF7" s="31"/>
      <c r="EG7" s="15">
        <f t="shared" ref="EG7:EG51" si="59">EF7*30.4*H7</f>
        <v>0</v>
      </c>
      <c r="EH7" s="31"/>
      <c r="EI7" s="15">
        <f t="shared" ref="EI7:EI51" si="60">EH7*30.4*H7</f>
        <v>0</v>
      </c>
      <c r="EJ7" s="31"/>
      <c r="EK7" s="15">
        <f t="shared" ref="EK7:EK51" si="61">EJ7*30.4*H7</f>
        <v>0</v>
      </c>
      <c r="EL7" s="31"/>
      <c r="EM7" s="15">
        <f t="shared" ref="EM7:EM51" si="62">EL7*30.4*H7</f>
        <v>0</v>
      </c>
      <c r="EN7" s="31"/>
      <c r="EO7" s="15">
        <f t="shared" ref="EO7:EO51" si="63">EN7*30.4*H7</f>
        <v>0</v>
      </c>
      <c r="EP7" s="31"/>
      <c r="EQ7" s="15">
        <f t="shared" ref="EQ7:EQ51" si="64">EP7*30.4*H7</f>
        <v>0</v>
      </c>
      <c r="ER7" s="31"/>
      <c r="ES7" s="15">
        <f t="shared" ref="ES7:ES51" si="65">ER7*30.4*H7</f>
        <v>0</v>
      </c>
      <c r="ET7" s="31"/>
      <c r="EU7" s="15">
        <f t="shared" ref="EU7:EU51" si="66">ET7*30.4*H7</f>
        <v>0</v>
      </c>
      <c r="EV7" s="31"/>
      <c r="EW7" s="15">
        <f t="shared" ref="EW7:EW51" si="67">EV7*30.4*H7</f>
        <v>0</v>
      </c>
      <c r="EX7" s="31"/>
      <c r="EY7" s="15">
        <f t="shared" ref="EY7:EY51" si="68">EX7*30.4*H7</f>
        <v>0</v>
      </c>
      <c r="EZ7" s="31"/>
      <c r="FA7" s="15">
        <f t="shared" ref="FA7:FA51" si="69">EZ7*30.4*H7</f>
        <v>0</v>
      </c>
      <c r="FC7" s="54"/>
      <c r="FD7" s="5"/>
      <c r="GB7" s="54"/>
      <c r="GC7" s="5"/>
      <c r="HA7" s="54"/>
      <c r="HB7" s="5"/>
      <c r="HZ7" s="54"/>
    </row>
    <row r="8" spans="1:244" ht="13.5" thickBot="1" x14ac:dyDescent="0.25">
      <c r="A8">
        <v>20748</v>
      </c>
      <c r="B8" t="s">
        <v>5</v>
      </c>
      <c r="C8" s="3">
        <v>10000</v>
      </c>
      <c r="D8" s="1">
        <v>33664</v>
      </c>
      <c r="E8" s="1">
        <v>37315</v>
      </c>
      <c r="F8" t="s">
        <v>4</v>
      </c>
      <c r="G8" s="6" t="s">
        <v>44</v>
      </c>
      <c r="H8" s="60">
        <v>0.33029999999999998</v>
      </c>
      <c r="I8" s="69">
        <v>10000</v>
      </c>
      <c r="J8" s="28">
        <f t="shared" si="0"/>
        <v>100411.2</v>
      </c>
      <c r="K8" s="8">
        <v>10000</v>
      </c>
      <c r="L8" s="8">
        <f t="shared" ref="L8:L51" si="70">K8*30.4*H8</f>
        <v>100411.2</v>
      </c>
      <c r="M8" s="21"/>
      <c r="N8" s="3">
        <f t="shared" si="1"/>
        <v>0</v>
      </c>
      <c r="O8" s="21"/>
      <c r="P8" s="3">
        <f t="shared" si="2"/>
        <v>0</v>
      </c>
      <c r="Q8" s="21"/>
      <c r="R8" s="3">
        <f t="shared" si="3"/>
        <v>0</v>
      </c>
      <c r="S8" s="21"/>
      <c r="T8" s="3">
        <f t="shared" si="4"/>
        <v>0</v>
      </c>
      <c r="U8" s="21"/>
      <c r="V8" s="3">
        <f t="shared" si="5"/>
        <v>0</v>
      </c>
      <c r="W8" s="21"/>
      <c r="X8" s="3">
        <f t="shared" si="6"/>
        <v>0</v>
      </c>
      <c r="Y8" s="21"/>
      <c r="Z8" s="3">
        <f t="shared" si="7"/>
        <v>0</v>
      </c>
      <c r="AA8" s="21"/>
      <c r="AB8" s="3">
        <f t="shared" si="8"/>
        <v>0</v>
      </c>
      <c r="AC8" s="21"/>
      <c r="AD8" s="3">
        <f t="shared" si="9"/>
        <v>0</v>
      </c>
      <c r="AE8" s="21"/>
      <c r="AF8" s="3">
        <f t="shared" si="10"/>
        <v>0</v>
      </c>
      <c r="AG8" s="3"/>
      <c r="AH8" s="50"/>
      <c r="AI8" s="8">
        <f t="shared" si="11"/>
        <v>0</v>
      </c>
      <c r="AJ8" s="21"/>
      <c r="AK8" s="3">
        <f t="shared" si="12"/>
        <v>0</v>
      </c>
      <c r="AL8" s="21"/>
      <c r="AM8" s="3">
        <f t="shared" si="13"/>
        <v>0</v>
      </c>
      <c r="AN8" s="21"/>
      <c r="AO8" s="37">
        <f t="shared" si="14"/>
        <v>0</v>
      </c>
      <c r="AP8" s="21"/>
      <c r="AQ8" s="37">
        <f t="shared" si="15"/>
        <v>0</v>
      </c>
      <c r="AR8" s="21"/>
      <c r="AS8" s="3">
        <f t="shared" si="16"/>
        <v>0</v>
      </c>
      <c r="AT8" s="21"/>
      <c r="AU8" s="3">
        <f t="shared" si="17"/>
        <v>0</v>
      </c>
      <c r="AV8" s="21"/>
      <c r="AW8" s="3">
        <f t="shared" si="18"/>
        <v>0</v>
      </c>
      <c r="AX8" s="21"/>
      <c r="AY8" s="3">
        <f t="shared" si="19"/>
        <v>0</v>
      </c>
      <c r="AZ8" s="21"/>
      <c r="BA8" s="3">
        <f t="shared" si="20"/>
        <v>0</v>
      </c>
      <c r="BB8" s="21"/>
      <c r="BC8" s="3">
        <f t="shared" si="21"/>
        <v>0</v>
      </c>
      <c r="BD8" s="21"/>
      <c r="BE8" s="3">
        <f t="shared" si="22"/>
        <v>0</v>
      </c>
      <c r="BF8" s="21"/>
      <c r="BG8" s="50"/>
      <c r="BH8" s="8">
        <f t="shared" si="23"/>
        <v>0</v>
      </c>
      <c r="BI8" s="21"/>
      <c r="BJ8" s="3">
        <f t="shared" si="24"/>
        <v>0</v>
      </c>
      <c r="BK8" s="21"/>
      <c r="BL8" s="3">
        <f t="shared" si="25"/>
        <v>0</v>
      </c>
      <c r="BM8" s="21"/>
      <c r="BN8" s="3">
        <f t="shared" si="26"/>
        <v>0</v>
      </c>
      <c r="BO8" s="21"/>
      <c r="BP8" s="3">
        <f t="shared" si="27"/>
        <v>0</v>
      </c>
      <c r="BQ8" s="21"/>
      <c r="BR8" s="3">
        <f t="shared" si="28"/>
        <v>0</v>
      </c>
      <c r="BS8" s="21"/>
      <c r="BT8" s="3">
        <f t="shared" si="29"/>
        <v>0</v>
      </c>
      <c r="BU8" s="21"/>
      <c r="BV8" s="3">
        <f t="shared" si="30"/>
        <v>0</v>
      </c>
      <c r="BW8" s="21"/>
      <c r="BX8" s="3">
        <f t="shared" si="31"/>
        <v>0</v>
      </c>
      <c r="BY8" s="21"/>
      <c r="BZ8" s="8">
        <f t="shared" si="32"/>
        <v>0</v>
      </c>
      <c r="CA8" s="21"/>
      <c r="CB8" s="3">
        <f t="shared" si="33"/>
        <v>0</v>
      </c>
      <c r="CC8" s="21"/>
      <c r="CD8" s="3">
        <f t="shared" si="34"/>
        <v>0</v>
      </c>
      <c r="CE8" s="21"/>
      <c r="CF8" s="57"/>
      <c r="CG8" s="8">
        <f t="shared" si="35"/>
        <v>0</v>
      </c>
      <c r="CH8" s="20"/>
      <c r="CI8" s="3">
        <f t="shared" si="36"/>
        <v>0</v>
      </c>
      <c r="CJ8" s="20"/>
      <c r="CK8" s="3">
        <f t="shared" si="37"/>
        <v>0</v>
      </c>
      <c r="CL8" s="20"/>
      <c r="CM8" s="3">
        <f t="shared" si="38"/>
        <v>0</v>
      </c>
      <c r="CN8" s="20"/>
      <c r="CO8" s="3">
        <f t="shared" si="39"/>
        <v>0</v>
      </c>
      <c r="CP8" s="20"/>
      <c r="CQ8" s="3">
        <f t="shared" si="40"/>
        <v>0</v>
      </c>
      <c r="CR8" s="20"/>
      <c r="CS8" s="3">
        <f t="shared" si="41"/>
        <v>0</v>
      </c>
      <c r="CT8" s="20"/>
      <c r="CU8" s="3">
        <f t="shared" si="42"/>
        <v>0</v>
      </c>
      <c r="CV8" s="20"/>
      <c r="CW8" s="3">
        <f t="shared" si="43"/>
        <v>0</v>
      </c>
      <c r="CX8" s="20"/>
      <c r="CY8" s="3">
        <f t="shared" si="44"/>
        <v>0</v>
      </c>
      <c r="CZ8" s="20"/>
      <c r="DA8" s="15">
        <f t="shared" si="45"/>
        <v>0</v>
      </c>
      <c r="DB8" s="21"/>
      <c r="DC8" s="21">
        <f t="shared" si="46"/>
        <v>0</v>
      </c>
      <c r="DD8" s="20"/>
      <c r="DE8" s="54"/>
      <c r="DF8" s="74">
        <f t="shared" si="47"/>
        <v>0</v>
      </c>
      <c r="DG8" s="31"/>
      <c r="DH8" s="15">
        <f t="shared" si="48"/>
        <v>0</v>
      </c>
      <c r="DI8" s="31"/>
      <c r="DJ8" s="15">
        <f t="shared" si="49"/>
        <v>0</v>
      </c>
      <c r="DK8" s="31"/>
      <c r="DL8" s="15">
        <f t="shared" si="50"/>
        <v>0</v>
      </c>
      <c r="DM8" s="31"/>
      <c r="DN8" s="15">
        <f t="shared" si="51"/>
        <v>0</v>
      </c>
      <c r="DO8" s="31"/>
      <c r="DP8" s="15">
        <f t="shared" si="52"/>
        <v>0</v>
      </c>
      <c r="DQ8" s="31"/>
      <c r="DR8" s="15">
        <f t="shared" si="53"/>
        <v>0</v>
      </c>
      <c r="DS8" s="31"/>
      <c r="DT8" s="15">
        <f t="shared" si="54"/>
        <v>0</v>
      </c>
      <c r="DU8" s="31"/>
      <c r="DV8" s="15">
        <f t="shared" si="55"/>
        <v>0</v>
      </c>
      <c r="DW8" s="31"/>
      <c r="DX8" s="15">
        <f>DV8*30.4*H8</f>
        <v>0</v>
      </c>
      <c r="DY8" s="31"/>
      <c r="DZ8" s="15">
        <f t="shared" si="56"/>
        <v>0</v>
      </c>
      <c r="EA8" s="31"/>
      <c r="EB8" s="15">
        <f t="shared" si="57"/>
        <v>0</v>
      </c>
      <c r="EC8" s="31"/>
      <c r="ED8" s="85"/>
      <c r="EE8" s="74">
        <f t="shared" si="58"/>
        <v>0</v>
      </c>
      <c r="EF8" s="31"/>
      <c r="EG8" s="15">
        <f t="shared" si="59"/>
        <v>0</v>
      </c>
      <c r="EH8" s="31"/>
      <c r="EI8" s="15">
        <f t="shared" si="60"/>
        <v>0</v>
      </c>
      <c r="EJ8" s="31"/>
      <c r="EK8" s="15">
        <f t="shared" si="61"/>
        <v>0</v>
      </c>
      <c r="EL8" s="31"/>
      <c r="EM8" s="15">
        <f t="shared" si="62"/>
        <v>0</v>
      </c>
      <c r="EN8" s="31"/>
      <c r="EO8" s="15">
        <f t="shared" si="63"/>
        <v>0</v>
      </c>
      <c r="EP8" s="31"/>
      <c r="EQ8" s="15">
        <f t="shared" si="64"/>
        <v>0</v>
      </c>
      <c r="ER8" s="31"/>
      <c r="ES8" s="15">
        <f t="shared" si="65"/>
        <v>0</v>
      </c>
      <c r="ET8" s="31"/>
      <c r="EU8" s="15">
        <f t="shared" si="66"/>
        <v>0</v>
      </c>
      <c r="EV8" s="31"/>
      <c r="EW8" s="15">
        <f t="shared" si="67"/>
        <v>0</v>
      </c>
      <c r="EX8" s="31"/>
      <c r="EY8" s="15">
        <f t="shared" si="68"/>
        <v>0</v>
      </c>
      <c r="EZ8" s="31"/>
      <c r="FA8" s="15">
        <f t="shared" si="69"/>
        <v>0</v>
      </c>
      <c r="FC8" s="54"/>
      <c r="FD8" s="5"/>
      <c r="GB8" s="54"/>
      <c r="GC8" s="5"/>
      <c r="HA8" s="54"/>
      <c r="HB8" s="5"/>
      <c r="HZ8" s="54"/>
    </row>
    <row r="9" spans="1:244" ht="13.5" thickBot="1" x14ac:dyDescent="0.25">
      <c r="A9">
        <v>20822</v>
      </c>
      <c r="B9" s="13" t="s">
        <v>6</v>
      </c>
      <c r="C9" s="3">
        <v>25000</v>
      </c>
      <c r="D9" s="1">
        <v>33664</v>
      </c>
      <c r="E9" s="1">
        <v>39141</v>
      </c>
      <c r="F9" t="s">
        <v>4</v>
      </c>
      <c r="G9" s="6">
        <v>38776</v>
      </c>
      <c r="H9" s="60">
        <v>0.2349</v>
      </c>
      <c r="I9" s="69">
        <v>25000</v>
      </c>
      <c r="J9" s="28">
        <f t="shared" si="0"/>
        <v>178524</v>
      </c>
      <c r="K9" s="8">
        <v>25000</v>
      </c>
      <c r="L9" s="8">
        <f t="shared" si="70"/>
        <v>178524</v>
      </c>
      <c r="M9" s="3">
        <v>25000</v>
      </c>
      <c r="N9" s="3">
        <f t="shared" si="1"/>
        <v>178524</v>
      </c>
      <c r="O9" s="3">
        <v>25000</v>
      </c>
      <c r="P9" s="3">
        <f t="shared" si="2"/>
        <v>178524</v>
      </c>
      <c r="Q9" s="3">
        <v>25000</v>
      </c>
      <c r="R9" s="3">
        <f t="shared" si="3"/>
        <v>178524</v>
      </c>
      <c r="S9" s="3">
        <v>25000</v>
      </c>
      <c r="T9" s="3">
        <f t="shared" si="4"/>
        <v>178524</v>
      </c>
      <c r="U9" s="3">
        <v>25000</v>
      </c>
      <c r="V9" s="3">
        <f t="shared" si="5"/>
        <v>178524</v>
      </c>
      <c r="W9" s="3">
        <v>25000</v>
      </c>
      <c r="X9" s="3">
        <f t="shared" si="6"/>
        <v>178524</v>
      </c>
      <c r="Y9" s="3">
        <v>25000</v>
      </c>
      <c r="Z9" s="3">
        <f t="shared" si="7"/>
        <v>178524</v>
      </c>
      <c r="AA9" s="3">
        <v>25000</v>
      </c>
      <c r="AB9" s="3">
        <f t="shared" si="8"/>
        <v>178524</v>
      </c>
      <c r="AC9" s="3">
        <v>25000</v>
      </c>
      <c r="AD9" s="3">
        <f t="shared" si="9"/>
        <v>178524</v>
      </c>
      <c r="AE9" s="3">
        <v>25000</v>
      </c>
      <c r="AF9" s="3">
        <f t="shared" si="10"/>
        <v>178524</v>
      </c>
      <c r="AG9" s="3"/>
      <c r="AH9" s="49">
        <v>25000</v>
      </c>
      <c r="AI9" s="8">
        <f t="shared" si="11"/>
        <v>178524</v>
      </c>
      <c r="AJ9" s="3">
        <v>25000</v>
      </c>
      <c r="AK9" s="3">
        <f t="shared" si="12"/>
        <v>178524</v>
      </c>
      <c r="AL9" s="3">
        <v>25000</v>
      </c>
      <c r="AM9" s="3">
        <f t="shared" si="13"/>
        <v>178524</v>
      </c>
      <c r="AN9" s="37">
        <v>25000</v>
      </c>
      <c r="AO9" s="37">
        <f t="shared" si="14"/>
        <v>178524</v>
      </c>
      <c r="AP9" s="37">
        <v>25000</v>
      </c>
      <c r="AQ9" s="37">
        <f t="shared" si="15"/>
        <v>178524</v>
      </c>
      <c r="AR9" s="3">
        <v>25000</v>
      </c>
      <c r="AS9" s="3">
        <f t="shared" si="16"/>
        <v>178524</v>
      </c>
      <c r="AT9" s="3">
        <v>25000</v>
      </c>
      <c r="AU9" s="3">
        <f t="shared" si="17"/>
        <v>178524</v>
      </c>
      <c r="AV9" s="3">
        <v>25000</v>
      </c>
      <c r="AW9" s="3">
        <f t="shared" si="18"/>
        <v>178524</v>
      </c>
      <c r="AX9" s="3">
        <v>25000</v>
      </c>
      <c r="AY9" s="3">
        <f t="shared" si="19"/>
        <v>178524</v>
      </c>
      <c r="AZ9" s="3">
        <v>25000</v>
      </c>
      <c r="BA9" s="3">
        <f t="shared" si="20"/>
        <v>178524</v>
      </c>
      <c r="BB9" s="3">
        <v>25000</v>
      </c>
      <c r="BC9" s="3">
        <f t="shared" si="21"/>
        <v>178524</v>
      </c>
      <c r="BD9" s="3">
        <v>25000</v>
      </c>
      <c r="BE9" s="3">
        <f t="shared" si="22"/>
        <v>178524</v>
      </c>
      <c r="BF9" s="3"/>
      <c r="BG9" s="49">
        <v>25000</v>
      </c>
      <c r="BH9" s="8">
        <f t="shared" si="23"/>
        <v>178524</v>
      </c>
      <c r="BI9" s="3">
        <v>25000</v>
      </c>
      <c r="BJ9" s="3">
        <f t="shared" si="24"/>
        <v>178524</v>
      </c>
      <c r="BK9" s="3">
        <v>25000</v>
      </c>
      <c r="BL9" s="3">
        <f t="shared" si="25"/>
        <v>178524</v>
      </c>
      <c r="BM9" s="3">
        <v>25000</v>
      </c>
      <c r="BN9" s="3">
        <f t="shared" si="26"/>
        <v>178524</v>
      </c>
      <c r="BO9" s="3">
        <v>25000</v>
      </c>
      <c r="BP9" s="3">
        <f t="shared" si="27"/>
        <v>178524</v>
      </c>
      <c r="BQ9" s="3">
        <v>25000</v>
      </c>
      <c r="BR9" s="3">
        <f t="shared" si="28"/>
        <v>178524</v>
      </c>
      <c r="BS9" s="3">
        <v>25000</v>
      </c>
      <c r="BT9" s="3">
        <f t="shared" si="29"/>
        <v>178524</v>
      </c>
      <c r="BU9" s="3">
        <v>25000</v>
      </c>
      <c r="BV9" s="3">
        <f t="shared" si="30"/>
        <v>178524</v>
      </c>
      <c r="BW9" s="3">
        <v>25000</v>
      </c>
      <c r="BX9" s="3">
        <f t="shared" si="31"/>
        <v>178524</v>
      </c>
      <c r="BY9" s="3">
        <v>25000</v>
      </c>
      <c r="BZ9" s="8">
        <f t="shared" si="32"/>
        <v>178524</v>
      </c>
      <c r="CA9" s="3">
        <v>25000</v>
      </c>
      <c r="CB9" s="3">
        <f t="shared" si="33"/>
        <v>178524</v>
      </c>
      <c r="CC9" s="3">
        <v>25000</v>
      </c>
      <c r="CD9" s="3">
        <f t="shared" si="34"/>
        <v>178524</v>
      </c>
      <c r="CE9" s="3"/>
      <c r="CF9" s="49">
        <v>25000</v>
      </c>
      <c r="CG9" s="8">
        <f t="shared" si="35"/>
        <v>178524</v>
      </c>
      <c r="CH9" s="3">
        <v>25000</v>
      </c>
      <c r="CI9" s="3">
        <f t="shared" si="36"/>
        <v>178524</v>
      </c>
      <c r="CJ9" s="3">
        <v>25000</v>
      </c>
      <c r="CK9" s="3">
        <f t="shared" si="37"/>
        <v>178524</v>
      </c>
      <c r="CL9" s="3">
        <v>25000</v>
      </c>
      <c r="CM9" s="3">
        <f t="shared" si="38"/>
        <v>178524</v>
      </c>
      <c r="CN9" s="3">
        <v>25000</v>
      </c>
      <c r="CO9" s="3">
        <f t="shared" si="39"/>
        <v>178524</v>
      </c>
      <c r="CP9" s="3">
        <v>25000</v>
      </c>
      <c r="CQ9" s="3">
        <f t="shared" si="40"/>
        <v>178524</v>
      </c>
      <c r="CR9" s="3">
        <v>25000</v>
      </c>
      <c r="CS9" s="3">
        <f t="shared" si="41"/>
        <v>178524</v>
      </c>
      <c r="CT9" s="3">
        <v>25000</v>
      </c>
      <c r="CU9" s="3">
        <f t="shared" si="42"/>
        <v>178524</v>
      </c>
      <c r="CV9" s="3">
        <v>25000</v>
      </c>
      <c r="CW9" s="3">
        <f t="shared" si="43"/>
        <v>178524</v>
      </c>
      <c r="CX9" s="3">
        <v>25000</v>
      </c>
      <c r="CY9" s="3">
        <f t="shared" si="44"/>
        <v>178524</v>
      </c>
      <c r="CZ9" s="3">
        <v>25000</v>
      </c>
      <c r="DA9" s="15">
        <f t="shared" si="45"/>
        <v>178524</v>
      </c>
      <c r="DB9" s="21">
        <v>25000</v>
      </c>
      <c r="DC9" s="21">
        <f t="shared" si="46"/>
        <v>178524</v>
      </c>
      <c r="DD9" s="37"/>
      <c r="DE9" s="49">
        <v>25000</v>
      </c>
      <c r="DF9" s="74">
        <f t="shared" si="47"/>
        <v>178524</v>
      </c>
      <c r="DG9" s="33">
        <v>25000</v>
      </c>
      <c r="DH9" s="15">
        <f t="shared" si="48"/>
        <v>178524</v>
      </c>
      <c r="DI9" s="15">
        <v>25000</v>
      </c>
      <c r="DJ9" s="15">
        <f t="shared" si="49"/>
        <v>178524</v>
      </c>
      <c r="DK9" s="15">
        <v>25000</v>
      </c>
      <c r="DL9" s="15">
        <f t="shared" si="50"/>
        <v>178524</v>
      </c>
      <c r="DM9" s="15">
        <v>25000</v>
      </c>
      <c r="DN9" s="15">
        <f t="shared" si="51"/>
        <v>178524</v>
      </c>
      <c r="DO9" s="15">
        <v>25000</v>
      </c>
      <c r="DP9" s="15">
        <f t="shared" si="52"/>
        <v>178524</v>
      </c>
      <c r="DQ9" s="15">
        <v>25000</v>
      </c>
      <c r="DR9" s="15">
        <f t="shared" si="53"/>
        <v>178524</v>
      </c>
      <c r="DS9" s="15">
        <v>25000</v>
      </c>
      <c r="DT9" s="15">
        <f t="shared" si="54"/>
        <v>178524</v>
      </c>
      <c r="DU9" s="15">
        <v>25000</v>
      </c>
      <c r="DV9" s="15">
        <f t="shared" si="55"/>
        <v>178524</v>
      </c>
      <c r="DW9" s="15">
        <v>25000</v>
      </c>
      <c r="DX9" s="15">
        <f>DW9*30.4*H6</f>
        <v>329460</v>
      </c>
      <c r="DY9" s="15">
        <v>25000</v>
      </c>
      <c r="DZ9" s="15">
        <f t="shared" si="56"/>
        <v>178524</v>
      </c>
      <c r="EA9" s="15">
        <v>25000</v>
      </c>
      <c r="EB9" s="15">
        <f t="shared" si="57"/>
        <v>178524</v>
      </c>
      <c r="EC9" s="15"/>
      <c r="ED9" s="53">
        <v>25000</v>
      </c>
      <c r="EE9" s="74">
        <f t="shared" si="58"/>
        <v>178524</v>
      </c>
      <c r="EF9" s="15">
        <v>25000</v>
      </c>
      <c r="EG9" s="15">
        <f t="shared" si="59"/>
        <v>178524</v>
      </c>
      <c r="EH9" s="15"/>
      <c r="EI9" s="15">
        <f t="shared" si="60"/>
        <v>0</v>
      </c>
      <c r="EJ9" s="15"/>
      <c r="EK9" s="15">
        <f t="shared" si="61"/>
        <v>0</v>
      </c>
      <c r="EL9" s="15"/>
      <c r="EM9" s="15">
        <f t="shared" si="62"/>
        <v>0</v>
      </c>
      <c r="EN9" s="15"/>
      <c r="EO9" s="15">
        <f t="shared" si="63"/>
        <v>0</v>
      </c>
      <c r="EP9" s="15"/>
      <c r="EQ9" s="15">
        <f t="shared" si="64"/>
        <v>0</v>
      </c>
      <c r="ER9" s="15"/>
      <c r="ES9" s="15">
        <f t="shared" si="65"/>
        <v>0</v>
      </c>
      <c r="ET9" s="15"/>
      <c r="EU9" s="15">
        <f t="shared" si="66"/>
        <v>0</v>
      </c>
      <c r="EV9" s="15"/>
      <c r="EW9" s="15">
        <f t="shared" si="67"/>
        <v>0</v>
      </c>
      <c r="EX9" s="15"/>
      <c r="EY9" s="15">
        <f t="shared" si="68"/>
        <v>0</v>
      </c>
      <c r="EZ9" s="15"/>
      <c r="FA9" s="15">
        <f t="shared" si="69"/>
        <v>0</v>
      </c>
      <c r="FB9" s="17"/>
      <c r="FC9" s="52"/>
      <c r="FD9" s="43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52"/>
      <c r="GC9" s="43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52"/>
      <c r="HB9" s="43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54"/>
    </row>
    <row r="10" spans="1:244" ht="13.5" thickBot="1" x14ac:dyDescent="0.25">
      <c r="A10">
        <v>21165</v>
      </c>
      <c r="B10" s="13" t="s">
        <v>7</v>
      </c>
      <c r="C10" s="3">
        <v>150000</v>
      </c>
      <c r="D10" s="1">
        <v>33679</v>
      </c>
      <c r="E10" s="1">
        <v>39172</v>
      </c>
      <c r="F10" t="s">
        <v>4</v>
      </c>
      <c r="G10" s="6">
        <v>38807</v>
      </c>
      <c r="H10" s="60">
        <v>0.33910000000000001</v>
      </c>
      <c r="I10" s="69">
        <v>150000</v>
      </c>
      <c r="J10" s="28">
        <f t="shared" si="0"/>
        <v>1546296</v>
      </c>
      <c r="K10" s="8">
        <v>150000</v>
      </c>
      <c r="L10" s="8">
        <f t="shared" si="70"/>
        <v>1546296</v>
      </c>
      <c r="M10" s="3">
        <v>150000</v>
      </c>
      <c r="N10" s="3">
        <f t="shared" si="1"/>
        <v>1546296</v>
      </c>
      <c r="O10" s="3">
        <v>150000</v>
      </c>
      <c r="P10" s="3">
        <f t="shared" si="2"/>
        <v>1546296</v>
      </c>
      <c r="Q10" s="3">
        <v>150000</v>
      </c>
      <c r="R10" s="3">
        <f t="shared" si="3"/>
        <v>1546296</v>
      </c>
      <c r="S10" s="3">
        <v>150000</v>
      </c>
      <c r="T10" s="3">
        <f t="shared" si="4"/>
        <v>1546296</v>
      </c>
      <c r="U10" s="3">
        <v>150000</v>
      </c>
      <c r="V10" s="3">
        <f t="shared" si="5"/>
        <v>1546296</v>
      </c>
      <c r="W10" s="3">
        <v>150000</v>
      </c>
      <c r="X10" s="3">
        <f t="shared" si="6"/>
        <v>1546296</v>
      </c>
      <c r="Y10" s="3">
        <v>150000</v>
      </c>
      <c r="Z10" s="3">
        <f t="shared" si="7"/>
        <v>1546296</v>
      </c>
      <c r="AA10" s="3">
        <v>150000</v>
      </c>
      <c r="AB10" s="3">
        <f t="shared" si="8"/>
        <v>1546296</v>
      </c>
      <c r="AC10" s="3">
        <v>150000</v>
      </c>
      <c r="AD10" s="3">
        <f t="shared" si="9"/>
        <v>1546296</v>
      </c>
      <c r="AE10" s="3">
        <v>150000</v>
      </c>
      <c r="AF10" s="3">
        <f t="shared" si="10"/>
        <v>1546296</v>
      </c>
      <c r="AG10" s="3"/>
      <c r="AH10" s="49">
        <v>150000</v>
      </c>
      <c r="AI10" s="8">
        <f t="shared" si="11"/>
        <v>1546296</v>
      </c>
      <c r="AJ10" s="3">
        <v>150000</v>
      </c>
      <c r="AK10" s="3">
        <f t="shared" si="12"/>
        <v>1546296</v>
      </c>
      <c r="AL10" s="3">
        <v>150000</v>
      </c>
      <c r="AM10" s="3">
        <f t="shared" si="13"/>
        <v>1546296</v>
      </c>
      <c r="AN10" s="37">
        <v>150000</v>
      </c>
      <c r="AO10" s="37">
        <f t="shared" si="14"/>
        <v>1546296</v>
      </c>
      <c r="AP10" s="37">
        <v>150000</v>
      </c>
      <c r="AQ10" s="37">
        <f t="shared" si="15"/>
        <v>1546296</v>
      </c>
      <c r="AR10" s="3">
        <v>150000</v>
      </c>
      <c r="AS10" s="3">
        <f t="shared" si="16"/>
        <v>1546296</v>
      </c>
      <c r="AT10" s="3">
        <v>150000</v>
      </c>
      <c r="AU10" s="3">
        <f t="shared" si="17"/>
        <v>1546296</v>
      </c>
      <c r="AV10" s="3">
        <v>150000</v>
      </c>
      <c r="AW10" s="3">
        <f t="shared" si="18"/>
        <v>1546296</v>
      </c>
      <c r="AX10" s="3">
        <v>150000</v>
      </c>
      <c r="AY10" s="3">
        <f t="shared" si="19"/>
        <v>1546296</v>
      </c>
      <c r="AZ10" s="3">
        <v>150000</v>
      </c>
      <c r="BA10" s="3">
        <f t="shared" si="20"/>
        <v>1546296</v>
      </c>
      <c r="BB10" s="3">
        <v>150000</v>
      </c>
      <c r="BC10" s="3">
        <f t="shared" si="21"/>
        <v>1546296</v>
      </c>
      <c r="BD10" s="3">
        <v>150000</v>
      </c>
      <c r="BE10" s="3">
        <f t="shared" si="22"/>
        <v>1546296</v>
      </c>
      <c r="BF10" s="3"/>
      <c r="BG10" s="49">
        <v>150000</v>
      </c>
      <c r="BH10" s="8">
        <f t="shared" si="23"/>
        <v>1546296</v>
      </c>
      <c r="BI10" s="3">
        <v>150000</v>
      </c>
      <c r="BJ10" s="3">
        <f t="shared" si="24"/>
        <v>1546296</v>
      </c>
      <c r="BK10" s="3">
        <v>150000</v>
      </c>
      <c r="BL10" s="3">
        <f t="shared" si="25"/>
        <v>1546296</v>
      </c>
      <c r="BM10" s="3">
        <v>150000</v>
      </c>
      <c r="BN10" s="3">
        <f t="shared" si="26"/>
        <v>1546296</v>
      </c>
      <c r="BO10" s="3">
        <v>150000</v>
      </c>
      <c r="BP10" s="3">
        <f t="shared" si="27"/>
        <v>1546296</v>
      </c>
      <c r="BQ10" s="3">
        <v>150000</v>
      </c>
      <c r="BR10" s="3">
        <f t="shared" si="28"/>
        <v>1546296</v>
      </c>
      <c r="BS10" s="3">
        <v>150000</v>
      </c>
      <c r="BT10" s="3">
        <f t="shared" si="29"/>
        <v>1546296</v>
      </c>
      <c r="BU10" s="3">
        <v>150000</v>
      </c>
      <c r="BV10" s="3">
        <f t="shared" si="30"/>
        <v>1546296</v>
      </c>
      <c r="BW10" s="3">
        <v>150000</v>
      </c>
      <c r="BX10" s="3">
        <f t="shared" si="31"/>
        <v>1546296</v>
      </c>
      <c r="BY10" s="3">
        <v>150000</v>
      </c>
      <c r="BZ10" s="8">
        <f t="shared" si="32"/>
        <v>1546296</v>
      </c>
      <c r="CA10" s="3">
        <v>150000</v>
      </c>
      <c r="CB10" s="3">
        <f t="shared" si="33"/>
        <v>1546296</v>
      </c>
      <c r="CC10" s="3">
        <v>150000</v>
      </c>
      <c r="CD10" s="3">
        <f t="shared" si="34"/>
        <v>1546296</v>
      </c>
      <c r="CE10" s="3"/>
      <c r="CF10" s="49">
        <v>150000</v>
      </c>
      <c r="CG10" s="8">
        <f t="shared" si="35"/>
        <v>1546296</v>
      </c>
      <c r="CH10" s="3">
        <v>150000</v>
      </c>
      <c r="CI10" s="3">
        <f t="shared" si="36"/>
        <v>1546296</v>
      </c>
      <c r="CJ10" s="3">
        <v>150000</v>
      </c>
      <c r="CK10" s="3">
        <f t="shared" si="37"/>
        <v>1546296</v>
      </c>
      <c r="CL10" s="3">
        <v>150000</v>
      </c>
      <c r="CM10" s="3">
        <f t="shared" si="38"/>
        <v>1546296</v>
      </c>
      <c r="CN10" s="3">
        <v>150000</v>
      </c>
      <c r="CO10" s="3">
        <f t="shared" si="39"/>
        <v>1546296</v>
      </c>
      <c r="CP10" s="3">
        <v>150000</v>
      </c>
      <c r="CQ10" s="3">
        <f t="shared" si="40"/>
        <v>1546296</v>
      </c>
      <c r="CR10" s="3">
        <v>150000</v>
      </c>
      <c r="CS10" s="3">
        <f t="shared" si="41"/>
        <v>1546296</v>
      </c>
      <c r="CT10" s="3">
        <v>150000</v>
      </c>
      <c r="CU10" s="3">
        <f t="shared" si="42"/>
        <v>1546296</v>
      </c>
      <c r="CV10" s="3">
        <v>150000</v>
      </c>
      <c r="CW10" s="3">
        <f t="shared" si="43"/>
        <v>1546296</v>
      </c>
      <c r="CX10" s="3">
        <v>150000</v>
      </c>
      <c r="CY10" s="3">
        <f t="shared" si="44"/>
        <v>1546296</v>
      </c>
      <c r="CZ10" s="3">
        <v>150000</v>
      </c>
      <c r="DA10" s="15">
        <f t="shared" si="45"/>
        <v>1546296</v>
      </c>
      <c r="DB10" s="21">
        <v>150000</v>
      </c>
      <c r="DC10" s="21">
        <f t="shared" si="46"/>
        <v>1546296</v>
      </c>
      <c r="DD10" s="37"/>
      <c r="DE10" s="49">
        <v>150000</v>
      </c>
      <c r="DF10" s="74">
        <f t="shared" si="47"/>
        <v>1546296</v>
      </c>
      <c r="DG10" s="15">
        <v>150000</v>
      </c>
      <c r="DH10" s="15">
        <f t="shared" si="48"/>
        <v>1546296</v>
      </c>
      <c r="DI10" s="33">
        <v>150000</v>
      </c>
      <c r="DJ10" s="15">
        <f t="shared" si="49"/>
        <v>1546296</v>
      </c>
      <c r="DK10" s="15">
        <v>150000</v>
      </c>
      <c r="DL10" s="15">
        <f t="shared" si="50"/>
        <v>1546296</v>
      </c>
      <c r="DM10" s="15">
        <v>150000</v>
      </c>
      <c r="DN10" s="15">
        <f t="shared" si="51"/>
        <v>1546296</v>
      </c>
      <c r="DO10" s="15">
        <v>150000</v>
      </c>
      <c r="DP10" s="15">
        <f t="shared" si="52"/>
        <v>1546296</v>
      </c>
      <c r="DQ10" s="15">
        <v>150000</v>
      </c>
      <c r="DR10" s="15">
        <f t="shared" si="53"/>
        <v>1546296</v>
      </c>
      <c r="DS10" s="15">
        <v>150000</v>
      </c>
      <c r="DT10" s="15">
        <f t="shared" si="54"/>
        <v>1546296</v>
      </c>
      <c r="DU10" s="15">
        <v>150000</v>
      </c>
      <c r="DV10" s="15">
        <f t="shared" si="55"/>
        <v>1546296</v>
      </c>
      <c r="DW10" s="15">
        <v>150000</v>
      </c>
      <c r="DX10" s="15">
        <f t="shared" ref="DX10:DX51" si="71">DW10*30.4*H7</f>
        <v>1511640</v>
      </c>
      <c r="DY10" s="15">
        <v>150000</v>
      </c>
      <c r="DZ10" s="15">
        <f t="shared" si="56"/>
        <v>1546296</v>
      </c>
      <c r="EA10" s="15">
        <v>150000</v>
      </c>
      <c r="EB10" s="15">
        <f t="shared" si="57"/>
        <v>1546296</v>
      </c>
      <c r="EC10" s="15"/>
      <c r="ED10" s="53">
        <v>150000</v>
      </c>
      <c r="EE10" s="74">
        <f t="shared" si="58"/>
        <v>1546296</v>
      </c>
      <c r="EF10" s="15">
        <v>150000</v>
      </c>
      <c r="EG10" s="15">
        <f t="shared" si="59"/>
        <v>1546296</v>
      </c>
      <c r="EH10" s="15">
        <v>150000</v>
      </c>
      <c r="EI10" s="15">
        <f t="shared" si="60"/>
        <v>1546296</v>
      </c>
      <c r="EJ10" s="15"/>
      <c r="EK10" s="15">
        <f t="shared" si="61"/>
        <v>0</v>
      </c>
      <c r="EL10" s="15"/>
      <c r="EM10" s="15">
        <f t="shared" si="62"/>
        <v>0</v>
      </c>
      <c r="EN10" s="15"/>
      <c r="EO10" s="15">
        <f t="shared" si="63"/>
        <v>0</v>
      </c>
      <c r="EP10" s="15"/>
      <c r="EQ10" s="15">
        <f t="shared" si="64"/>
        <v>0</v>
      </c>
      <c r="ER10" s="15"/>
      <c r="ES10" s="15">
        <f t="shared" si="65"/>
        <v>0</v>
      </c>
      <c r="ET10" s="15"/>
      <c r="EU10" s="15">
        <f t="shared" si="66"/>
        <v>0</v>
      </c>
      <c r="EV10" s="15"/>
      <c r="EW10" s="15">
        <f t="shared" si="67"/>
        <v>0</v>
      </c>
      <c r="EX10" s="15"/>
      <c r="EY10" s="15">
        <f t="shared" si="68"/>
        <v>0</v>
      </c>
      <c r="EZ10" s="15"/>
      <c r="FA10" s="15">
        <f t="shared" si="69"/>
        <v>0</v>
      </c>
      <c r="FB10" s="17"/>
      <c r="FC10" s="52"/>
      <c r="FD10" s="43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52"/>
      <c r="GC10" s="43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52"/>
      <c r="HB10" s="43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54"/>
    </row>
    <row r="11" spans="1:244" ht="13.5" thickBot="1" x14ac:dyDescent="0.25">
      <c r="A11">
        <v>25071</v>
      </c>
      <c r="B11" t="s">
        <v>37</v>
      </c>
      <c r="C11" s="3">
        <v>90000</v>
      </c>
      <c r="D11" s="1">
        <v>35400</v>
      </c>
      <c r="E11" s="1">
        <v>39782</v>
      </c>
      <c r="F11" t="s">
        <v>4</v>
      </c>
      <c r="G11" s="6">
        <v>39416</v>
      </c>
      <c r="H11" s="60">
        <v>0.17499999999999999</v>
      </c>
      <c r="I11" s="69">
        <v>90000</v>
      </c>
      <c r="J11" s="28">
        <f t="shared" si="0"/>
        <v>478799.99999999994</v>
      </c>
      <c r="K11" s="8">
        <v>90000</v>
      </c>
      <c r="L11" s="8">
        <f t="shared" si="70"/>
        <v>478799.99999999994</v>
      </c>
      <c r="M11" s="3">
        <v>90000</v>
      </c>
      <c r="N11" s="3">
        <f t="shared" si="1"/>
        <v>478799.99999999994</v>
      </c>
      <c r="O11" s="3">
        <v>90000</v>
      </c>
      <c r="P11" s="3">
        <f t="shared" si="2"/>
        <v>478799.99999999994</v>
      </c>
      <c r="Q11" s="3">
        <v>90000</v>
      </c>
      <c r="R11" s="3">
        <f t="shared" si="3"/>
        <v>478799.99999999994</v>
      </c>
      <c r="S11" s="3">
        <v>90000</v>
      </c>
      <c r="T11" s="3">
        <f t="shared" si="4"/>
        <v>478799.99999999994</v>
      </c>
      <c r="U11" s="3">
        <v>90000</v>
      </c>
      <c r="V11" s="3">
        <f t="shared" si="5"/>
        <v>478799.99999999994</v>
      </c>
      <c r="W11" s="3">
        <v>90000</v>
      </c>
      <c r="X11" s="3">
        <f t="shared" si="6"/>
        <v>478799.99999999994</v>
      </c>
      <c r="Y11" s="3">
        <v>90000</v>
      </c>
      <c r="Z11" s="3">
        <f t="shared" si="7"/>
        <v>478799.99999999994</v>
      </c>
      <c r="AA11" s="3">
        <v>90000</v>
      </c>
      <c r="AB11" s="3">
        <f t="shared" si="8"/>
        <v>478799.99999999994</v>
      </c>
      <c r="AC11" s="3">
        <v>90000</v>
      </c>
      <c r="AD11" s="3">
        <f t="shared" si="9"/>
        <v>478799.99999999994</v>
      </c>
      <c r="AE11" s="3">
        <v>90000</v>
      </c>
      <c r="AF11" s="3">
        <f t="shared" si="10"/>
        <v>478799.99999999994</v>
      </c>
      <c r="AG11" s="3"/>
      <c r="AH11" s="49">
        <v>90000</v>
      </c>
      <c r="AI11" s="8">
        <f t="shared" si="11"/>
        <v>478799.99999999994</v>
      </c>
      <c r="AJ11" s="3">
        <v>90000</v>
      </c>
      <c r="AK11" s="3">
        <f t="shared" si="12"/>
        <v>478799.99999999994</v>
      </c>
      <c r="AL11" s="3">
        <v>90000</v>
      </c>
      <c r="AM11" s="3">
        <f t="shared" si="13"/>
        <v>478799.99999999994</v>
      </c>
      <c r="AN11" s="37">
        <v>90000</v>
      </c>
      <c r="AO11" s="37">
        <f t="shared" si="14"/>
        <v>478799.99999999994</v>
      </c>
      <c r="AP11" s="37">
        <v>90000</v>
      </c>
      <c r="AQ11" s="37">
        <f t="shared" si="15"/>
        <v>478799.99999999994</v>
      </c>
      <c r="AR11" s="3">
        <v>90000</v>
      </c>
      <c r="AS11" s="3">
        <f t="shared" si="16"/>
        <v>478799.99999999994</v>
      </c>
      <c r="AT11" s="3">
        <v>90000</v>
      </c>
      <c r="AU11" s="3">
        <f t="shared" si="17"/>
        <v>478799.99999999994</v>
      </c>
      <c r="AV11" s="3">
        <v>90000</v>
      </c>
      <c r="AW11" s="3">
        <f t="shared" si="18"/>
        <v>478799.99999999994</v>
      </c>
      <c r="AX11" s="3">
        <v>90000</v>
      </c>
      <c r="AY11" s="3">
        <f t="shared" si="19"/>
        <v>478799.99999999994</v>
      </c>
      <c r="AZ11" s="3">
        <v>90000</v>
      </c>
      <c r="BA11" s="3">
        <f t="shared" si="20"/>
        <v>478799.99999999994</v>
      </c>
      <c r="BB11" s="3">
        <v>90000</v>
      </c>
      <c r="BC11" s="3">
        <f t="shared" si="21"/>
        <v>478799.99999999994</v>
      </c>
      <c r="BD11" s="3">
        <v>90000</v>
      </c>
      <c r="BE11" s="3">
        <f t="shared" si="22"/>
        <v>478799.99999999994</v>
      </c>
      <c r="BF11" s="3"/>
      <c r="BG11" s="49">
        <v>90000</v>
      </c>
      <c r="BH11" s="8">
        <f t="shared" si="23"/>
        <v>478799.99999999994</v>
      </c>
      <c r="BI11" s="3">
        <v>90000</v>
      </c>
      <c r="BJ11" s="3">
        <f t="shared" si="24"/>
        <v>478799.99999999994</v>
      </c>
      <c r="BK11" s="3">
        <v>90000</v>
      </c>
      <c r="BL11" s="3">
        <f t="shared" si="25"/>
        <v>478799.99999999994</v>
      </c>
      <c r="BM11" s="3">
        <v>90000</v>
      </c>
      <c r="BN11" s="3">
        <f t="shared" si="26"/>
        <v>478799.99999999994</v>
      </c>
      <c r="BO11" s="3">
        <v>90000</v>
      </c>
      <c r="BP11" s="3">
        <f t="shared" si="27"/>
        <v>478799.99999999994</v>
      </c>
      <c r="BQ11" s="3">
        <v>90000</v>
      </c>
      <c r="BR11" s="3">
        <f t="shared" si="28"/>
        <v>478799.99999999994</v>
      </c>
      <c r="BS11" s="3">
        <v>90000</v>
      </c>
      <c r="BT11" s="3">
        <f t="shared" si="29"/>
        <v>478799.99999999994</v>
      </c>
      <c r="BU11" s="3">
        <v>90000</v>
      </c>
      <c r="BV11" s="3">
        <f t="shared" si="30"/>
        <v>478799.99999999994</v>
      </c>
      <c r="BW11" s="3">
        <v>90000</v>
      </c>
      <c r="BX11" s="3">
        <f t="shared" si="31"/>
        <v>478799.99999999994</v>
      </c>
      <c r="BY11" s="3">
        <v>90000</v>
      </c>
      <c r="BZ11" s="8">
        <f t="shared" si="32"/>
        <v>478799.99999999994</v>
      </c>
      <c r="CA11" s="3">
        <v>90000</v>
      </c>
      <c r="CB11" s="3">
        <f t="shared" si="33"/>
        <v>478799.99999999994</v>
      </c>
      <c r="CC11" s="3">
        <v>90000</v>
      </c>
      <c r="CD11" s="3">
        <f t="shared" si="34"/>
        <v>478799.99999999994</v>
      </c>
      <c r="CE11" s="3"/>
      <c r="CF11" s="49">
        <v>90000</v>
      </c>
      <c r="CG11" s="8">
        <f t="shared" si="35"/>
        <v>478799.99999999994</v>
      </c>
      <c r="CH11" s="3">
        <v>90000</v>
      </c>
      <c r="CI11" s="3">
        <f t="shared" si="36"/>
        <v>478799.99999999994</v>
      </c>
      <c r="CJ11" s="3">
        <v>90000</v>
      </c>
      <c r="CK11" s="3">
        <f t="shared" si="37"/>
        <v>478799.99999999994</v>
      </c>
      <c r="CL11" s="3">
        <v>90000</v>
      </c>
      <c r="CM11" s="3">
        <f t="shared" si="38"/>
        <v>478799.99999999994</v>
      </c>
      <c r="CN11" s="3">
        <v>90000</v>
      </c>
      <c r="CO11" s="3">
        <f t="shared" si="39"/>
        <v>478799.99999999994</v>
      </c>
      <c r="CP11" s="3">
        <v>90000</v>
      </c>
      <c r="CQ11" s="3">
        <f t="shared" si="40"/>
        <v>478799.99999999994</v>
      </c>
      <c r="CR11" s="3">
        <v>90000</v>
      </c>
      <c r="CS11" s="3">
        <f t="shared" si="41"/>
        <v>478799.99999999994</v>
      </c>
      <c r="CT11" s="3">
        <v>90000</v>
      </c>
      <c r="CU11" s="3">
        <f t="shared" si="42"/>
        <v>478799.99999999994</v>
      </c>
      <c r="CV11" s="3">
        <v>90000</v>
      </c>
      <c r="CW11" s="3">
        <f t="shared" si="43"/>
        <v>478799.99999999994</v>
      </c>
      <c r="CX11" s="3">
        <v>90000</v>
      </c>
      <c r="CY11" s="3">
        <f t="shared" si="44"/>
        <v>478799.99999999994</v>
      </c>
      <c r="CZ11" s="3">
        <v>90000</v>
      </c>
      <c r="DA11" s="15">
        <f t="shared" si="45"/>
        <v>478799.99999999994</v>
      </c>
      <c r="DB11" s="21">
        <v>90000</v>
      </c>
      <c r="DC11" s="21">
        <f t="shared" si="46"/>
        <v>478799.99999999994</v>
      </c>
      <c r="DD11" s="37"/>
      <c r="DE11" s="49">
        <v>90000</v>
      </c>
      <c r="DF11" s="74">
        <f t="shared" si="47"/>
        <v>478799.99999999994</v>
      </c>
      <c r="DG11" s="15">
        <v>90000</v>
      </c>
      <c r="DH11" s="15">
        <f t="shared" si="48"/>
        <v>478799.99999999994</v>
      </c>
      <c r="DI11" s="15">
        <v>90000</v>
      </c>
      <c r="DJ11" s="15">
        <f t="shared" si="49"/>
        <v>478799.99999999994</v>
      </c>
      <c r="DK11" s="15">
        <v>90000</v>
      </c>
      <c r="DL11" s="15">
        <f t="shared" si="50"/>
        <v>478799.99999999994</v>
      </c>
      <c r="DM11" s="15">
        <v>90000</v>
      </c>
      <c r="DN11" s="15">
        <f t="shared" si="51"/>
        <v>478799.99999999994</v>
      </c>
      <c r="DO11" s="15">
        <v>90000</v>
      </c>
      <c r="DP11" s="15">
        <f t="shared" si="52"/>
        <v>478799.99999999994</v>
      </c>
      <c r="DQ11" s="15">
        <v>90000</v>
      </c>
      <c r="DR11" s="15">
        <f t="shared" si="53"/>
        <v>478799.99999999994</v>
      </c>
      <c r="DS11" s="15">
        <v>90000</v>
      </c>
      <c r="DT11" s="15">
        <f t="shared" si="54"/>
        <v>478799.99999999994</v>
      </c>
      <c r="DU11" s="15">
        <v>90000</v>
      </c>
      <c r="DV11" s="15">
        <f t="shared" si="55"/>
        <v>478799.99999999994</v>
      </c>
      <c r="DW11" s="15">
        <v>90000</v>
      </c>
      <c r="DX11" s="15">
        <f t="shared" si="71"/>
        <v>903700.79999999993</v>
      </c>
      <c r="DY11" s="15">
        <v>90000</v>
      </c>
      <c r="DZ11" s="15">
        <f t="shared" si="56"/>
        <v>478799.99999999994</v>
      </c>
      <c r="EA11" s="15">
        <v>90000</v>
      </c>
      <c r="EB11" s="15">
        <f t="shared" si="57"/>
        <v>478799.99999999994</v>
      </c>
      <c r="EC11" s="15"/>
      <c r="ED11" s="53">
        <v>90000</v>
      </c>
      <c r="EE11" s="74">
        <f t="shared" si="58"/>
        <v>478799.99999999994</v>
      </c>
      <c r="EF11" s="15">
        <v>90000</v>
      </c>
      <c r="EG11" s="15">
        <f t="shared" si="59"/>
        <v>478799.99999999994</v>
      </c>
      <c r="EH11" s="15">
        <v>90000</v>
      </c>
      <c r="EI11" s="15">
        <f t="shared" si="60"/>
        <v>478799.99999999994</v>
      </c>
      <c r="EJ11" s="15">
        <v>90000</v>
      </c>
      <c r="EK11" s="15">
        <f t="shared" si="61"/>
        <v>478799.99999999994</v>
      </c>
      <c r="EL11" s="15">
        <v>90000</v>
      </c>
      <c r="EM11" s="15">
        <f t="shared" si="62"/>
        <v>478799.99999999994</v>
      </c>
      <c r="EN11" s="15">
        <v>90000</v>
      </c>
      <c r="EO11" s="15">
        <f t="shared" si="63"/>
        <v>478799.99999999994</v>
      </c>
      <c r="EP11" s="15">
        <v>90000</v>
      </c>
      <c r="EQ11" s="15">
        <f t="shared" si="64"/>
        <v>478799.99999999994</v>
      </c>
      <c r="ER11" s="15">
        <v>90000</v>
      </c>
      <c r="ES11" s="15">
        <f t="shared" si="65"/>
        <v>478799.99999999994</v>
      </c>
      <c r="ET11" s="15">
        <v>90000</v>
      </c>
      <c r="EU11" s="15">
        <f t="shared" si="66"/>
        <v>478799.99999999994</v>
      </c>
      <c r="EV11" s="15">
        <v>90000</v>
      </c>
      <c r="EW11" s="15">
        <f t="shared" si="67"/>
        <v>478799.99999999994</v>
      </c>
      <c r="EX11" s="15">
        <v>90000</v>
      </c>
      <c r="EY11" s="15">
        <f t="shared" si="68"/>
        <v>478799.99999999994</v>
      </c>
      <c r="EZ11" s="15">
        <v>90000</v>
      </c>
      <c r="FA11" s="15">
        <f t="shared" si="69"/>
        <v>478799.99999999994</v>
      </c>
      <c r="FB11" s="3"/>
      <c r="FC11" s="49">
        <v>90000</v>
      </c>
      <c r="FD11" s="8">
        <f>FC11*H11*30.4</f>
        <v>478799.99999999994</v>
      </c>
      <c r="FE11" s="3">
        <v>90000</v>
      </c>
      <c r="FF11" s="3">
        <f>FE11*H11*30.4</f>
        <v>478799.99999999994</v>
      </c>
      <c r="FG11" s="3">
        <v>90000</v>
      </c>
      <c r="FH11" s="3">
        <f>FG11*H11*30.4</f>
        <v>478799.99999999994</v>
      </c>
      <c r="FI11" s="3">
        <v>90000</v>
      </c>
      <c r="FJ11" s="3">
        <f>FI11*H11*30.4</f>
        <v>478799.99999999994</v>
      </c>
      <c r="FK11" s="3">
        <v>90000</v>
      </c>
      <c r="FL11" s="3">
        <f>FK11*H11*30.4</f>
        <v>478799.99999999994</v>
      </c>
      <c r="FM11" s="3">
        <v>90000</v>
      </c>
      <c r="FN11" s="3">
        <f>FM11*H11*30.4</f>
        <v>478799.99999999994</v>
      </c>
      <c r="FO11" s="3">
        <v>90000</v>
      </c>
      <c r="FP11" s="3">
        <f>FO11*H11*30.4</f>
        <v>478799.99999999994</v>
      </c>
      <c r="FQ11" s="3">
        <v>90000</v>
      </c>
      <c r="FR11" s="3">
        <f>FQ11*H11*30.4</f>
        <v>478799.99999999994</v>
      </c>
      <c r="FS11" s="3">
        <v>90000</v>
      </c>
      <c r="FT11" s="3">
        <f>FS11*H11*30.4</f>
        <v>478799.99999999994</v>
      </c>
      <c r="FU11" s="3">
        <v>90000</v>
      </c>
      <c r="FV11" s="3">
        <f>FU11*H11*30.4</f>
        <v>478799.99999999994</v>
      </c>
      <c r="FW11" s="3">
        <v>90000</v>
      </c>
      <c r="FX11" s="3">
        <f>FW11*H11*30.4</f>
        <v>478799.99999999994</v>
      </c>
      <c r="FY11" s="17"/>
      <c r="FZ11" s="15">
        <f>FY11*H11*30.4</f>
        <v>0</v>
      </c>
      <c r="GA11" s="17"/>
      <c r="GB11" s="52"/>
      <c r="GC11" s="74">
        <f>GB11*H11*30.4</f>
        <v>0</v>
      </c>
      <c r="GD11" s="15"/>
      <c r="GE11" s="15">
        <f>GD11*H11*30.4</f>
        <v>0</v>
      </c>
      <c r="GF11" s="15"/>
      <c r="GG11" s="15">
        <f>GF11*H11*30.4</f>
        <v>0</v>
      </c>
      <c r="GH11" s="15"/>
      <c r="GI11" s="15">
        <f>GH11*H11*30.4</f>
        <v>0</v>
      </c>
      <c r="GJ11" s="15"/>
      <c r="GK11" s="15">
        <f>GJ11*H11*30.4</f>
        <v>0</v>
      </c>
      <c r="GL11" s="15"/>
      <c r="GM11" s="15">
        <f>GL11*H11*30.4</f>
        <v>0</v>
      </c>
      <c r="GN11" s="15"/>
      <c r="GO11" s="15">
        <f>GN11*H11*30.4</f>
        <v>0</v>
      </c>
      <c r="GP11" s="15"/>
      <c r="GQ11" s="15">
        <f>GP11*H11*30.4</f>
        <v>0</v>
      </c>
      <c r="GR11" s="15"/>
      <c r="GS11" s="15">
        <f>GR11*H11*30.4</f>
        <v>0</v>
      </c>
      <c r="GT11" s="15"/>
      <c r="GU11" s="15">
        <f>GT11*H11*30.4</f>
        <v>0</v>
      </c>
      <c r="GV11" s="15"/>
      <c r="GW11" s="15">
        <f>GV11*H11*30.4</f>
        <v>0</v>
      </c>
      <c r="GX11" s="15"/>
      <c r="GY11" s="15">
        <f>GX11*H11*30.4</f>
        <v>0</v>
      </c>
      <c r="GZ11" s="15"/>
      <c r="HA11" s="53"/>
      <c r="HB11" s="74">
        <f>HA11*H11*30.4</f>
        <v>0</v>
      </c>
      <c r="HC11" s="15"/>
      <c r="HD11" s="15">
        <f>HC11*H11*30.4</f>
        <v>0</v>
      </c>
      <c r="HE11" s="15"/>
      <c r="HF11" s="15">
        <f>HE11*H11*30.4</f>
        <v>0</v>
      </c>
      <c r="HG11" s="15"/>
      <c r="HH11" s="15">
        <f>HG11*H11*30.4</f>
        <v>0</v>
      </c>
      <c r="HI11" s="15"/>
      <c r="HJ11" s="15">
        <f>HI11*H11*30.4</f>
        <v>0</v>
      </c>
      <c r="HK11" s="15"/>
      <c r="HL11" s="15">
        <f>HK11*H11*30.4</f>
        <v>0</v>
      </c>
      <c r="HM11" s="15"/>
      <c r="HN11" s="15">
        <f>HM11*H11*30.4</f>
        <v>0</v>
      </c>
      <c r="HO11" s="15"/>
      <c r="HP11" s="15">
        <f>HO11*H11*30.4</f>
        <v>0</v>
      </c>
      <c r="HQ11" s="15"/>
      <c r="HR11" s="15">
        <f>HQ11*H11*30.4</f>
        <v>0</v>
      </c>
      <c r="HS11" s="15"/>
      <c r="HT11" s="15">
        <f>HS11*H11*30.4</f>
        <v>0</v>
      </c>
      <c r="HU11" s="15"/>
      <c r="HV11" s="15">
        <f>HU11*H11*30.4</f>
        <v>0</v>
      </c>
      <c r="HW11" s="15"/>
      <c r="HX11" s="15">
        <f>HW11*H11*30.4</f>
        <v>0</v>
      </c>
      <c r="HY11" s="15"/>
      <c r="HZ11" s="85"/>
      <c r="IA11" s="31"/>
      <c r="IB11" s="31"/>
      <c r="IC11" s="31"/>
      <c r="ID11" s="31"/>
      <c r="IE11" s="31"/>
      <c r="IF11" s="31"/>
      <c r="IG11" s="31"/>
      <c r="IH11" s="31"/>
      <c r="II11" s="31"/>
      <c r="IJ11" s="31"/>
    </row>
    <row r="12" spans="1:244" ht="13.5" thickBot="1" x14ac:dyDescent="0.25">
      <c r="A12">
        <v>24670</v>
      </c>
      <c r="B12" s="13" t="s">
        <v>13</v>
      </c>
      <c r="C12" s="3">
        <v>10000</v>
      </c>
      <c r="D12" s="1">
        <v>35490</v>
      </c>
      <c r="E12" s="1">
        <v>39172</v>
      </c>
      <c r="F12" t="s">
        <v>4</v>
      </c>
      <c r="G12" s="6">
        <v>38807</v>
      </c>
      <c r="H12" s="60">
        <v>0.17</v>
      </c>
      <c r="I12" s="69">
        <v>10000</v>
      </c>
      <c r="J12" s="28">
        <f t="shared" si="0"/>
        <v>51680.000000000007</v>
      </c>
      <c r="K12" s="8">
        <v>10000</v>
      </c>
      <c r="L12" s="8">
        <f t="shared" si="70"/>
        <v>51680.000000000007</v>
      </c>
      <c r="M12" s="3">
        <v>10000</v>
      </c>
      <c r="N12" s="3">
        <f t="shared" si="1"/>
        <v>51680.000000000007</v>
      </c>
      <c r="O12" s="3">
        <v>10000</v>
      </c>
      <c r="P12" s="3">
        <f t="shared" si="2"/>
        <v>51680.000000000007</v>
      </c>
      <c r="Q12" s="3">
        <v>10000</v>
      </c>
      <c r="R12" s="3">
        <f t="shared" si="3"/>
        <v>51680.000000000007</v>
      </c>
      <c r="S12" s="3">
        <v>10000</v>
      </c>
      <c r="T12" s="3">
        <f t="shared" si="4"/>
        <v>51680.000000000007</v>
      </c>
      <c r="U12" s="3">
        <v>10000</v>
      </c>
      <c r="V12" s="3">
        <f t="shared" si="5"/>
        <v>51680.000000000007</v>
      </c>
      <c r="W12" s="3">
        <v>10000</v>
      </c>
      <c r="X12" s="3">
        <f t="shared" si="6"/>
        <v>51680.000000000007</v>
      </c>
      <c r="Y12" s="3">
        <v>10000</v>
      </c>
      <c r="Z12" s="3">
        <f t="shared" si="7"/>
        <v>51680.000000000007</v>
      </c>
      <c r="AA12" s="3">
        <v>10000</v>
      </c>
      <c r="AB12" s="3">
        <f t="shared" si="8"/>
        <v>51680.000000000007</v>
      </c>
      <c r="AC12" s="3">
        <v>10000</v>
      </c>
      <c r="AD12" s="3">
        <f t="shared" si="9"/>
        <v>51680.000000000007</v>
      </c>
      <c r="AE12" s="3">
        <v>10000</v>
      </c>
      <c r="AF12" s="3">
        <f t="shared" si="10"/>
        <v>51680.000000000007</v>
      </c>
      <c r="AG12" s="3"/>
      <c r="AH12" s="49">
        <v>10000</v>
      </c>
      <c r="AI12" s="8">
        <f t="shared" si="11"/>
        <v>51680.000000000007</v>
      </c>
      <c r="AJ12" s="3">
        <v>10000</v>
      </c>
      <c r="AK12" s="3">
        <f t="shared" si="12"/>
        <v>51680.000000000007</v>
      </c>
      <c r="AL12" s="3">
        <v>10000</v>
      </c>
      <c r="AM12" s="3">
        <f t="shared" si="13"/>
        <v>51680.000000000007</v>
      </c>
      <c r="AN12" s="37">
        <v>10000</v>
      </c>
      <c r="AO12" s="37">
        <f t="shared" si="14"/>
        <v>51680.000000000007</v>
      </c>
      <c r="AP12" s="37">
        <v>10000</v>
      </c>
      <c r="AQ12" s="37">
        <f t="shared" si="15"/>
        <v>51680.000000000007</v>
      </c>
      <c r="AR12" s="3">
        <v>10000</v>
      </c>
      <c r="AS12" s="3">
        <f t="shared" si="16"/>
        <v>51680.000000000007</v>
      </c>
      <c r="AT12" s="3">
        <v>10000</v>
      </c>
      <c r="AU12" s="3">
        <f t="shared" si="17"/>
        <v>51680.000000000007</v>
      </c>
      <c r="AV12" s="3">
        <v>10000</v>
      </c>
      <c r="AW12" s="3">
        <f t="shared" si="18"/>
        <v>51680.000000000007</v>
      </c>
      <c r="AX12" s="3">
        <v>10000</v>
      </c>
      <c r="AY12" s="3">
        <f t="shared" si="19"/>
        <v>51680.000000000007</v>
      </c>
      <c r="AZ12" s="3">
        <v>10000</v>
      </c>
      <c r="BA12" s="3">
        <f t="shared" si="20"/>
        <v>51680.000000000007</v>
      </c>
      <c r="BB12" s="3">
        <v>10000</v>
      </c>
      <c r="BC12" s="3">
        <f t="shared" si="21"/>
        <v>51680.000000000007</v>
      </c>
      <c r="BD12" s="3">
        <v>10000</v>
      </c>
      <c r="BE12" s="3">
        <f t="shared" si="22"/>
        <v>51680.000000000007</v>
      </c>
      <c r="BF12" s="3"/>
      <c r="BG12" s="49">
        <v>10000</v>
      </c>
      <c r="BH12" s="8">
        <f t="shared" si="23"/>
        <v>51680.000000000007</v>
      </c>
      <c r="BI12" s="3">
        <v>10000</v>
      </c>
      <c r="BJ12" s="3">
        <f t="shared" si="24"/>
        <v>51680.000000000007</v>
      </c>
      <c r="BK12" s="3">
        <v>10000</v>
      </c>
      <c r="BL12" s="3">
        <f t="shared" si="25"/>
        <v>51680.000000000007</v>
      </c>
      <c r="BM12" s="3">
        <v>10000</v>
      </c>
      <c r="BN12" s="3">
        <f t="shared" si="26"/>
        <v>51680.000000000007</v>
      </c>
      <c r="BO12" s="3">
        <v>10000</v>
      </c>
      <c r="BP12" s="3">
        <f t="shared" si="27"/>
        <v>51680.000000000007</v>
      </c>
      <c r="BQ12" s="3">
        <v>10000</v>
      </c>
      <c r="BR12" s="3">
        <f t="shared" si="28"/>
        <v>51680.000000000007</v>
      </c>
      <c r="BS12" s="3">
        <v>10000</v>
      </c>
      <c r="BT12" s="3">
        <f t="shared" si="29"/>
        <v>51680.000000000007</v>
      </c>
      <c r="BU12" s="3">
        <v>10000</v>
      </c>
      <c r="BV12" s="3">
        <f t="shared" si="30"/>
        <v>51680.000000000007</v>
      </c>
      <c r="BW12" s="3">
        <v>10000</v>
      </c>
      <c r="BX12" s="3">
        <f t="shared" si="31"/>
        <v>51680.000000000007</v>
      </c>
      <c r="BY12" s="3">
        <v>10000</v>
      </c>
      <c r="BZ12" s="8">
        <f t="shared" si="32"/>
        <v>51680.000000000007</v>
      </c>
      <c r="CA12" s="3">
        <v>10000</v>
      </c>
      <c r="CB12" s="3">
        <f t="shared" si="33"/>
        <v>51680.000000000007</v>
      </c>
      <c r="CC12" s="3">
        <v>10000</v>
      </c>
      <c r="CD12" s="3">
        <f t="shared" si="34"/>
        <v>51680.000000000007</v>
      </c>
      <c r="CE12" s="3"/>
      <c r="CF12" s="49">
        <v>10000</v>
      </c>
      <c r="CG12" s="8">
        <f t="shared" si="35"/>
        <v>51680.000000000007</v>
      </c>
      <c r="CH12" s="3">
        <v>10000</v>
      </c>
      <c r="CI12" s="3">
        <f t="shared" si="36"/>
        <v>51680.000000000007</v>
      </c>
      <c r="CJ12" s="3">
        <v>10000</v>
      </c>
      <c r="CK12" s="3">
        <f t="shared" si="37"/>
        <v>51680.000000000007</v>
      </c>
      <c r="CL12" s="3">
        <v>10000</v>
      </c>
      <c r="CM12" s="3">
        <f t="shared" si="38"/>
        <v>51680.000000000007</v>
      </c>
      <c r="CN12" s="3">
        <v>10000</v>
      </c>
      <c r="CO12" s="3">
        <f t="shared" si="39"/>
        <v>51680.000000000007</v>
      </c>
      <c r="CP12" s="3">
        <v>10000</v>
      </c>
      <c r="CQ12" s="3">
        <f t="shared" si="40"/>
        <v>51680.000000000007</v>
      </c>
      <c r="CR12" s="3">
        <v>10000</v>
      </c>
      <c r="CS12" s="3">
        <f t="shared" si="41"/>
        <v>51680.000000000007</v>
      </c>
      <c r="CT12" s="3">
        <v>10000</v>
      </c>
      <c r="CU12" s="3">
        <f t="shared" si="42"/>
        <v>51680.000000000007</v>
      </c>
      <c r="CV12" s="3">
        <v>10000</v>
      </c>
      <c r="CW12" s="3">
        <f t="shared" si="43"/>
        <v>51680.000000000007</v>
      </c>
      <c r="CX12" s="3">
        <v>10000</v>
      </c>
      <c r="CY12" s="3">
        <f t="shared" si="44"/>
        <v>51680.000000000007</v>
      </c>
      <c r="CZ12" s="3">
        <v>10000</v>
      </c>
      <c r="DA12" s="15">
        <f t="shared" si="45"/>
        <v>51680.000000000007</v>
      </c>
      <c r="DB12" s="21">
        <v>10000</v>
      </c>
      <c r="DC12" s="21">
        <f t="shared" si="46"/>
        <v>51680.000000000007</v>
      </c>
      <c r="DD12" s="37"/>
      <c r="DE12" s="49">
        <v>10000</v>
      </c>
      <c r="DF12" s="74">
        <f t="shared" si="47"/>
        <v>51680.000000000007</v>
      </c>
      <c r="DG12" s="15">
        <v>10000</v>
      </c>
      <c r="DH12" s="15">
        <f t="shared" si="48"/>
        <v>51680.000000000007</v>
      </c>
      <c r="DI12" s="33">
        <v>10000</v>
      </c>
      <c r="DJ12" s="15">
        <f t="shared" si="49"/>
        <v>51680.000000000007</v>
      </c>
      <c r="DK12" s="15">
        <v>10000</v>
      </c>
      <c r="DL12" s="15">
        <f t="shared" si="50"/>
        <v>51680.000000000007</v>
      </c>
      <c r="DM12" s="15">
        <v>10000</v>
      </c>
      <c r="DN12" s="15">
        <f t="shared" si="51"/>
        <v>51680.000000000007</v>
      </c>
      <c r="DO12" s="15">
        <v>10000</v>
      </c>
      <c r="DP12" s="15">
        <f t="shared" si="52"/>
        <v>51680.000000000007</v>
      </c>
      <c r="DQ12" s="15">
        <v>10000</v>
      </c>
      <c r="DR12" s="15">
        <f t="shared" si="53"/>
        <v>51680.000000000007</v>
      </c>
      <c r="DS12" s="15">
        <v>10000</v>
      </c>
      <c r="DT12" s="15">
        <f t="shared" si="54"/>
        <v>51680.000000000007</v>
      </c>
      <c r="DU12" s="15">
        <v>10000</v>
      </c>
      <c r="DV12" s="15">
        <f t="shared" si="55"/>
        <v>51680.000000000007</v>
      </c>
      <c r="DW12" s="15">
        <v>10000</v>
      </c>
      <c r="DX12" s="15">
        <f t="shared" si="71"/>
        <v>71409.600000000006</v>
      </c>
      <c r="DY12" s="15">
        <v>10000</v>
      </c>
      <c r="DZ12" s="15">
        <f t="shared" si="56"/>
        <v>51680.000000000007</v>
      </c>
      <c r="EA12" s="15">
        <v>10000</v>
      </c>
      <c r="EB12" s="15">
        <f t="shared" si="57"/>
        <v>51680.000000000007</v>
      </c>
      <c r="EC12" s="15"/>
      <c r="ED12" s="53">
        <v>10000</v>
      </c>
      <c r="EE12" s="74">
        <f t="shared" si="58"/>
        <v>51680.000000000007</v>
      </c>
      <c r="EF12" s="15">
        <v>10000</v>
      </c>
      <c r="EG12" s="15">
        <f t="shared" si="59"/>
        <v>51680.000000000007</v>
      </c>
      <c r="EH12" s="15">
        <v>10000</v>
      </c>
      <c r="EI12" s="15">
        <f t="shared" si="60"/>
        <v>51680.000000000007</v>
      </c>
      <c r="EJ12" s="15"/>
      <c r="EK12" s="15">
        <f t="shared" si="61"/>
        <v>0</v>
      </c>
      <c r="EL12" s="15"/>
      <c r="EM12" s="15">
        <f t="shared" si="62"/>
        <v>0</v>
      </c>
      <c r="EN12" s="15"/>
      <c r="EO12" s="15">
        <f t="shared" si="63"/>
        <v>0</v>
      </c>
      <c r="EP12" s="15"/>
      <c r="EQ12" s="15">
        <f t="shared" si="64"/>
        <v>0</v>
      </c>
      <c r="ER12" s="15"/>
      <c r="ES12" s="15">
        <f t="shared" si="65"/>
        <v>0</v>
      </c>
      <c r="ET12" s="15"/>
      <c r="EU12" s="15">
        <f t="shared" si="66"/>
        <v>0</v>
      </c>
      <c r="EV12" s="15"/>
      <c r="EW12" s="15">
        <f t="shared" si="67"/>
        <v>0</v>
      </c>
      <c r="EX12" s="15"/>
      <c r="EY12" s="15">
        <f t="shared" si="68"/>
        <v>0</v>
      </c>
      <c r="EZ12" s="15"/>
      <c r="FA12" s="15">
        <f t="shared" si="69"/>
        <v>0</v>
      </c>
      <c r="FB12" s="17"/>
      <c r="FC12" s="52"/>
      <c r="FD12" s="8">
        <f t="shared" ref="FD12:FD51" si="72">FC12*H12*30.4</f>
        <v>0</v>
      </c>
      <c r="FE12" s="17"/>
      <c r="FF12" s="3">
        <f t="shared" ref="FF12:FF51" si="73">FE12*H12*30.4</f>
        <v>0</v>
      </c>
      <c r="FG12" s="17"/>
      <c r="FH12" s="3">
        <f t="shared" ref="FH12:FH51" si="74">FG12*H12*30.4</f>
        <v>0</v>
      </c>
      <c r="FI12" s="17"/>
      <c r="FJ12" s="3">
        <f t="shared" ref="FJ12:FJ51" si="75">FI12*H12*30.4</f>
        <v>0</v>
      </c>
      <c r="FK12" s="17"/>
      <c r="FL12" s="3">
        <f t="shared" ref="FL12:FL51" si="76">FK12*H12*30.4</f>
        <v>0</v>
      </c>
      <c r="FM12" s="17"/>
      <c r="FN12" s="3">
        <f t="shared" ref="FN12:FN51" si="77">FM12*H12*30.4</f>
        <v>0</v>
      </c>
      <c r="FO12" s="17"/>
      <c r="FP12" s="3">
        <f t="shared" ref="FP12:FP51" si="78">FO12*H12*30.4</f>
        <v>0</v>
      </c>
      <c r="FQ12" s="17"/>
      <c r="FR12" s="3">
        <f t="shared" ref="FR12:FR51" si="79">FQ12*H12*30.4</f>
        <v>0</v>
      </c>
      <c r="FS12" s="17"/>
      <c r="FT12" s="3">
        <f t="shared" ref="FT12:FT51" si="80">FS12*H12*30.4</f>
        <v>0</v>
      </c>
      <c r="FU12" s="17"/>
      <c r="FV12" s="3">
        <f t="shared" ref="FV12:FV51" si="81">FU12*H12*30.4</f>
        <v>0</v>
      </c>
      <c r="FW12" s="17"/>
      <c r="FX12" s="3">
        <f t="shared" ref="FX12:FX51" si="82">FW12*H12*30.4</f>
        <v>0</v>
      </c>
      <c r="FY12" s="17"/>
      <c r="FZ12" s="15">
        <f t="shared" ref="FZ12:FZ51" si="83">FY12*H12*30.4</f>
        <v>0</v>
      </c>
      <c r="GA12" s="17"/>
      <c r="GB12" s="52"/>
      <c r="GC12" s="74">
        <f t="shared" ref="GC12:GC51" si="84">GB12*H12*30.4</f>
        <v>0</v>
      </c>
      <c r="GD12" s="15"/>
      <c r="GE12" s="15">
        <f t="shared" ref="GE12:GE51" si="85">GD12*H12*30.4</f>
        <v>0</v>
      </c>
      <c r="GF12" s="15"/>
      <c r="GG12" s="15">
        <f t="shared" ref="GG12:GG51" si="86">GF12*H12*30.4</f>
        <v>0</v>
      </c>
      <c r="GH12" s="15"/>
      <c r="GI12" s="15">
        <f t="shared" ref="GI12:GI51" si="87">GH12*H12*30.4</f>
        <v>0</v>
      </c>
      <c r="GJ12" s="15"/>
      <c r="GK12" s="15">
        <f t="shared" ref="GK12:GK51" si="88">GJ12*H12*30.4</f>
        <v>0</v>
      </c>
      <c r="GL12" s="15"/>
      <c r="GM12" s="15">
        <f t="shared" ref="GM12:GM51" si="89">GL12*H12*30.4</f>
        <v>0</v>
      </c>
      <c r="GN12" s="15"/>
      <c r="GO12" s="15">
        <f t="shared" ref="GO12:GO51" si="90">GN12*H12*30.4</f>
        <v>0</v>
      </c>
      <c r="GP12" s="15"/>
      <c r="GQ12" s="15">
        <f t="shared" ref="GQ12:GQ51" si="91">GP12*H12*30.4</f>
        <v>0</v>
      </c>
      <c r="GR12" s="15"/>
      <c r="GS12" s="15">
        <f t="shared" ref="GS12:GS51" si="92">GR12*H12*30.4</f>
        <v>0</v>
      </c>
      <c r="GT12" s="15"/>
      <c r="GU12" s="15">
        <f t="shared" ref="GU12:GU51" si="93">GT12*H12*30.4</f>
        <v>0</v>
      </c>
      <c r="GV12" s="15"/>
      <c r="GW12" s="15">
        <f t="shared" ref="GW12:GW51" si="94">GV12*H12*30.4</f>
        <v>0</v>
      </c>
      <c r="GX12" s="15"/>
      <c r="GY12" s="15">
        <f t="shared" ref="GY12:GY51" si="95">GX12*H12*30.4</f>
        <v>0</v>
      </c>
      <c r="GZ12" s="15"/>
      <c r="HA12" s="53"/>
      <c r="HB12" s="74">
        <f t="shared" ref="HB12:HB51" si="96">HA12*H12*30.4</f>
        <v>0</v>
      </c>
      <c r="HC12" s="15"/>
      <c r="HD12" s="15">
        <f t="shared" ref="HD12:HD51" si="97">HC12*H12*30.4</f>
        <v>0</v>
      </c>
      <c r="HE12" s="15"/>
      <c r="HF12" s="15">
        <f t="shared" ref="HF12:HF51" si="98">HE12*H12*30.4</f>
        <v>0</v>
      </c>
      <c r="HG12" s="15"/>
      <c r="HH12" s="15">
        <f t="shared" ref="HH12:HH51" si="99">HG12*H12*30.4</f>
        <v>0</v>
      </c>
      <c r="HI12" s="15"/>
      <c r="HJ12" s="15">
        <f t="shared" ref="HJ12:HJ51" si="100">HI12*H12*30.4</f>
        <v>0</v>
      </c>
      <c r="HK12" s="15"/>
      <c r="HL12" s="15">
        <f t="shared" ref="HL12:HL51" si="101">HK12*H12*30.4</f>
        <v>0</v>
      </c>
      <c r="HM12" s="15"/>
      <c r="HN12" s="15">
        <f t="shared" ref="HN12:HN51" si="102">HM12*H12*30.4</f>
        <v>0</v>
      </c>
      <c r="HO12" s="15"/>
      <c r="HP12" s="15">
        <f t="shared" ref="HP12:HP51" si="103">HO12*H12*30.4</f>
        <v>0</v>
      </c>
      <c r="HQ12" s="15"/>
      <c r="HR12" s="15">
        <f t="shared" ref="HR12:HR51" si="104">HQ12*H12*30.4</f>
        <v>0</v>
      </c>
      <c r="HS12" s="15"/>
      <c r="HT12" s="15">
        <f t="shared" ref="HT12:HT51" si="105">HS12*H12*30.4</f>
        <v>0</v>
      </c>
      <c r="HU12" s="15"/>
      <c r="HV12" s="15">
        <f t="shared" ref="HV12:HV51" si="106">HU12*H12*30.4</f>
        <v>0</v>
      </c>
      <c r="HW12" s="15"/>
      <c r="HX12" s="15">
        <f t="shared" ref="HX12:HX51" si="107">HW12*H12*30.4</f>
        <v>0</v>
      </c>
      <c r="HY12" s="15"/>
      <c r="HZ12" s="85"/>
      <c r="IA12" s="31"/>
      <c r="IB12" s="31"/>
      <c r="IC12" s="31"/>
      <c r="ID12" s="31"/>
      <c r="IE12" s="31"/>
      <c r="IF12" s="31"/>
      <c r="IG12" s="31"/>
      <c r="IH12" s="31"/>
      <c r="II12" s="31"/>
      <c r="IJ12" s="31"/>
    </row>
    <row r="13" spans="1:244" x14ac:dyDescent="0.2">
      <c r="A13">
        <v>25700</v>
      </c>
      <c r="B13" t="s">
        <v>37</v>
      </c>
      <c r="C13" s="3">
        <v>25000</v>
      </c>
      <c r="D13" s="1">
        <v>35796</v>
      </c>
      <c r="E13" s="1">
        <v>37621</v>
      </c>
      <c r="F13" t="s">
        <v>4</v>
      </c>
      <c r="G13" s="6" t="s">
        <v>44</v>
      </c>
      <c r="H13" s="60">
        <v>0.19</v>
      </c>
      <c r="I13" s="69">
        <v>25000</v>
      </c>
      <c r="J13" s="28">
        <f t="shared" si="0"/>
        <v>144400</v>
      </c>
      <c r="K13" s="8">
        <v>25000</v>
      </c>
      <c r="L13" s="8">
        <f t="shared" si="70"/>
        <v>144400</v>
      </c>
      <c r="M13" s="3">
        <v>25000</v>
      </c>
      <c r="N13" s="3">
        <f t="shared" si="1"/>
        <v>144400</v>
      </c>
      <c r="O13" s="3">
        <v>25000</v>
      </c>
      <c r="P13" s="3">
        <f t="shared" si="2"/>
        <v>144400</v>
      </c>
      <c r="Q13" s="3">
        <v>25000</v>
      </c>
      <c r="R13" s="3">
        <f t="shared" si="3"/>
        <v>144400</v>
      </c>
      <c r="S13" s="3">
        <v>25000</v>
      </c>
      <c r="T13" s="3">
        <f t="shared" si="4"/>
        <v>144400</v>
      </c>
      <c r="U13" s="3">
        <v>25000</v>
      </c>
      <c r="V13" s="3">
        <f t="shared" si="5"/>
        <v>144400</v>
      </c>
      <c r="W13" s="3">
        <v>25000</v>
      </c>
      <c r="X13" s="3">
        <f t="shared" si="6"/>
        <v>144400</v>
      </c>
      <c r="Y13" s="3">
        <v>25000</v>
      </c>
      <c r="Z13" s="3">
        <f t="shared" si="7"/>
        <v>144400</v>
      </c>
      <c r="AA13" s="3">
        <v>25000</v>
      </c>
      <c r="AB13" s="3">
        <f t="shared" si="8"/>
        <v>144400</v>
      </c>
      <c r="AC13" s="3">
        <v>25000</v>
      </c>
      <c r="AD13" s="3">
        <f t="shared" si="9"/>
        <v>144400</v>
      </c>
      <c r="AE13" s="15">
        <v>25000</v>
      </c>
      <c r="AF13" s="3">
        <f t="shared" si="10"/>
        <v>144400</v>
      </c>
      <c r="AG13" s="3"/>
      <c r="AH13" s="51"/>
      <c r="AI13" s="8">
        <f t="shared" si="11"/>
        <v>0</v>
      </c>
      <c r="AJ13" s="16"/>
      <c r="AK13" s="3">
        <f t="shared" si="12"/>
        <v>0</v>
      </c>
      <c r="AL13" s="16"/>
      <c r="AM13" s="3">
        <f t="shared" si="13"/>
        <v>0</v>
      </c>
      <c r="AN13" s="45"/>
      <c r="AO13" s="37">
        <f t="shared" si="14"/>
        <v>0</v>
      </c>
      <c r="AP13" s="45"/>
      <c r="AQ13" s="37">
        <f t="shared" si="15"/>
        <v>0</v>
      </c>
      <c r="AR13" s="16"/>
      <c r="AS13" s="3">
        <f t="shared" si="16"/>
        <v>0</v>
      </c>
      <c r="AT13" s="16"/>
      <c r="AU13" s="3">
        <f t="shared" si="17"/>
        <v>0</v>
      </c>
      <c r="AV13" s="16"/>
      <c r="AW13" s="3">
        <f t="shared" si="18"/>
        <v>0</v>
      </c>
      <c r="AX13" s="16"/>
      <c r="AY13" s="3">
        <f t="shared" si="19"/>
        <v>0</v>
      </c>
      <c r="AZ13" s="16"/>
      <c r="BA13" s="3">
        <f t="shared" si="20"/>
        <v>0</v>
      </c>
      <c r="BB13" s="16"/>
      <c r="BC13" s="3">
        <f t="shared" si="21"/>
        <v>0</v>
      </c>
      <c r="BD13" s="16"/>
      <c r="BE13" s="3">
        <f t="shared" si="22"/>
        <v>0</v>
      </c>
      <c r="BF13" s="16"/>
      <c r="BG13" s="51"/>
      <c r="BH13" s="8">
        <f t="shared" si="23"/>
        <v>0</v>
      </c>
      <c r="BI13" s="16"/>
      <c r="BJ13" s="3">
        <f t="shared" si="24"/>
        <v>0</v>
      </c>
      <c r="BK13" s="16"/>
      <c r="BL13" s="3">
        <f t="shared" si="25"/>
        <v>0</v>
      </c>
      <c r="BM13" s="16"/>
      <c r="BN13" s="3">
        <f t="shared" si="26"/>
        <v>0</v>
      </c>
      <c r="BO13" s="16"/>
      <c r="BP13" s="3">
        <f t="shared" si="27"/>
        <v>0</v>
      </c>
      <c r="BQ13" s="16"/>
      <c r="BR13" s="3">
        <f t="shared" si="28"/>
        <v>0</v>
      </c>
      <c r="BS13" s="16"/>
      <c r="BT13" s="3">
        <f t="shared" si="29"/>
        <v>0</v>
      </c>
      <c r="BU13" s="16"/>
      <c r="BV13" s="3">
        <f t="shared" si="30"/>
        <v>0</v>
      </c>
      <c r="BW13" s="16"/>
      <c r="BX13" s="3">
        <f t="shared" si="31"/>
        <v>0</v>
      </c>
      <c r="BY13" s="16"/>
      <c r="BZ13" s="8">
        <f t="shared" si="32"/>
        <v>0</v>
      </c>
      <c r="CA13" s="16"/>
      <c r="CB13" s="3">
        <f t="shared" si="33"/>
        <v>0</v>
      </c>
      <c r="CC13" s="16"/>
      <c r="CD13" s="3">
        <f t="shared" si="34"/>
        <v>0</v>
      </c>
      <c r="CE13" s="16"/>
      <c r="CF13" s="51"/>
      <c r="CG13" s="8">
        <f t="shared" si="35"/>
        <v>0</v>
      </c>
      <c r="CH13" s="16"/>
      <c r="CI13" s="3">
        <f t="shared" si="36"/>
        <v>0</v>
      </c>
      <c r="CJ13" s="16"/>
      <c r="CK13" s="3">
        <f t="shared" si="37"/>
        <v>0</v>
      </c>
      <c r="CL13" s="16"/>
      <c r="CM13" s="3">
        <f t="shared" si="38"/>
        <v>0</v>
      </c>
      <c r="CN13" s="16"/>
      <c r="CO13" s="3">
        <f t="shared" si="39"/>
        <v>0</v>
      </c>
      <c r="CP13" s="16"/>
      <c r="CQ13" s="3">
        <f t="shared" si="40"/>
        <v>0</v>
      </c>
      <c r="CR13" s="16"/>
      <c r="CS13" s="3">
        <f t="shared" si="41"/>
        <v>0</v>
      </c>
      <c r="CT13" s="16"/>
      <c r="CU13" s="3">
        <f t="shared" si="42"/>
        <v>0</v>
      </c>
      <c r="CV13" s="16"/>
      <c r="CW13" s="3">
        <f t="shared" si="43"/>
        <v>0</v>
      </c>
      <c r="CX13" s="16"/>
      <c r="CY13" s="3">
        <f t="shared" si="44"/>
        <v>0</v>
      </c>
      <c r="CZ13" s="16"/>
      <c r="DA13" s="15">
        <f t="shared" si="45"/>
        <v>0</v>
      </c>
      <c r="DB13" s="80"/>
      <c r="DC13" s="21">
        <f t="shared" si="46"/>
        <v>0</v>
      </c>
      <c r="DD13" s="45"/>
      <c r="DE13" s="51"/>
      <c r="DF13" s="74">
        <f t="shared" si="47"/>
        <v>0</v>
      </c>
      <c r="DG13" s="31"/>
      <c r="DH13" s="15">
        <f t="shared" si="48"/>
        <v>0</v>
      </c>
      <c r="DI13" s="31"/>
      <c r="DJ13" s="15">
        <f t="shared" si="49"/>
        <v>0</v>
      </c>
      <c r="DK13" s="31"/>
      <c r="DL13" s="15">
        <f t="shared" si="50"/>
        <v>0</v>
      </c>
      <c r="DM13" s="31"/>
      <c r="DN13" s="15">
        <f t="shared" si="51"/>
        <v>0</v>
      </c>
      <c r="DO13" s="31"/>
      <c r="DP13" s="15">
        <f t="shared" si="52"/>
        <v>0</v>
      </c>
      <c r="DQ13" s="31"/>
      <c r="DR13" s="15">
        <f t="shared" si="53"/>
        <v>0</v>
      </c>
      <c r="DS13" s="31"/>
      <c r="DT13" s="15">
        <f t="shared" si="54"/>
        <v>0</v>
      </c>
      <c r="DU13" s="31"/>
      <c r="DV13" s="15">
        <f t="shared" si="55"/>
        <v>0</v>
      </c>
      <c r="DW13" s="31"/>
      <c r="DX13" s="15">
        <f t="shared" si="71"/>
        <v>0</v>
      </c>
      <c r="DY13" s="31"/>
      <c r="DZ13" s="15">
        <f t="shared" si="56"/>
        <v>0</v>
      </c>
      <c r="EA13" s="31"/>
      <c r="EB13" s="15">
        <f t="shared" si="57"/>
        <v>0</v>
      </c>
      <c r="EC13" s="31"/>
      <c r="ED13" s="85"/>
      <c r="EE13" s="74">
        <f t="shared" si="58"/>
        <v>0</v>
      </c>
      <c r="EF13" s="31"/>
      <c r="EG13" s="15">
        <f t="shared" si="59"/>
        <v>0</v>
      </c>
      <c r="EH13" s="31"/>
      <c r="EI13" s="15">
        <f t="shared" si="60"/>
        <v>0</v>
      </c>
      <c r="EJ13" s="31"/>
      <c r="EK13" s="15">
        <f t="shared" si="61"/>
        <v>0</v>
      </c>
      <c r="EL13" s="31"/>
      <c r="EM13" s="15">
        <f t="shared" si="62"/>
        <v>0</v>
      </c>
      <c r="EN13" s="31"/>
      <c r="EO13" s="15">
        <f t="shared" si="63"/>
        <v>0</v>
      </c>
      <c r="EP13" s="31"/>
      <c r="EQ13" s="15">
        <f t="shared" si="64"/>
        <v>0</v>
      </c>
      <c r="ER13" s="31"/>
      <c r="ES13" s="15">
        <f t="shared" si="65"/>
        <v>0</v>
      </c>
      <c r="ET13" s="31"/>
      <c r="EU13" s="15">
        <f t="shared" si="66"/>
        <v>0</v>
      </c>
      <c r="EV13" s="31"/>
      <c r="EW13" s="15">
        <f t="shared" si="67"/>
        <v>0</v>
      </c>
      <c r="EX13" s="31"/>
      <c r="EY13" s="15">
        <f t="shared" si="68"/>
        <v>0</v>
      </c>
      <c r="EZ13" s="31"/>
      <c r="FA13" s="15">
        <f t="shared" si="69"/>
        <v>0</v>
      </c>
      <c r="FC13" s="54"/>
      <c r="FD13" s="8">
        <f t="shared" si="72"/>
        <v>0</v>
      </c>
      <c r="FF13" s="3">
        <f t="shared" si="73"/>
        <v>0</v>
      </c>
      <c r="FH13" s="3">
        <f t="shared" si="74"/>
        <v>0</v>
      </c>
      <c r="FJ13" s="3">
        <f t="shared" si="75"/>
        <v>0</v>
      </c>
      <c r="FL13" s="3">
        <f t="shared" si="76"/>
        <v>0</v>
      </c>
      <c r="FN13" s="3">
        <f t="shared" si="77"/>
        <v>0</v>
      </c>
      <c r="FP13" s="3">
        <f t="shared" si="78"/>
        <v>0</v>
      </c>
      <c r="FR13" s="3">
        <f t="shared" si="79"/>
        <v>0</v>
      </c>
      <c r="FT13" s="3">
        <f t="shared" si="80"/>
        <v>0</v>
      </c>
      <c r="FV13" s="3">
        <f t="shared" si="81"/>
        <v>0</v>
      </c>
      <c r="FX13" s="3">
        <f t="shared" si="82"/>
        <v>0</v>
      </c>
      <c r="FZ13" s="15">
        <f t="shared" si="83"/>
        <v>0</v>
      </c>
      <c r="GB13" s="54"/>
      <c r="GC13" s="74">
        <f t="shared" si="84"/>
        <v>0</v>
      </c>
      <c r="GD13" s="31"/>
      <c r="GE13" s="15">
        <f t="shared" si="85"/>
        <v>0</v>
      </c>
      <c r="GF13" s="31"/>
      <c r="GG13" s="15">
        <f t="shared" si="86"/>
        <v>0</v>
      </c>
      <c r="GH13" s="31"/>
      <c r="GI13" s="15">
        <f t="shared" si="87"/>
        <v>0</v>
      </c>
      <c r="GJ13" s="31"/>
      <c r="GK13" s="15">
        <f t="shared" si="88"/>
        <v>0</v>
      </c>
      <c r="GL13" s="31"/>
      <c r="GM13" s="15">
        <f t="shared" si="89"/>
        <v>0</v>
      </c>
      <c r="GN13" s="31"/>
      <c r="GO13" s="15">
        <f t="shared" si="90"/>
        <v>0</v>
      </c>
      <c r="GP13" s="31"/>
      <c r="GQ13" s="15">
        <f t="shared" si="91"/>
        <v>0</v>
      </c>
      <c r="GR13" s="31"/>
      <c r="GS13" s="15">
        <f t="shared" si="92"/>
        <v>0</v>
      </c>
      <c r="GT13" s="31"/>
      <c r="GU13" s="15">
        <f t="shared" si="93"/>
        <v>0</v>
      </c>
      <c r="GV13" s="31"/>
      <c r="GW13" s="15">
        <f t="shared" si="94"/>
        <v>0</v>
      </c>
      <c r="GX13" s="31"/>
      <c r="GY13" s="15">
        <f t="shared" si="95"/>
        <v>0</v>
      </c>
      <c r="GZ13" s="31"/>
      <c r="HA13" s="85"/>
      <c r="HB13" s="74">
        <f t="shared" si="96"/>
        <v>0</v>
      </c>
      <c r="HC13" s="31"/>
      <c r="HD13" s="15">
        <f t="shared" si="97"/>
        <v>0</v>
      </c>
      <c r="HE13" s="31"/>
      <c r="HF13" s="15">
        <f t="shared" si="98"/>
        <v>0</v>
      </c>
      <c r="HG13" s="31"/>
      <c r="HH13" s="15">
        <f t="shared" si="99"/>
        <v>0</v>
      </c>
      <c r="HI13" s="31"/>
      <c r="HJ13" s="15">
        <f t="shared" si="100"/>
        <v>0</v>
      </c>
      <c r="HK13" s="31"/>
      <c r="HL13" s="15">
        <f t="shared" si="101"/>
        <v>0</v>
      </c>
      <c r="HM13" s="31"/>
      <c r="HN13" s="15">
        <f t="shared" si="102"/>
        <v>0</v>
      </c>
      <c r="HO13" s="31"/>
      <c r="HP13" s="15">
        <f t="shared" si="103"/>
        <v>0</v>
      </c>
      <c r="HQ13" s="31"/>
      <c r="HR13" s="15">
        <f t="shared" si="104"/>
        <v>0</v>
      </c>
      <c r="HS13" s="31"/>
      <c r="HT13" s="15">
        <f t="shared" si="105"/>
        <v>0</v>
      </c>
      <c r="HU13" s="31"/>
      <c r="HV13" s="15">
        <f t="shared" si="106"/>
        <v>0</v>
      </c>
      <c r="HW13" s="31"/>
      <c r="HX13" s="15">
        <f t="shared" si="107"/>
        <v>0</v>
      </c>
      <c r="HY13" s="31"/>
      <c r="HZ13" s="85"/>
      <c r="IA13" s="31"/>
      <c r="IB13" s="31"/>
      <c r="IC13" s="31"/>
      <c r="ID13" s="31"/>
      <c r="IE13" s="31"/>
      <c r="IF13" s="31"/>
      <c r="IG13" s="31"/>
      <c r="IH13" s="31"/>
      <c r="II13" s="31"/>
      <c r="IJ13" s="31"/>
    </row>
    <row r="14" spans="1:244" ht="13.5" thickBot="1" x14ac:dyDescent="0.25">
      <c r="A14">
        <v>25841</v>
      </c>
      <c r="B14" t="s">
        <v>7</v>
      </c>
      <c r="C14" s="3">
        <v>40000</v>
      </c>
      <c r="D14" s="1">
        <v>35827</v>
      </c>
      <c r="E14" s="1">
        <v>37560</v>
      </c>
      <c r="F14" t="s">
        <v>4</v>
      </c>
      <c r="G14" s="6" t="s">
        <v>44</v>
      </c>
      <c r="H14" s="60">
        <v>0.1075</v>
      </c>
      <c r="I14" s="69">
        <v>40000</v>
      </c>
      <c r="J14" s="28">
        <f t="shared" si="0"/>
        <v>130720</v>
      </c>
      <c r="K14" s="8">
        <v>40000</v>
      </c>
      <c r="L14" s="8">
        <f t="shared" si="70"/>
        <v>130720</v>
      </c>
      <c r="M14" s="3">
        <v>40000</v>
      </c>
      <c r="N14" s="3">
        <f t="shared" si="1"/>
        <v>130720</v>
      </c>
      <c r="O14" s="3">
        <v>40000</v>
      </c>
      <c r="P14" s="3">
        <f t="shared" si="2"/>
        <v>130720</v>
      </c>
      <c r="Q14" s="3">
        <v>40000</v>
      </c>
      <c r="R14" s="3">
        <f t="shared" si="3"/>
        <v>130720</v>
      </c>
      <c r="S14" s="3">
        <v>40000</v>
      </c>
      <c r="T14" s="3">
        <f t="shared" si="4"/>
        <v>130720</v>
      </c>
      <c r="U14" s="3">
        <v>40000</v>
      </c>
      <c r="V14" s="3">
        <f t="shared" si="5"/>
        <v>130720</v>
      </c>
      <c r="W14" s="3">
        <v>40000</v>
      </c>
      <c r="X14" s="3">
        <f t="shared" si="6"/>
        <v>130720</v>
      </c>
      <c r="Y14" s="3">
        <v>40000</v>
      </c>
      <c r="Z14" s="3">
        <f t="shared" si="7"/>
        <v>130720</v>
      </c>
      <c r="AA14" s="3">
        <v>40000</v>
      </c>
      <c r="AB14" s="3">
        <f t="shared" si="8"/>
        <v>130720</v>
      </c>
      <c r="AC14" s="17"/>
      <c r="AD14" s="3">
        <f t="shared" si="9"/>
        <v>0</v>
      </c>
      <c r="AE14" s="17"/>
      <c r="AF14" s="3">
        <f t="shared" si="10"/>
        <v>0</v>
      </c>
      <c r="AG14" s="3"/>
      <c r="AH14" s="52"/>
      <c r="AI14" s="8">
        <f t="shared" si="11"/>
        <v>0</v>
      </c>
      <c r="AJ14" s="17"/>
      <c r="AK14" s="3">
        <f t="shared" si="12"/>
        <v>0</v>
      </c>
      <c r="AL14" s="17"/>
      <c r="AM14" s="3">
        <f t="shared" si="13"/>
        <v>0</v>
      </c>
      <c r="AN14" s="20"/>
      <c r="AO14" s="37">
        <f t="shared" si="14"/>
        <v>0</v>
      </c>
      <c r="AP14" s="20"/>
      <c r="AQ14" s="37">
        <f t="shared" si="15"/>
        <v>0</v>
      </c>
      <c r="AR14" s="17"/>
      <c r="AS14" s="3">
        <f t="shared" si="16"/>
        <v>0</v>
      </c>
      <c r="AT14" s="17"/>
      <c r="AU14" s="3">
        <f t="shared" si="17"/>
        <v>0</v>
      </c>
      <c r="AV14" s="17"/>
      <c r="AW14" s="3">
        <f t="shared" si="18"/>
        <v>0</v>
      </c>
      <c r="AX14" s="17"/>
      <c r="AY14" s="3">
        <f t="shared" si="19"/>
        <v>0</v>
      </c>
      <c r="AZ14" s="17"/>
      <c r="BA14" s="3">
        <f t="shared" si="20"/>
        <v>0</v>
      </c>
      <c r="BB14" s="17"/>
      <c r="BC14" s="3">
        <f t="shared" si="21"/>
        <v>0</v>
      </c>
      <c r="BD14" s="17"/>
      <c r="BE14" s="3">
        <f t="shared" si="22"/>
        <v>0</v>
      </c>
      <c r="BF14" s="17"/>
      <c r="BG14" s="52"/>
      <c r="BH14" s="8">
        <f t="shared" si="23"/>
        <v>0</v>
      </c>
      <c r="BI14" s="17"/>
      <c r="BJ14" s="3">
        <f t="shared" si="24"/>
        <v>0</v>
      </c>
      <c r="BK14" s="17"/>
      <c r="BL14" s="3">
        <f t="shared" si="25"/>
        <v>0</v>
      </c>
      <c r="BM14" s="17"/>
      <c r="BN14" s="3">
        <f t="shared" si="26"/>
        <v>0</v>
      </c>
      <c r="BO14" s="17"/>
      <c r="BP14" s="3">
        <f t="shared" si="27"/>
        <v>0</v>
      </c>
      <c r="BQ14" s="17"/>
      <c r="BR14" s="3">
        <f t="shared" si="28"/>
        <v>0</v>
      </c>
      <c r="BS14" s="17"/>
      <c r="BT14" s="3">
        <f t="shared" si="29"/>
        <v>0</v>
      </c>
      <c r="BU14" s="17"/>
      <c r="BV14" s="3">
        <f t="shared" si="30"/>
        <v>0</v>
      </c>
      <c r="BW14" s="17"/>
      <c r="BX14" s="3">
        <f t="shared" si="31"/>
        <v>0</v>
      </c>
      <c r="BY14" s="17"/>
      <c r="BZ14" s="8">
        <f t="shared" si="32"/>
        <v>0</v>
      </c>
      <c r="CA14" s="17"/>
      <c r="CB14" s="3">
        <f t="shared" si="33"/>
        <v>0</v>
      </c>
      <c r="CC14" s="17"/>
      <c r="CD14" s="3">
        <f t="shared" si="34"/>
        <v>0</v>
      </c>
      <c r="CE14" s="17"/>
      <c r="CF14" s="52"/>
      <c r="CG14" s="8">
        <f t="shared" si="35"/>
        <v>0</v>
      </c>
      <c r="CH14" s="17"/>
      <c r="CI14" s="3">
        <f t="shared" si="36"/>
        <v>0</v>
      </c>
      <c r="CJ14" s="17"/>
      <c r="CK14" s="3">
        <f t="shared" si="37"/>
        <v>0</v>
      </c>
      <c r="CL14" s="17"/>
      <c r="CM14" s="3">
        <f t="shared" si="38"/>
        <v>0</v>
      </c>
      <c r="CN14" s="17"/>
      <c r="CO14" s="3">
        <f t="shared" si="39"/>
        <v>0</v>
      </c>
      <c r="CP14" s="17"/>
      <c r="CQ14" s="3">
        <f t="shared" si="40"/>
        <v>0</v>
      </c>
      <c r="CR14" s="17"/>
      <c r="CS14" s="3">
        <f t="shared" si="41"/>
        <v>0</v>
      </c>
      <c r="CT14" s="17"/>
      <c r="CU14" s="3">
        <f t="shared" si="42"/>
        <v>0</v>
      </c>
      <c r="CV14" s="17"/>
      <c r="CW14" s="3">
        <f t="shared" si="43"/>
        <v>0</v>
      </c>
      <c r="CX14" s="17"/>
      <c r="CY14" s="3">
        <f t="shared" si="44"/>
        <v>0</v>
      </c>
      <c r="CZ14" s="17"/>
      <c r="DA14" s="15">
        <f t="shared" si="45"/>
        <v>0</v>
      </c>
      <c r="DB14" s="21"/>
      <c r="DC14" s="21">
        <f t="shared" si="46"/>
        <v>0</v>
      </c>
      <c r="DD14" s="20"/>
      <c r="DE14" s="52"/>
      <c r="DF14" s="74">
        <f t="shared" si="47"/>
        <v>0</v>
      </c>
      <c r="DG14" s="15"/>
      <c r="DH14" s="15">
        <f t="shared" si="48"/>
        <v>0</v>
      </c>
      <c r="DI14" s="15"/>
      <c r="DJ14" s="15">
        <f t="shared" si="49"/>
        <v>0</v>
      </c>
      <c r="DK14" s="15"/>
      <c r="DL14" s="15">
        <f t="shared" si="50"/>
        <v>0</v>
      </c>
      <c r="DM14" s="15"/>
      <c r="DN14" s="15">
        <f t="shared" si="51"/>
        <v>0</v>
      </c>
      <c r="DO14" s="15"/>
      <c r="DP14" s="15">
        <f t="shared" si="52"/>
        <v>0</v>
      </c>
      <c r="DQ14" s="15"/>
      <c r="DR14" s="15">
        <f t="shared" si="53"/>
        <v>0</v>
      </c>
      <c r="DS14" s="15"/>
      <c r="DT14" s="15">
        <f t="shared" si="54"/>
        <v>0</v>
      </c>
      <c r="DU14" s="15"/>
      <c r="DV14" s="15">
        <f t="shared" si="55"/>
        <v>0</v>
      </c>
      <c r="DW14" s="15"/>
      <c r="DX14" s="15">
        <f t="shared" si="71"/>
        <v>0</v>
      </c>
      <c r="DY14" s="15"/>
      <c r="DZ14" s="15">
        <f t="shared" si="56"/>
        <v>0</v>
      </c>
      <c r="EA14" s="15"/>
      <c r="EB14" s="15">
        <f t="shared" si="57"/>
        <v>0</v>
      </c>
      <c r="EC14" s="15"/>
      <c r="ED14" s="53"/>
      <c r="EE14" s="74">
        <f t="shared" si="58"/>
        <v>0</v>
      </c>
      <c r="EF14" s="15"/>
      <c r="EG14" s="15">
        <f t="shared" si="59"/>
        <v>0</v>
      </c>
      <c r="EH14" s="15"/>
      <c r="EI14" s="15">
        <f t="shared" si="60"/>
        <v>0</v>
      </c>
      <c r="EJ14" s="15"/>
      <c r="EK14" s="15">
        <f t="shared" si="61"/>
        <v>0</v>
      </c>
      <c r="EL14" s="15"/>
      <c r="EM14" s="15">
        <f t="shared" si="62"/>
        <v>0</v>
      </c>
      <c r="EN14" s="15"/>
      <c r="EO14" s="15">
        <f t="shared" si="63"/>
        <v>0</v>
      </c>
      <c r="EP14" s="15"/>
      <c r="EQ14" s="15">
        <f t="shared" si="64"/>
        <v>0</v>
      </c>
      <c r="ER14" s="15"/>
      <c r="ES14" s="15">
        <f t="shared" si="65"/>
        <v>0</v>
      </c>
      <c r="ET14" s="15"/>
      <c r="EU14" s="15">
        <f t="shared" si="66"/>
        <v>0</v>
      </c>
      <c r="EV14" s="15"/>
      <c r="EW14" s="15">
        <f t="shared" si="67"/>
        <v>0</v>
      </c>
      <c r="EX14" s="15"/>
      <c r="EY14" s="15">
        <f t="shared" si="68"/>
        <v>0</v>
      </c>
      <c r="EZ14" s="15"/>
      <c r="FA14" s="15">
        <f t="shared" si="69"/>
        <v>0</v>
      </c>
      <c r="FB14" s="17"/>
      <c r="FC14" s="52"/>
      <c r="FD14" s="8">
        <f t="shared" si="72"/>
        <v>0</v>
      </c>
      <c r="FE14" s="17"/>
      <c r="FF14" s="3">
        <f t="shared" si="73"/>
        <v>0</v>
      </c>
      <c r="FG14" s="17"/>
      <c r="FH14" s="3">
        <f t="shared" si="74"/>
        <v>0</v>
      </c>
      <c r="FI14" s="17"/>
      <c r="FJ14" s="3">
        <f t="shared" si="75"/>
        <v>0</v>
      </c>
      <c r="FK14" s="17"/>
      <c r="FL14" s="3">
        <f t="shared" si="76"/>
        <v>0</v>
      </c>
      <c r="FM14" s="17"/>
      <c r="FN14" s="3">
        <f t="shared" si="77"/>
        <v>0</v>
      </c>
      <c r="FO14" s="17"/>
      <c r="FP14" s="3">
        <f t="shared" si="78"/>
        <v>0</v>
      </c>
      <c r="FQ14" s="17"/>
      <c r="FR14" s="3">
        <f t="shared" si="79"/>
        <v>0</v>
      </c>
      <c r="FS14" s="17"/>
      <c r="FT14" s="3">
        <f t="shared" si="80"/>
        <v>0</v>
      </c>
      <c r="FU14" s="17"/>
      <c r="FV14" s="3">
        <f t="shared" si="81"/>
        <v>0</v>
      </c>
      <c r="FW14" s="17"/>
      <c r="FX14" s="3">
        <f t="shared" si="82"/>
        <v>0</v>
      </c>
      <c r="FY14" s="17"/>
      <c r="FZ14" s="15">
        <f t="shared" si="83"/>
        <v>0</v>
      </c>
      <c r="GA14" s="17"/>
      <c r="GB14" s="52"/>
      <c r="GC14" s="74">
        <f t="shared" si="84"/>
        <v>0</v>
      </c>
      <c r="GD14" s="15"/>
      <c r="GE14" s="15">
        <f t="shared" si="85"/>
        <v>0</v>
      </c>
      <c r="GF14" s="15"/>
      <c r="GG14" s="15">
        <f t="shared" si="86"/>
        <v>0</v>
      </c>
      <c r="GH14" s="15"/>
      <c r="GI14" s="15">
        <f t="shared" si="87"/>
        <v>0</v>
      </c>
      <c r="GJ14" s="15"/>
      <c r="GK14" s="15">
        <f t="shared" si="88"/>
        <v>0</v>
      </c>
      <c r="GL14" s="15"/>
      <c r="GM14" s="15">
        <f t="shared" si="89"/>
        <v>0</v>
      </c>
      <c r="GN14" s="15"/>
      <c r="GO14" s="15">
        <f t="shared" si="90"/>
        <v>0</v>
      </c>
      <c r="GP14" s="15"/>
      <c r="GQ14" s="15">
        <f t="shared" si="91"/>
        <v>0</v>
      </c>
      <c r="GR14" s="15"/>
      <c r="GS14" s="15">
        <f t="shared" si="92"/>
        <v>0</v>
      </c>
      <c r="GT14" s="15"/>
      <c r="GU14" s="15">
        <f t="shared" si="93"/>
        <v>0</v>
      </c>
      <c r="GV14" s="15"/>
      <c r="GW14" s="15">
        <f t="shared" si="94"/>
        <v>0</v>
      </c>
      <c r="GX14" s="15"/>
      <c r="GY14" s="15">
        <f t="shared" si="95"/>
        <v>0</v>
      </c>
      <c r="GZ14" s="15"/>
      <c r="HA14" s="53"/>
      <c r="HB14" s="74">
        <f t="shared" si="96"/>
        <v>0</v>
      </c>
      <c r="HC14" s="15"/>
      <c r="HD14" s="15">
        <f t="shared" si="97"/>
        <v>0</v>
      </c>
      <c r="HE14" s="15"/>
      <c r="HF14" s="15">
        <f t="shared" si="98"/>
        <v>0</v>
      </c>
      <c r="HG14" s="15"/>
      <c r="HH14" s="15">
        <f t="shared" si="99"/>
        <v>0</v>
      </c>
      <c r="HI14" s="15"/>
      <c r="HJ14" s="15">
        <f t="shared" si="100"/>
        <v>0</v>
      </c>
      <c r="HK14" s="15"/>
      <c r="HL14" s="15">
        <f t="shared" si="101"/>
        <v>0</v>
      </c>
      <c r="HM14" s="15"/>
      <c r="HN14" s="15">
        <f t="shared" si="102"/>
        <v>0</v>
      </c>
      <c r="HO14" s="15"/>
      <c r="HP14" s="15">
        <f t="shared" si="103"/>
        <v>0</v>
      </c>
      <c r="HQ14" s="15"/>
      <c r="HR14" s="15">
        <f t="shared" si="104"/>
        <v>0</v>
      </c>
      <c r="HS14" s="15"/>
      <c r="HT14" s="15">
        <f t="shared" si="105"/>
        <v>0</v>
      </c>
      <c r="HU14" s="15"/>
      <c r="HV14" s="15">
        <f t="shared" si="106"/>
        <v>0</v>
      </c>
      <c r="HW14" s="15"/>
      <c r="HX14" s="15">
        <f t="shared" si="107"/>
        <v>0</v>
      </c>
      <c r="HY14" s="15"/>
      <c r="HZ14" s="85"/>
      <c r="IA14" s="31"/>
      <c r="IB14" s="31"/>
      <c r="IC14" s="31"/>
      <c r="ID14" s="31"/>
      <c r="IE14" s="31"/>
      <c r="IF14" s="31"/>
      <c r="IG14" s="31"/>
      <c r="IH14" s="31"/>
      <c r="II14" s="31"/>
      <c r="IJ14" s="31"/>
    </row>
    <row r="15" spans="1:244" ht="13.5" thickBot="1" x14ac:dyDescent="0.25">
      <c r="A15">
        <v>25924</v>
      </c>
      <c r="B15" t="s">
        <v>18</v>
      </c>
      <c r="C15" s="3">
        <v>20000</v>
      </c>
      <c r="D15" s="1">
        <v>35855</v>
      </c>
      <c r="E15" s="1">
        <v>39141</v>
      </c>
      <c r="F15" t="s">
        <v>4</v>
      </c>
      <c r="G15" s="6">
        <v>38776</v>
      </c>
      <c r="H15" s="60">
        <v>0.32919999999999999</v>
      </c>
      <c r="I15" s="69">
        <v>20000</v>
      </c>
      <c r="J15" s="28">
        <f t="shared" si="0"/>
        <v>200153.59999999998</v>
      </c>
      <c r="K15" s="8">
        <v>20000</v>
      </c>
      <c r="L15" s="8">
        <f t="shared" si="70"/>
        <v>200153.60000000001</v>
      </c>
      <c r="M15" s="3">
        <v>20000</v>
      </c>
      <c r="N15" s="3">
        <f t="shared" si="1"/>
        <v>200153.60000000001</v>
      </c>
      <c r="O15" s="3">
        <v>20000</v>
      </c>
      <c r="P15" s="3">
        <f t="shared" si="2"/>
        <v>200153.60000000001</v>
      </c>
      <c r="Q15" s="3">
        <v>20000</v>
      </c>
      <c r="R15" s="3">
        <f t="shared" si="3"/>
        <v>200153.60000000001</v>
      </c>
      <c r="S15" s="3">
        <v>20000</v>
      </c>
      <c r="T15" s="3">
        <f t="shared" si="4"/>
        <v>200153.60000000001</v>
      </c>
      <c r="U15" s="3">
        <v>20000</v>
      </c>
      <c r="V15" s="3">
        <f t="shared" si="5"/>
        <v>200153.60000000001</v>
      </c>
      <c r="W15" s="3">
        <v>20000</v>
      </c>
      <c r="X15" s="3">
        <f t="shared" si="6"/>
        <v>200153.60000000001</v>
      </c>
      <c r="Y15" s="3">
        <v>20000</v>
      </c>
      <c r="Z15" s="3">
        <f t="shared" si="7"/>
        <v>200153.60000000001</v>
      </c>
      <c r="AA15" s="3">
        <v>20000</v>
      </c>
      <c r="AB15" s="3">
        <f t="shared" si="8"/>
        <v>200153.60000000001</v>
      </c>
      <c r="AC15" s="3">
        <v>20000</v>
      </c>
      <c r="AD15" s="3">
        <f t="shared" si="9"/>
        <v>200153.60000000001</v>
      </c>
      <c r="AE15" s="3">
        <v>20000</v>
      </c>
      <c r="AF15" s="3">
        <f t="shared" si="10"/>
        <v>200153.60000000001</v>
      </c>
      <c r="AG15" s="3"/>
      <c r="AH15" s="49">
        <v>20000</v>
      </c>
      <c r="AI15" s="8">
        <f t="shared" si="11"/>
        <v>200153.60000000001</v>
      </c>
      <c r="AJ15" s="3">
        <v>20000</v>
      </c>
      <c r="AK15" s="3">
        <f t="shared" si="12"/>
        <v>200153.60000000001</v>
      </c>
      <c r="AL15" s="3">
        <v>20000</v>
      </c>
      <c r="AM15" s="3">
        <f t="shared" si="13"/>
        <v>200153.60000000001</v>
      </c>
      <c r="AN15" s="37">
        <v>20000</v>
      </c>
      <c r="AO15" s="37">
        <f t="shared" si="14"/>
        <v>200153.60000000001</v>
      </c>
      <c r="AP15" s="37">
        <v>20000</v>
      </c>
      <c r="AQ15" s="37">
        <f t="shared" si="15"/>
        <v>200153.60000000001</v>
      </c>
      <c r="AR15" s="3">
        <v>20000</v>
      </c>
      <c r="AS15" s="3">
        <f t="shared" si="16"/>
        <v>200153.60000000001</v>
      </c>
      <c r="AT15" s="3">
        <v>20000</v>
      </c>
      <c r="AU15" s="3">
        <f t="shared" si="17"/>
        <v>200153.60000000001</v>
      </c>
      <c r="AV15" s="3">
        <v>20000</v>
      </c>
      <c r="AW15" s="3">
        <f t="shared" si="18"/>
        <v>200153.60000000001</v>
      </c>
      <c r="AX15" s="3">
        <v>20000</v>
      </c>
      <c r="AY15" s="3">
        <f t="shared" si="19"/>
        <v>200153.60000000001</v>
      </c>
      <c r="AZ15" s="3">
        <v>20000</v>
      </c>
      <c r="BA15" s="3">
        <f t="shared" si="20"/>
        <v>200153.60000000001</v>
      </c>
      <c r="BB15" s="3">
        <v>20000</v>
      </c>
      <c r="BC15" s="3">
        <f t="shared" si="21"/>
        <v>200153.60000000001</v>
      </c>
      <c r="BD15" s="3">
        <v>20000</v>
      </c>
      <c r="BE15" s="3">
        <f t="shared" si="22"/>
        <v>200153.60000000001</v>
      </c>
      <c r="BF15" s="3"/>
      <c r="BG15" s="49">
        <v>20000</v>
      </c>
      <c r="BH15" s="8">
        <f t="shared" si="23"/>
        <v>200153.60000000001</v>
      </c>
      <c r="BI15" s="3">
        <v>20000</v>
      </c>
      <c r="BJ15" s="3">
        <f t="shared" si="24"/>
        <v>200153.60000000001</v>
      </c>
      <c r="BK15" s="3">
        <v>20000</v>
      </c>
      <c r="BL15" s="3">
        <f t="shared" si="25"/>
        <v>200153.60000000001</v>
      </c>
      <c r="BM15" s="3">
        <v>20000</v>
      </c>
      <c r="BN15" s="3">
        <f t="shared" si="26"/>
        <v>200153.60000000001</v>
      </c>
      <c r="BO15" s="3">
        <v>20000</v>
      </c>
      <c r="BP15" s="3">
        <f t="shared" si="27"/>
        <v>200153.60000000001</v>
      </c>
      <c r="BQ15" s="3">
        <v>20000</v>
      </c>
      <c r="BR15" s="3">
        <f t="shared" si="28"/>
        <v>200153.60000000001</v>
      </c>
      <c r="BS15" s="3">
        <v>20000</v>
      </c>
      <c r="BT15" s="3">
        <f t="shared" si="29"/>
        <v>200153.60000000001</v>
      </c>
      <c r="BU15" s="3">
        <v>20000</v>
      </c>
      <c r="BV15" s="3">
        <f t="shared" si="30"/>
        <v>200153.60000000001</v>
      </c>
      <c r="BW15" s="3">
        <v>20000</v>
      </c>
      <c r="BX15" s="3">
        <f t="shared" si="31"/>
        <v>200153.60000000001</v>
      </c>
      <c r="BY15" s="3">
        <v>20000</v>
      </c>
      <c r="BZ15" s="8">
        <f t="shared" si="32"/>
        <v>200153.60000000001</v>
      </c>
      <c r="CA15" s="3">
        <v>20000</v>
      </c>
      <c r="CB15" s="3">
        <f t="shared" si="33"/>
        <v>200153.60000000001</v>
      </c>
      <c r="CC15" s="3">
        <v>20000</v>
      </c>
      <c r="CD15" s="3">
        <f t="shared" si="34"/>
        <v>200153.60000000001</v>
      </c>
      <c r="CE15" s="3"/>
      <c r="CF15" s="49">
        <v>20000</v>
      </c>
      <c r="CG15" s="8">
        <f t="shared" si="35"/>
        <v>200153.60000000001</v>
      </c>
      <c r="CH15" s="3">
        <v>20000</v>
      </c>
      <c r="CI15" s="3">
        <f t="shared" si="36"/>
        <v>200153.60000000001</v>
      </c>
      <c r="CJ15" s="3">
        <v>20000</v>
      </c>
      <c r="CK15" s="3">
        <f t="shared" si="37"/>
        <v>200153.60000000001</v>
      </c>
      <c r="CL15" s="3">
        <v>20000</v>
      </c>
      <c r="CM15" s="3">
        <f t="shared" si="38"/>
        <v>200153.60000000001</v>
      </c>
      <c r="CN15" s="3">
        <v>20000</v>
      </c>
      <c r="CO15" s="3">
        <f t="shared" si="39"/>
        <v>200153.60000000001</v>
      </c>
      <c r="CP15" s="3">
        <v>20000</v>
      </c>
      <c r="CQ15" s="3">
        <f t="shared" si="40"/>
        <v>200153.60000000001</v>
      </c>
      <c r="CR15" s="3">
        <v>20000</v>
      </c>
      <c r="CS15" s="3">
        <f t="shared" si="41"/>
        <v>200153.60000000001</v>
      </c>
      <c r="CT15" s="3">
        <v>20000</v>
      </c>
      <c r="CU15" s="3">
        <f t="shared" si="42"/>
        <v>200153.60000000001</v>
      </c>
      <c r="CV15" s="3">
        <v>20000</v>
      </c>
      <c r="CW15" s="3">
        <f t="shared" si="43"/>
        <v>200153.60000000001</v>
      </c>
      <c r="CX15" s="3">
        <v>20000</v>
      </c>
      <c r="CY15" s="3">
        <f t="shared" si="44"/>
        <v>200153.60000000001</v>
      </c>
      <c r="CZ15" s="3">
        <v>20000</v>
      </c>
      <c r="DA15" s="15">
        <f t="shared" si="45"/>
        <v>200153.60000000001</v>
      </c>
      <c r="DB15" s="21">
        <v>20000</v>
      </c>
      <c r="DC15" s="21">
        <f t="shared" si="46"/>
        <v>200153.60000000001</v>
      </c>
      <c r="DD15" s="37"/>
      <c r="DE15" s="49">
        <v>20000</v>
      </c>
      <c r="DF15" s="74">
        <f t="shared" si="47"/>
        <v>200153.60000000001</v>
      </c>
      <c r="DG15" s="33">
        <v>20000</v>
      </c>
      <c r="DH15" s="15">
        <f t="shared" si="48"/>
        <v>200153.60000000001</v>
      </c>
      <c r="DI15" s="15">
        <v>20000</v>
      </c>
      <c r="DJ15" s="15">
        <f t="shared" si="49"/>
        <v>200153.60000000001</v>
      </c>
      <c r="DK15" s="15">
        <v>20000</v>
      </c>
      <c r="DL15" s="15">
        <f t="shared" si="50"/>
        <v>200153.60000000001</v>
      </c>
      <c r="DM15" s="15">
        <v>20000</v>
      </c>
      <c r="DN15" s="15">
        <f t="shared" si="51"/>
        <v>200153.60000000001</v>
      </c>
      <c r="DO15" s="15">
        <v>20000</v>
      </c>
      <c r="DP15" s="15">
        <f t="shared" si="52"/>
        <v>200153.60000000001</v>
      </c>
      <c r="DQ15" s="15">
        <v>20000</v>
      </c>
      <c r="DR15" s="15">
        <f t="shared" si="53"/>
        <v>200153.60000000001</v>
      </c>
      <c r="DS15" s="15">
        <v>20000</v>
      </c>
      <c r="DT15" s="15">
        <f t="shared" si="54"/>
        <v>200153.60000000001</v>
      </c>
      <c r="DU15" s="15">
        <v>20000</v>
      </c>
      <c r="DV15" s="15">
        <f t="shared" si="55"/>
        <v>200153.60000000001</v>
      </c>
      <c r="DW15" s="15">
        <v>20000</v>
      </c>
      <c r="DX15" s="15">
        <f t="shared" si="71"/>
        <v>103360.00000000001</v>
      </c>
      <c r="DY15" s="15">
        <v>20000</v>
      </c>
      <c r="DZ15" s="15">
        <f t="shared" si="56"/>
        <v>200153.60000000001</v>
      </c>
      <c r="EA15" s="15">
        <v>20000</v>
      </c>
      <c r="EB15" s="15">
        <f t="shared" si="57"/>
        <v>200153.60000000001</v>
      </c>
      <c r="EC15" s="15"/>
      <c r="ED15" s="53">
        <v>20000</v>
      </c>
      <c r="EE15" s="74">
        <f t="shared" si="58"/>
        <v>200153.60000000001</v>
      </c>
      <c r="EF15" s="15">
        <v>20000</v>
      </c>
      <c r="EG15" s="15">
        <f t="shared" si="59"/>
        <v>200153.60000000001</v>
      </c>
      <c r="EH15" s="15"/>
      <c r="EI15" s="15">
        <f t="shared" si="60"/>
        <v>0</v>
      </c>
      <c r="EJ15" s="15"/>
      <c r="EK15" s="15">
        <f t="shared" si="61"/>
        <v>0</v>
      </c>
      <c r="EL15" s="15"/>
      <c r="EM15" s="15">
        <f t="shared" si="62"/>
        <v>0</v>
      </c>
      <c r="EN15" s="15"/>
      <c r="EO15" s="15">
        <f t="shared" si="63"/>
        <v>0</v>
      </c>
      <c r="EP15" s="15"/>
      <c r="EQ15" s="15">
        <f t="shared" si="64"/>
        <v>0</v>
      </c>
      <c r="ER15" s="15"/>
      <c r="ES15" s="15">
        <f t="shared" si="65"/>
        <v>0</v>
      </c>
      <c r="ET15" s="15"/>
      <c r="EU15" s="15">
        <f t="shared" si="66"/>
        <v>0</v>
      </c>
      <c r="EV15" s="15"/>
      <c r="EW15" s="15">
        <f t="shared" si="67"/>
        <v>0</v>
      </c>
      <c r="EX15" s="15"/>
      <c r="EY15" s="15">
        <f t="shared" si="68"/>
        <v>0</v>
      </c>
      <c r="EZ15" s="15"/>
      <c r="FA15" s="15">
        <f t="shared" si="69"/>
        <v>0</v>
      </c>
      <c r="FB15" s="17"/>
      <c r="FC15" s="52"/>
      <c r="FD15" s="8">
        <f t="shared" si="72"/>
        <v>0</v>
      </c>
      <c r="FE15" s="17"/>
      <c r="FF15" s="3">
        <f t="shared" si="73"/>
        <v>0</v>
      </c>
      <c r="FG15" s="17"/>
      <c r="FH15" s="3">
        <f t="shared" si="74"/>
        <v>0</v>
      </c>
      <c r="FI15" s="17"/>
      <c r="FJ15" s="3">
        <f t="shared" si="75"/>
        <v>0</v>
      </c>
      <c r="FK15" s="17"/>
      <c r="FL15" s="3">
        <f t="shared" si="76"/>
        <v>0</v>
      </c>
      <c r="FM15" s="17"/>
      <c r="FN15" s="3">
        <f t="shared" si="77"/>
        <v>0</v>
      </c>
      <c r="FO15" s="17"/>
      <c r="FP15" s="3">
        <f t="shared" si="78"/>
        <v>0</v>
      </c>
      <c r="FQ15" s="17"/>
      <c r="FR15" s="3">
        <f t="shared" si="79"/>
        <v>0</v>
      </c>
      <c r="FS15" s="17"/>
      <c r="FT15" s="3">
        <f t="shared" si="80"/>
        <v>0</v>
      </c>
      <c r="FU15" s="17"/>
      <c r="FV15" s="3">
        <f t="shared" si="81"/>
        <v>0</v>
      </c>
      <c r="FW15" s="17"/>
      <c r="FX15" s="3">
        <f t="shared" si="82"/>
        <v>0</v>
      </c>
      <c r="FY15" s="17"/>
      <c r="FZ15" s="15">
        <f t="shared" si="83"/>
        <v>0</v>
      </c>
      <c r="GA15" s="17"/>
      <c r="GB15" s="52"/>
      <c r="GC15" s="74">
        <f t="shared" si="84"/>
        <v>0</v>
      </c>
      <c r="GD15" s="15"/>
      <c r="GE15" s="15">
        <f t="shared" si="85"/>
        <v>0</v>
      </c>
      <c r="GF15" s="15"/>
      <c r="GG15" s="15">
        <f t="shared" si="86"/>
        <v>0</v>
      </c>
      <c r="GH15" s="15"/>
      <c r="GI15" s="15">
        <f t="shared" si="87"/>
        <v>0</v>
      </c>
      <c r="GJ15" s="15"/>
      <c r="GK15" s="15">
        <f t="shared" si="88"/>
        <v>0</v>
      </c>
      <c r="GL15" s="15"/>
      <c r="GM15" s="15">
        <f t="shared" si="89"/>
        <v>0</v>
      </c>
      <c r="GN15" s="15"/>
      <c r="GO15" s="15">
        <f t="shared" si="90"/>
        <v>0</v>
      </c>
      <c r="GP15" s="15"/>
      <c r="GQ15" s="15">
        <f t="shared" si="91"/>
        <v>0</v>
      </c>
      <c r="GR15" s="15"/>
      <c r="GS15" s="15">
        <f t="shared" si="92"/>
        <v>0</v>
      </c>
      <c r="GT15" s="15"/>
      <c r="GU15" s="15">
        <f t="shared" si="93"/>
        <v>0</v>
      </c>
      <c r="GV15" s="15"/>
      <c r="GW15" s="15">
        <f t="shared" si="94"/>
        <v>0</v>
      </c>
      <c r="GX15" s="15"/>
      <c r="GY15" s="15">
        <f t="shared" si="95"/>
        <v>0</v>
      </c>
      <c r="GZ15" s="15"/>
      <c r="HA15" s="53"/>
      <c r="HB15" s="74">
        <f t="shared" si="96"/>
        <v>0</v>
      </c>
      <c r="HC15" s="15"/>
      <c r="HD15" s="15">
        <f t="shared" si="97"/>
        <v>0</v>
      </c>
      <c r="HE15" s="15"/>
      <c r="HF15" s="15">
        <f t="shared" si="98"/>
        <v>0</v>
      </c>
      <c r="HG15" s="15"/>
      <c r="HH15" s="15">
        <f t="shared" si="99"/>
        <v>0</v>
      </c>
      <c r="HI15" s="15"/>
      <c r="HJ15" s="15">
        <f t="shared" si="100"/>
        <v>0</v>
      </c>
      <c r="HK15" s="15"/>
      <c r="HL15" s="15">
        <f t="shared" si="101"/>
        <v>0</v>
      </c>
      <c r="HM15" s="15"/>
      <c r="HN15" s="15">
        <f t="shared" si="102"/>
        <v>0</v>
      </c>
      <c r="HO15" s="15"/>
      <c r="HP15" s="15">
        <f t="shared" si="103"/>
        <v>0</v>
      </c>
      <c r="HQ15" s="15"/>
      <c r="HR15" s="15">
        <f t="shared" si="104"/>
        <v>0</v>
      </c>
      <c r="HS15" s="15"/>
      <c r="HT15" s="15">
        <f t="shared" si="105"/>
        <v>0</v>
      </c>
      <c r="HU15" s="15"/>
      <c r="HV15" s="15">
        <f t="shared" si="106"/>
        <v>0</v>
      </c>
      <c r="HW15" s="15"/>
      <c r="HX15" s="15">
        <f t="shared" si="107"/>
        <v>0</v>
      </c>
      <c r="HY15" s="15"/>
      <c r="HZ15" s="85"/>
      <c r="IA15" s="31"/>
      <c r="IB15" s="31"/>
      <c r="IC15" s="31"/>
      <c r="ID15" s="31"/>
      <c r="IE15" s="31"/>
      <c r="IF15" s="31"/>
      <c r="IG15" s="31"/>
      <c r="IH15" s="31"/>
      <c r="II15" s="31"/>
      <c r="IJ15" s="31"/>
    </row>
    <row r="16" spans="1:244" ht="13.5" thickBot="1" x14ac:dyDescent="0.25">
      <c r="A16">
        <v>26125</v>
      </c>
      <c r="B16" t="s">
        <v>20</v>
      </c>
      <c r="C16" s="3">
        <v>8600</v>
      </c>
      <c r="D16" s="1">
        <v>35947</v>
      </c>
      <c r="E16" s="1">
        <v>37772</v>
      </c>
      <c r="F16" t="s">
        <v>4</v>
      </c>
      <c r="G16" s="6">
        <v>37407</v>
      </c>
      <c r="H16" s="60">
        <v>0.13</v>
      </c>
      <c r="I16" s="69">
        <v>8600</v>
      </c>
      <c r="J16" s="28">
        <f t="shared" si="0"/>
        <v>33987.199999999997</v>
      </c>
      <c r="K16" s="8">
        <v>8600</v>
      </c>
      <c r="L16" s="8">
        <f t="shared" si="70"/>
        <v>33987.200000000004</v>
      </c>
      <c r="M16" s="3">
        <v>8600</v>
      </c>
      <c r="N16" s="3">
        <f t="shared" si="1"/>
        <v>33987.200000000004</v>
      </c>
      <c r="O16" s="3">
        <v>8600</v>
      </c>
      <c r="P16" s="3">
        <f t="shared" si="2"/>
        <v>33987.200000000004</v>
      </c>
      <c r="Q16" s="18">
        <v>8600</v>
      </c>
      <c r="R16" s="3">
        <f t="shared" si="3"/>
        <v>33987.200000000004</v>
      </c>
      <c r="S16" s="3">
        <v>8600</v>
      </c>
      <c r="T16" s="3">
        <f t="shared" si="4"/>
        <v>33987.200000000004</v>
      </c>
      <c r="U16" s="3">
        <v>8600</v>
      </c>
      <c r="V16" s="3">
        <f t="shared" si="5"/>
        <v>33987.200000000004</v>
      </c>
      <c r="W16" s="3">
        <v>8600</v>
      </c>
      <c r="X16" s="3">
        <f t="shared" si="6"/>
        <v>33987.200000000004</v>
      </c>
      <c r="Y16" s="3">
        <v>8600</v>
      </c>
      <c r="Z16" s="3">
        <f t="shared" si="7"/>
        <v>33987.200000000004</v>
      </c>
      <c r="AA16" s="3">
        <v>8600</v>
      </c>
      <c r="AB16" s="3">
        <f t="shared" si="8"/>
        <v>33987.200000000004</v>
      </c>
      <c r="AC16" s="3">
        <v>8600</v>
      </c>
      <c r="AD16" s="3">
        <f t="shared" si="9"/>
        <v>33987.200000000004</v>
      </c>
      <c r="AE16" s="3">
        <v>8600</v>
      </c>
      <c r="AF16" s="3">
        <f t="shared" si="10"/>
        <v>33987.200000000004</v>
      </c>
      <c r="AG16" s="3"/>
      <c r="AH16" s="49">
        <v>8600</v>
      </c>
      <c r="AI16" s="8">
        <f t="shared" si="11"/>
        <v>33987.200000000004</v>
      </c>
      <c r="AJ16" s="3">
        <v>8600</v>
      </c>
      <c r="AK16" s="3">
        <f t="shared" si="12"/>
        <v>33987.200000000004</v>
      </c>
      <c r="AL16" s="3">
        <v>8600</v>
      </c>
      <c r="AM16" s="3">
        <f t="shared" si="13"/>
        <v>33987.200000000004</v>
      </c>
      <c r="AN16" s="37">
        <v>8600</v>
      </c>
      <c r="AO16" s="37">
        <f t="shared" si="14"/>
        <v>33987.200000000004</v>
      </c>
      <c r="AP16" s="37">
        <v>8600</v>
      </c>
      <c r="AQ16" s="37">
        <f t="shared" si="15"/>
        <v>33987.200000000004</v>
      </c>
      <c r="AR16" s="17"/>
      <c r="AS16" s="3">
        <f t="shared" si="16"/>
        <v>0</v>
      </c>
      <c r="AT16" s="17"/>
      <c r="AU16" s="3">
        <f t="shared" si="17"/>
        <v>0</v>
      </c>
      <c r="AV16" s="17"/>
      <c r="AW16" s="3">
        <f t="shared" si="18"/>
        <v>0</v>
      </c>
      <c r="AX16" s="17"/>
      <c r="AY16" s="3">
        <f t="shared" si="19"/>
        <v>0</v>
      </c>
      <c r="AZ16" s="17"/>
      <c r="BA16" s="3">
        <f t="shared" si="20"/>
        <v>0</v>
      </c>
      <c r="BB16" s="17"/>
      <c r="BC16" s="3">
        <f t="shared" si="21"/>
        <v>0</v>
      </c>
      <c r="BD16" s="17"/>
      <c r="BE16" s="3">
        <f t="shared" si="22"/>
        <v>0</v>
      </c>
      <c r="BF16" s="17"/>
      <c r="BG16" s="52"/>
      <c r="BH16" s="8">
        <f t="shared" si="23"/>
        <v>0</v>
      </c>
      <c r="BI16" s="17"/>
      <c r="BJ16" s="3">
        <f t="shared" si="24"/>
        <v>0</v>
      </c>
      <c r="BK16" s="17"/>
      <c r="BL16" s="3">
        <f t="shared" si="25"/>
        <v>0</v>
      </c>
      <c r="BM16" s="17"/>
      <c r="BN16" s="3">
        <f t="shared" si="26"/>
        <v>0</v>
      </c>
      <c r="BO16" s="17"/>
      <c r="BP16" s="3">
        <f t="shared" si="27"/>
        <v>0</v>
      </c>
      <c r="BQ16" s="17"/>
      <c r="BR16" s="3">
        <f t="shared" si="28"/>
        <v>0</v>
      </c>
      <c r="BS16" s="17"/>
      <c r="BT16" s="3">
        <f t="shared" si="29"/>
        <v>0</v>
      </c>
      <c r="BU16" s="17"/>
      <c r="BV16" s="3">
        <f t="shared" si="30"/>
        <v>0</v>
      </c>
      <c r="BW16" s="17"/>
      <c r="BX16" s="3">
        <f t="shared" si="31"/>
        <v>0</v>
      </c>
      <c r="BY16" s="17"/>
      <c r="BZ16" s="8">
        <f t="shared" si="32"/>
        <v>0</v>
      </c>
      <c r="CA16" s="17"/>
      <c r="CB16" s="3">
        <f t="shared" si="33"/>
        <v>0</v>
      </c>
      <c r="CC16" s="17"/>
      <c r="CD16" s="3">
        <f t="shared" si="34"/>
        <v>0</v>
      </c>
      <c r="CE16" s="17"/>
      <c r="CF16" s="52"/>
      <c r="CG16" s="8">
        <f t="shared" si="35"/>
        <v>0</v>
      </c>
      <c r="CH16" s="17"/>
      <c r="CI16" s="3">
        <f t="shared" si="36"/>
        <v>0</v>
      </c>
      <c r="CJ16" s="17"/>
      <c r="CK16" s="3">
        <f t="shared" si="37"/>
        <v>0</v>
      </c>
      <c r="CL16" s="17"/>
      <c r="CM16" s="3">
        <f t="shared" si="38"/>
        <v>0</v>
      </c>
      <c r="CN16" s="17"/>
      <c r="CO16" s="3">
        <f t="shared" si="39"/>
        <v>0</v>
      </c>
      <c r="CP16" s="17"/>
      <c r="CQ16" s="3">
        <f t="shared" si="40"/>
        <v>0</v>
      </c>
      <c r="CR16" s="17"/>
      <c r="CS16" s="3">
        <f t="shared" si="41"/>
        <v>0</v>
      </c>
      <c r="CT16" s="17"/>
      <c r="CU16" s="3">
        <f t="shared" si="42"/>
        <v>0</v>
      </c>
      <c r="CV16" s="17"/>
      <c r="CW16" s="3">
        <f t="shared" si="43"/>
        <v>0</v>
      </c>
      <c r="CX16" s="17"/>
      <c r="CY16" s="3">
        <f t="shared" si="44"/>
        <v>0</v>
      </c>
      <c r="CZ16" s="17"/>
      <c r="DA16" s="15">
        <f t="shared" si="45"/>
        <v>0</v>
      </c>
      <c r="DB16" s="21"/>
      <c r="DC16" s="21">
        <f t="shared" si="46"/>
        <v>0</v>
      </c>
      <c r="DD16" s="20"/>
      <c r="DE16" s="52"/>
      <c r="DF16" s="74">
        <f t="shared" si="47"/>
        <v>0</v>
      </c>
      <c r="DG16" s="15"/>
      <c r="DH16" s="15">
        <f t="shared" si="48"/>
        <v>0</v>
      </c>
      <c r="DI16" s="15"/>
      <c r="DJ16" s="15">
        <f t="shared" si="49"/>
        <v>0</v>
      </c>
      <c r="DK16" s="15"/>
      <c r="DL16" s="15">
        <f t="shared" si="50"/>
        <v>0</v>
      </c>
      <c r="DM16" s="15"/>
      <c r="DN16" s="15">
        <f t="shared" si="51"/>
        <v>0</v>
      </c>
      <c r="DO16" s="15"/>
      <c r="DP16" s="15">
        <f t="shared" si="52"/>
        <v>0</v>
      </c>
      <c r="DQ16" s="15"/>
      <c r="DR16" s="15">
        <f t="shared" si="53"/>
        <v>0</v>
      </c>
      <c r="DS16" s="15"/>
      <c r="DT16" s="15">
        <f t="shared" si="54"/>
        <v>0</v>
      </c>
      <c r="DU16" s="15"/>
      <c r="DV16" s="15">
        <f t="shared" si="55"/>
        <v>0</v>
      </c>
      <c r="DW16" s="15"/>
      <c r="DX16" s="15">
        <f t="shared" si="71"/>
        <v>0</v>
      </c>
      <c r="DY16" s="15"/>
      <c r="DZ16" s="15">
        <f t="shared" si="56"/>
        <v>0</v>
      </c>
      <c r="EA16" s="15"/>
      <c r="EB16" s="15">
        <f t="shared" si="57"/>
        <v>0</v>
      </c>
      <c r="EC16" s="15"/>
      <c r="ED16" s="53"/>
      <c r="EE16" s="74">
        <f t="shared" si="58"/>
        <v>0</v>
      </c>
      <c r="EF16" s="15"/>
      <c r="EG16" s="15">
        <f t="shared" si="59"/>
        <v>0</v>
      </c>
      <c r="EH16" s="15"/>
      <c r="EI16" s="15">
        <f t="shared" si="60"/>
        <v>0</v>
      </c>
      <c r="EJ16" s="15"/>
      <c r="EK16" s="15">
        <f t="shared" si="61"/>
        <v>0</v>
      </c>
      <c r="EL16" s="15"/>
      <c r="EM16" s="15">
        <f t="shared" si="62"/>
        <v>0</v>
      </c>
      <c r="EN16" s="15"/>
      <c r="EO16" s="15">
        <f t="shared" si="63"/>
        <v>0</v>
      </c>
      <c r="EP16" s="15"/>
      <c r="EQ16" s="15">
        <f t="shared" si="64"/>
        <v>0</v>
      </c>
      <c r="ER16" s="15"/>
      <c r="ES16" s="15">
        <f t="shared" si="65"/>
        <v>0</v>
      </c>
      <c r="ET16" s="15"/>
      <c r="EU16" s="15">
        <f t="shared" si="66"/>
        <v>0</v>
      </c>
      <c r="EV16" s="15"/>
      <c r="EW16" s="15">
        <f t="shared" si="67"/>
        <v>0</v>
      </c>
      <c r="EX16" s="15"/>
      <c r="EY16" s="15">
        <f t="shared" si="68"/>
        <v>0</v>
      </c>
      <c r="EZ16" s="15"/>
      <c r="FA16" s="15">
        <f t="shared" si="69"/>
        <v>0</v>
      </c>
      <c r="FB16" s="17"/>
      <c r="FC16" s="52"/>
      <c r="FD16" s="8">
        <f t="shared" si="72"/>
        <v>0</v>
      </c>
      <c r="FE16" s="17"/>
      <c r="FF16" s="3">
        <f t="shared" si="73"/>
        <v>0</v>
      </c>
      <c r="FG16" s="17"/>
      <c r="FH16" s="3">
        <f t="shared" si="74"/>
        <v>0</v>
      </c>
      <c r="FI16" s="17"/>
      <c r="FJ16" s="3">
        <f t="shared" si="75"/>
        <v>0</v>
      </c>
      <c r="FK16" s="17"/>
      <c r="FL16" s="3">
        <f t="shared" si="76"/>
        <v>0</v>
      </c>
      <c r="FM16" s="17"/>
      <c r="FN16" s="3">
        <f t="shared" si="77"/>
        <v>0</v>
      </c>
      <c r="FO16" s="17"/>
      <c r="FP16" s="3">
        <f t="shared" si="78"/>
        <v>0</v>
      </c>
      <c r="FQ16" s="17"/>
      <c r="FR16" s="3">
        <f t="shared" si="79"/>
        <v>0</v>
      </c>
      <c r="FS16" s="17"/>
      <c r="FT16" s="3">
        <f t="shared" si="80"/>
        <v>0</v>
      </c>
      <c r="FU16" s="17"/>
      <c r="FV16" s="3">
        <f t="shared" si="81"/>
        <v>0</v>
      </c>
      <c r="FW16" s="17"/>
      <c r="FX16" s="3">
        <f t="shared" si="82"/>
        <v>0</v>
      </c>
      <c r="FY16" s="17"/>
      <c r="FZ16" s="15">
        <f t="shared" si="83"/>
        <v>0</v>
      </c>
      <c r="GA16" s="17"/>
      <c r="GB16" s="52"/>
      <c r="GC16" s="74">
        <f t="shared" si="84"/>
        <v>0</v>
      </c>
      <c r="GD16" s="15"/>
      <c r="GE16" s="15">
        <f t="shared" si="85"/>
        <v>0</v>
      </c>
      <c r="GF16" s="15"/>
      <c r="GG16" s="15">
        <f t="shared" si="86"/>
        <v>0</v>
      </c>
      <c r="GH16" s="15"/>
      <c r="GI16" s="15">
        <f t="shared" si="87"/>
        <v>0</v>
      </c>
      <c r="GJ16" s="15"/>
      <c r="GK16" s="15">
        <f t="shared" si="88"/>
        <v>0</v>
      </c>
      <c r="GL16" s="15"/>
      <c r="GM16" s="15">
        <f t="shared" si="89"/>
        <v>0</v>
      </c>
      <c r="GN16" s="15"/>
      <c r="GO16" s="15">
        <f t="shared" si="90"/>
        <v>0</v>
      </c>
      <c r="GP16" s="15"/>
      <c r="GQ16" s="15">
        <f t="shared" si="91"/>
        <v>0</v>
      </c>
      <c r="GR16" s="15"/>
      <c r="GS16" s="15">
        <f t="shared" si="92"/>
        <v>0</v>
      </c>
      <c r="GT16" s="15"/>
      <c r="GU16" s="15">
        <f t="shared" si="93"/>
        <v>0</v>
      </c>
      <c r="GV16" s="15"/>
      <c r="GW16" s="15">
        <f t="shared" si="94"/>
        <v>0</v>
      </c>
      <c r="GX16" s="15"/>
      <c r="GY16" s="15">
        <f t="shared" si="95"/>
        <v>0</v>
      </c>
      <c r="GZ16" s="15"/>
      <c r="HA16" s="53"/>
      <c r="HB16" s="74">
        <f t="shared" si="96"/>
        <v>0</v>
      </c>
      <c r="HC16" s="15"/>
      <c r="HD16" s="15">
        <f t="shared" si="97"/>
        <v>0</v>
      </c>
      <c r="HE16" s="15"/>
      <c r="HF16" s="15">
        <f t="shared" si="98"/>
        <v>0</v>
      </c>
      <c r="HG16" s="15"/>
      <c r="HH16" s="15">
        <f t="shared" si="99"/>
        <v>0</v>
      </c>
      <c r="HI16" s="15"/>
      <c r="HJ16" s="15">
        <f t="shared" si="100"/>
        <v>0</v>
      </c>
      <c r="HK16" s="15"/>
      <c r="HL16" s="15">
        <f t="shared" si="101"/>
        <v>0</v>
      </c>
      <c r="HM16" s="15"/>
      <c r="HN16" s="15">
        <f t="shared" si="102"/>
        <v>0</v>
      </c>
      <c r="HO16" s="15"/>
      <c r="HP16" s="15">
        <f t="shared" si="103"/>
        <v>0</v>
      </c>
      <c r="HQ16" s="15"/>
      <c r="HR16" s="15">
        <f t="shared" si="104"/>
        <v>0</v>
      </c>
      <c r="HS16" s="15"/>
      <c r="HT16" s="15">
        <f t="shared" si="105"/>
        <v>0</v>
      </c>
      <c r="HU16" s="15"/>
      <c r="HV16" s="15">
        <f t="shared" si="106"/>
        <v>0</v>
      </c>
      <c r="HW16" s="15"/>
      <c r="HX16" s="15">
        <f t="shared" si="107"/>
        <v>0</v>
      </c>
      <c r="HY16" s="15"/>
      <c r="HZ16" s="85"/>
      <c r="IA16" s="31"/>
      <c r="IB16" s="31"/>
      <c r="IC16" s="31"/>
      <c r="ID16" s="31"/>
      <c r="IE16" s="31"/>
      <c r="IF16" s="31"/>
      <c r="IG16" s="31"/>
      <c r="IH16" s="31"/>
      <c r="II16" s="31"/>
      <c r="IJ16" s="31"/>
    </row>
    <row r="17" spans="1:244" ht="13.5" thickBot="1" x14ac:dyDescent="0.25">
      <c r="A17">
        <v>26490</v>
      </c>
      <c r="B17" t="s">
        <v>42</v>
      </c>
      <c r="C17" s="3">
        <v>70000</v>
      </c>
      <c r="D17" s="1">
        <v>36100</v>
      </c>
      <c r="E17" s="1">
        <v>37925</v>
      </c>
      <c r="F17" t="s">
        <v>4</v>
      </c>
      <c r="G17" s="6">
        <v>37560</v>
      </c>
      <c r="H17" s="60">
        <v>0.14000000000000001</v>
      </c>
      <c r="I17" s="69">
        <v>70000</v>
      </c>
      <c r="J17" s="28">
        <f t="shared" si="0"/>
        <v>297920.00000000006</v>
      </c>
      <c r="K17" s="8">
        <v>70000</v>
      </c>
      <c r="L17" s="8">
        <f t="shared" si="70"/>
        <v>297920</v>
      </c>
      <c r="M17" s="3">
        <v>70000</v>
      </c>
      <c r="N17" s="3">
        <f t="shared" si="1"/>
        <v>297920</v>
      </c>
      <c r="O17" s="3">
        <v>70000</v>
      </c>
      <c r="P17" s="3">
        <f t="shared" si="2"/>
        <v>297920</v>
      </c>
      <c r="Q17" s="3">
        <v>70000</v>
      </c>
      <c r="R17" s="3">
        <f t="shared" si="3"/>
        <v>297920</v>
      </c>
      <c r="S17" s="3">
        <v>70000</v>
      </c>
      <c r="T17" s="3">
        <f t="shared" si="4"/>
        <v>297920</v>
      </c>
      <c r="U17" s="3">
        <v>70000</v>
      </c>
      <c r="V17" s="3">
        <f t="shared" si="5"/>
        <v>297920</v>
      </c>
      <c r="W17" s="3">
        <v>70000</v>
      </c>
      <c r="X17" s="3">
        <f t="shared" si="6"/>
        <v>297920</v>
      </c>
      <c r="Y17" s="3">
        <v>70000</v>
      </c>
      <c r="Z17" s="3">
        <f t="shared" si="7"/>
        <v>297920</v>
      </c>
      <c r="AA17" s="18">
        <v>70000</v>
      </c>
      <c r="AB17" s="3">
        <f t="shared" si="8"/>
        <v>297920</v>
      </c>
      <c r="AC17" s="3">
        <v>70000</v>
      </c>
      <c r="AD17" s="3">
        <f t="shared" si="9"/>
        <v>297920</v>
      </c>
      <c r="AE17" s="3">
        <v>70000</v>
      </c>
      <c r="AF17" s="3">
        <f t="shared" si="10"/>
        <v>297920</v>
      </c>
      <c r="AG17" s="3"/>
      <c r="AH17" s="49">
        <v>70000</v>
      </c>
      <c r="AI17" s="8">
        <f t="shared" si="11"/>
        <v>297920</v>
      </c>
      <c r="AJ17" s="3">
        <v>70000</v>
      </c>
      <c r="AK17" s="3">
        <f t="shared" si="12"/>
        <v>297920</v>
      </c>
      <c r="AL17" s="3">
        <v>70000</v>
      </c>
      <c r="AM17" s="3">
        <f t="shared" si="13"/>
        <v>297920</v>
      </c>
      <c r="AN17" s="37">
        <v>70000</v>
      </c>
      <c r="AO17" s="37">
        <f t="shared" si="14"/>
        <v>297920</v>
      </c>
      <c r="AP17" s="37">
        <v>70000</v>
      </c>
      <c r="AQ17" s="37">
        <f t="shared" si="15"/>
        <v>297920</v>
      </c>
      <c r="AR17" s="3">
        <v>70000</v>
      </c>
      <c r="AS17" s="3">
        <f t="shared" si="16"/>
        <v>297920</v>
      </c>
      <c r="AT17" s="3">
        <v>70000</v>
      </c>
      <c r="AU17" s="3">
        <f t="shared" si="17"/>
        <v>297920</v>
      </c>
      <c r="AV17" s="3">
        <v>70000</v>
      </c>
      <c r="AW17" s="3">
        <f t="shared" si="18"/>
        <v>297920</v>
      </c>
      <c r="AX17" s="3">
        <v>70000</v>
      </c>
      <c r="AY17" s="3">
        <f t="shared" si="19"/>
        <v>297920</v>
      </c>
      <c r="AZ17" s="3">
        <v>70000</v>
      </c>
      <c r="BA17" s="3">
        <f t="shared" si="20"/>
        <v>297920</v>
      </c>
      <c r="BB17" s="17"/>
      <c r="BC17" s="3">
        <f t="shared" si="21"/>
        <v>0</v>
      </c>
      <c r="BD17" s="17"/>
      <c r="BE17" s="3">
        <f t="shared" si="22"/>
        <v>0</v>
      </c>
      <c r="BF17" s="17"/>
      <c r="BG17" s="52"/>
      <c r="BH17" s="8">
        <f t="shared" si="23"/>
        <v>0</v>
      </c>
      <c r="BI17" s="17"/>
      <c r="BJ17" s="3">
        <f t="shared" si="24"/>
        <v>0</v>
      </c>
      <c r="BK17" s="17"/>
      <c r="BL17" s="3">
        <f t="shared" si="25"/>
        <v>0</v>
      </c>
      <c r="BM17" s="17"/>
      <c r="BN17" s="3">
        <f t="shared" si="26"/>
        <v>0</v>
      </c>
      <c r="BO17" s="17"/>
      <c r="BP17" s="3">
        <f t="shared" si="27"/>
        <v>0</v>
      </c>
      <c r="BQ17" s="17"/>
      <c r="BR17" s="3">
        <f t="shared" si="28"/>
        <v>0</v>
      </c>
      <c r="BS17" s="17"/>
      <c r="BT17" s="3">
        <f t="shared" si="29"/>
        <v>0</v>
      </c>
      <c r="BU17" s="17"/>
      <c r="BV17" s="3">
        <f t="shared" si="30"/>
        <v>0</v>
      </c>
      <c r="BW17" s="17"/>
      <c r="BX17" s="3">
        <f t="shared" si="31"/>
        <v>0</v>
      </c>
      <c r="BY17" s="17"/>
      <c r="BZ17" s="8">
        <f t="shared" si="32"/>
        <v>0</v>
      </c>
      <c r="CA17" s="17"/>
      <c r="CB17" s="3">
        <f t="shared" si="33"/>
        <v>0</v>
      </c>
      <c r="CC17" s="17"/>
      <c r="CD17" s="3">
        <f t="shared" si="34"/>
        <v>0</v>
      </c>
      <c r="CE17" s="17"/>
      <c r="CF17" s="52"/>
      <c r="CG17" s="8">
        <f t="shared" si="35"/>
        <v>0</v>
      </c>
      <c r="CH17" s="17"/>
      <c r="CI17" s="3">
        <f t="shared" si="36"/>
        <v>0</v>
      </c>
      <c r="CJ17" s="17"/>
      <c r="CK17" s="3">
        <f t="shared" si="37"/>
        <v>0</v>
      </c>
      <c r="CL17" s="17"/>
      <c r="CM17" s="3">
        <f t="shared" si="38"/>
        <v>0</v>
      </c>
      <c r="CN17" s="17"/>
      <c r="CO17" s="3">
        <f t="shared" si="39"/>
        <v>0</v>
      </c>
      <c r="CP17" s="17"/>
      <c r="CQ17" s="3">
        <f t="shared" si="40"/>
        <v>0</v>
      </c>
      <c r="CR17" s="17"/>
      <c r="CS17" s="3">
        <f t="shared" si="41"/>
        <v>0</v>
      </c>
      <c r="CT17" s="17"/>
      <c r="CU17" s="3">
        <f t="shared" si="42"/>
        <v>0</v>
      </c>
      <c r="CV17" s="17"/>
      <c r="CW17" s="3">
        <f t="shared" si="43"/>
        <v>0</v>
      </c>
      <c r="CX17" s="17"/>
      <c r="CY17" s="3">
        <f t="shared" si="44"/>
        <v>0</v>
      </c>
      <c r="CZ17" s="17"/>
      <c r="DA17" s="15">
        <f t="shared" si="45"/>
        <v>0</v>
      </c>
      <c r="DB17" s="21"/>
      <c r="DC17" s="21">
        <f t="shared" si="46"/>
        <v>0</v>
      </c>
      <c r="DD17" s="20"/>
      <c r="DE17" s="52"/>
      <c r="DF17" s="74">
        <f t="shared" si="47"/>
        <v>0</v>
      </c>
      <c r="DG17" s="15"/>
      <c r="DH17" s="15">
        <f t="shared" si="48"/>
        <v>0</v>
      </c>
      <c r="DI17" s="15"/>
      <c r="DJ17" s="15">
        <f t="shared" si="49"/>
        <v>0</v>
      </c>
      <c r="DK17" s="15"/>
      <c r="DL17" s="15">
        <f t="shared" si="50"/>
        <v>0</v>
      </c>
      <c r="DM17" s="15"/>
      <c r="DN17" s="15">
        <f t="shared" si="51"/>
        <v>0</v>
      </c>
      <c r="DO17" s="15"/>
      <c r="DP17" s="15">
        <f t="shared" si="52"/>
        <v>0</v>
      </c>
      <c r="DQ17" s="15"/>
      <c r="DR17" s="15">
        <f t="shared" si="53"/>
        <v>0</v>
      </c>
      <c r="DS17" s="15"/>
      <c r="DT17" s="15">
        <f t="shared" si="54"/>
        <v>0</v>
      </c>
      <c r="DU17" s="15"/>
      <c r="DV17" s="15">
        <f t="shared" si="55"/>
        <v>0</v>
      </c>
      <c r="DW17" s="15"/>
      <c r="DX17" s="15">
        <f t="shared" si="71"/>
        <v>0</v>
      </c>
      <c r="DY17" s="15"/>
      <c r="DZ17" s="15">
        <f t="shared" si="56"/>
        <v>0</v>
      </c>
      <c r="EA17" s="15"/>
      <c r="EB17" s="15">
        <f t="shared" si="57"/>
        <v>0</v>
      </c>
      <c r="EC17" s="15"/>
      <c r="ED17" s="53"/>
      <c r="EE17" s="74">
        <f t="shared" si="58"/>
        <v>0</v>
      </c>
      <c r="EF17" s="15"/>
      <c r="EG17" s="15">
        <f t="shared" si="59"/>
        <v>0</v>
      </c>
      <c r="EH17" s="15"/>
      <c r="EI17" s="15">
        <f t="shared" si="60"/>
        <v>0</v>
      </c>
      <c r="EJ17" s="15"/>
      <c r="EK17" s="15">
        <f t="shared" si="61"/>
        <v>0</v>
      </c>
      <c r="EL17" s="15"/>
      <c r="EM17" s="15">
        <f t="shared" si="62"/>
        <v>0</v>
      </c>
      <c r="EN17" s="15"/>
      <c r="EO17" s="15">
        <f t="shared" si="63"/>
        <v>0</v>
      </c>
      <c r="EP17" s="15"/>
      <c r="EQ17" s="15">
        <f t="shared" si="64"/>
        <v>0</v>
      </c>
      <c r="ER17" s="15"/>
      <c r="ES17" s="15">
        <f t="shared" si="65"/>
        <v>0</v>
      </c>
      <c r="ET17" s="15"/>
      <c r="EU17" s="15">
        <f t="shared" si="66"/>
        <v>0</v>
      </c>
      <c r="EV17" s="15"/>
      <c r="EW17" s="15">
        <f t="shared" si="67"/>
        <v>0</v>
      </c>
      <c r="EX17" s="15"/>
      <c r="EY17" s="15">
        <f t="shared" si="68"/>
        <v>0</v>
      </c>
      <c r="EZ17" s="15"/>
      <c r="FA17" s="15">
        <f t="shared" si="69"/>
        <v>0</v>
      </c>
      <c r="FB17" s="17"/>
      <c r="FC17" s="52"/>
      <c r="FD17" s="8">
        <f t="shared" si="72"/>
        <v>0</v>
      </c>
      <c r="FE17" s="17"/>
      <c r="FF17" s="3">
        <f t="shared" si="73"/>
        <v>0</v>
      </c>
      <c r="FG17" s="17"/>
      <c r="FH17" s="3">
        <f t="shared" si="74"/>
        <v>0</v>
      </c>
      <c r="FI17" s="17"/>
      <c r="FJ17" s="3">
        <f t="shared" si="75"/>
        <v>0</v>
      </c>
      <c r="FK17" s="17"/>
      <c r="FL17" s="3">
        <f t="shared" si="76"/>
        <v>0</v>
      </c>
      <c r="FM17" s="17"/>
      <c r="FN17" s="3">
        <f t="shared" si="77"/>
        <v>0</v>
      </c>
      <c r="FO17" s="17"/>
      <c r="FP17" s="3">
        <f t="shared" si="78"/>
        <v>0</v>
      </c>
      <c r="FQ17" s="17"/>
      <c r="FR17" s="3">
        <f t="shared" si="79"/>
        <v>0</v>
      </c>
      <c r="FS17" s="17"/>
      <c r="FT17" s="3">
        <f t="shared" si="80"/>
        <v>0</v>
      </c>
      <c r="FU17" s="17"/>
      <c r="FV17" s="3">
        <f t="shared" si="81"/>
        <v>0</v>
      </c>
      <c r="FW17" s="17"/>
      <c r="FX17" s="3">
        <f t="shared" si="82"/>
        <v>0</v>
      </c>
      <c r="FY17" s="17"/>
      <c r="FZ17" s="15">
        <f t="shared" si="83"/>
        <v>0</v>
      </c>
      <c r="GA17" s="17"/>
      <c r="GB17" s="52"/>
      <c r="GC17" s="74">
        <f t="shared" si="84"/>
        <v>0</v>
      </c>
      <c r="GD17" s="15"/>
      <c r="GE17" s="15">
        <f t="shared" si="85"/>
        <v>0</v>
      </c>
      <c r="GF17" s="15"/>
      <c r="GG17" s="15">
        <f t="shared" si="86"/>
        <v>0</v>
      </c>
      <c r="GH17" s="15"/>
      <c r="GI17" s="15">
        <f t="shared" si="87"/>
        <v>0</v>
      </c>
      <c r="GJ17" s="15"/>
      <c r="GK17" s="15">
        <f t="shared" si="88"/>
        <v>0</v>
      </c>
      <c r="GL17" s="15"/>
      <c r="GM17" s="15">
        <f t="shared" si="89"/>
        <v>0</v>
      </c>
      <c r="GN17" s="15"/>
      <c r="GO17" s="15">
        <f t="shared" si="90"/>
        <v>0</v>
      </c>
      <c r="GP17" s="15"/>
      <c r="GQ17" s="15">
        <f t="shared" si="91"/>
        <v>0</v>
      </c>
      <c r="GR17" s="15"/>
      <c r="GS17" s="15">
        <f t="shared" si="92"/>
        <v>0</v>
      </c>
      <c r="GT17" s="15"/>
      <c r="GU17" s="15">
        <f t="shared" si="93"/>
        <v>0</v>
      </c>
      <c r="GV17" s="15"/>
      <c r="GW17" s="15">
        <f t="shared" si="94"/>
        <v>0</v>
      </c>
      <c r="GX17" s="15"/>
      <c r="GY17" s="15">
        <f t="shared" si="95"/>
        <v>0</v>
      </c>
      <c r="GZ17" s="15"/>
      <c r="HA17" s="53"/>
      <c r="HB17" s="74">
        <f t="shared" si="96"/>
        <v>0</v>
      </c>
      <c r="HC17" s="15"/>
      <c r="HD17" s="15">
        <f t="shared" si="97"/>
        <v>0</v>
      </c>
      <c r="HE17" s="15"/>
      <c r="HF17" s="15">
        <f t="shared" si="98"/>
        <v>0</v>
      </c>
      <c r="HG17" s="15"/>
      <c r="HH17" s="15">
        <f t="shared" si="99"/>
        <v>0</v>
      </c>
      <c r="HI17" s="15"/>
      <c r="HJ17" s="15">
        <f t="shared" si="100"/>
        <v>0</v>
      </c>
      <c r="HK17" s="15"/>
      <c r="HL17" s="15">
        <f t="shared" si="101"/>
        <v>0</v>
      </c>
      <c r="HM17" s="15"/>
      <c r="HN17" s="15">
        <f t="shared" si="102"/>
        <v>0</v>
      </c>
      <c r="HO17" s="15"/>
      <c r="HP17" s="15">
        <f t="shared" si="103"/>
        <v>0</v>
      </c>
      <c r="HQ17" s="15"/>
      <c r="HR17" s="15">
        <f t="shared" si="104"/>
        <v>0</v>
      </c>
      <c r="HS17" s="15"/>
      <c r="HT17" s="15">
        <f t="shared" si="105"/>
        <v>0</v>
      </c>
      <c r="HU17" s="15"/>
      <c r="HV17" s="15">
        <f t="shared" si="106"/>
        <v>0</v>
      </c>
      <c r="HW17" s="15"/>
      <c r="HX17" s="15">
        <f t="shared" si="107"/>
        <v>0</v>
      </c>
      <c r="HY17" s="15"/>
      <c r="HZ17" s="85"/>
      <c r="IA17" s="31"/>
      <c r="IB17" s="31"/>
      <c r="IC17" s="31"/>
      <c r="ID17" s="31"/>
      <c r="IE17" s="31"/>
      <c r="IF17" s="31"/>
      <c r="IG17" s="31"/>
      <c r="IH17" s="31"/>
      <c r="II17" s="31"/>
      <c r="IJ17" s="31"/>
    </row>
    <row r="18" spans="1:244" ht="13.5" thickBot="1" x14ac:dyDescent="0.25">
      <c r="A18">
        <v>26511</v>
      </c>
      <c r="B18" t="s">
        <v>7</v>
      </c>
      <c r="C18" s="3">
        <v>21000</v>
      </c>
      <c r="D18" s="1">
        <v>36100</v>
      </c>
      <c r="E18" s="1">
        <v>37560</v>
      </c>
      <c r="F18" s="1" t="s">
        <v>4</v>
      </c>
      <c r="G18" s="6" t="s">
        <v>44</v>
      </c>
      <c r="H18" s="60">
        <v>0.1075</v>
      </c>
      <c r="I18" s="69">
        <v>21000</v>
      </c>
      <c r="J18" s="28">
        <f t="shared" si="0"/>
        <v>68628</v>
      </c>
      <c r="K18" s="8">
        <v>21000</v>
      </c>
      <c r="L18" s="8">
        <f t="shared" si="70"/>
        <v>68628</v>
      </c>
      <c r="M18" s="3">
        <v>21000</v>
      </c>
      <c r="N18" s="3">
        <f t="shared" si="1"/>
        <v>68628</v>
      </c>
      <c r="O18" s="3">
        <v>21000</v>
      </c>
      <c r="P18" s="3">
        <f t="shared" si="2"/>
        <v>68628</v>
      </c>
      <c r="Q18" s="3">
        <v>21000</v>
      </c>
      <c r="R18" s="3">
        <f t="shared" si="3"/>
        <v>68628</v>
      </c>
      <c r="S18" s="3">
        <v>21000</v>
      </c>
      <c r="T18" s="3">
        <f t="shared" si="4"/>
        <v>68628</v>
      </c>
      <c r="U18" s="3">
        <v>21000</v>
      </c>
      <c r="V18" s="3">
        <f t="shared" si="5"/>
        <v>68628</v>
      </c>
      <c r="W18" s="3">
        <v>21000</v>
      </c>
      <c r="X18" s="3">
        <f t="shared" si="6"/>
        <v>68628</v>
      </c>
      <c r="Y18" s="3">
        <v>21000</v>
      </c>
      <c r="Z18" s="3">
        <f t="shared" si="7"/>
        <v>68628</v>
      </c>
      <c r="AA18" s="3">
        <v>21000</v>
      </c>
      <c r="AB18" s="3">
        <f t="shared" si="8"/>
        <v>68628</v>
      </c>
      <c r="AC18" s="17"/>
      <c r="AD18" s="3">
        <f t="shared" si="9"/>
        <v>0</v>
      </c>
      <c r="AE18" s="17"/>
      <c r="AF18" s="3">
        <f t="shared" si="10"/>
        <v>0</v>
      </c>
      <c r="AG18" s="3"/>
      <c r="AH18" s="52"/>
      <c r="AI18" s="8">
        <f t="shared" si="11"/>
        <v>0</v>
      </c>
      <c r="AJ18" s="17"/>
      <c r="AK18" s="3">
        <f t="shared" si="12"/>
        <v>0</v>
      </c>
      <c r="AL18" s="17"/>
      <c r="AM18" s="3">
        <f t="shared" si="13"/>
        <v>0</v>
      </c>
      <c r="AN18" s="20"/>
      <c r="AO18" s="37">
        <f t="shared" si="14"/>
        <v>0</v>
      </c>
      <c r="AP18" s="20"/>
      <c r="AQ18" s="37">
        <f t="shared" si="15"/>
        <v>0</v>
      </c>
      <c r="AR18" s="17"/>
      <c r="AS18" s="3">
        <f t="shared" si="16"/>
        <v>0</v>
      </c>
      <c r="AT18" s="17"/>
      <c r="AU18" s="3">
        <f t="shared" si="17"/>
        <v>0</v>
      </c>
      <c r="AV18" s="17"/>
      <c r="AW18" s="3">
        <f t="shared" si="18"/>
        <v>0</v>
      </c>
      <c r="AX18" s="17"/>
      <c r="AY18" s="3">
        <f t="shared" si="19"/>
        <v>0</v>
      </c>
      <c r="AZ18" s="17"/>
      <c r="BA18" s="3">
        <f t="shared" si="20"/>
        <v>0</v>
      </c>
      <c r="BB18" s="17"/>
      <c r="BC18" s="3">
        <f t="shared" si="21"/>
        <v>0</v>
      </c>
      <c r="BD18" s="17"/>
      <c r="BE18" s="3">
        <f t="shared" si="22"/>
        <v>0</v>
      </c>
      <c r="BF18" s="17"/>
      <c r="BG18" s="52"/>
      <c r="BH18" s="8">
        <f t="shared" si="23"/>
        <v>0</v>
      </c>
      <c r="BI18" s="17"/>
      <c r="BJ18" s="3">
        <f t="shared" si="24"/>
        <v>0</v>
      </c>
      <c r="BK18" s="17"/>
      <c r="BL18" s="3">
        <f t="shared" si="25"/>
        <v>0</v>
      </c>
      <c r="BM18" s="17"/>
      <c r="BN18" s="3">
        <f t="shared" si="26"/>
        <v>0</v>
      </c>
      <c r="BO18" s="17"/>
      <c r="BP18" s="3">
        <f t="shared" si="27"/>
        <v>0</v>
      </c>
      <c r="BQ18" s="17"/>
      <c r="BR18" s="3">
        <f t="shared" si="28"/>
        <v>0</v>
      </c>
      <c r="BS18" s="17"/>
      <c r="BT18" s="3">
        <f t="shared" si="29"/>
        <v>0</v>
      </c>
      <c r="BU18" s="17"/>
      <c r="BV18" s="3">
        <f t="shared" si="30"/>
        <v>0</v>
      </c>
      <c r="BW18" s="17"/>
      <c r="BX18" s="3">
        <f t="shared" si="31"/>
        <v>0</v>
      </c>
      <c r="BY18" s="17"/>
      <c r="BZ18" s="8">
        <f t="shared" si="32"/>
        <v>0</v>
      </c>
      <c r="CA18" s="17"/>
      <c r="CB18" s="3">
        <f t="shared" si="33"/>
        <v>0</v>
      </c>
      <c r="CC18" s="17"/>
      <c r="CD18" s="3">
        <f t="shared" si="34"/>
        <v>0</v>
      </c>
      <c r="CE18" s="17"/>
      <c r="CF18" s="52"/>
      <c r="CG18" s="8">
        <f t="shared" si="35"/>
        <v>0</v>
      </c>
      <c r="CH18" s="17"/>
      <c r="CI18" s="3">
        <f t="shared" si="36"/>
        <v>0</v>
      </c>
      <c r="CJ18" s="17"/>
      <c r="CK18" s="3">
        <f t="shared" si="37"/>
        <v>0</v>
      </c>
      <c r="CL18" s="17"/>
      <c r="CM18" s="3">
        <f t="shared" si="38"/>
        <v>0</v>
      </c>
      <c r="CN18" s="17"/>
      <c r="CO18" s="3">
        <f t="shared" si="39"/>
        <v>0</v>
      </c>
      <c r="CP18" s="17"/>
      <c r="CQ18" s="3">
        <f t="shared" si="40"/>
        <v>0</v>
      </c>
      <c r="CR18" s="17"/>
      <c r="CS18" s="3">
        <f t="shared" si="41"/>
        <v>0</v>
      </c>
      <c r="CT18" s="17"/>
      <c r="CU18" s="3">
        <f t="shared" si="42"/>
        <v>0</v>
      </c>
      <c r="CV18" s="17"/>
      <c r="CW18" s="3">
        <f t="shared" si="43"/>
        <v>0</v>
      </c>
      <c r="CX18" s="17"/>
      <c r="CY18" s="3">
        <f t="shared" si="44"/>
        <v>0</v>
      </c>
      <c r="CZ18" s="17"/>
      <c r="DA18" s="15">
        <f t="shared" si="45"/>
        <v>0</v>
      </c>
      <c r="DB18" s="21"/>
      <c r="DC18" s="21">
        <f t="shared" si="46"/>
        <v>0</v>
      </c>
      <c r="DD18" s="20"/>
      <c r="DE18" s="52"/>
      <c r="DF18" s="74">
        <f t="shared" si="47"/>
        <v>0</v>
      </c>
      <c r="DG18" s="15"/>
      <c r="DH18" s="15">
        <f t="shared" si="48"/>
        <v>0</v>
      </c>
      <c r="DI18" s="15"/>
      <c r="DJ18" s="15">
        <f t="shared" si="49"/>
        <v>0</v>
      </c>
      <c r="DK18" s="15"/>
      <c r="DL18" s="15">
        <f t="shared" si="50"/>
        <v>0</v>
      </c>
      <c r="DM18" s="15"/>
      <c r="DN18" s="15">
        <f t="shared" si="51"/>
        <v>0</v>
      </c>
      <c r="DO18" s="15"/>
      <c r="DP18" s="15">
        <f t="shared" si="52"/>
        <v>0</v>
      </c>
      <c r="DQ18" s="15"/>
      <c r="DR18" s="15">
        <f t="shared" si="53"/>
        <v>0</v>
      </c>
      <c r="DS18" s="15"/>
      <c r="DT18" s="15">
        <f t="shared" si="54"/>
        <v>0</v>
      </c>
      <c r="DU18" s="15"/>
      <c r="DV18" s="15">
        <f t="shared" si="55"/>
        <v>0</v>
      </c>
      <c r="DW18" s="15"/>
      <c r="DX18" s="15">
        <f t="shared" si="71"/>
        <v>0</v>
      </c>
      <c r="DY18" s="15"/>
      <c r="DZ18" s="15">
        <f t="shared" si="56"/>
        <v>0</v>
      </c>
      <c r="EA18" s="15"/>
      <c r="EB18" s="15">
        <f t="shared" si="57"/>
        <v>0</v>
      </c>
      <c r="EC18" s="15"/>
      <c r="ED18" s="53"/>
      <c r="EE18" s="74">
        <f t="shared" si="58"/>
        <v>0</v>
      </c>
      <c r="EF18" s="15"/>
      <c r="EG18" s="15">
        <f t="shared" si="59"/>
        <v>0</v>
      </c>
      <c r="EH18" s="15"/>
      <c r="EI18" s="15">
        <f t="shared" si="60"/>
        <v>0</v>
      </c>
      <c r="EJ18" s="15"/>
      <c r="EK18" s="15">
        <f t="shared" si="61"/>
        <v>0</v>
      </c>
      <c r="EL18" s="15"/>
      <c r="EM18" s="15">
        <f t="shared" si="62"/>
        <v>0</v>
      </c>
      <c r="EN18" s="15"/>
      <c r="EO18" s="15">
        <f t="shared" si="63"/>
        <v>0</v>
      </c>
      <c r="EP18" s="15"/>
      <c r="EQ18" s="15">
        <f t="shared" si="64"/>
        <v>0</v>
      </c>
      <c r="ER18" s="15"/>
      <c r="ES18" s="15">
        <f t="shared" si="65"/>
        <v>0</v>
      </c>
      <c r="ET18" s="15"/>
      <c r="EU18" s="15">
        <f t="shared" si="66"/>
        <v>0</v>
      </c>
      <c r="EV18" s="15"/>
      <c r="EW18" s="15">
        <f t="shared" si="67"/>
        <v>0</v>
      </c>
      <c r="EX18" s="15"/>
      <c r="EY18" s="15">
        <f t="shared" si="68"/>
        <v>0</v>
      </c>
      <c r="EZ18" s="15"/>
      <c r="FA18" s="15">
        <f t="shared" si="69"/>
        <v>0</v>
      </c>
      <c r="FB18" s="17"/>
      <c r="FC18" s="52"/>
      <c r="FD18" s="8">
        <f t="shared" si="72"/>
        <v>0</v>
      </c>
      <c r="FE18" s="17"/>
      <c r="FF18" s="3">
        <f t="shared" si="73"/>
        <v>0</v>
      </c>
      <c r="FG18" s="17"/>
      <c r="FH18" s="3">
        <f t="shared" si="74"/>
        <v>0</v>
      </c>
      <c r="FI18" s="17"/>
      <c r="FJ18" s="3">
        <f t="shared" si="75"/>
        <v>0</v>
      </c>
      <c r="FK18" s="17"/>
      <c r="FL18" s="3">
        <f t="shared" si="76"/>
        <v>0</v>
      </c>
      <c r="FM18" s="17"/>
      <c r="FN18" s="3">
        <f t="shared" si="77"/>
        <v>0</v>
      </c>
      <c r="FO18" s="17"/>
      <c r="FP18" s="3">
        <f t="shared" si="78"/>
        <v>0</v>
      </c>
      <c r="FQ18" s="17"/>
      <c r="FR18" s="3">
        <f t="shared" si="79"/>
        <v>0</v>
      </c>
      <c r="FS18" s="17"/>
      <c r="FT18" s="3">
        <f t="shared" si="80"/>
        <v>0</v>
      </c>
      <c r="FU18" s="17"/>
      <c r="FV18" s="3">
        <f t="shared" si="81"/>
        <v>0</v>
      </c>
      <c r="FW18" s="17"/>
      <c r="FX18" s="3">
        <f t="shared" si="82"/>
        <v>0</v>
      </c>
      <c r="FY18" s="17"/>
      <c r="FZ18" s="15">
        <f t="shared" si="83"/>
        <v>0</v>
      </c>
      <c r="GA18" s="17"/>
      <c r="GB18" s="52"/>
      <c r="GC18" s="74">
        <f t="shared" si="84"/>
        <v>0</v>
      </c>
      <c r="GD18" s="15"/>
      <c r="GE18" s="15">
        <f t="shared" si="85"/>
        <v>0</v>
      </c>
      <c r="GF18" s="15"/>
      <c r="GG18" s="15">
        <f t="shared" si="86"/>
        <v>0</v>
      </c>
      <c r="GH18" s="15"/>
      <c r="GI18" s="15">
        <f t="shared" si="87"/>
        <v>0</v>
      </c>
      <c r="GJ18" s="15"/>
      <c r="GK18" s="15">
        <f t="shared" si="88"/>
        <v>0</v>
      </c>
      <c r="GL18" s="15"/>
      <c r="GM18" s="15">
        <f t="shared" si="89"/>
        <v>0</v>
      </c>
      <c r="GN18" s="15"/>
      <c r="GO18" s="15">
        <f t="shared" si="90"/>
        <v>0</v>
      </c>
      <c r="GP18" s="15"/>
      <c r="GQ18" s="15">
        <f t="shared" si="91"/>
        <v>0</v>
      </c>
      <c r="GR18" s="15"/>
      <c r="GS18" s="15">
        <f t="shared" si="92"/>
        <v>0</v>
      </c>
      <c r="GT18" s="15"/>
      <c r="GU18" s="15">
        <f t="shared" si="93"/>
        <v>0</v>
      </c>
      <c r="GV18" s="15"/>
      <c r="GW18" s="15">
        <f t="shared" si="94"/>
        <v>0</v>
      </c>
      <c r="GX18" s="15"/>
      <c r="GY18" s="15">
        <f t="shared" si="95"/>
        <v>0</v>
      </c>
      <c r="GZ18" s="15"/>
      <c r="HA18" s="53"/>
      <c r="HB18" s="74">
        <f t="shared" si="96"/>
        <v>0</v>
      </c>
      <c r="HC18" s="15"/>
      <c r="HD18" s="15">
        <f t="shared" si="97"/>
        <v>0</v>
      </c>
      <c r="HE18" s="15"/>
      <c r="HF18" s="15">
        <f t="shared" si="98"/>
        <v>0</v>
      </c>
      <c r="HG18" s="15"/>
      <c r="HH18" s="15">
        <f t="shared" si="99"/>
        <v>0</v>
      </c>
      <c r="HI18" s="15"/>
      <c r="HJ18" s="15">
        <f t="shared" si="100"/>
        <v>0</v>
      </c>
      <c r="HK18" s="15"/>
      <c r="HL18" s="15">
        <f t="shared" si="101"/>
        <v>0</v>
      </c>
      <c r="HM18" s="15"/>
      <c r="HN18" s="15">
        <f t="shared" si="102"/>
        <v>0</v>
      </c>
      <c r="HO18" s="15"/>
      <c r="HP18" s="15">
        <f t="shared" si="103"/>
        <v>0</v>
      </c>
      <c r="HQ18" s="15"/>
      <c r="HR18" s="15">
        <f t="shared" si="104"/>
        <v>0</v>
      </c>
      <c r="HS18" s="15"/>
      <c r="HT18" s="15">
        <f t="shared" si="105"/>
        <v>0</v>
      </c>
      <c r="HU18" s="15"/>
      <c r="HV18" s="15">
        <f t="shared" si="106"/>
        <v>0</v>
      </c>
      <c r="HW18" s="15"/>
      <c r="HX18" s="15">
        <f t="shared" si="107"/>
        <v>0</v>
      </c>
      <c r="HY18" s="15"/>
      <c r="HZ18" s="85"/>
      <c r="IA18" s="31"/>
      <c r="IB18" s="31"/>
      <c r="IC18" s="31"/>
      <c r="ID18" s="31"/>
      <c r="IE18" s="31"/>
      <c r="IF18" s="31"/>
      <c r="IG18" s="31"/>
      <c r="IH18" s="31"/>
      <c r="II18" s="31"/>
      <c r="IJ18" s="31"/>
    </row>
    <row r="19" spans="1:244" ht="13.5" thickBot="1" x14ac:dyDescent="0.25">
      <c r="A19">
        <v>26372</v>
      </c>
      <c r="B19" t="s">
        <v>21</v>
      </c>
      <c r="C19" s="3">
        <v>25000</v>
      </c>
      <c r="D19" s="1">
        <v>36100</v>
      </c>
      <c r="E19" s="1">
        <v>39172</v>
      </c>
      <c r="F19" t="s">
        <v>4</v>
      </c>
      <c r="G19" s="6">
        <v>38807</v>
      </c>
      <c r="H19" s="60">
        <v>0.33900000000000002</v>
      </c>
      <c r="I19" s="69">
        <v>25000</v>
      </c>
      <c r="J19" s="28">
        <f t="shared" si="0"/>
        <v>257640</v>
      </c>
      <c r="K19" s="8">
        <v>25000</v>
      </c>
      <c r="L19" s="8">
        <f t="shared" si="70"/>
        <v>257640.00000000003</v>
      </c>
      <c r="M19" s="3">
        <v>25000</v>
      </c>
      <c r="N19" s="3">
        <f t="shared" si="1"/>
        <v>257640.00000000003</v>
      </c>
      <c r="O19" s="3">
        <v>25000</v>
      </c>
      <c r="P19" s="3">
        <f t="shared" si="2"/>
        <v>257640.00000000003</v>
      </c>
      <c r="Q19" s="3">
        <v>25000</v>
      </c>
      <c r="R19" s="3">
        <f t="shared" si="3"/>
        <v>257640.00000000003</v>
      </c>
      <c r="S19" s="3">
        <v>25000</v>
      </c>
      <c r="T19" s="3">
        <f t="shared" si="4"/>
        <v>257640.00000000003</v>
      </c>
      <c r="U19" s="3">
        <v>25000</v>
      </c>
      <c r="V19" s="3">
        <f t="shared" si="5"/>
        <v>257640.00000000003</v>
      </c>
      <c r="W19" s="3">
        <v>25000</v>
      </c>
      <c r="X19" s="3">
        <f t="shared" si="6"/>
        <v>257640.00000000003</v>
      </c>
      <c r="Y19" s="3">
        <v>25000</v>
      </c>
      <c r="Z19" s="3">
        <f t="shared" si="7"/>
        <v>257640.00000000003</v>
      </c>
      <c r="AA19" s="3">
        <v>25000</v>
      </c>
      <c r="AB19" s="3">
        <f t="shared" si="8"/>
        <v>257640.00000000003</v>
      </c>
      <c r="AC19" s="3">
        <v>25000</v>
      </c>
      <c r="AD19" s="3">
        <f t="shared" si="9"/>
        <v>257640.00000000003</v>
      </c>
      <c r="AE19" s="3">
        <v>25000</v>
      </c>
      <c r="AF19" s="3">
        <f t="shared" si="10"/>
        <v>257640.00000000003</v>
      </c>
      <c r="AG19" s="3"/>
      <c r="AH19" s="49">
        <v>25000</v>
      </c>
      <c r="AI19" s="8">
        <f t="shared" si="11"/>
        <v>257640.00000000003</v>
      </c>
      <c r="AJ19" s="3">
        <v>25000</v>
      </c>
      <c r="AK19" s="3">
        <f t="shared" si="12"/>
        <v>257640.00000000003</v>
      </c>
      <c r="AL19" s="3">
        <v>25000</v>
      </c>
      <c r="AM19" s="3">
        <f t="shared" si="13"/>
        <v>257640.00000000003</v>
      </c>
      <c r="AN19" s="37">
        <v>25000</v>
      </c>
      <c r="AO19" s="37">
        <f t="shared" si="14"/>
        <v>257640.00000000003</v>
      </c>
      <c r="AP19" s="37">
        <v>25000</v>
      </c>
      <c r="AQ19" s="37">
        <f t="shared" si="15"/>
        <v>257640.00000000003</v>
      </c>
      <c r="AR19" s="3">
        <v>25000</v>
      </c>
      <c r="AS19" s="3">
        <f t="shared" si="16"/>
        <v>257640.00000000003</v>
      </c>
      <c r="AT19" s="3">
        <v>25000</v>
      </c>
      <c r="AU19" s="3">
        <f t="shared" si="17"/>
        <v>257640.00000000003</v>
      </c>
      <c r="AV19" s="3">
        <v>25000</v>
      </c>
      <c r="AW19" s="3">
        <f t="shared" si="18"/>
        <v>257640.00000000003</v>
      </c>
      <c r="AX19" s="3">
        <v>25000</v>
      </c>
      <c r="AY19" s="3">
        <f t="shared" si="19"/>
        <v>257640.00000000003</v>
      </c>
      <c r="AZ19" s="3">
        <v>25000</v>
      </c>
      <c r="BA19" s="3">
        <f t="shared" si="20"/>
        <v>257640.00000000003</v>
      </c>
      <c r="BB19" s="3">
        <v>25000</v>
      </c>
      <c r="BC19" s="3">
        <f t="shared" si="21"/>
        <v>257640.00000000003</v>
      </c>
      <c r="BD19" s="3">
        <v>25000</v>
      </c>
      <c r="BE19" s="3">
        <f t="shared" si="22"/>
        <v>257640.00000000003</v>
      </c>
      <c r="BF19" s="3"/>
      <c r="BG19" s="49">
        <v>25000</v>
      </c>
      <c r="BH19" s="8">
        <f t="shared" si="23"/>
        <v>257640.00000000003</v>
      </c>
      <c r="BI19" s="3">
        <v>25000</v>
      </c>
      <c r="BJ19" s="3">
        <f t="shared" si="24"/>
        <v>257640.00000000003</v>
      </c>
      <c r="BK19" s="3">
        <v>25000</v>
      </c>
      <c r="BL19" s="3">
        <f t="shared" si="25"/>
        <v>257640.00000000003</v>
      </c>
      <c r="BM19" s="3">
        <v>25000</v>
      </c>
      <c r="BN19" s="3">
        <f t="shared" si="26"/>
        <v>257640.00000000003</v>
      </c>
      <c r="BO19" s="3">
        <v>25000</v>
      </c>
      <c r="BP19" s="3">
        <f t="shared" si="27"/>
        <v>257640.00000000003</v>
      </c>
      <c r="BQ19" s="3">
        <v>25000</v>
      </c>
      <c r="BR19" s="3">
        <f t="shared" si="28"/>
        <v>257640.00000000003</v>
      </c>
      <c r="BS19" s="3">
        <v>25000</v>
      </c>
      <c r="BT19" s="3">
        <f t="shared" si="29"/>
        <v>257640.00000000003</v>
      </c>
      <c r="BU19" s="3">
        <v>25000</v>
      </c>
      <c r="BV19" s="3">
        <f t="shared" si="30"/>
        <v>257640.00000000003</v>
      </c>
      <c r="BW19" s="3">
        <v>25000</v>
      </c>
      <c r="BX19" s="3">
        <f t="shared" si="31"/>
        <v>257640.00000000003</v>
      </c>
      <c r="BY19" s="3">
        <v>25000</v>
      </c>
      <c r="BZ19" s="8">
        <f t="shared" si="32"/>
        <v>257640.00000000003</v>
      </c>
      <c r="CA19" s="3">
        <v>25000</v>
      </c>
      <c r="CB19" s="3">
        <f t="shared" si="33"/>
        <v>257640.00000000003</v>
      </c>
      <c r="CC19" s="3">
        <v>25000</v>
      </c>
      <c r="CD19" s="3">
        <f t="shared" si="34"/>
        <v>257640.00000000003</v>
      </c>
      <c r="CE19" s="3"/>
      <c r="CF19" s="49">
        <v>25000</v>
      </c>
      <c r="CG19" s="8">
        <f t="shared" si="35"/>
        <v>257640.00000000003</v>
      </c>
      <c r="CH19" s="3">
        <v>25000</v>
      </c>
      <c r="CI19" s="3">
        <f t="shared" si="36"/>
        <v>257640.00000000003</v>
      </c>
      <c r="CJ19" s="3">
        <v>25000</v>
      </c>
      <c r="CK19" s="3">
        <f t="shared" si="37"/>
        <v>257640.00000000003</v>
      </c>
      <c r="CL19" s="3">
        <v>25000</v>
      </c>
      <c r="CM19" s="3">
        <f t="shared" si="38"/>
        <v>257640.00000000003</v>
      </c>
      <c r="CN19" s="3">
        <v>25000</v>
      </c>
      <c r="CO19" s="3">
        <f t="shared" si="39"/>
        <v>257640.00000000003</v>
      </c>
      <c r="CP19" s="3">
        <v>25000</v>
      </c>
      <c r="CQ19" s="3">
        <f t="shared" si="40"/>
        <v>257640.00000000003</v>
      </c>
      <c r="CR19" s="3">
        <v>25000</v>
      </c>
      <c r="CS19" s="3">
        <f t="shared" si="41"/>
        <v>257640.00000000003</v>
      </c>
      <c r="CT19" s="3">
        <v>25000</v>
      </c>
      <c r="CU19" s="3">
        <f t="shared" si="42"/>
        <v>257640.00000000003</v>
      </c>
      <c r="CV19" s="3">
        <v>25000</v>
      </c>
      <c r="CW19" s="3">
        <f t="shared" si="43"/>
        <v>257640.00000000003</v>
      </c>
      <c r="CX19" s="3">
        <v>25000</v>
      </c>
      <c r="CY19" s="3">
        <f t="shared" si="44"/>
        <v>257640.00000000003</v>
      </c>
      <c r="CZ19" s="3">
        <v>25000</v>
      </c>
      <c r="DA19" s="15">
        <f t="shared" si="45"/>
        <v>257640.00000000003</v>
      </c>
      <c r="DB19" s="21">
        <v>25000</v>
      </c>
      <c r="DC19" s="21">
        <f t="shared" si="46"/>
        <v>257640.00000000003</v>
      </c>
      <c r="DD19" s="37"/>
      <c r="DE19" s="49">
        <v>25000</v>
      </c>
      <c r="DF19" s="74">
        <f t="shared" si="47"/>
        <v>257640.00000000003</v>
      </c>
      <c r="DG19" s="15">
        <v>25000</v>
      </c>
      <c r="DH19" s="15">
        <f t="shared" si="48"/>
        <v>257640.00000000003</v>
      </c>
      <c r="DI19" s="33">
        <v>25000</v>
      </c>
      <c r="DJ19" s="15">
        <f t="shared" si="49"/>
        <v>257640.00000000003</v>
      </c>
      <c r="DK19" s="15">
        <v>25000</v>
      </c>
      <c r="DL19" s="15">
        <f t="shared" si="50"/>
        <v>257640.00000000003</v>
      </c>
      <c r="DM19" s="15">
        <v>25000</v>
      </c>
      <c r="DN19" s="15">
        <f t="shared" si="51"/>
        <v>257640.00000000003</v>
      </c>
      <c r="DO19" s="15">
        <v>25000</v>
      </c>
      <c r="DP19" s="15">
        <f t="shared" si="52"/>
        <v>257640.00000000003</v>
      </c>
      <c r="DQ19" s="15">
        <v>25000</v>
      </c>
      <c r="DR19" s="15">
        <f t="shared" si="53"/>
        <v>257640.00000000003</v>
      </c>
      <c r="DS19" s="15">
        <v>25000</v>
      </c>
      <c r="DT19" s="15">
        <f t="shared" si="54"/>
        <v>257640.00000000003</v>
      </c>
      <c r="DU19" s="15">
        <v>25000</v>
      </c>
      <c r="DV19" s="15">
        <f t="shared" si="55"/>
        <v>257640.00000000003</v>
      </c>
      <c r="DW19" s="15">
        <v>25000</v>
      </c>
      <c r="DX19" s="15">
        <f t="shared" si="71"/>
        <v>98800</v>
      </c>
      <c r="DY19" s="15">
        <v>25000</v>
      </c>
      <c r="DZ19" s="15">
        <f t="shared" si="56"/>
        <v>257640.00000000003</v>
      </c>
      <c r="EA19" s="15">
        <v>25000</v>
      </c>
      <c r="EB19" s="15">
        <f t="shared" si="57"/>
        <v>257640.00000000003</v>
      </c>
      <c r="EC19" s="15"/>
      <c r="ED19" s="53">
        <v>25000</v>
      </c>
      <c r="EE19" s="74">
        <f t="shared" si="58"/>
        <v>257640.00000000003</v>
      </c>
      <c r="EF19" s="15">
        <v>25000</v>
      </c>
      <c r="EG19" s="15">
        <f t="shared" si="59"/>
        <v>257640.00000000003</v>
      </c>
      <c r="EH19" s="15">
        <v>25000</v>
      </c>
      <c r="EI19" s="15">
        <f t="shared" si="60"/>
        <v>257640.00000000003</v>
      </c>
      <c r="EJ19" s="15"/>
      <c r="EK19" s="15">
        <f t="shared" si="61"/>
        <v>0</v>
      </c>
      <c r="EL19" s="15"/>
      <c r="EM19" s="15">
        <f t="shared" si="62"/>
        <v>0</v>
      </c>
      <c r="EN19" s="15"/>
      <c r="EO19" s="15">
        <f t="shared" si="63"/>
        <v>0</v>
      </c>
      <c r="EP19" s="15"/>
      <c r="EQ19" s="15">
        <f t="shared" si="64"/>
        <v>0</v>
      </c>
      <c r="ER19" s="15"/>
      <c r="ES19" s="15">
        <f t="shared" si="65"/>
        <v>0</v>
      </c>
      <c r="ET19" s="15"/>
      <c r="EU19" s="15">
        <f t="shared" si="66"/>
        <v>0</v>
      </c>
      <c r="EV19" s="15"/>
      <c r="EW19" s="15">
        <f t="shared" si="67"/>
        <v>0</v>
      </c>
      <c r="EX19" s="15"/>
      <c r="EY19" s="15">
        <f t="shared" si="68"/>
        <v>0</v>
      </c>
      <c r="EZ19" s="15"/>
      <c r="FA19" s="15">
        <f t="shared" si="69"/>
        <v>0</v>
      </c>
      <c r="FB19" s="17"/>
      <c r="FC19" s="52"/>
      <c r="FD19" s="8">
        <f t="shared" si="72"/>
        <v>0</v>
      </c>
      <c r="FE19" s="17"/>
      <c r="FF19" s="3">
        <f t="shared" si="73"/>
        <v>0</v>
      </c>
      <c r="FG19" s="17"/>
      <c r="FH19" s="3">
        <f t="shared" si="74"/>
        <v>0</v>
      </c>
      <c r="FI19" s="17"/>
      <c r="FJ19" s="3">
        <f t="shared" si="75"/>
        <v>0</v>
      </c>
      <c r="FK19" s="17"/>
      <c r="FL19" s="3">
        <f t="shared" si="76"/>
        <v>0</v>
      </c>
      <c r="FM19" s="17"/>
      <c r="FN19" s="3">
        <f t="shared" si="77"/>
        <v>0</v>
      </c>
      <c r="FO19" s="17"/>
      <c r="FP19" s="3">
        <f t="shared" si="78"/>
        <v>0</v>
      </c>
      <c r="FQ19" s="17"/>
      <c r="FR19" s="3">
        <f t="shared" si="79"/>
        <v>0</v>
      </c>
      <c r="FS19" s="17"/>
      <c r="FT19" s="3">
        <f t="shared" si="80"/>
        <v>0</v>
      </c>
      <c r="FU19" s="17"/>
      <c r="FV19" s="3">
        <f t="shared" si="81"/>
        <v>0</v>
      </c>
      <c r="FW19" s="17"/>
      <c r="FX19" s="3">
        <f t="shared" si="82"/>
        <v>0</v>
      </c>
      <c r="FY19" s="17"/>
      <c r="FZ19" s="15">
        <f t="shared" si="83"/>
        <v>0</v>
      </c>
      <c r="GA19" s="17"/>
      <c r="GB19" s="52"/>
      <c r="GC19" s="74">
        <f t="shared" si="84"/>
        <v>0</v>
      </c>
      <c r="GD19" s="15"/>
      <c r="GE19" s="15">
        <f t="shared" si="85"/>
        <v>0</v>
      </c>
      <c r="GF19" s="15"/>
      <c r="GG19" s="15">
        <f t="shared" si="86"/>
        <v>0</v>
      </c>
      <c r="GH19" s="15"/>
      <c r="GI19" s="15">
        <f t="shared" si="87"/>
        <v>0</v>
      </c>
      <c r="GJ19" s="15"/>
      <c r="GK19" s="15">
        <f t="shared" si="88"/>
        <v>0</v>
      </c>
      <c r="GL19" s="15"/>
      <c r="GM19" s="15">
        <f t="shared" si="89"/>
        <v>0</v>
      </c>
      <c r="GN19" s="15"/>
      <c r="GO19" s="15">
        <f t="shared" si="90"/>
        <v>0</v>
      </c>
      <c r="GP19" s="15"/>
      <c r="GQ19" s="15">
        <f t="shared" si="91"/>
        <v>0</v>
      </c>
      <c r="GR19" s="15"/>
      <c r="GS19" s="15">
        <f t="shared" si="92"/>
        <v>0</v>
      </c>
      <c r="GT19" s="15"/>
      <c r="GU19" s="15">
        <f t="shared" si="93"/>
        <v>0</v>
      </c>
      <c r="GV19" s="15"/>
      <c r="GW19" s="15">
        <f t="shared" si="94"/>
        <v>0</v>
      </c>
      <c r="GX19" s="15"/>
      <c r="GY19" s="15">
        <f t="shared" si="95"/>
        <v>0</v>
      </c>
      <c r="GZ19" s="15"/>
      <c r="HA19" s="53"/>
      <c r="HB19" s="74">
        <f t="shared" si="96"/>
        <v>0</v>
      </c>
      <c r="HC19" s="15"/>
      <c r="HD19" s="15">
        <f t="shared" si="97"/>
        <v>0</v>
      </c>
      <c r="HE19" s="15"/>
      <c r="HF19" s="15">
        <f t="shared" si="98"/>
        <v>0</v>
      </c>
      <c r="HG19" s="15"/>
      <c r="HH19" s="15">
        <f t="shared" si="99"/>
        <v>0</v>
      </c>
      <c r="HI19" s="15"/>
      <c r="HJ19" s="15">
        <f t="shared" si="100"/>
        <v>0</v>
      </c>
      <c r="HK19" s="15"/>
      <c r="HL19" s="15">
        <f t="shared" si="101"/>
        <v>0</v>
      </c>
      <c r="HM19" s="15"/>
      <c r="HN19" s="15">
        <f t="shared" si="102"/>
        <v>0</v>
      </c>
      <c r="HO19" s="15"/>
      <c r="HP19" s="15">
        <f t="shared" si="103"/>
        <v>0</v>
      </c>
      <c r="HQ19" s="15"/>
      <c r="HR19" s="15">
        <f t="shared" si="104"/>
        <v>0</v>
      </c>
      <c r="HS19" s="15"/>
      <c r="HT19" s="15">
        <f t="shared" si="105"/>
        <v>0</v>
      </c>
      <c r="HU19" s="15"/>
      <c r="HV19" s="15">
        <f t="shared" si="106"/>
        <v>0</v>
      </c>
      <c r="HW19" s="15"/>
      <c r="HX19" s="15">
        <f t="shared" si="107"/>
        <v>0</v>
      </c>
      <c r="HY19" s="15"/>
      <c r="HZ19" s="85"/>
      <c r="IA19" s="31"/>
      <c r="IB19" s="31"/>
      <c r="IC19" s="31"/>
      <c r="ID19" s="31"/>
      <c r="IE19" s="31"/>
      <c r="IF19" s="31"/>
      <c r="IG19" s="31"/>
      <c r="IH19" s="31"/>
      <c r="II19" s="31"/>
      <c r="IJ19" s="31"/>
    </row>
    <row r="20" spans="1:244" ht="13.5" thickBot="1" x14ac:dyDescent="0.25">
      <c r="A20">
        <v>26683</v>
      </c>
      <c r="B20" t="s">
        <v>23</v>
      </c>
      <c r="C20" s="3">
        <v>8000</v>
      </c>
      <c r="D20" s="1">
        <v>36220</v>
      </c>
      <c r="E20" s="1">
        <v>37711</v>
      </c>
      <c r="F20" t="s">
        <v>4</v>
      </c>
      <c r="G20" s="6">
        <v>37529</v>
      </c>
      <c r="H20" s="60">
        <v>0.23</v>
      </c>
      <c r="I20" s="69">
        <v>8000</v>
      </c>
      <c r="J20" s="28">
        <f t="shared" si="0"/>
        <v>55936</v>
      </c>
      <c r="K20" s="8">
        <v>8000</v>
      </c>
      <c r="L20" s="8">
        <f t="shared" si="70"/>
        <v>55936</v>
      </c>
      <c r="M20" s="3">
        <v>8000</v>
      </c>
      <c r="N20" s="3">
        <f t="shared" si="1"/>
        <v>55936</v>
      </c>
      <c r="O20" s="15">
        <v>8000</v>
      </c>
      <c r="P20" s="3">
        <f t="shared" si="2"/>
        <v>55936</v>
      </c>
      <c r="Q20" s="15">
        <v>8000</v>
      </c>
      <c r="R20" s="3">
        <f t="shared" si="3"/>
        <v>55936</v>
      </c>
      <c r="S20" s="15">
        <v>8000</v>
      </c>
      <c r="T20" s="3">
        <f t="shared" si="4"/>
        <v>55936</v>
      </c>
      <c r="U20" s="15">
        <v>8000</v>
      </c>
      <c r="V20" s="3">
        <f t="shared" si="5"/>
        <v>55936</v>
      </c>
      <c r="W20" s="15">
        <v>8000</v>
      </c>
      <c r="X20" s="3">
        <f t="shared" si="6"/>
        <v>55936</v>
      </c>
      <c r="Y20" s="33">
        <v>8000</v>
      </c>
      <c r="Z20" s="3">
        <f t="shared" si="7"/>
        <v>55936</v>
      </c>
      <c r="AA20" s="15">
        <v>8000</v>
      </c>
      <c r="AB20" s="3">
        <f t="shared" si="8"/>
        <v>55936</v>
      </c>
      <c r="AC20" s="15">
        <v>8000</v>
      </c>
      <c r="AD20" s="3">
        <f t="shared" si="9"/>
        <v>55936</v>
      </c>
      <c r="AE20" s="15">
        <v>8000</v>
      </c>
      <c r="AF20" s="3">
        <f t="shared" si="10"/>
        <v>55936</v>
      </c>
      <c r="AG20" s="3"/>
      <c r="AH20" s="53">
        <v>8000</v>
      </c>
      <c r="AI20" s="8">
        <f t="shared" si="11"/>
        <v>55936</v>
      </c>
      <c r="AJ20" s="15">
        <v>8000</v>
      </c>
      <c r="AK20" s="3">
        <f t="shared" si="12"/>
        <v>55936</v>
      </c>
      <c r="AL20" s="15">
        <v>8000</v>
      </c>
      <c r="AM20" s="3">
        <f t="shared" si="13"/>
        <v>55936</v>
      </c>
      <c r="AN20" s="20"/>
      <c r="AO20" s="37">
        <f t="shared" si="14"/>
        <v>0</v>
      </c>
      <c r="AP20" s="20"/>
      <c r="AQ20" s="37">
        <f t="shared" si="15"/>
        <v>0</v>
      </c>
      <c r="AR20" s="17"/>
      <c r="AS20" s="3">
        <f t="shared" si="16"/>
        <v>0</v>
      </c>
      <c r="AT20" s="17"/>
      <c r="AU20" s="3">
        <f t="shared" si="17"/>
        <v>0</v>
      </c>
      <c r="AV20" s="17"/>
      <c r="AW20" s="3">
        <f t="shared" si="18"/>
        <v>0</v>
      </c>
      <c r="AX20" s="17"/>
      <c r="AY20" s="3">
        <f t="shared" si="19"/>
        <v>0</v>
      </c>
      <c r="AZ20" s="17"/>
      <c r="BA20" s="3">
        <f t="shared" si="20"/>
        <v>0</v>
      </c>
      <c r="BB20" s="17"/>
      <c r="BC20" s="3">
        <f t="shared" si="21"/>
        <v>0</v>
      </c>
      <c r="BD20" s="17"/>
      <c r="BE20" s="3">
        <f t="shared" si="22"/>
        <v>0</v>
      </c>
      <c r="BF20" s="17"/>
      <c r="BG20" s="52"/>
      <c r="BH20" s="8">
        <f t="shared" si="23"/>
        <v>0</v>
      </c>
      <c r="BI20" s="17"/>
      <c r="BJ20" s="3">
        <f t="shared" si="24"/>
        <v>0</v>
      </c>
      <c r="BK20" s="17"/>
      <c r="BL20" s="3">
        <f t="shared" si="25"/>
        <v>0</v>
      </c>
      <c r="BM20" s="17"/>
      <c r="BN20" s="3">
        <f t="shared" si="26"/>
        <v>0</v>
      </c>
      <c r="BO20" s="17"/>
      <c r="BP20" s="3">
        <f t="shared" si="27"/>
        <v>0</v>
      </c>
      <c r="BQ20" s="17"/>
      <c r="BR20" s="3">
        <f t="shared" si="28"/>
        <v>0</v>
      </c>
      <c r="BS20" s="17"/>
      <c r="BT20" s="3">
        <f t="shared" si="29"/>
        <v>0</v>
      </c>
      <c r="BU20" s="17"/>
      <c r="BV20" s="3">
        <f t="shared" si="30"/>
        <v>0</v>
      </c>
      <c r="BW20" s="17"/>
      <c r="BX20" s="3">
        <f t="shared" si="31"/>
        <v>0</v>
      </c>
      <c r="BY20" s="17"/>
      <c r="BZ20" s="8">
        <f t="shared" si="32"/>
        <v>0</v>
      </c>
      <c r="CA20" s="17"/>
      <c r="CB20" s="3">
        <f t="shared" si="33"/>
        <v>0</v>
      </c>
      <c r="CC20" s="17"/>
      <c r="CD20" s="3">
        <f t="shared" si="34"/>
        <v>0</v>
      </c>
      <c r="CE20" s="17"/>
      <c r="CF20" s="52"/>
      <c r="CG20" s="8">
        <f t="shared" si="35"/>
        <v>0</v>
      </c>
      <c r="CH20" s="17"/>
      <c r="CI20" s="3">
        <f t="shared" si="36"/>
        <v>0</v>
      </c>
      <c r="CJ20" s="17"/>
      <c r="CK20" s="3">
        <f t="shared" si="37"/>
        <v>0</v>
      </c>
      <c r="CL20" s="17"/>
      <c r="CM20" s="3">
        <f t="shared" si="38"/>
        <v>0</v>
      </c>
      <c r="CN20" s="17"/>
      <c r="CO20" s="3">
        <f t="shared" si="39"/>
        <v>0</v>
      </c>
      <c r="CP20" s="17"/>
      <c r="CQ20" s="3">
        <f t="shared" si="40"/>
        <v>0</v>
      </c>
      <c r="CR20" s="17"/>
      <c r="CS20" s="3">
        <f t="shared" si="41"/>
        <v>0</v>
      </c>
      <c r="CT20" s="17"/>
      <c r="CU20" s="3">
        <f t="shared" si="42"/>
        <v>0</v>
      </c>
      <c r="CV20" s="17"/>
      <c r="CW20" s="3">
        <f t="shared" si="43"/>
        <v>0</v>
      </c>
      <c r="CX20" s="17"/>
      <c r="CY20" s="3">
        <f t="shared" si="44"/>
        <v>0</v>
      </c>
      <c r="CZ20" s="17"/>
      <c r="DA20" s="15">
        <f t="shared" si="45"/>
        <v>0</v>
      </c>
      <c r="DB20" s="21"/>
      <c r="DC20" s="21">
        <f t="shared" si="46"/>
        <v>0</v>
      </c>
      <c r="DD20" s="20"/>
      <c r="DE20" s="52"/>
      <c r="DF20" s="74">
        <f t="shared" si="47"/>
        <v>0</v>
      </c>
      <c r="DG20" s="15"/>
      <c r="DH20" s="15">
        <f t="shared" si="48"/>
        <v>0</v>
      </c>
      <c r="DI20" s="15"/>
      <c r="DJ20" s="15">
        <f t="shared" si="49"/>
        <v>0</v>
      </c>
      <c r="DK20" s="15"/>
      <c r="DL20" s="15">
        <f t="shared" si="50"/>
        <v>0</v>
      </c>
      <c r="DM20" s="15"/>
      <c r="DN20" s="15">
        <f t="shared" si="51"/>
        <v>0</v>
      </c>
      <c r="DO20" s="15"/>
      <c r="DP20" s="15">
        <f t="shared" si="52"/>
        <v>0</v>
      </c>
      <c r="DQ20" s="15"/>
      <c r="DR20" s="15">
        <f t="shared" si="53"/>
        <v>0</v>
      </c>
      <c r="DS20" s="15"/>
      <c r="DT20" s="15">
        <f t="shared" si="54"/>
        <v>0</v>
      </c>
      <c r="DU20" s="15"/>
      <c r="DV20" s="15">
        <f t="shared" si="55"/>
        <v>0</v>
      </c>
      <c r="DW20" s="15"/>
      <c r="DX20" s="15">
        <f t="shared" si="71"/>
        <v>0</v>
      </c>
      <c r="DY20" s="15"/>
      <c r="DZ20" s="15">
        <f t="shared" si="56"/>
        <v>0</v>
      </c>
      <c r="EA20" s="15"/>
      <c r="EB20" s="15">
        <f t="shared" si="57"/>
        <v>0</v>
      </c>
      <c r="EC20" s="15"/>
      <c r="ED20" s="53"/>
      <c r="EE20" s="74">
        <f t="shared" si="58"/>
        <v>0</v>
      </c>
      <c r="EF20" s="15"/>
      <c r="EG20" s="15">
        <f t="shared" si="59"/>
        <v>0</v>
      </c>
      <c r="EH20" s="15"/>
      <c r="EI20" s="15">
        <f t="shared" si="60"/>
        <v>0</v>
      </c>
      <c r="EJ20" s="15"/>
      <c r="EK20" s="15">
        <f t="shared" si="61"/>
        <v>0</v>
      </c>
      <c r="EL20" s="15"/>
      <c r="EM20" s="15">
        <f t="shared" si="62"/>
        <v>0</v>
      </c>
      <c r="EN20" s="15"/>
      <c r="EO20" s="15">
        <f t="shared" si="63"/>
        <v>0</v>
      </c>
      <c r="EP20" s="15"/>
      <c r="EQ20" s="15">
        <f t="shared" si="64"/>
        <v>0</v>
      </c>
      <c r="ER20" s="15"/>
      <c r="ES20" s="15">
        <f t="shared" si="65"/>
        <v>0</v>
      </c>
      <c r="ET20" s="15"/>
      <c r="EU20" s="15">
        <f t="shared" si="66"/>
        <v>0</v>
      </c>
      <c r="EV20" s="15"/>
      <c r="EW20" s="15">
        <f t="shared" si="67"/>
        <v>0</v>
      </c>
      <c r="EX20" s="15"/>
      <c r="EY20" s="15">
        <f t="shared" si="68"/>
        <v>0</v>
      </c>
      <c r="EZ20" s="15"/>
      <c r="FA20" s="15">
        <f t="shared" si="69"/>
        <v>0</v>
      </c>
      <c r="FB20" s="17"/>
      <c r="FC20" s="52"/>
      <c r="FD20" s="8">
        <f t="shared" si="72"/>
        <v>0</v>
      </c>
      <c r="FE20" s="17"/>
      <c r="FF20" s="3">
        <f t="shared" si="73"/>
        <v>0</v>
      </c>
      <c r="FG20" s="17"/>
      <c r="FH20" s="3">
        <f t="shared" si="74"/>
        <v>0</v>
      </c>
      <c r="FI20" s="17"/>
      <c r="FJ20" s="3">
        <f t="shared" si="75"/>
        <v>0</v>
      </c>
      <c r="FK20" s="17"/>
      <c r="FL20" s="3">
        <f t="shared" si="76"/>
        <v>0</v>
      </c>
      <c r="FM20" s="17"/>
      <c r="FN20" s="3">
        <f t="shared" si="77"/>
        <v>0</v>
      </c>
      <c r="FO20" s="17"/>
      <c r="FP20" s="3">
        <f t="shared" si="78"/>
        <v>0</v>
      </c>
      <c r="FQ20" s="17"/>
      <c r="FR20" s="3">
        <f t="shared" si="79"/>
        <v>0</v>
      </c>
      <c r="FS20" s="17"/>
      <c r="FT20" s="3">
        <f t="shared" si="80"/>
        <v>0</v>
      </c>
      <c r="FU20" s="17"/>
      <c r="FV20" s="3">
        <f t="shared" si="81"/>
        <v>0</v>
      </c>
      <c r="FW20" s="17"/>
      <c r="FX20" s="3">
        <f t="shared" si="82"/>
        <v>0</v>
      </c>
      <c r="FY20" s="17"/>
      <c r="FZ20" s="15">
        <f t="shared" si="83"/>
        <v>0</v>
      </c>
      <c r="GA20" s="17"/>
      <c r="GB20" s="52"/>
      <c r="GC20" s="74">
        <f t="shared" si="84"/>
        <v>0</v>
      </c>
      <c r="GD20" s="15"/>
      <c r="GE20" s="15">
        <f t="shared" si="85"/>
        <v>0</v>
      </c>
      <c r="GF20" s="15"/>
      <c r="GG20" s="15">
        <f t="shared" si="86"/>
        <v>0</v>
      </c>
      <c r="GH20" s="15"/>
      <c r="GI20" s="15">
        <f t="shared" si="87"/>
        <v>0</v>
      </c>
      <c r="GJ20" s="15"/>
      <c r="GK20" s="15">
        <f t="shared" si="88"/>
        <v>0</v>
      </c>
      <c r="GL20" s="15"/>
      <c r="GM20" s="15">
        <f t="shared" si="89"/>
        <v>0</v>
      </c>
      <c r="GN20" s="15"/>
      <c r="GO20" s="15">
        <f t="shared" si="90"/>
        <v>0</v>
      </c>
      <c r="GP20" s="15"/>
      <c r="GQ20" s="15">
        <f t="shared" si="91"/>
        <v>0</v>
      </c>
      <c r="GR20" s="15"/>
      <c r="GS20" s="15">
        <f t="shared" si="92"/>
        <v>0</v>
      </c>
      <c r="GT20" s="15"/>
      <c r="GU20" s="15">
        <f t="shared" si="93"/>
        <v>0</v>
      </c>
      <c r="GV20" s="15"/>
      <c r="GW20" s="15">
        <f t="shared" si="94"/>
        <v>0</v>
      </c>
      <c r="GX20" s="15"/>
      <c r="GY20" s="15">
        <f t="shared" si="95"/>
        <v>0</v>
      </c>
      <c r="GZ20" s="15"/>
      <c r="HA20" s="53"/>
      <c r="HB20" s="74">
        <f t="shared" si="96"/>
        <v>0</v>
      </c>
      <c r="HC20" s="15"/>
      <c r="HD20" s="15">
        <f t="shared" si="97"/>
        <v>0</v>
      </c>
      <c r="HE20" s="15"/>
      <c r="HF20" s="15">
        <f t="shared" si="98"/>
        <v>0</v>
      </c>
      <c r="HG20" s="15"/>
      <c r="HH20" s="15">
        <f t="shared" si="99"/>
        <v>0</v>
      </c>
      <c r="HI20" s="15"/>
      <c r="HJ20" s="15">
        <f t="shared" si="100"/>
        <v>0</v>
      </c>
      <c r="HK20" s="15"/>
      <c r="HL20" s="15">
        <f t="shared" si="101"/>
        <v>0</v>
      </c>
      <c r="HM20" s="15"/>
      <c r="HN20" s="15">
        <f t="shared" si="102"/>
        <v>0</v>
      </c>
      <c r="HO20" s="15"/>
      <c r="HP20" s="15">
        <f t="shared" si="103"/>
        <v>0</v>
      </c>
      <c r="HQ20" s="15"/>
      <c r="HR20" s="15">
        <f t="shared" si="104"/>
        <v>0</v>
      </c>
      <c r="HS20" s="15"/>
      <c r="HT20" s="15">
        <f t="shared" si="105"/>
        <v>0</v>
      </c>
      <c r="HU20" s="15"/>
      <c r="HV20" s="15">
        <f t="shared" si="106"/>
        <v>0</v>
      </c>
      <c r="HW20" s="15"/>
      <c r="HX20" s="15">
        <f t="shared" si="107"/>
        <v>0</v>
      </c>
      <c r="HY20" s="15"/>
      <c r="HZ20" s="85"/>
      <c r="IA20" s="31"/>
      <c r="IB20" s="31"/>
      <c r="IC20" s="31"/>
      <c r="ID20" s="31"/>
      <c r="IE20" s="31"/>
      <c r="IF20" s="31"/>
      <c r="IG20" s="31"/>
      <c r="IH20" s="31"/>
      <c r="II20" s="31"/>
      <c r="IJ20" s="31"/>
    </row>
    <row r="21" spans="1:244" ht="13.5" thickBot="1" x14ac:dyDescent="0.25">
      <c r="A21">
        <v>26678</v>
      </c>
      <c r="B21" t="s">
        <v>38</v>
      </c>
      <c r="C21" s="3">
        <v>25000</v>
      </c>
      <c r="D21" s="1">
        <v>36251</v>
      </c>
      <c r="E21" s="1">
        <v>39172</v>
      </c>
      <c r="F21" t="s">
        <v>4</v>
      </c>
      <c r="G21" s="6">
        <v>38807</v>
      </c>
      <c r="H21" s="60">
        <v>0.3377</v>
      </c>
      <c r="I21" s="69">
        <v>25000</v>
      </c>
      <c r="J21" s="28">
        <f t="shared" si="0"/>
        <v>256652</v>
      </c>
      <c r="K21" s="8">
        <v>25000</v>
      </c>
      <c r="L21" s="8">
        <f t="shared" si="70"/>
        <v>256652</v>
      </c>
      <c r="M21" s="3">
        <v>25000</v>
      </c>
      <c r="N21" s="3">
        <f t="shared" si="1"/>
        <v>256652</v>
      </c>
      <c r="O21" s="3">
        <v>25000</v>
      </c>
      <c r="P21" s="3">
        <f t="shared" si="2"/>
        <v>256652</v>
      </c>
      <c r="Q21" s="3">
        <v>25000</v>
      </c>
      <c r="R21" s="3">
        <f t="shared" si="3"/>
        <v>256652</v>
      </c>
      <c r="S21" s="3">
        <v>25000</v>
      </c>
      <c r="T21" s="3">
        <f t="shared" si="4"/>
        <v>256652</v>
      </c>
      <c r="U21" s="3">
        <v>25000</v>
      </c>
      <c r="V21" s="3">
        <f t="shared" si="5"/>
        <v>256652</v>
      </c>
      <c r="W21" s="3">
        <v>25000</v>
      </c>
      <c r="X21" s="3">
        <f t="shared" si="6"/>
        <v>256652</v>
      </c>
      <c r="Y21" s="3">
        <v>25000</v>
      </c>
      <c r="Z21" s="3">
        <f t="shared" si="7"/>
        <v>256652</v>
      </c>
      <c r="AA21" s="3">
        <v>25000</v>
      </c>
      <c r="AB21" s="3">
        <f t="shared" si="8"/>
        <v>256652</v>
      </c>
      <c r="AC21" s="3">
        <v>25000</v>
      </c>
      <c r="AD21" s="3">
        <f t="shared" si="9"/>
        <v>256652</v>
      </c>
      <c r="AE21" s="3">
        <v>25000</v>
      </c>
      <c r="AF21" s="3">
        <f t="shared" si="10"/>
        <v>256652</v>
      </c>
      <c r="AG21" s="3"/>
      <c r="AH21" s="49">
        <v>25000</v>
      </c>
      <c r="AI21" s="8">
        <f t="shared" si="11"/>
        <v>256652</v>
      </c>
      <c r="AJ21" s="3">
        <v>25000</v>
      </c>
      <c r="AK21" s="3">
        <f t="shared" si="12"/>
        <v>256652</v>
      </c>
      <c r="AL21" s="3">
        <v>25000</v>
      </c>
      <c r="AM21" s="3">
        <f t="shared" si="13"/>
        <v>256652</v>
      </c>
      <c r="AN21" s="37">
        <v>25000</v>
      </c>
      <c r="AO21" s="37">
        <f t="shared" si="14"/>
        <v>256652</v>
      </c>
      <c r="AP21" s="37">
        <v>25000</v>
      </c>
      <c r="AQ21" s="37">
        <f t="shared" si="15"/>
        <v>256652</v>
      </c>
      <c r="AR21" s="3">
        <v>25000</v>
      </c>
      <c r="AS21" s="3">
        <f t="shared" si="16"/>
        <v>256652</v>
      </c>
      <c r="AT21" s="3">
        <v>25000</v>
      </c>
      <c r="AU21" s="3">
        <f t="shared" si="17"/>
        <v>256652</v>
      </c>
      <c r="AV21" s="3">
        <v>25000</v>
      </c>
      <c r="AW21" s="3">
        <f t="shared" si="18"/>
        <v>256652</v>
      </c>
      <c r="AX21" s="3">
        <v>25000</v>
      </c>
      <c r="AY21" s="3">
        <f t="shared" si="19"/>
        <v>256652</v>
      </c>
      <c r="AZ21" s="3">
        <v>25000</v>
      </c>
      <c r="BA21" s="3">
        <f t="shared" si="20"/>
        <v>256652</v>
      </c>
      <c r="BB21" s="3">
        <v>25000</v>
      </c>
      <c r="BC21" s="3">
        <f t="shared" si="21"/>
        <v>256652</v>
      </c>
      <c r="BD21" s="3">
        <v>25000</v>
      </c>
      <c r="BE21" s="3">
        <f t="shared" si="22"/>
        <v>256652</v>
      </c>
      <c r="BF21" s="3"/>
      <c r="BG21" s="49">
        <v>25000</v>
      </c>
      <c r="BH21" s="8">
        <f t="shared" si="23"/>
        <v>256652</v>
      </c>
      <c r="BI21" s="3">
        <v>25000</v>
      </c>
      <c r="BJ21" s="3">
        <f t="shared" si="24"/>
        <v>256652</v>
      </c>
      <c r="BK21" s="3">
        <v>25000</v>
      </c>
      <c r="BL21" s="3">
        <f t="shared" si="25"/>
        <v>256652</v>
      </c>
      <c r="BM21" s="3">
        <v>25000</v>
      </c>
      <c r="BN21" s="3">
        <f t="shared" si="26"/>
        <v>256652</v>
      </c>
      <c r="BO21" s="3">
        <v>25000</v>
      </c>
      <c r="BP21" s="3">
        <f t="shared" si="27"/>
        <v>256652</v>
      </c>
      <c r="BQ21" s="3">
        <v>25000</v>
      </c>
      <c r="BR21" s="3">
        <f t="shared" si="28"/>
        <v>256652</v>
      </c>
      <c r="BS21" s="3">
        <v>25000</v>
      </c>
      <c r="BT21" s="3">
        <f t="shared" si="29"/>
        <v>256652</v>
      </c>
      <c r="BU21" s="3">
        <v>25000</v>
      </c>
      <c r="BV21" s="3">
        <f t="shared" si="30"/>
        <v>256652</v>
      </c>
      <c r="BW21" s="3">
        <v>25000</v>
      </c>
      <c r="BX21" s="3">
        <f t="shared" si="31"/>
        <v>256652</v>
      </c>
      <c r="BY21" s="3">
        <v>25000</v>
      </c>
      <c r="BZ21" s="8">
        <f t="shared" si="32"/>
        <v>256652</v>
      </c>
      <c r="CA21" s="3">
        <v>25000</v>
      </c>
      <c r="CB21" s="3">
        <f t="shared" si="33"/>
        <v>256652</v>
      </c>
      <c r="CC21" s="3">
        <v>25000</v>
      </c>
      <c r="CD21" s="3">
        <f t="shared" si="34"/>
        <v>256652</v>
      </c>
      <c r="CE21" s="3"/>
      <c r="CF21" s="49">
        <v>25000</v>
      </c>
      <c r="CG21" s="8">
        <f t="shared" si="35"/>
        <v>256652</v>
      </c>
      <c r="CH21" s="3">
        <v>25000</v>
      </c>
      <c r="CI21" s="3">
        <f t="shared" si="36"/>
        <v>256652</v>
      </c>
      <c r="CJ21" s="3">
        <v>25000</v>
      </c>
      <c r="CK21" s="3">
        <f t="shared" si="37"/>
        <v>256652</v>
      </c>
      <c r="CL21" s="3">
        <v>25000</v>
      </c>
      <c r="CM21" s="3">
        <f t="shared" si="38"/>
        <v>256652</v>
      </c>
      <c r="CN21" s="3">
        <v>25000</v>
      </c>
      <c r="CO21" s="3">
        <f t="shared" si="39"/>
        <v>256652</v>
      </c>
      <c r="CP21" s="3">
        <v>25000</v>
      </c>
      <c r="CQ21" s="3">
        <f t="shared" si="40"/>
        <v>256652</v>
      </c>
      <c r="CR21" s="3">
        <v>25000</v>
      </c>
      <c r="CS21" s="3">
        <f t="shared" si="41"/>
        <v>256652</v>
      </c>
      <c r="CT21" s="3">
        <v>25000</v>
      </c>
      <c r="CU21" s="3">
        <f t="shared" si="42"/>
        <v>256652</v>
      </c>
      <c r="CV21" s="3">
        <v>25000</v>
      </c>
      <c r="CW21" s="3">
        <f t="shared" si="43"/>
        <v>256652</v>
      </c>
      <c r="CX21" s="3">
        <v>25000</v>
      </c>
      <c r="CY21" s="3">
        <f t="shared" si="44"/>
        <v>256652</v>
      </c>
      <c r="CZ21" s="3">
        <v>25000</v>
      </c>
      <c r="DA21" s="15">
        <f t="shared" si="45"/>
        <v>256652</v>
      </c>
      <c r="DB21" s="21">
        <v>25000</v>
      </c>
      <c r="DC21" s="21">
        <f t="shared" si="46"/>
        <v>256652</v>
      </c>
      <c r="DD21" s="37"/>
      <c r="DE21" s="49">
        <v>25000</v>
      </c>
      <c r="DF21" s="74">
        <f t="shared" si="47"/>
        <v>256652</v>
      </c>
      <c r="DG21" s="15">
        <v>25000</v>
      </c>
      <c r="DH21" s="15">
        <f t="shared" si="48"/>
        <v>256652</v>
      </c>
      <c r="DI21" s="33">
        <v>25000</v>
      </c>
      <c r="DJ21" s="15">
        <f t="shared" si="49"/>
        <v>256652</v>
      </c>
      <c r="DK21" s="15">
        <v>25000</v>
      </c>
      <c r="DL21" s="15">
        <f t="shared" si="50"/>
        <v>256652</v>
      </c>
      <c r="DM21" s="15">
        <v>25000</v>
      </c>
      <c r="DN21" s="15">
        <f t="shared" si="51"/>
        <v>256652</v>
      </c>
      <c r="DO21" s="15">
        <v>25000</v>
      </c>
      <c r="DP21" s="15">
        <f t="shared" si="52"/>
        <v>256652</v>
      </c>
      <c r="DQ21" s="15">
        <v>25000</v>
      </c>
      <c r="DR21" s="15">
        <f t="shared" si="53"/>
        <v>256652</v>
      </c>
      <c r="DS21" s="15">
        <v>25000</v>
      </c>
      <c r="DT21" s="15">
        <f t="shared" si="54"/>
        <v>256652</v>
      </c>
      <c r="DU21" s="15">
        <v>25000</v>
      </c>
      <c r="DV21" s="15">
        <f t="shared" si="55"/>
        <v>256652</v>
      </c>
      <c r="DW21" s="15">
        <v>25000</v>
      </c>
      <c r="DX21" s="15">
        <f t="shared" si="71"/>
        <v>81700</v>
      </c>
      <c r="DY21" s="15">
        <v>25000</v>
      </c>
      <c r="DZ21" s="15">
        <f t="shared" si="56"/>
        <v>256652</v>
      </c>
      <c r="EA21" s="15">
        <v>25000</v>
      </c>
      <c r="EB21" s="15">
        <f t="shared" si="57"/>
        <v>256652</v>
      </c>
      <c r="EC21" s="15"/>
      <c r="ED21" s="53">
        <v>25000</v>
      </c>
      <c r="EE21" s="74">
        <f t="shared" si="58"/>
        <v>256652</v>
      </c>
      <c r="EF21" s="15">
        <v>25000</v>
      </c>
      <c r="EG21" s="15">
        <f t="shared" si="59"/>
        <v>256652</v>
      </c>
      <c r="EH21" s="15">
        <v>25000</v>
      </c>
      <c r="EI21" s="15">
        <f t="shared" si="60"/>
        <v>256652</v>
      </c>
      <c r="EJ21" s="15"/>
      <c r="EK21" s="15">
        <f t="shared" si="61"/>
        <v>0</v>
      </c>
      <c r="EL21" s="15"/>
      <c r="EM21" s="15">
        <f t="shared" si="62"/>
        <v>0</v>
      </c>
      <c r="EN21" s="15"/>
      <c r="EO21" s="15">
        <f t="shared" si="63"/>
        <v>0</v>
      </c>
      <c r="EP21" s="15"/>
      <c r="EQ21" s="15">
        <f t="shared" si="64"/>
        <v>0</v>
      </c>
      <c r="ER21" s="15"/>
      <c r="ES21" s="15">
        <f t="shared" si="65"/>
        <v>0</v>
      </c>
      <c r="ET21" s="15"/>
      <c r="EU21" s="15">
        <f t="shared" si="66"/>
        <v>0</v>
      </c>
      <c r="EV21" s="15"/>
      <c r="EW21" s="15">
        <f t="shared" si="67"/>
        <v>0</v>
      </c>
      <c r="EX21" s="15"/>
      <c r="EY21" s="15">
        <f t="shared" si="68"/>
        <v>0</v>
      </c>
      <c r="EZ21" s="15"/>
      <c r="FA21" s="15">
        <f t="shared" si="69"/>
        <v>0</v>
      </c>
      <c r="FB21" s="17"/>
      <c r="FC21" s="52"/>
      <c r="FD21" s="8">
        <f t="shared" si="72"/>
        <v>0</v>
      </c>
      <c r="FE21" s="17"/>
      <c r="FF21" s="3">
        <f t="shared" si="73"/>
        <v>0</v>
      </c>
      <c r="FG21" s="17"/>
      <c r="FH21" s="3">
        <f t="shared" si="74"/>
        <v>0</v>
      </c>
      <c r="FI21" s="17"/>
      <c r="FJ21" s="3">
        <f t="shared" si="75"/>
        <v>0</v>
      </c>
      <c r="FK21" s="17"/>
      <c r="FL21" s="3">
        <f t="shared" si="76"/>
        <v>0</v>
      </c>
      <c r="FM21" s="17"/>
      <c r="FN21" s="3">
        <f t="shared" si="77"/>
        <v>0</v>
      </c>
      <c r="FO21" s="17"/>
      <c r="FP21" s="3">
        <f t="shared" si="78"/>
        <v>0</v>
      </c>
      <c r="FQ21" s="17"/>
      <c r="FR21" s="3">
        <f t="shared" si="79"/>
        <v>0</v>
      </c>
      <c r="FS21" s="17"/>
      <c r="FT21" s="3">
        <f t="shared" si="80"/>
        <v>0</v>
      </c>
      <c r="FU21" s="17"/>
      <c r="FV21" s="3">
        <f t="shared" si="81"/>
        <v>0</v>
      </c>
      <c r="FW21" s="17"/>
      <c r="FX21" s="3">
        <f t="shared" si="82"/>
        <v>0</v>
      </c>
      <c r="FY21" s="17"/>
      <c r="FZ21" s="15">
        <f t="shared" si="83"/>
        <v>0</v>
      </c>
      <c r="GA21" s="17"/>
      <c r="GB21" s="52"/>
      <c r="GC21" s="74">
        <f t="shared" si="84"/>
        <v>0</v>
      </c>
      <c r="GD21" s="15"/>
      <c r="GE21" s="15">
        <f t="shared" si="85"/>
        <v>0</v>
      </c>
      <c r="GF21" s="15"/>
      <c r="GG21" s="15">
        <f t="shared" si="86"/>
        <v>0</v>
      </c>
      <c r="GH21" s="15"/>
      <c r="GI21" s="15">
        <f t="shared" si="87"/>
        <v>0</v>
      </c>
      <c r="GJ21" s="15"/>
      <c r="GK21" s="15">
        <f t="shared" si="88"/>
        <v>0</v>
      </c>
      <c r="GL21" s="15"/>
      <c r="GM21" s="15">
        <f t="shared" si="89"/>
        <v>0</v>
      </c>
      <c r="GN21" s="15"/>
      <c r="GO21" s="15">
        <f t="shared" si="90"/>
        <v>0</v>
      </c>
      <c r="GP21" s="15"/>
      <c r="GQ21" s="15">
        <f t="shared" si="91"/>
        <v>0</v>
      </c>
      <c r="GR21" s="15"/>
      <c r="GS21" s="15">
        <f t="shared" si="92"/>
        <v>0</v>
      </c>
      <c r="GT21" s="15"/>
      <c r="GU21" s="15">
        <f t="shared" si="93"/>
        <v>0</v>
      </c>
      <c r="GV21" s="15"/>
      <c r="GW21" s="15">
        <f t="shared" si="94"/>
        <v>0</v>
      </c>
      <c r="GX21" s="15"/>
      <c r="GY21" s="15">
        <f t="shared" si="95"/>
        <v>0</v>
      </c>
      <c r="GZ21" s="15"/>
      <c r="HA21" s="53"/>
      <c r="HB21" s="74">
        <f t="shared" si="96"/>
        <v>0</v>
      </c>
      <c r="HC21" s="15"/>
      <c r="HD21" s="15">
        <f t="shared" si="97"/>
        <v>0</v>
      </c>
      <c r="HE21" s="15"/>
      <c r="HF21" s="15">
        <f t="shared" si="98"/>
        <v>0</v>
      </c>
      <c r="HG21" s="15"/>
      <c r="HH21" s="15">
        <f t="shared" si="99"/>
        <v>0</v>
      </c>
      <c r="HI21" s="15"/>
      <c r="HJ21" s="15">
        <f t="shared" si="100"/>
        <v>0</v>
      </c>
      <c r="HK21" s="15"/>
      <c r="HL21" s="15">
        <f t="shared" si="101"/>
        <v>0</v>
      </c>
      <c r="HM21" s="15"/>
      <c r="HN21" s="15">
        <f t="shared" si="102"/>
        <v>0</v>
      </c>
      <c r="HO21" s="15"/>
      <c r="HP21" s="15">
        <f t="shared" si="103"/>
        <v>0</v>
      </c>
      <c r="HQ21" s="15"/>
      <c r="HR21" s="15">
        <f t="shared" si="104"/>
        <v>0</v>
      </c>
      <c r="HS21" s="15"/>
      <c r="HT21" s="15">
        <f t="shared" si="105"/>
        <v>0</v>
      </c>
      <c r="HU21" s="15"/>
      <c r="HV21" s="15">
        <f t="shared" si="106"/>
        <v>0</v>
      </c>
      <c r="HW21" s="15"/>
      <c r="HX21" s="15">
        <f t="shared" si="107"/>
        <v>0</v>
      </c>
      <c r="HY21" s="15"/>
      <c r="HZ21" s="85"/>
      <c r="IA21" s="31"/>
      <c r="IB21" s="31"/>
      <c r="IC21" s="31"/>
      <c r="ID21" s="31"/>
      <c r="IE21" s="31"/>
      <c r="IF21" s="31"/>
      <c r="IG21" s="31"/>
      <c r="IH21" s="31"/>
      <c r="II21" s="31"/>
      <c r="IJ21" s="31"/>
    </row>
    <row r="22" spans="1:244" ht="13.5" thickBot="1" x14ac:dyDescent="0.25">
      <c r="A22">
        <v>26960</v>
      </c>
      <c r="B22" t="s">
        <v>29</v>
      </c>
      <c r="C22" s="3">
        <v>20000</v>
      </c>
      <c r="D22" s="1">
        <v>36617</v>
      </c>
      <c r="E22" s="1">
        <v>38077</v>
      </c>
      <c r="F22" t="s">
        <v>4</v>
      </c>
      <c r="G22" s="6">
        <v>37711</v>
      </c>
      <c r="H22" s="60">
        <v>0.19</v>
      </c>
      <c r="I22" s="69">
        <v>20000</v>
      </c>
      <c r="J22" s="28">
        <f t="shared" si="0"/>
        <v>115520</v>
      </c>
      <c r="K22" s="8">
        <v>20000</v>
      </c>
      <c r="L22" s="8">
        <f t="shared" si="70"/>
        <v>115520</v>
      </c>
      <c r="M22" s="3">
        <v>20000</v>
      </c>
      <c r="N22" s="3">
        <f t="shared" si="1"/>
        <v>115520</v>
      </c>
      <c r="O22" s="3">
        <v>20000</v>
      </c>
      <c r="P22" s="3">
        <f t="shared" si="2"/>
        <v>115520</v>
      </c>
      <c r="Q22" s="3">
        <v>20000</v>
      </c>
      <c r="R22" s="3">
        <f t="shared" si="3"/>
        <v>115520</v>
      </c>
      <c r="S22" s="3">
        <v>20000</v>
      </c>
      <c r="T22" s="3">
        <f t="shared" si="4"/>
        <v>115520</v>
      </c>
      <c r="U22" s="3">
        <v>20000</v>
      </c>
      <c r="V22" s="3">
        <f t="shared" si="5"/>
        <v>115520</v>
      </c>
      <c r="W22" s="3">
        <v>20000</v>
      </c>
      <c r="X22" s="3">
        <f t="shared" si="6"/>
        <v>115520</v>
      </c>
      <c r="Y22" s="3">
        <v>20000</v>
      </c>
      <c r="Z22" s="3">
        <f t="shared" si="7"/>
        <v>115520</v>
      </c>
      <c r="AA22" s="3">
        <v>20000</v>
      </c>
      <c r="AB22" s="3">
        <f t="shared" si="8"/>
        <v>115520</v>
      </c>
      <c r="AC22" s="3">
        <v>20000</v>
      </c>
      <c r="AD22" s="3">
        <f t="shared" si="9"/>
        <v>115520</v>
      </c>
      <c r="AE22" s="3">
        <v>20000</v>
      </c>
      <c r="AF22" s="3">
        <f t="shared" si="10"/>
        <v>115520</v>
      </c>
      <c r="AG22" s="3"/>
      <c r="AH22" s="49">
        <v>20000</v>
      </c>
      <c r="AI22" s="8">
        <f t="shared" si="11"/>
        <v>115520</v>
      </c>
      <c r="AJ22" s="3">
        <v>20000</v>
      </c>
      <c r="AK22" s="3">
        <f t="shared" si="12"/>
        <v>115520</v>
      </c>
      <c r="AL22" s="18">
        <v>20000</v>
      </c>
      <c r="AM22" s="3">
        <f t="shared" si="13"/>
        <v>115520</v>
      </c>
      <c r="AN22" s="37">
        <v>20000</v>
      </c>
      <c r="AO22" s="37">
        <f t="shared" si="14"/>
        <v>115520</v>
      </c>
      <c r="AP22" s="37">
        <v>20000</v>
      </c>
      <c r="AQ22" s="37">
        <f t="shared" si="15"/>
        <v>115520</v>
      </c>
      <c r="AR22" s="3">
        <v>20000</v>
      </c>
      <c r="AS22" s="3">
        <f t="shared" si="16"/>
        <v>115520</v>
      </c>
      <c r="AT22" s="3">
        <v>20000</v>
      </c>
      <c r="AU22" s="3">
        <f t="shared" si="17"/>
        <v>115520</v>
      </c>
      <c r="AV22" s="3">
        <v>20000</v>
      </c>
      <c r="AW22" s="3">
        <f t="shared" si="18"/>
        <v>115520</v>
      </c>
      <c r="AX22" s="3">
        <v>20000</v>
      </c>
      <c r="AY22" s="3">
        <f t="shared" si="19"/>
        <v>115520</v>
      </c>
      <c r="AZ22" s="3">
        <v>20000</v>
      </c>
      <c r="BA22" s="3">
        <f t="shared" si="20"/>
        <v>115520</v>
      </c>
      <c r="BB22" s="3">
        <v>20000</v>
      </c>
      <c r="BC22" s="3">
        <f t="shared" si="21"/>
        <v>115520</v>
      </c>
      <c r="BD22" s="3">
        <v>20000</v>
      </c>
      <c r="BE22" s="3">
        <f t="shared" si="22"/>
        <v>115520</v>
      </c>
      <c r="BF22" s="3"/>
      <c r="BG22" s="49">
        <v>20000</v>
      </c>
      <c r="BH22" s="8">
        <f t="shared" si="23"/>
        <v>115520</v>
      </c>
      <c r="BI22" s="3">
        <v>20000</v>
      </c>
      <c r="BJ22" s="3">
        <f t="shared" si="24"/>
        <v>115520</v>
      </c>
      <c r="BK22" s="3">
        <v>20000</v>
      </c>
      <c r="BL22" s="3">
        <f t="shared" si="25"/>
        <v>115520</v>
      </c>
      <c r="BM22" s="20"/>
      <c r="BN22" s="3">
        <f t="shared" si="26"/>
        <v>0</v>
      </c>
      <c r="BO22" s="20"/>
      <c r="BP22" s="3">
        <f t="shared" si="27"/>
        <v>0</v>
      </c>
      <c r="BQ22" s="20"/>
      <c r="BR22" s="3">
        <f t="shared" si="28"/>
        <v>0</v>
      </c>
      <c r="BS22" s="20"/>
      <c r="BT22" s="3">
        <f t="shared" si="29"/>
        <v>0</v>
      </c>
      <c r="BU22" s="20"/>
      <c r="BV22" s="3">
        <f t="shared" si="30"/>
        <v>0</v>
      </c>
      <c r="BW22" s="20"/>
      <c r="BX22" s="3">
        <f t="shared" si="31"/>
        <v>0</v>
      </c>
      <c r="BY22" s="20"/>
      <c r="BZ22" s="8">
        <f t="shared" si="32"/>
        <v>0</v>
      </c>
      <c r="CA22" s="20"/>
      <c r="CB22" s="3">
        <f t="shared" si="33"/>
        <v>0</v>
      </c>
      <c r="CC22" s="20"/>
      <c r="CD22" s="3">
        <f t="shared" si="34"/>
        <v>0</v>
      </c>
      <c r="CE22" s="20"/>
      <c r="CF22" s="57"/>
      <c r="CG22" s="8">
        <f t="shared" si="35"/>
        <v>0</v>
      </c>
      <c r="CH22" s="20"/>
      <c r="CI22" s="3">
        <f t="shared" si="36"/>
        <v>0</v>
      </c>
      <c r="CJ22" s="20"/>
      <c r="CK22" s="3">
        <f t="shared" si="37"/>
        <v>0</v>
      </c>
      <c r="CL22" s="20"/>
      <c r="CM22" s="3">
        <f t="shared" si="38"/>
        <v>0</v>
      </c>
      <c r="CN22" s="20"/>
      <c r="CO22" s="3">
        <f t="shared" si="39"/>
        <v>0</v>
      </c>
      <c r="CP22" s="20"/>
      <c r="CQ22" s="3">
        <f t="shared" si="40"/>
        <v>0</v>
      </c>
      <c r="CR22" s="20"/>
      <c r="CS22" s="3">
        <f t="shared" si="41"/>
        <v>0</v>
      </c>
      <c r="CT22" s="20"/>
      <c r="CU22" s="3">
        <f t="shared" si="42"/>
        <v>0</v>
      </c>
      <c r="CV22" s="20"/>
      <c r="CW22" s="3">
        <f t="shared" si="43"/>
        <v>0</v>
      </c>
      <c r="CX22" s="20"/>
      <c r="CY22" s="3">
        <f t="shared" si="44"/>
        <v>0</v>
      </c>
      <c r="CZ22" s="20"/>
      <c r="DA22" s="15">
        <f t="shared" si="45"/>
        <v>0</v>
      </c>
      <c r="DB22" s="21"/>
      <c r="DC22" s="21">
        <f t="shared" si="46"/>
        <v>0</v>
      </c>
      <c r="DD22" s="20"/>
      <c r="DE22" s="57"/>
      <c r="DF22" s="74">
        <f t="shared" si="47"/>
        <v>0</v>
      </c>
      <c r="DG22" s="21"/>
      <c r="DH22" s="15">
        <f t="shared" si="48"/>
        <v>0</v>
      </c>
      <c r="DI22" s="21"/>
      <c r="DJ22" s="15">
        <f t="shared" si="49"/>
        <v>0</v>
      </c>
      <c r="DK22" s="21"/>
      <c r="DL22" s="15">
        <f t="shared" si="50"/>
        <v>0</v>
      </c>
      <c r="DM22" s="21"/>
      <c r="DN22" s="15">
        <f t="shared" si="51"/>
        <v>0</v>
      </c>
      <c r="DO22" s="21"/>
      <c r="DP22" s="15">
        <f t="shared" si="52"/>
        <v>0</v>
      </c>
      <c r="DQ22" s="21"/>
      <c r="DR22" s="15">
        <f t="shared" si="53"/>
        <v>0</v>
      </c>
      <c r="DS22" s="21"/>
      <c r="DT22" s="15">
        <f t="shared" si="54"/>
        <v>0</v>
      </c>
      <c r="DU22" s="21"/>
      <c r="DV22" s="15">
        <f t="shared" si="55"/>
        <v>0</v>
      </c>
      <c r="DW22" s="21"/>
      <c r="DX22" s="15">
        <f t="shared" si="71"/>
        <v>0</v>
      </c>
      <c r="DY22" s="21"/>
      <c r="DZ22" s="15">
        <f t="shared" si="56"/>
        <v>0</v>
      </c>
      <c r="EA22" s="21"/>
      <c r="EB22" s="15">
        <f t="shared" si="57"/>
        <v>0</v>
      </c>
      <c r="EC22" s="21"/>
      <c r="ED22" s="50"/>
      <c r="EE22" s="74">
        <f t="shared" si="58"/>
        <v>0</v>
      </c>
      <c r="EF22" s="21"/>
      <c r="EG22" s="15">
        <f t="shared" si="59"/>
        <v>0</v>
      </c>
      <c r="EH22" s="21"/>
      <c r="EI22" s="15">
        <f t="shared" si="60"/>
        <v>0</v>
      </c>
      <c r="EJ22" s="21"/>
      <c r="EK22" s="15">
        <f t="shared" si="61"/>
        <v>0</v>
      </c>
      <c r="EL22" s="21"/>
      <c r="EM22" s="15">
        <f t="shared" si="62"/>
        <v>0</v>
      </c>
      <c r="EN22" s="21"/>
      <c r="EO22" s="15">
        <f t="shared" si="63"/>
        <v>0</v>
      </c>
      <c r="EP22" s="21"/>
      <c r="EQ22" s="15">
        <f t="shared" si="64"/>
        <v>0</v>
      </c>
      <c r="ER22" s="21"/>
      <c r="ES22" s="15">
        <f t="shared" si="65"/>
        <v>0</v>
      </c>
      <c r="ET22" s="21"/>
      <c r="EU22" s="15">
        <f t="shared" si="66"/>
        <v>0</v>
      </c>
      <c r="EV22" s="21"/>
      <c r="EW22" s="15">
        <f t="shared" si="67"/>
        <v>0</v>
      </c>
      <c r="EX22" s="21"/>
      <c r="EY22" s="15">
        <f t="shared" si="68"/>
        <v>0</v>
      </c>
      <c r="EZ22" s="21"/>
      <c r="FA22" s="15">
        <f t="shared" si="69"/>
        <v>0</v>
      </c>
      <c r="FB22" s="20"/>
      <c r="FC22" s="57"/>
      <c r="FD22" s="8">
        <f t="shared" si="72"/>
        <v>0</v>
      </c>
      <c r="FE22" s="20"/>
      <c r="FF22" s="3">
        <f t="shared" si="73"/>
        <v>0</v>
      </c>
      <c r="FG22" s="20"/>
      <c r="FH22" s="3">
        <f t="shared" si="74"/>
        <v>0</v>
      </c>
      <c r="FI22" s="20"/>
      <c r="FJ22" s="3">
        <f t="shared" si="75"/>
        <v>0</v>
      </c>
      <c r="FK22" s="20"/>
      <c r="FL22" s="3">
        <f t="shared" si="76"/>
        <v>0</v>
      </c>
      <c r="FM22" s="20"/>
      <c r="FN22" s="3">
        <f t="shared" si="77"/>
        <v>0</v>
      </c>
      <c r="FO22" s="20"/>
      <c r="FP22" s="3">
        <f t="shared" si="78"/>
        <v>0</v>
      </c>
      <c r="FQ22" s="20"/>
      <c r="FR22" s="3">
        <f t="shared" si="79"/>
        <v>0</v>
      </c>
      <c r="FS22" s="20"/>
      <c r="FT22" s="3">
        <f t="shared" si="80"/>
        <v>0</v>
      </c>
      <c r="FU22" s="20"/>
      <c r="FV22" s="3">
        <f t="shared" si="81"/>
        <v>0</v>
      </c>
      <c r="FW22" s="20"/>
      <c r="FX22" s="3">
        <f t="shared" si="82"/>
        <v>0</v>
      </c>
      <c r="FY22" s="20"/>
      <c r="FZ22" s="15">
        <f t="shared" si="83"/>
        <v>0</v>
      </c>
      <c r="GA22" s="20"/>
      <c r="GB22" s="57"/>
      <c r="GC22" s="74">
        <f t="shared" si="84"/>
        <v>0</v>
      </c>
      <c r="GD22" s="21"/>
      <c r="GE22" s="15">
        <f t="shared" si="85"/>
        <v>0</v>
      </c>
      <c r="GF22" s="21"/>
      <c r="GG22" s="15">
        <f t="shared" si="86"/>
        <v>0</v>
      </c>
      <c r="GH22" s="21"/>
      <c r="GI22" s="15">
        <f t="shared" si="87"/>
        <v>0</v>
      </c>
      <c r="GJ22" s="21"/>
      <c r="GK22" s="15">
        <f t="shared" si="88"/>
        <v>0</v>
      </c>
      <c r="GL22" s="21"/>
      <c r="GM22" s="15">
        <f t="shared" si="89"/>
        <v>0</v>
      </c>
      <c r="GN22" s="21"/>
      <c r="GO22" s="15">
        <f t="shared" si="90"/>
        <v>0</v>
      </c>
      <c r="GP22" s="21"/>
      <c r="GQ22" s="15">
        <f t="shared" si="91"/>
        <v>0</v>
      </c>
      <c r="GR22" s="21"/>
      <c r="GS22" s="15">
        <f t="shared" si="92"/>
        <v>0</v>
      </c>
      <c r="GT22" s="21"/>
      <c r="GU22" s="15">
        <f t="shared" si="93"/>
        <v>0</v>
      </c>
      <c r="GV22" s="21"/>
      <c r="GW22" s="15">
        <f t="shared" si="94"/>
        <v>0</v>
      </c>
      <c r="GX22" s="21"/>
      <c r="GY22" s="15">
        <f t="shared" si="95"/>
        <v>0</v>
      </c>
      <c r="GZ22" s="21"/>
      <c r="HA22" s="50"/>
      <c r="HB22" s="74">
        <f t="shared" si="96"/>
        <v>0</v>
      </c>
      <c r="HC22" s="21"/>
      <c r="HD22" s="15">
        <f t="shared" si="97"/>
        <v>0</v>
      </c>
      <c r="HE22" s="21"/>
      <c r="HF22" s="15">
        <f t="shared" si="98"/>
        <v>0</v>
      </c>
      <c r="HG22" s="21"/>
      <c r="HH22" s="15">
        <f t="shared" si="99"/>
        <v>0</v>
      </c>
      <c r="HI22" s="21"/>
      <c r="HJ22" s="15">
        <f t="shared" si="100"/>
        <v>0</v>
      </c>
      <c r="HK22" s="21"/>
      <c r="HL22" s="15">
        <f t="shared" si="101"/>
        <v>0</v>
      </c>
      <c r="HM22" s="21"/>
      <c r="HN22" s="15">
        <f t="shared" si="102"/>
        <v>0</v>
      </c>
      <c r="HO22" s="21"/>
      <c r="HP22" s="15">
        <f t="shared" si="103"/>
        <v>0</v>
      </c>
      <c r="HQ22" s="21"/>
      <c r="HR22" s="15">
        <f t="shared" si="104"/>
        <v>0</v>
      </c>
      <c r="HS22" s="21"/>
      <c r="HT22" s="15">
        <f t="shared" si="105"/>
        <v>0</v>
      </c>
      <c r="HU22" s="21"/>
      <c r="HV22" s="15">
        <f t="shared" si="106"/>
        <v>0</v>
      </c>
      <c r="HW22" s="21"/>
      <c r="HX22" s="15">
        <f t="shared" si="107"/>
        <v>0</v>
      </c>
      <c r="HY22" s="21"/>
      <c r="HZ22" s="85"/>
      <c r="IA22" s="31"/>
      <c r="IB22" s="31"/>
      <c r="IC22" s="31"/>
      <c r="ID22" s="31"/>
      <c r="IE22" s="31"/>
      <c r="IF22" s="31"/>
      <c r="IG22" s="31"/>
      <c r="IH22" s="31"/>
      <c r="II22" s="31"/>
      <c r="IJ22" s="31"/>
    </row>
    <row r="23" spans="1:244" x14ac:dyDescent="0.2">
      <c r="A23">
        <v>26719</v>
      </c>
      <c r="B23" t="s">
        <v>24</v>
      </c>
      <c r="C23" s="3">
        <v>25000</v>
      </c>
      <c r="D23" s="1">
        <v>36647</v>
      </c>
      <c r="E23" s="1">
        <v>38472</v>
      </c>
      <c r="F23" t="s">
        <v>26</v>
      </c>
      <c r="G23" s="6"/>
      <c r="H23" s="60">
        <v>0.20499999999999999</v>
      </c>
      <c r="I23" s="69">
        <v>25000</v>
      </c>
      <c r="J23" s="28">
        <f t="shared" si="0"/>
        <v>155800</v>
      </c>
      <c r="K23" s="8">
        <v>25000</v>
      </c>
      <c r="L23" s="8">
        <f t="shared" si="70"/>
        <v>155800</v>
      </c>
      <c r="M23" s="3">
        <v>25000</v>
      </c>
      <c r="N23" s="3">
        <f t="shared" si="1"/>
        <v>155800</v>
      </c>
      <c r="O23" s="3">
        <v>25000</v>
      </c>
      <c r="P23" s="3">
        <f t="shared" si="2"/>
        <v>155800</v>
      </c>
      <c r="Q23" s="3">
        <v>25000</v>
      </c>
      <c r="R23" s="3">
        <f t="shared" si="3"/>
        <v>155800</v>
      </c>
      <c r="S23" s="3">
        <v>25000</v>
      </c>
      <c r="T23" s="3">
        <f t="shared" si="4"/>
        <v>155800</v>
      </c>
      <c r="U23" s="3">
        <v>25000</v>
      </c>
      <c r="V23" s="3">
        <f t="shared" si="5"/>
        <v>155800</v>
      </c>
      <c r="W23" s="3">
        <v>25000</v>
      </c>
      <c r="X23" s="3">
        <f t="shared" si="6"/>
        <v>155800</v>
      </c>
      <c r="Y23" s="3">
        <v>25000</v>
      </c>
      <c r="Z23" s="3">
        <f t="shared" si="7"/>
        <v>155800</v>
      </c>
      <c r="AA23" s="3">
        <v>25000</v>
      </c>
      <c r="AB23" s="3">
        <f t="shared" si="8"/>
        <v>155800</v>
      </c>
      <c r="AC23" s="3">
        <v>25000</v>
      </c>
      <c r="AD23" s="3">
        <f t="shared" si="9"/>
        <v>155800</v>
      </c>
      <c r="AE23" s="3">
        <v>25000</v>
      </c>
      <c r="AF23" s="3">
        <f t="shared" si="10"/>
        <v>155800</v>
      </c>
      <c r="AG23" s="3"/>
      <c r="AH23" s="49">
        <v>25000</v>
      </c>
      <c r="AI23" s="8">
        <f t="shared" si="11"/>
        <v>155800</v>
      </c>
      <c r="AJ23" s="3">
        <v>25000</v>
      </c>
      <c r="AK23" s="3">
        <f t="shared" si="12"/>
        <v>155800</v>
      </c>
      <c r="AL23" s="3">
        <v>25000</v>
      </c>
      <c r="AM23" s="3">
        <f t="shared" si="13"/>
        <v>155800</v>
      </c>
      <c r="AN23" s="37">
        <v>25000</v>
      </c>
      <c r="AO23" s="37">
        <f t="shared" si="14"/>
        <v>155800</v>
      </c>
      <c r="AP23" s="37">
        <v>25000</v>
      </c>
      <c r="AQ23" s="37">
        <f t="shared" si="15"/>
        <v>155800</v>
      </c>
      <c r="AR23" s="3">
        <v>25000</v>
      </c>
      <c r="AS23" s="3">
        <f t="shared" si="16"/>
        <v>155800</v>
      </c>
      <c r="AT23" s="3">
        <v>25000</v>
      </c>
      <c r="AU23" s="3">
        <f t="shared" si="17"/>
        <v>155800</v>
      </c>
      <c r="AV23" s="3">
        <v>25000</v>
      </c>
      <c r="AW23" s="3">
        <f t="shared" si="18"/>
        <v>155800</v>
      </c>
      <c r="AX23" s="3">
        <v>25000</v>
      </c>
      <c r="AY23" s="3">
        <f t="shared" si="19"/>
        <v>155800</v>
      </c>
      <c r="AZ23" s="3">
        <v>25000</v>
      </c>
      <c r="BA23" s="3">
        <f t="shared" si="20"/>
        <v>155800</v>
      </c>
      <c r="BB23" s="3">
        <v>25000</v>
      </c>
      <c r="BC23" s="3">
        <f t="shared" si="21"/>
        <v>155800</v>
      </c>
      <c r="BD23" s="3">
        <v>25000</v>
      </c>
      <c r="BE23" s="3">
        <f t="shared" si="22"/>
        <v>155800</v>
      </c>
      <c r="BF23" s="3"/>
      <c r="BG23" s="49">
        <v>25000</v>
      </c>
      <c r="BH23" s="8">
        <f t="shared" si="23"/>
        <v>155800</v>
      </c>
      <c r="BI23" s="3">
        <v>25000</v>
      </c>
      <c r="BJ23" s="3">
        <f t="shared" si="24"/>
        <v>155800</v>
      </c>
      <c r="BK23" s="3">
        <v>25000</v>
      </c>
      <c r="BL23" s="3">
        <f t="shared" si="25"/>
        <v>155800</v>
      </c>
      <c r="BM23" s="3">
        <v>25000</v>
      </c>
      <c r="BN23" s="3">
        <f t="shared" si="26"/>
        <v>155800</v>
      </c>
      <c r="BO23" s="3">
        <v>25000</v>
      </c>
      <c r="BP23" s="3">
        <f t="shared" si="27"/>
        <v>155800</v>
      </c>
      <c r="BQ23" s="3">
        <v>25000</v>
      </c>
      <c r="BR23" s="3">
        <f t="shared" si="28"/>
        <v>155800</v>
      </c>
      <c r="BS23" s="3">
        <v>25000</v>
      </c>
      <c r="BT23" s="3">
        <f t="shared" si="29"/>
        <v>155800</v>
      </c>
      <c r="BU23" s="3">
        <v>25000</v>
      </c>
      <c r="BV23" s="3">
        <f t="shared" si="30"/>
        <v>155800</v>
      </c>
      <c r="BW23" s="3">
        <v>25000</v>
      </c>
      <c r="BX23" s="3">
        <f t="shared" si="31"/>
        <v>155800</v>
      </c>
      <c r="BY23" s="3">
        <v>25000</v>
      </c>
      <c r="BZ23" s="8">
        <f t="shared" si="32"/>
        <v>155800</v>
      </c>
      <c r="CA23" s="3">
        <v>25000</v>
      </c>
      <c r="CB23" s="3">
        <f t="shared" si="33"/>
        <v>155800</v>
      </c>
      <c r="CC23" s="3">
        <v>25000</v>
      </c>
      <c r="CD23" s="3">
        <f t="shared" si="34"/>
        <v>155800</v>
      </c>
      <c r="CE23" s="3"/>
      <c r="CF23" s="49">
        <v>25000</v>
      </c>
      <c r="CG23" s="8">
        <f t="shared" si="35"/>
        <v>155800</v>
      </c>
      <c r="CH23" s="3">
        <v>25000</v>
      </c>
      <c r="CI23" s="3">
        <f t="shared" si="36"/>
        <v>155800</v>
      </c>
      <c r="CJ23" s="3">
        <v>25000</v>
      </c>
      <c r="CK23" s="3">
        <f t="shared" si="37"/>
        <v>155800</v>
      </c>
      <c r="CL23" s="3">
        <v>25000</v>
      </c>
      <c r="CM23" s="3">
        <f t="shared" si="38"/>
        <v>155800</v>
      </c>
      <c r="CO23" s="3">
        <f t="shared" si="39"/>
        <v>0</v>
      </c>
      <c r="CQ23" s="3">
        <f t="shared" si="40"/>
        <v>0</v>
      </c>
      <c r="CS23" s="3">
        <f t="shared" si="41"/>
        <v>0</v>
      </c>
      <c r="CU23" s="3">
        <f t="shared" si="42"/>
        <v>0</v>
      </c>
      <c r="CW23" s="3">
        <f t="shared" si="43"/>
        <v>0</v>
      </c>
      <c r="CY23" s="3">
        <f t="shared" si="44"/>
        <v>0</v>
      </c>
      <c r="DA23" s="15">
        <f t="shared" si="45"/>
        <v>0</v>
      </c>
      <c r="DB23" s="80"/>
      <c r="DC23" s="21">
        <f t="shared" si="46"/>
        <v>0</v>
      </c>
      <c r="DD23" s="13"/>
      <c r="DE23" s="54"/>
      <c r="DF23" s="74">
        <f t="shared" si="47"/>
        <v>0</v>
      </c>
      <c r="DG23" s="31"/>
      <c r="DH23" s="15">
        <f t="shared" si="48"/>
        <v>0</v>
      </c>
      <c r="DI23" s="31"/>
      <c r="DJ23" s="15">
        <f t="shared" si="49"/>
        <v>0</v>
      </c>
      <c r="DK23" s="31"/>
      <c r="DL23" s="15">
        <f t="shared" si="50"/>
        <v>0</v>
      </c>
      <c r="DM23" s="31"/>
      <c r="DN23" s="15">
        <f t="shared" si="51"/>
        <v>0</v>
      </c>
      <c r="DO23" s="31"/>
      <c r="DP23" s="15">
        <f t="shared" si="52"/>
        <v>0</v>
      </c>
      <c r="DQ23" s="31"/>
      <c r="DR23" s="15">
        <f t="shared" si="53"/>
        <v>0</v>
      </c>
      <c r="DS23" s="31"/>
      <c r="DT23" s="15">
        <f t="shared" si="54"/>
        <v>0</v>
      </c>
      <c r="DU23" s="31"/>
      <c r="DV23" s="15">
        <f t="shared" si="55"/>
        <v>0</v>
      </c>
      <c r="DW23" s="31"/>
      <c r="DX23" s="15">
        <f t="shared" si="71"/>
        <v>0</v>
      </c>
      <c r="DY23" s="31"/>
      <c r="DZ23" s="15">
        <f t="shared" si="56"/>
        <v>0</v>
      </c>
      <c r="EA23" s="31"/>
      <c r="EB23" s="15">
        <f t="shared" si="57"/>
        <v>0</v>
      </c>
      <c r="EC23" s="31"/>
      <c r="ED23" s="85"/>
      <c r="EE23" s="74">
        <f t="shared" si="58"/>
        <v>0</v>
      </c>
      <c r="EF23" s="31"/>
      <c r="EG23" s="15">
        <f t="shared" si="59"/>
        <v>0</v>
      </c>
      <c r="EH23" s="31"/>
      <c r="EI23" s="15">
        <f t="shared" si="60"/>
        <v>0</v>
      </c>
      <c r="EJ23" s="31"/>
      <c r="EK23" s="15">
        <f t="shared" si="61"/>
        <v>0</v>
      </c>
      <c r="EL23" s="31"/>
      <c r="EM23" s="15">
        <f t="shared" si="62"/>
        <v>0</v>
      </c>
      <c r="EN23" s="31"/>
      <c r="EO23" s="15">
        <f t="shared" si="63"/>
        <v>0</v>
      </c>
      <c r="EP23" s="31"/>
      <c r="EQ23" s="15">
        <f t="shared" si="64"/>
        <v>0</v>
      </c>
      <c r="ER23" s="31"/>
      <c r="ES23" s="15">
        <f t="shared" si="65"/>
        <v>0</v>
      </c>
      <c r="ET23" s="31"/>
      <c r="EU23" s="15">
        <f t="shared" si="66"/>
        <v>0</v>
      </c>
      <c r="EV23" s="31"/>
      <c r="EW23" s="15">
        <f t="shared" si="67"/>
        <v>0</v>
      </c>
      <c r="EX23" s="31"/>
      <c r="EY23" s="15">
        <f t="shared" si="68"/>
        <v>0</v>
      </c>
      <c r="EZ23" s="31"/>
      <c r="FA23" s="15">
        <f t="shared" si="69"/>
        <v>0</v>
      </c>
      <c r="FC23" s="54"/>
      <c r="FD23" s="8">
        <f t="shared" si="72"/>
        <v>0</v>
      </c>
      <c r="FF23" s="3">
        <f t="shared" si="73"/>
        <v>0</v>
      </c>
      <c r="FH23" s="3">
        <f t="shared" si="74"/>
        <v>0</v>
      </c>
      <c r="FJ23" s="3">
        <f t="shared" si="75"/>
        <v>0</v>
      </c>
      <c r="FL23" s="3">
        <f t="shared" si="76"/>
        <v>0</v>
      </c>
      <c r="FN23" s="3">
        <f t="shared" si="77"/>
        <v>0</v>
      </c>
      <c r="FP23" s="3">
        <f t="shared" si="78"/>
        <v>0</v>
      </c>
      <c r="FR23" s="3">
        <f t="shared" si="79"/>
        <v>0</v>
      </c>
      <c r="FT23" s="3">
        <f t="shared" si="80"/>
        <v>0</v>
      </c>
      <c r="FV23" s="3">
        <f t="shared" si="81"/>
        <v>0</v>
      </c>
      <c r="FX23" s="3">
        <f t="shared" si="82"/>
        <v>0</v>
      </c>
      <c r="FZ23" s="15">
        <f t="shared" si="83"/>
        <v>0</v>
      </c>
      <c r="GB23" s="54"/>
      <c r="GC23" s="74">
        <f t="shared" si="84"/>
        <v>0</v>
      </c>
      <c r="GD23" s="31"/>
      <c r="GE23" s="15">
        <f t="shared" si="85"/>
        <v>0</v>
      </c>
      <c r="GF23" s="31"/>
      <c r="GG23" s="15">
        <f t="shared" si="86"/>
        <v>0</v>
      </c>
      <c r="GH23" s="31"/>
      <c r="GI23" s="15">
        <f t="shared" si="87"/>
        <v>0</v>
      </c>
      <c r="GJ23" s="31"/>
      <c r="GK23" s="15">
        <f t="shared" si="88"/>
        <v>0</v>
      </c>
      <c r="GL23" s="31"/>
      <c r="GM23" s="15">
        <f t="shared" si="89"/>
        <v>0</v>
      </c>
      <c r="GN23" s="31"/>
      <c r="GO23" s="15">
        <f t="shared" si="90"/>
        <v>0</v>
      </c>
      <c r="GP23" s="31"/>
      <c r="GQ23" s="15">
        <f t="shared" si="91"/>
        <v>0</v>
      </c>
      <c r="GR23" s="31"/>
      <c r="GS23" s="15">
        <f t="shared" si="92"/>
        <v>0</v>
      </c>
      <c r="GT23" s="31"/>
      <c r="GU23" s="15">
        <f t="shared" si="93"/>
        <v>0</v>
      </c>
      <c r="GV23" s="31"/>
      <c r="GW23" s="15">
        <f t="shared" si="94"/>
        <v>0</v>
      </c>
      <c r="GX23" s="31"/>
      <c r="GY23" s="15">
        <f t="shared" si="95"/>
        <v>0</v>
      </c>
      <c r="GZ23" s="31"/>
      <c r="HA23" s="85"/>
      <c r="HB23" s="74">
        <f t="shared" si="96"/>
        <v>0</v>
      </c>
      <c r="HC23" s="31"/>
      <c r="HD23" s="15">
        <f t="shared" si="97"/>
        <v>0</v>
      </c>
      <c r="HE23" s="31"/>
      <c r="HF23" s="15">
        <f t="shared" si="98"/>
        <v>0</v>
      </c>
      <c r="HG23" s="31"/>
      <c r="HH23" s="15">
        <f t="shared" si="99"/>
        <v>0</v>
      </c>
      <c r="HI23" s="31"/>
      <c r="HJ23" s="15">
        <f t="shared" si="100"/>
        <v>0</v>
      </c>
      <c r="HK23" s="31"/>
      <c r="HL23" s="15">
        <f t="shared" si="101"/>
        <v>0</v>
      </c>
      <c r="HM23" s="31"/>
      <c r="HN23" s="15">
        <f t="shared" si="102"/>
        <v>0</v>
      </c>
      <c r="HO23" s="31"/>
      <c r="HP23" s="15">
        <f t="shared" si="103"/>
        <v>0</v>
      </c>
      <c r="HQ23" s="31"/>
      <c r="HR23" s="15">
        <f t="shared" si="104"/>
        <v>0</v>
      </c>
      <c r="HS23" s="31"/>
      <c r="HT23" s="15">
        <f t="shared" si="105"/>
        <v>0</v>
      </c>
      <c r="HU23" s="31"/>
      <c r="HV23" s="15">
        <f t="shared" si="106"/>
        <v>0</v>
      </c>
      <c r="HW23" s="31"/>
      <c r="HX23" s="15">
        <f t="shared" si="107"/>
        <v>0</v>
      </c>
      <c r="HY23" s="31"/>
      <c r="HZ23" s="85"/>
      <c r="IA23" s="31"/>
      <c r="IB23" s="31"/>
      <c r="IC23" s="31"/>
      <c r="ID23" s="31"/>
      <c r="IE23" s="31"/>
      <c r="IF23" s="31"/>
      <c r="IG23" s="31"/>
      <c r="IH23" s="31"/>
      <c r="II23" s="31"/>
      <c r="IJ23" s="31"/>
    </row>
    <row r="24" spans="1:244" x14ac:dyDescent="0.2">
      <c r="A24">
        <v>26813</v>
      </c>
      <c r="B24" t="s">
        <v>25</v>
      </c>
      <c r="C24" s="3">
        <v>3500</v>
      </c>
      <c r="D24" s="1">
        <v>36647</v>
      </c>
      <c r="E24" s="1">
        <v>39506</v>
      </c>
      <c r="F24" t="s">
        <v>26</v>
      </c>
      <c r="G24" s="11"/>
      <c r="H24" s="61">
        <v>0.1925</v>
      </c>
      <c r="I24" s="69">
        <v>3500</v>
      </c>
      <c r="J24" s="28">
        <f t="shared" si="0"/>
        <v>20482</v>
      </c>
      <c r="K24" s="8">
        <v>3500</v>
      </c>
      <c r="L24" s="8">
        <f t="shared" si="70"/>
        <v>20482</v>
      </c>
      <c r="M24" s="3">
        <v>3500</v>
      </c>
      <c r="N24" s="3">
        <f t="shared" si="1"/>
        <v>20482</v>
      </c>
      <c r="O24" s="3">
        <v>3500</v>
      </c>
      <c r="P24" s="3">
        <f t="shared" si="2"/>
        <v>20482</v>
      </c>
      <c r="Q24" s="3">
        <v>3500</v>
      </c>
      <c r="R24" s="3">
        <f t="shared" si="3"/>
        <v>20482</v>
      </c>
      <c r="S24" s="3">
        <v>3500</v>
      </c>
      <c r="T24" s="3">
        <f t="shared" si="4"/>
        <v>20482</v>
      </c>
      <c r="U24" s="3">
        <v>3500</v>
      </c>
      <c r="V24" s="3">
        <f t="shared" si="5"/>
        <v>20482</v>
      </c>
      <c r="W24" s="3">
        <v>3500</v>
      </c>
      <c r="X24" s="3">
        <f t="shared" si="6"/>
        <v>20482</v>
      </c>
      <c r="Y24" s="3">
        <v>3500</v>
      </c>
      <c r="Z24" s="3">
        <f t="shared" si="7"/>
        <v>20482</v>
      </c>
      <c r="AA24" s="3">
        <v>3500</v>
      </c>
      <c r="AB24" s="3">
        <f t="shared" si="8"/>
        <v>20482</v>
      </c>
      <c r="AC24" s="3">
        <v>3500</v>
      </c>
      <c r="AD24" s="3">
        <f t="shared" si="9"/>
        <v>20482</v>
      </c>
      <c r="AE24" s="3">
        <v>3500</v>
      </c>
      <c r="AF24" s="3">
        <f t="shared" si="10"/>
        <v>20482</v>
      </c>
      <c r="AG24" s="3"/>
      <c r="AH24" s="49">
        <v>3500</v>
      </c>
      <c r="AI24" s="8">
        <f t="shared" si="11"/>
        <v>20482</v>
      </c>
      <c r="AJ24" s="3">
        <v>3500</v>
      </c>
      <c r="AK24" s="3">
        <f t="shared" si="12"/>
        <v>20482</v>
      </c>
      <c r="AL24" s="3">
        <v>3500</v>
      </c>
      <c r="AM24" s="3">
        <f t="shared" si="13"/>
        <v>20482</v>
      </c>
      <c r="AN24" s="37">
        <v>3500</v>
      </c>
      <c r="AO24" s="37">
        <f t="shared" si="14"/>
        <v>20482</v>
      </c>
      <c r="AP24" s="37">
        <v>3500</v>
      </c>
      <c r="AQ24" s="37">
        <f t="shared" si="15"/>
        <v>20482</v>
      </c>
      <c r="AR24" s="3">
        <v>3500</v>
      </c>
      <c r="AS24" s="3">
        <f t="shared" si="16"/>
        <v>20482</v>
      </c>
      <c r="AT24" s="3">
        <v>3500</v>
      </c>
      <c r="AU24" s="3">
        <f t="shared" si="17"/>
        <v>20482</v>
      </c>
      <c r="AV24" s="3">
        <v>3500</v>
      </c>
      <c r="AW24" s="3">
        <f t="shared" si="18"/>
        <v>20482</v>
      </c>
      <c r="AX24" s="3">
        <v>3500</v>
      </c>
      <c r="AY24" s="3">
        <f t="shared" si="19"/>
        <v>20482</v>
      </c>
      <c r="AZ24" s="3">
        <v>3500</v>
      </c>
      <c r="BA24" s="3">
        <f t="shared" si="20"/>
        <v>20482</v>
      </c>
      <c r="BB24" s="3">
        <v>3500</v>
      </c>
      <c r="BC24" s="3">
        <f t="shared" si="21"/>
        <v>20482</v>
      </c>
      <c r="BD24" s="3">
        <v>3500</v>
      </c>
      <c r="BE24" s="3">
        <f t="shared" si="22"/>
        <v>20482</v>
      </c>
      <c r="BF24" s="3"/>
      <c r="BG24" s="49">
        <v>3500</v>
      </c>
      <c r="BH24" s="8">
        <f t="shared" si="23"/>
        <v>20482</v>
      </c>
      <c r="BI24" s="3">
        <v>3500</v>
      </c>
      <c r="BJ24" s="3">
        <f t="shared" si="24"/>
        <v>20482</v>
      </c>
      <c r="BK24" s="3">
        <v>3500</v>
      </c>
      <c r="BL24" s="3">
        <f t="shared" si="25"/>
        <v>20482</v>
      </c>
      <c r="BM24" s="3">
        <v>3500</v>
      </c>
      <c r="BN24" s="3">
        <f t="shared" si="26"/>
        <v>20482</v>
      </c>
      <c r="BO24" s="3">
        <v>3500</v>
      </c>
      <c r="BP24" s="3">
        <f t="shared" si="27"/>
        <v>20482</v>
      </c>
      <c r="BQ24" s="3">
        <v>3500</v>
      </c>
      <c r="BR24" s="3">
        <f t="shared" si="28"/>
        <v>20482</v>
      </c>
      <c r="BS24" s="3">
        <v>3500</v>
      </c>
      <c r="BT24" s="3">
        <f t="shared" si="29"/>
        <v>20482</v>
      </c>
      <c r="BU24" s="3">
        <v>3500</v>
      </c>
      <c r="BV24" s="3">
        <f t="shared" si="30"/>
        <v>20482</v>
      </c>
      <c r="BW24" s="3">
        <v>3500</v>
      </c>
      <c r="BX24" s="3">
        <f t="shared" si="31"/>
        <v>20482</v>
      </c>
      <c r="BY24" s="3">
        <v>3500</v>
      </c>
      <c r="BZ24" s="8">
        <f t="shared" si="32"/>
        <v>20482</v>
      </c>
      <c r="CA24" s="3">
        <v>3500</v>
      </c>
      <c r="CB24" s="3">
        <f t="shared" si="33"/>
        <v>20482</v>
      </c>
      <c r="CC24" s="3">
        <v>3500</v>
      </c>
      <c r="CD24" s="3">
        <f t="shared" si="34"/>
        <v>20482</v>
      </c>
      <c r="CE24" s="3"/>
      <c r="CF24" s="49">
        <v>3500</v>
      </c>
      <c r="CG24" s="8">
        <f t="shared" si="35"/>
        <v>20482</v>
      </c>
      <c r="CH24" s="3">
        <v>3500</v>
      </c>
      <c r="CI24" s="3">
        <f t="shared" si="36"/>
        <v>20482</v>
      </c>
      <c r="CJ24" s="3">
        <v>3500</v>
      </c>
      <c r="CK24" s="3">
        <f t="shared" si="37"/>
        <v>20482</v>
      </c>
      <c r="CL24" s="3">
        <v>3500</v>
      </c>
      <c r="CM24" s="3">
        <f t="shared" si="38"/>
        <v>20482</v>
      </c>
      <c r="CN24" s="3">
        <v>3500</v>
      </c>
      <c r="CO24" s="3">
        <f t="shared" si="39"/>
        <v>20482</v>
      </c>
      <c r="CP24" s="3">
        <v>3500</v>
      </c>
      <c r="CQ24" s="3">
        <f t="shared" si="40"/>
        <v>20482</v>
      </c>
      <c r="CR24" s="3">
        <v>3500</v>
      </c>
      <c r="CS24" s="3">
        <f t="shared" si="41"/>
        <v>20482</v>
      </c>
      <c r="CT24" s="3">
        <v>3500</v>
      </c>
      <c r="CU24" s="3">
        <f t="shared" si="42"/>
        <v>20482</v>
      </c>
      <c r="CV24" s="3">
        <v>3500</v>
      </c>
      <c r="CW24" s="3">
        <f t="shared" si="43"/>
        <v>20482</v>
      </c>
      <c r="CX24" s="3">
        <v>3500</v>
      </c>
      <c r="CY24" s="3">
        <f t="shared" si="44"/>
        <v>20482</v>
      </c>
      <c r="CZ24" s="3">
        <v>3500</v>
      </c>
      <c r="DA24" s="15">
        <f t="shared" si="45"/>
        <v>20482</v>
      </c>
      <c r="DB24" s="21">
        <v>3500</v>
      </c>
      <c r="DC24" s="21">
        <f t="shared" si="46"/>
        <v>20482</v>
      </c>
      <c r="DD24" s="37"/>
      <c r="DE24" s="49">
        <v>3500</v>
      </c>
      <c r="DF24" s="74">
        <f t="shared" si="47"/>
        <v>20482</v>
      </c>
      <c r="DG24" s="15">
        <v>3500</v>
      </c>
      <c r="DH24" s="15">
        <f t="shared" si="48"/>
        <v>20482</v>
      </c>
      <c r="DI24" s="15">
        <v>3500</v>
      </c>
      <c r="DJ24" s="15">
        <f t="shared" si="49"/>
        <v>20482</v>
      </c>
      <c r="DK24" s="15">
        <v>3500</v>
      </c>
      <c r="DL24" s="15">
        <f t="shared" si="50"/>
        <v>20482</v>
      </c>
      <c r="DM24" s="15">
        <v>3500</v>
      </c>
      <c r="DN24" s="15">
        <f t="shared" si="51"/>
        <v>20482</v>
      </c>
      <c r="DO24" s="15">
        <v>3500</v>
      </c>
      <c r="DP24" s="15">
        <f t="shared" si="52"/>
        <v>20482</v>
      </c>
      <c r="DQ24" s="15">
        <v>3500</v>
      </c>
      <c r="DR24" s="15">
        <f t="shared" si="53"/>
        <v>20482</v>
      </c>
      <c r="DS24" s="15">
        <v>3500</v>
      </c>
      <c r="DT24" s="15">
        <f t="shared" si="54"/>
        <v>20482</v>
      </c>
      <c r="DU24" s="15">
        <v>3500</v>
      </c>
      <c r="DV24" s="15">
        <f t="shared" si="55"/>
        <v>20482</v>
      </c>
      <c r="DW24" s="15">
        <v>3500</v>
      </c>
      <c r="DX24" s="15">
        <f t="shared" si="71"/>
        <v>35931.279999999999</v>
      </c>
      <c r="DY24" s="15">
        <v>3500</v>
      </c>
      <c r="DZ24" s="15">
        <f t="shared" si="56"/>
        <v>20482</v>
      </c>
      <c r="EA24" s="15">
        <v>3500</v>
      </c>
      <c r="EB24" s="15">
        <f t="shared" si="57"/>
        <v>20482</v>
      </c>
      <c r="EC24" s="15"/>
      <c r="ED24" s="53">
        <v>3500</v>
      </c>
      <c r="EE24" s="74">
        <f t="shared" si="58"/>
        <v>20482</v>
      </c>
      <c r="EF24" s="15">
        <v>3500</v>
      </c>
      <c r="EG24" s="15">
        <f t="shared" si="59"/>
        <v>20482</v>
      </c>
      <c r="EH24" s="15">
        <v>3500</v>
      </c>
      <c r="EI24" s="15">
        <f t="shared" si="60"/>
        <v>20482</v>
      </c>
      <c r="EJ24" s="15">
        <v>3500</v>
      </c>
      <c r="EK24" s="15">
        <f t="shared" si="61"/>
        <v>20482</v>
      </c>
      <c r="EL24" s="15">
        <v>3500</v>
      </c>
      <c r="EM24" s="15">
        <f t="shared" si="62"/>
        <v>20482</v>
      </c>
      <c r="EN24" s="15">
        <v>3500</v>
      </c>
      <c r="EO24" s="15">
        <f t="shared" si="63"/>
        <v>20482</v>
      </c>
      <c r="EP24" s="15">
        <v>3500</v>
      </c>
      <c r="EQ24" s="15">
        <f t="shared" si="64"/>
        <v>20482</v>
      </c>
      <c r="ER24" s="15">
        <v>3500</v>
      </c>
      <c r="ES24" s="15">
        <f t="shared" si="65"/>
        <v>20482</v>
      </c>
      <c r="ET24" s="15">
        <v>3500</v>
      </c>
      <c r="EU24" s="15">
        <f t="shared" si="66"/>
        <v>20482</v>
      </c>
      <c r="EV24" s="15">
        <v>3500</v>
      </c>
      <c r="EW24" s="15">
        <f t="shared" si="67"/>
        <v>20482</v>
      </c>
      <c r="EX24" s="15">
        <v>3500</v>
      </c>
      <c r="EY24" s="15">
        <f t="shared" si="68"/>
        <v>20482</v>
      </c>
      <c r="EZ24" s="15">
        <v>3500</v>
      </c>
      <c r="FA24" s="15">
        <f t="shared" si="69"/>
        <v>20482</v>
      </c>
      <c r="FB24" s="3"/>
      <c r="FC24" s="49">
        <v>3500</v>
      </c>
      <c r="FD24" s="8">
        <f t="shared" si="72"/>
        <v>20482</v>
      </c>
      <c r="FE24" s="3">
        <v>3500</v>
      </c>
      <c r="FF24" s="3">
        <f t="shared" si="73"/>
        <v>20482</v>
      </c>
      <c r="FG24" s="17"/>
      <c r="FH24" s="3">
        <f t="shared" si="74"/>
        <v>0</v>
      </c>
      <c r="FJ24" s="3">
        <f t="shared" si="75"/>
        <v>0</v>
      </c>
      <c r="FL24" s="3">
        <f t="shared" si="76"/>
        <v>0</v>
      </c>
      <c r="FN24" s="3">
        <f t="shared" si="77"/>
        <v>0</v>
      </c>
      <c r="FP24" s="3">
        <f t="shared" si="78"/>
        <v>0</v>
      </c>
      <c r="FR24" s="3">
        <f t="shared" si="79"/>
        <v>0</v>
      </c>
      <c r="FT24" s="3">
        <f t="shared" si="80"/>
        <v>0</v>
      </c>
      <c r="FV24" s="3">
        <f t="shared" si="81"/>
        <v>0</v>
      </c>
      <c r="FX24" s="3">
        <f t="shared" si="82"/>
        <v>0</v>
      </c>
      <c r="FZ24" s="15">
        <f t="shared" si="83"/>
        <v>0</v>
      </c>
      <c r="GB24" s="54"/>
      <c r="GC24" s="74">
        <f t="shared" si="84"/>
        <v>0</v>
      </c>
      <c r="GD24" s="31"/>
      <c r="GE24" s="15">
        <f t="shared" si="85"/>
        <v>0</v>
      </c>
      <c r="GF24" s="31"/>
      <c r="GG24" s="15">
        <f t="shared" si="86"/>
        <v>0</v>
      </c>
      <c r="GH24" s="31"/>
      <c r="GI24" s="15">
        <f t="shared" si="87"/>
        <v>0</v>
      </c>
      <c r="GJ24" s="31"/>
      <c r="GK24" s="15">
        <f t="shared" si="88"/>
        <v>0</v>
      </c>
      <c r="GL24" s="31"/>
      <c r="GM24" s="15">
        <f t="shared" si="89"/>
        <v>0</v>
      </c>
      <c r="GN24" s="31"/>
      <c r="GO24" s="15">
        <f t="shared" si="90"/>
        <v>0</v>
      </c>
      <c r="GP24" s="31"/>
      <c r="GQ24" s="15">
        <f t="shared" si="91"/>
        <v>0</v>
      </c>
      <c r="GR24" s="31"/>
      <c r="GS24" s="15">
        <f t="shared" si="92"/>
        <v>0</v>
      </c>
      <c r="GT24" s="31"/>
      <c r="GU24" s="15">
        <f t="shared" si="93"/>
        <v>0</v>
      </c>
      <c r="GV24" s="31"/>
      <c r="GW24" s="15">
        <f t="shared" si="94"/>
        <v>0</v>
      </c>
      <c r="GX24" s="31"/>
      <c r="GY24" s="15">
        <f t="shared" si="95"/>
        <v>0</v>
      </c>
      <c r="GZ24" s="31"/>
      <c r="HA24" s="85"/>
      <c r="HB24" s="74">
        <f t="shared" si="96"/>
        <v>0</v>
      </c>
      <c r="HC24" s="31"/>
      <c r="HD24" s="15">
        <f t="shared" si="97"/>
        <v>0</v>
      </c>
      <c r="HE24" s="31"/>
      <c r="HF24" s="15">
        <f t="shared" si="98"/>
        <v>0</v>
      </c>
      <c r="HG24" s="31"/>
      <c r="HH24" s="15">
        <f t="shared" si="99"/>
        <v>0</v>
      </c>
      <c r="HI24" s="31"/>
      <c r="HJ24" s="15">
        <f t="shared" si="100"/>
        <v>0</v>
      </c>
      <c r="HK24" s="31"/>
      <c r="HL24" s="15">
        <f t="shared" si="101"/>
        <v>0</v>
      </c>
      <c r="HM24" s="31"/>
      <c r="HN24" s="15">
        <f t="shared" si="102"/>
        <v>0</v>
      </c>
      <c r="HO24" s="31"/>
      <c r="HP24" s="15">
        <f t="shared" si="103"/>
        <v>0</v>
      </c>
      <c r="HQ24" s="31"/>
      <c r="HR24" s="15">
        <f t="shared" si="104"/>
        <v>0</v>
      </c>
      <c r="HS24" s="31"/>
      <c r="HT24" s="15">
        <f t="shared" si="105"/>
        <v>0</v>
      </c>
      <c r="HU24" s="31"/>
      <c r="HV24" s="15">
        <f t="shared" si="106"/>
        <v>0</v>
      </c>
      <c r="HW24" s="31"/>
      <c r="HX24" s="15">
        <f t="shared" si="107"/>
        <v>0</v>
      </c>
      <c r="HY24" s="31"/>
      <c r="HZ24" s="85"/>
      <c r="IA24" s="31"/>
      <c r="IB24" s="31"/>
      <c r="IC24" s="31"/>
      <c r="ID24" s="31"/>
      <c r="IE24" s="31"/>
      <c r="IF24" s="31"/>
      <c r="IG24" s="31"/>
      <c r="IH24" s="31"/>
      <c r="II24" s="31"/>
      <c r="IJ24" s="31"/>
    </row>
    <row r="25" spans="1:244" ht="13.5" thickBot="1" x14ac:dyDescent="0.25">
      <c r="A25">
        <v>26816</v>
      </c>
      <c r="B25" t="s">
        <v>27</v>
      </c>
      <c r="C25" s="3">
        <v>21500</v>
      </c>
      <c r="D25" s="1">
        <v>36647</v>
      </c>
      <c r="E25" s="1">
        <v>38472</v>
      </c>
      <c r="F25" t="s">
        <v>26</v>
      </c>
      <c r="G25" s="2"/>
      <c r="H25" s="60">
        <v>0.17</v>
      </c>
      <c r="I25" s="69">
        <v>21500</v>
      </c>
      <c r="J25" s="28">
        <f t="shared" si="0"/>
        <v>111112.00000000001</v>
      </c>
      <c r="K25" s="8">
        <v>21500</v>
      </c>
      <c r="L25" s="8">
        <f t="shared" si="70"/>
        <v>111112.00000000001</v>
      </c>
      <c r="M25" s="3">
        <v>21500</v>
      </c>
      <c r="N25" s="3">
        <f t="shared" si="1"/>
        <v>111112.00000000001</v>
      </c>
      <c r="O25" s="3">
        <v>21500</v>
      </c>
      <c r="P25" s="3">
        <f t="shared" si="2"/>
        <v>111112.00000000001</v>
      </c>
      <c r="Q25" s="3">
        <v>21500</v>
      </c>
      <c r="R25" s="3">
        <f t="shared" si="3"/>
        <v>111112.00000000001</v>
      </c>
      <c r="S25" s="3">
        <v>21500</v>
      </c>
      <c r="T25" s="3">
        <f t="shared" si="4"/>
        <v>111112.00000000001</v>
      </c>
      <c r="U25" s="3">
        <v>21500</v>
      </c>
      <c r="V25" s="3">
        <f t="shared" si="5"/>
        <v>111112.00000000001</v>
      </c>
      <c r="W25" s="3">
        <v>21500</v>
      </c>
      <c r="X25" s="3">
        <f t="shared" si="6"/>
        <v>111112.00000000001</v>
      </c>
      <c r="Y25" s="3">
        <v>21500</v>
      </c>
      <c r="Z25" s="3">
        <f t="shared" si="7"/>
        <v>111112.00000000001</v>
      </c>
      <c r="AA25" s="3">
        <v>21500</v>
      </c>
      <c r="AB25" s="3">
        <f t="shared" si="8"/>
        <v>111112.00000000001</v>
      </c>
      <c r="AC25" s="3">
        <v>21500</v>
      </c>
      <c r="AD25" s="3">
        <f t="shared" si="9"/>
        <v>111112.00000000001</v>
      </c>
      <c r="AE25" s="3">
        <v>21500</v>
      </c>
      <c r="AF25" s="3">
        <f t="shared" si="10"/>
        <v>111112.00000000001</v>
      </c>
      <c r="AG25" s="3"/>
      <c r="AH25" s="49">
        <v>21500</v>
      </c>
      <c r="AI25" s="8">
        <f t="shared" si="11"/>
        <v>111112.00000000001</v>
      </c>
      <c r="AJ25" s="3">
        <v>21500</v>
      </c>
      <c r="AK25" s="3">
        <f t="shared" si="12"/>
        <v>111112.00000000001</v>
      </c>
      <c r="AL25" s="3">
        <v>21500</v>
      </c>
      <c r="AM25" s="3">
        <f t="shared" si="13"/>
        <v>111112.00000000001</v>
      </c>
      <c r="AN25" s="37">
        <v>21500</v>
      </c>
      <c r="AO25" s="37">
        <f t="shared" si="14"/>
        <v>111112.00000000001</v>
      </c>
      <c r="AP25" s="37">
        <v>21500</v>
      </c>
      <c r="AQ25" s="37">
        <f t="shared" si="15"/>
        <v>111112.00000000001</v>
      </c>
      <c r="AR25" s="3">
        <v>21500</v>
      </c>
      <c r="AS25" s="3">
        <f t="shared" si="16"/>
        <v>111112.00000000001</v>
      </c>
      <c r="AT25" s="3">
        <v>21500</v>
      </c>
      <c r="AU25" s="3">
        <f t="shared" si="17"/>
        <v>111112.00000000001</v>
      </c>
      <c r="AV25" s="3">
        <v>21500</v>
      </c>
      <c r="AW25" s="3">
        <f t="shared" si="18"/>
        <v>111112.00000000001</v>
      </c>
      <c r="AX25" s="3">
        <v>21500</v>
      </c>
      <c r="AY25" s="3">
        <f t="shared" si="19"/>
        <v>111112.00000000001</v>
      </c>
      <c r="AZ25" s="3">
        <v>21500</v>
      </c>
      <c r="BA25" s="3">
        <f t="shared" si="20"/>
        <v>111112.00000000001</v>
      </c>
      <c r="BB25" s="3">
        <v>21500</v>
      </c>
      <c r="BC25" s="3">
        <f t="shared" si="21"/>
        <v>111112.00000000001</v>
      </c>
      <c r="BD25" s="3">
        <v>21500</v>
      </c>
      <c r="BE25" s="3">
        <f t="shared" si="22"/>
        <v>111112.00000000001</v>
      </c>
      <c r="BF25" s="3"/>
      <c r="BG25" s="49">
        <v>21500</v>
      </c>
      <c r="BH25" s="8">
        <f t="shared" si="23"/>
        <v>111112.00000000001</v>
      </c>
      <c r="BI25" s="3">
        <v>21500</v>
      </c>
      <c r="BJ25" s="3">
        <f t="shared" si="24"/>
        <v>111112.00000000001</v>
      </c>
      <c r="BK25" s="3">
        <v>21500</v>
      </c>
      <c r="BL25" s="3">
        <f t="shared" si="25"/>
        <v>111112.00000000001</v>
      </c>
      <c r="BM25" s="3">
        <v>21500</v>
      </c>
      <c r="BN25" s="3">
        <f t="shared" si="26"/>
        <v>111112.00000000001</v>
      </c>
      <c r="BO25" s="3">
        <v>21500</v>
      </c>
      <c r="BP25" s="3">
        <f t="shared" si="27"/>
        <v>111112.00000000001</v>
      </c>
      <c r="BQ25" s="3">
        <v>21500</v>
      </c>
      <c r="BR25" s="3">
        <f t="shared" si="28"/>
        <v>111112.00000000001</v>
      </c>
      <c r="BS25" s="3">
        <v>21500</v>
      </c>
      <c r="BT25" s="3">
        <f t="shared" si="29"/>
        <v>111112.00000000001</v>
      </c>
      <c r="BU25" s="3">
        <v>21500</v>
      </c>
      <c r="BV25" s="3">
        <f t="shared" si="30"/>
        <v>111112.00000000001</v>
      </c>
      <c r="BW25" s="3">
        <v>21500</v>
      </c>
      <c r="BX25" s="3">
        <f t="shared" si="31"/>
        <v>111112.00000000001</v>
      </c>
      <c r="BY25" s="3">
        <v>21500</v>
      </c>
      <c r="BZ25" s="8">
        <f t="shared" si="32"/>
        <v>111112.00000000001</v>
      </c>
      <c r="CA25" s="3">
        <v>21500</v>
      </c>
      <c r="CB25" s="3">
        <f t="shared" si="33"/>
        <v>111112.00000000001</v>
      </c>
      <c r="CC25" s="3">
        <v>21500</v>
      </c>
      <c r="CD25" s="3">
        <f t="shared" si="34"/>
        <v>111112.00000000001</v>
      </c>
      <c r="CE25" s="3"/>
      <c r="CF25" s="49">
        <v>21500</v>
      </c>
      <c r="CG25" s="8">
        <f t="shared" si="35"/>
        <v>111112.00000000001</v>
      </c>
      <c r="CH25" s="3">
        <v>21500</v>
      </c>
      <c r="CI25" s="3">
        <f t="shared" si="36"/>
        <v>111112.00000000001</v>
      </c>
      <c r="CJ25" s="3">
        <v>21500</v>
      </c>
      <c r="CK25" s="3">
        <f t="shared" si="37"/>
        <v>111112.00000000001</v>
      </c>
      <c r="CL25" s="3">
        <v>21500</v>
      </c>
      <c r="CM25" s="3">
        <f t="shared" si="38"/>
        <v>111112.00000000001</v>
      </c>
      <c r="CO25" s="3">
        <f t="shared" si="39"/>
        <v>0</v>
      </c>
      <c r="CQ25" s="3">
        <f t="shared" si="40"/>
        <v>0</v>
      </c>
      <c r="CS25" s="3">
        <f t="shared" si="41"/>
        <v>0</v>
      </c>
      <c r="CU25" s="3">
        <f t="shared" si="42"/>
        <v>0</v>
      </c>
      <c r="CW25" s="3">
        <f t="shared" si="43"/>
        <v>0</v>
      </c>
      <c r="CY25" s="3">
        <f t="shared" si="44"/>
        <v>0</v>
      </c>
      <c r="DA25" s="15">
        <f t="shared" si="45"/>
        <v>0</v>
      </c>
      <c r="DB25" s="80"/>
      <c r="DC25" s="21">
        <f t="shared" si="46"/>
        <v>0</v>
      </c>
      <c r="DD25" s="13"/>
      <c r="DE25" s="54"/>
      <c r="DF25" s="74">
        <f t="shared" si="47"/>
        <v>0</v>
      </c>
      <c r="DG25" s="31"/>
      <c r="DH25" s="15">
        <f t="shared" si="48"/>
        <v>0</v>
      </c>
      <c r="DI25" s="31"/>
      <c r="DJ25" s="15">
        <f t="shared" si="49"/>
        <v>0</v>
      </c>
      <c r="DK25" s="31"/>
      <c r="DL25" s="15">
        <f t="shared" si="50"/>
        <v>0</v>
      </c>
      <c r="DM25" s="31"/>
      <c r="DN25" s="15">
        <f t="shared" si="51"/>
        <v>0</v>
      </c>
      <c r="DO25" s="31"/>
      <c r="DP25" s="15">
        <f t="shared" si="52"/>
        <v>0</v>
      </c>
      <c r="DQ25" s="31"/>
      <c r="DR25" s="15">
        <f t="shared" si="53"/>
        <v>0</v>
      </c>
      <c r="DS25" s="31"/>
      <c r="DT25" s="15">
        <f t="shared" si="54"/>
        <v>0</v>
      </c>
      <c r="DU25" s="31"/>
      <c r="DV25" s="15">
        <f t="shared" si="55"/>
        <v>0</v>
      </c>
      <c r="DW25" s="31"/>
      <c r="DX25" s="15">
        <f t="shared" si="71"/>
        <v>0</v>
      </c>
      <c r="DY25" s="31"/>
      <c r="DZ25" s="15">
        <f t="shared" si="56"/>
        <v>0</v>
      </c>
      <c r="EA25" s="31"/>
      <c r="EB25" s="15">
        <f t="shared" si="57"/>
        <v>0</v>
      </c>
      <c r="EC25" s="31"/>
      <c r="ED25" s="85"/>
      <c r="EE25" s="74">
        <f t="shared" si="58"/>
        <v>0</v>
      </c>
      <c r="EF25" s="31"/>
      <c r="EG25" s="15">
        <f t="shared" si="59"/>
        <v>0</v>
      </c>
      <c r="EH25" s="31"/>
      <c r="EI25" s="15">
        <f t="shared" si="60"/>
        <v>0</v>
      </c>
      <c r="EJ25" s="31"/>
      <c r="EK25" s="15">
        <f t="shared" si="61"/>
        <v>0</v>
      </c>
      <c r="EL25" s="31"/>
      <c r="EM25" s="15">
        <f t="shared" si="62"/>
        <v>0</v>
      </c>
      <c r="EN25" s="31"/>
      <c r="EO25" s="15">
        <f t="shared" si="63"/>
        <v>0</v>
      </c>
      <c r="EP25" s="31"/>
      <c r="EQ25" s="15">
        <f t="shared" si="64"/>
        <v>0</v>
      </c>
      <c r="ER25" s="31"/>
      <c r="ES25" s="15">
        <f t="shared" si="65"/>
        <v>0</v>
      </c>
      <c r="ET25" s="31"/>
      <c r="EU25" s="15">
        <f t="shared" si="66"/>
        <v>0</v>
      </c>
      <c r="EV25" s="31"/>
      <c r="EW25" s="15">
        <f t="shared" si="67"/>
        <v>0</v>
      </c>
      <c r="EX25" s="31"/>
      <c r="EY25" s="15">
        <f t="shared" si="68"/>
        <v>0</v>
      </c>
      <c r="EZ25" s="31"/>
      <c r="FA25" s="15">
        <f t="shared" si="69"/>
        <v>0</v>
      </c>
      <c r="FC25" s="54"/>
      <c r="FD25" s="8">
        <f t="shared" si="72"/>
        <v>0</v>
      </c>
      <c r="FF25" s="3">
        <f t="shared" si="73"/>
        <v>0</v>
      </c>
      <c r="FH25" s="3">
        <f t="shared" si="74"/>
        <v>0</v>
      </c>
      <c r="FJ25" s="3">
        <f t="shared" si="75"/>
        <v>0</v>
      </c>
      <c r="FL25" s="3">
        <f t="shared" si="76"/>
        <v>0</v>
      </c>
      <c r="FN25" s="3">
        <f t="shared" si="77"/>
        <v>0</v>
      </c>
      <c r="FP25" s="3">
        <f t="shared" si="78"/>
        <v>0</v>
      </c>
      <c r="FR25" s="3">
        <f t="shared" si="79"/>
        <v>0</v>
      </c>
      <c r="FT25" s="3">
        <f t="shared" si="80"/>
        <v>0</v>
      </c>
      <c r="FV25" s="3">
        <f t="shared" si="81"/>
        <v>0</v>
      </c>
      <c r="FX25" s="3">
        <f t="shared" si="82"/>
        <v>0</v>
      </c>
      <c r="FZ25" s="15">
        <f t="shared" si="83"/>
        <v>0</v>
      </c>
      <c r="GB25" s="54"/>
      <c r="GC25" s="74">
        <f t="shared" si="84"/>
        <v>0</v>
      </c>
      <c r="GD25" s="31"/>
      <c r="GE25" s="15">
        <f t="shared" si="85"/>
        <v>0</v>
      </c>
      <c r="GF25" s="31"/>
      <c r="GG25" s="15">
        <f t="shared" si="86"/>
        <v>0</v>
      </c>
      <c r="GH25" s="31"/>
      <c r="GI25" s="15">
        <f t="shared" si="87"/>
        <v>0</v>
      </c>
      <c r="GJ25" s="31"/>
      <c r="GK25" s="15">
        <f t="shared" si="88"/>
        <v>0</v>
      </c>
      <c r="GL25" s="31"/>
      <c r="GM25" s="15">
        <f t="shared" si="89"/>
        <v>0</v>
      </c>
      <c r="GN25" s="31"/>
      <c r="GO25" s="15">
        <f t="shared" si="90"/>
        <v>0</v>
      </c>
      <c r="GP25" s="31"/>
      <c r="GQ25" s="15">
        <f t="shared" si="91"/>
        <v>0</v>
      </c>
      <c r="GR25" s="31"/>
      <c r="GS25" s="15">
        <f t="shared" si="92"/>
        <v>0</v>
      </c>
      <c r="GT25" s="31"/>
      <c r="GU25" s="15">
        <f t="shared" si="93"/>
        <v>0</v>
      </c>
      <c r="GV25" s="31"/>
      <c r="GW25" s="15">
        <f t="shared" si="94"/>
        <v>0</v>
      </c>
      <c r="GX25" s="31"/>
      <c r="GY25" s="15">
        <f t="shared" si="95"/>
        <v>0</v>
      </c>
      <c r="GZ25" s="31"/>
      <c r="HA25" s="85"/>
      <c r="HB25" s="74">
        <f t="shared" si="96"/>
        <v>0</v>
      </c>
      <c r="HC25" s="31"/>
      <c r="HD25" s="15">
        <f t="shared" si="97"/>
        <v>0</v>
      </c>
      <c r="HE25" s="31"/>
      <c r="HF25" s="15">
        <f t="shared" si="98"/>
        <v>0</v>
      </c>
      <c r="HG25" s="31"/>
      <c r="HH25" s="15">
        <f t="shared" si="99"/>
        <v>0</v>
      </c>
      <c r="HI25" s="31"/>
      <c r="HJ25" s="15">
        <f t="shared" si="100"/>
        <v>0</v>
      </c>
      <c r="HK25" s="31"/>
      <c r="HL25" s="15">
        <f t="shared" si="101"/>
        <v>0</v>
      </c>
      <c r="HM25" s="31"/>
      <c r="HN25" s="15">
        <f t="shared" si="102"/>
        <v>0</v>
      </c>
      <c r="HO25" s="31"/>
      <c r="HP25" s="15">
        <f t="shared" si="103"/>
        <v>0</v>
      </c>
      <c r="HQ25" s="31"/>
      <c r="HR25" s="15">
        <f t="shared" si="104"/>
        <v>0</v>
      </c>
      <c r="HS25" s="31"/>
      <c r="HT25" s="15">
        <f t="shared" si="105"/>
        <v>0</v>
      </c>
      <c r="HU25" s="31"/>
      <c r="HV25" s="15">
        <f t="shared" si="106"/>
        <v>0</v>
      </c>
      <c r="HW25" s="31"/>
      <c r="HX25" s="15">
        <f t="shared" si="107"/>
        <v>0</v>
      </c>
      <c r="HY25" s="31"/>
      <c r="HZ25" s="85"/>
      <c r="IA25" s="31"/>
      <c r="IB25" s="31"/>
      <c r="IC25" s="31"/>
      <c r="ID25" s="31"/>
      <c r="IE25" s="31"/>
      <c r="IF25" s="31"/>
      <c r="IG25" s="31"/>
      <c r="IH25" s="31"/>
      <c r="II25" s="31"/>
      <c r="IJ25" s="31"/>
    </row>
    <row r="26" spans="1:244" ht="13.5" thickBot="1" x14ac:dyDescent="0.25">
      <c r="A26">
        <v>26884</v>
      </c>
      <c r="B26" t="s">
        <v>38</v>
      </c>
      <c r="C26" s="3">
        <v>40000</v>
      </c>
      <c r="D26" s="1">
        <v>36647</v>
      </c>
      <c r="E26" s="1">
        <v>38656</v>
      </c>
      <c r="F26" t="s">
        <v>4</v>
      </c>
      <c r="G26" s="6">
        <v>38291</v>
      </c>
      <c r="H26" s="60">
        <v>0.20250000000000001</v>
      </c>
      <c r="I26" s="69">
        <v>40000</v>
      </c>
      <c r="J26" s="28">
        <f t="shared" si="0"/>
        <v>246240.00000000003</v>
      </c>
      <c r="K26" s="8">
        <v>40000</v>
      </c>
      <c r="L26" s="8">
        <f t="shared" si="70"/>
        <v>246240.00000000003</v>
      </c>
      <c r="M26" s="3">
        <v>40000</v>
      </c>
      <c r="N26" s="3">
        <f t="shared" si="1"/>
        <v>246240.00000000003</v>
      </c>
      <c r="O26" s="3">
        <v>40000</v>
      </c>
      <c r="P26" s="3">
        <f t="shared" si="2"/>
        <v>246240.00000000003</v>
      </c>
      <c r="Q26" s="3">
        <v>40000</v>
      </c>
      <c r="R26" s="3">
        <f t="shared" si="3"/>
        <v>246240.00000000003</v>
      </c>
      <c r="S26" s="3">
        <v>40000</v>
      </c>
      <c r="T26" s="3">
        <f t="shared" si="4"/>
        <v>246240.00000000003</v>
      </c>
      <c r="U26" s="3">
        <v>40000</v>
      </c>
      <c r="V26" s="3">
        <f t="shared" si="5"/>
        <v>246240.00000000003</v>
      </c>
      <c r="W26" s="3">
        <v>40000</v>
      </c>
      <c r="X26" s="3">
        <f t="shared" si="6"/>
        <v>246240.00000000003</v>
      </c>
      <c r="Y26" s="3">
        <v>40000</v>
      </c>
      <c r="Z26" s="3">
        <f t="shared" si="7"/>
        <v>246240.00000000003</v>
      </c>
      <c r="AA26" s="3">
        <v>40000</v>
      </c>
      <c r="AB26" s="3">
        <f t="shared" si="8"/>
        <v>246240.00000000003</v>
      </c>
      <c r="AC26" s="3">
        <v>40000</v>
      </c>
      <c r="AD26" s="3">
        <f t="shared" si="9"/>
        <v>246240.00000000003</v>
      </c>
      <c r="AE26" s="3">
        <v>40000</v>
      </c>
      <c r="AF26" s="3">
        <f t="shared" si="10"/>
        <v>246240.00000000003</v>
      </c>
      <c r="AG26" s="3"/>
      <c r="AH26" s="49">
        <v>40000</v>
      </c>
      <c r="AI26" s="8">
        <f t="shared" si="11"/>
        <v>246240.00000000003</v>
      </c>
      <c r="AJ26" s="3">
        <v>40000</v>
      </c>
      <c r="AK26" s="3">
        <f t="shared" si="12"/>
        <v>246240.00000000003</v>
      </c>
      <c r="AL26" s="3">
        <v>40000</v>
      </c>
      <c r="AM26" s="3">
        <f t="shared" si="13"/>
        <v>246240.00000000003</v>
      </c>
      <c r="AN26" s="37">
        <v>40000</v>
      </c>
      <c r="AO26" s="37">
        <f t="shared" si="14"/>
        <v>246240.00000000003</v>
      </c>
      <c r="AP26" s="37">
        <v>40000</v>
      </c>
      <c r="AQ26" s="37">
        <f t="shared" si="15"/>
        <v>246240.00000000003</v>
      </c>
      <c r="AR26" s="3">
        <v>40000</v>
      </c>
      <c r="AS26" s="3">
        <f t="shared" si="16"/>
        <v>246240.00000000003</v>
      </c>
      <c r="AT26" s="3">
        <v>40000</v>
      </c>
      <c r="AU26" s="3">
        <f t="shared" si="17"/>
        <v>246240.00000000003</v>
      </c>
      <c r="AV26" s="3">
        <v>40000</v>
      </c>
      <c r="AW26" s="3">
        <f t="shared" si="18"/>
        <v>246240.00000000003</v>
      </c>
      <c r="AX26" s="3">
        <v>40000</v>
      </c>
      <c r="AY26" s="3">
        <f t="shared" si="19"/>
        <v>246240.00000000003</v>
      </c>
      <c r="AZ26" s="3">
        <v>40000</v>
      </c>
      <c r="BA26" s="3">
        <f t="shared" si="20"/>
        <v>246240.00000000003</v>
      </c>
      <c r="BB26" s="3">
        <v>40000</v>
      </c>
      <c r="BC26" s="3">
        <f t="shared" si="21"/>
        <v>246240.00000000003</v>
      </c>
      <c r="BD26" s="3">
        <v>40000</v>
      </c>
      <c r="BE26" s="3">
        <f t="shared" si="22"/>
        <v>246240.00000000003</v>
      </c>
      <c r="BF26" s="3"/>
      <c r="BG26" s="49">
        <v>40000</v>
      </c>
      <c r="BH26" s="8">
        <f t="shared" si="23"/>
        <v>246240.00000000003</v>
      </c>
      <c r="BI26" s="3">
        <v>40000</v>
      </c>
      <c r="BJ26" s="3">
        <f t="shared" si="24"/>
        <v>246240.00000000003</v>
      </c>
      <c r="BK26" s="3">
        <v>40000</v>
      </c>
      <c r="BL26" s="3">
        <f t="shared" si="25"/>
        <v>246240.00000000003</v>
      </c>
      <c r="BM26" s="3">
        <v>40000</v>
      </c>
      <c r="BN26" s="3">
        <f t="shared" si="26"/>
        <v>246240.00000000003</v>
      </c>
      <c r="BO26" s="3">
        <v>40000</v>
      </c>
      <c r="BP26" s="3">
        <f t="shared" si="27"/>
        <v>246240.00000000003</v>
      </c>
      <c r="BQ26" s="3">
        <v>40000</v>
      </c>
      <c r="BR26" s="3">
        <f t="shared" si="28"/>
        <v>246240.00000000003</v>
      </c>
      <c r="BS26" s="3">
        <v>40000</v>
      </c>
      <c r="BT26" s="3">
        <f t="shared" si="29"/>
        <v>246240.00000000003</v>
      </c>
      <c r="BU26" s="3">
        <v>40000</v>
      </c>
      <c r="BV26" s="3">
        <f t="shared" si="30"/>
        <v>246240.00000000003</v>
      </c>
      <c r="BW26" s="3">
        <v>40000</v>
      </c>
      <c r="BX26" s="3">
        <f t="shared" si="31"/>
        <v>246240.00000000003</v>
      </c>
      <c r="BY26" s="18">
        <v>40000</v>
      </c>
      <c r="BZ26" s="8">
        <f t="shared" si="32"/>
        <v>246240.00000000003</v>
      </c>
      <c r="CA26" s="3">
        <v>40000</v>
      </c>
      <c r="CB26" s="3">
        <f t="shared" si="33"/>
        <v>246240.00000000003</v>
      </c>
      <c r="CC26" s="3">
        <v>40000</v>
      </c>
      <c r="CD26" s="3">
        <f t="shared" si="34"/>
        <v>246240.00000000003</v>
      </c>
      <c r="CE26" s="3"/>
      <c r="CF26" s="49">
        <v>40000</v>
      </c>
      <c r="CG26" s="8">
        <f t="shared" si="35"/>
        <v>246240.00000000003</v>
      </c>
      <c r="CH26" s="3">
        <v>40000</v>
      </c>
      <c r="CI26" s="3">
        <f t="shared" si="36"/>
        <v>246240.00000000003</v>
      </c>
      <c r="CJ26" s="3">
        <v>40000</v>
      </c>
      <c r="CK26" s="3">
        <f t="shared" si="37"/>
        <v>246240.00000000003</v>
      </c>
      <c r="CL26" s="3">
        <v>40000</v>
      </c>
      <c r="CM26" s="3">
        <f t="shared" si="38"/>
        <v>246240.00000000003</v>
      </c>
      <c r="CN26" s="3">
        <v>40000</v>
      </c>
      <c r="CO26" s="3">
        <f t="shared" si="39"/>
        <v>246240.00000000003</v>
      </c>
      <c r="CP26" s="3">
        <v>40000</v>
      </c>
      <c r="CQ26" s="3">
        <f t="shared" si="40"/>
        <v>246240.00000000003</v>
      </c>
      <c r="CR26" s="3">
        <v>40000</v>
      </c>
      <c r="CS26" s="3">
        <f t="shared" si="41"/>
        <v>246240.00000000003</v>
      </c>
      <c r="CT26" s="3">
        <v>40000</v>
      </c>
      <c r="CU26" s="3">
        <f t="shared" si="42"/>
        <v>246240.00000000003</v>
      </c>
      <c r="CV26" s="3">
        <v>40000</v>
      </c>
      <c r="CW26" s="3">
        <f t="shared" si="43"/>
        <v>246240.00000000003</v>
      </c>
      <c r="CX26" s="3">
        <v>40000</v>
      </c>
      <c r="CY26" s="3">
        <f t="shared" si="44"/>
        <v>246240.00000000003</v>
      </c>
      <c r="CZ26" s="17"/>
      <c r="DA26" s="15">
        <f t="shared" si="45"/>
        <v>0</v>
      </c>
      <c r="DB26" s="21"/>
      <c r="DC26" s="21">
        <f t="shared" si="46"/>
        <v>0</v>
      </c>
      <c r="DD26" s="20"/>
      <c r="DE26" s="52"/>
      <c r="DF26" s="74">
        <f t="shared" si="47"/>
        <v>0</v>
      </c>
      <c r="DG26" s="15"/>
      <c r="DH26" s="15">
        <f t="shared" si="48"/>
        <v>0</v>
      </c>
      <c r="DI26" s="15"/>
      <c r="DJ26" s="15">
        <f t="shared" si="49"/>
        <v>0</v>
      </c>
      <c r="DK26" s="15"/>
      <c r="DL26" s="15">
        <f t="shared" si="50"/>
        <v>0</v>
      </c>
      <c r="DM26" s="15"/>
      <c r="DN26" s="15">
        <f t="shared" si="51"/>
        <v>0</v>
      </c>
      <c r="DO26" s="15"/>
      <c r="DP26" s="15">
        <f t="shared" si="52"/>
        <v>0</v>
      </c>
      <c r="DQ26" s="15"/>
      <c r="DR26" s="15">
        <f t="shared" si="53"/>
        <v>0</v>
      </c>
      <c r="DS26" s="15"/>
      <c r="DT26" s="15">
        <f t="shared" si="54"/>
        <v>0</v>
      </c>
      <c r="DU26" s="15"/>
      <c r="DV26" s="15">
        <f t="shared" si="55"/>
        <v>0</v>
      </c>
      <c r="DW26" s="15"/>
      <c r="DX26" s="15">
        <f t="shared" si="71"/>
        <v>0</v>
      </c>
      <c r="DY26" s="15"/>
      <c r="DZ26" s="15">
        <f t="shared" si="56"/>
        <v>0</v>
      </c>
      <c r="EA26" s="15"/>
      <c r="EB26" s="15">
        <f t="shared" si="57"/>
        <v>0</v>
      </c>
      <c r="EC26" s="15"/>
      <c r="ED26" s="53"/>
      <c r="EE26" s="74">
        <f t="shared" si="58"/>
        <v>0</v>
      </c>
      <c r="EF26" s="15"/>
      <c r="EG26" s="15">
        <f t="shared" si="59"/>
        <v>0</v>
      </c>
      <c r="EH26" s="15"/>
      <c r="EI26" s="15">
        <f t="shared" si="60"/>
        <v>0</v>
      </c>
      <c r="EJ26" s="15"/>
      <c r="EK26" s="15">
        <f t="shared" si="61"/>
        <v>0</v>
      </c>
      <c r="EL26" s="15"/>
      <c r="EM26" s="15">
        <f t="shared" si="62"/>
        <v>0</v>
      </c>
      <c r="EN26" s="15"/>
      <c r="EO26" s="15">
        <f t="shared" si="63"/>
        <v>0</v>
      </c>
      <c r="EP26" s="15"/>
      <c r="EQ26" s="15">
        <f t="shared" si="64"/>
        <v>0</v>
      </c>
      <c r="ER26" s="15"/>
      <c r="ES26" s="15">
        <f t="shared" si="65"/>
        <v>0</v>
      </c>
      <c r="ET26" s="15"/>
      <c r="EU26" s="15">
        <f t="shared" si="66"/>
        <v>0</v>
      </c>
      <c r="EV26" s="15"/>
      <c r="EW26" s="15">
        <f t="shared" si="67"/>
        <v>0</v>
      </c>
      <c r="EX26" s="15"/>
      <c r="EY26" s="15">
        <f t="shared" si="68"/>
        <v>0</v>
      </c>
      <c r="EZ26" s="15"/>
      <c r="FA26" s="15">
        <f t="shared" si="69"/>
        <v>0</v>
      </c>
      <c r="FB26" s="17"/>
      <c r="FC26" s="52"/>
      <c r="FD26" s="8">
        <f t="shared" si="72"/>
        <v>0</v>
      </c>
      <c r="FE26" s="17"/>
      <c r="FF26" s="3">
        <f t="shared" si="73"/>
        <v>0</v>
      </c>
      <c r="FG26" s="17"/>
      <c r="FH26" s="3">
        <f t="shared" si="74"/>
        <v>0</v>
      </c>
      <c r="FI26" s="17"/>
      <c r="FJ26" s="3">
        <f t="shared" si="75"/>
        <v>0</v>
      </c>
      <c r="FK26" s="17"/>
      <c r="FL26" s="3">
        <f t="shared" si="76"/>
        <v>0</v>
      </c>
      <c r="FM26" s="17"/>
      <c r="FN26" s="3">
        <f t="shared" si="77"/>
        <v>0</v>
      </c>
      <c r="FO26" s="17"/>
      <c r="FP26" s="3">
        <f t="shared" si="78"/>
        <v>0</v>
      </c>
      <c r="FQ26" s="17"/>
      <c r="FR26" s="3">
        <f t="shared" si="79"/>
        <v>0</v>
      </c>
      <c r="FS26" s="17"/>
      <c r="FT26" s="3">
        <f t="shared" si="80"/>
        <v>0</v>
      </c>
      <c r="FU26" s="17"/>
      <c r="FV26" s="3">
        <f t="shared" si="81"/>
        <v>0</v>
      </c>
      <c r="FW26" s="17"/>
      <c r="FX26" s="3">
        <f t="shared" si="82"/>
        <v>0</v>
      </c>
      <c r="FY26" s="17"/>
      <c r="FZ26" s="15">
        <f t="shared" si="83"/>
        <v>0</v>
      </c>
      <c r="GA26" s="17"/>
      <c r="GB26" s="52"/>
      <c r="GC26" s="74">
        <f t="shared" si="84"/>
        <v>0</v>
      </c>
      <c r="GD26" s="15"/>
      <c r="GE26" s="15">
        <f t="shared" si="85"/>
        <v>0</v>
      </c>
      <c r="GF26" s="15"/>
      <c r="GG26" s="15">
        <f t="shared" si="86"/>
        <v>0</v>
      </c>
      <c r="GH26" s="15"/>
      <c r="GI26" s="15">
        <f t="shared" si="87"/>
        <v>0</v>
      </c>
      <c r="GJ26" s="15"/>
      <c r="GK26" s="15">
        <f t="shared" si="88"/>
        <v>0</v>
      </c>
      <c r="GL26" s="15"/>
      <c r="GM26" s="15">
        <f t="shared" si="89"/>
        <v>0</v>
      </c>
      <c r="GN26" s="15"/>
      <c r="GO26" s="15">
        <f t="shared" si="90"/>
        <v>0</v>
      </c>
      <c r="GP26" s="15"/>
      <c r="GQ26" s="15">
        <f t="shared" si="91"/>
        <v>0</v>
      </c>
      <c r="GR26" s="15"/>
      <c r="GS26" s="15">
        <f t="shared" si="92"/>
        <v>0</v>
      </c>
      <c r="GT26" s="15"/>
      <c r="GU26" s="15">
        <f t="shared" si="93"/>
        <v>0</v>
      </c>
      <c r="GV26" s="15"/>
      <c r="GW26" s="15">
        <f t="shared" si="94"/>
        <v>0</v>
      </c>
      <c r="GX26" s="15"/>
      <c r="GY26" s="15">
        <f t="shared" si="95"/>
        <v>0</v>
      </c>
      <c r="GZ26" s="15"/>
      <c r="HA26" s="53"/>
      <c r="HB26" s="74">
        <f t="shared" si="96"/>
        <v>0</v>
      </c>
      <c r="HC26" s="15"/>
      <c r="HD26" s="15">
        <f t="shared" si="97"/>
        <v>0</v>
      </c>
      <c r="HE26" s="15"/>
      <c r="HF26" s="15">
        <f t="shared" si="98"/>
        <v>0</v>
      </c>
      <c r="HG26" s="15"/>
      <c r="HH26" s="15">
        <f t="shared" si="99"/>
        <v>0</v>
      </c>
      <c r="HI26" s="15"/>
      <c r="HJ26" s="15">
        <f t="shared" si="100"/>
        <v>0</v>
      </c>
      <c r="HK26" s="15"/>
      <c r="HL26" s="15">
        <f t="shared" si="101"/>
        <v>0</v>
      </c>
      <c r="HM26" s="15"/>
      <c r="HN26" s="15">
        <f t="shared" si="102"/>
        <v>0</v>
      </c>
      <c r="HO26" s="15"/>
      <c r="HP26" s="15">
        <f t="shared" si="103"/>
        <v>0</v>
      </c>
      <c r="HQ26" s="15"/>
      <c r="HR26" s="15">
        <f t="shared" si="104"/>
        <v>0</v>
      </c>
      <c r="HS26" s="15"/>
      <c r="HT26" s="15">
        <f t="shared" si="105"/>
        <v>0</v>
      </c>
      <c r="HU26" s="15"/>
      <c r="HV26" s="15">
        <f t="shared" si="106"/>
        <v>0</v>
      </c>
      <c r="HW26" s="15"/>
      <c r="HX26" s="15">
        <f t="shared" si="107"/>
        <v>0</v>
      </c>
      <c r="HY26" s="15"/>
      <c r="HZ26" s="85"/>
      <c r="IA26" s="31"/>
      <c r="IB26" s="31"/>
      <c r="IC26" s="31"/>
      <c r="ID26" s="31"/>
      <c r="IE26" s="31"/>
      <c r="IF26" s="31"/>
      <c r="IG26" s="31"/>
      <c r="IH26" s="31"/>
      <c r="II26" s="31"/>
      <c r="IJ26" s="31"/>
    </row>
    <row r="27" spans="1:244" ht="13.5" thickBot="1" x14ac:dyDescent="0.25">
      <c r="A27">
        <v>26758</v>
      </c>
      <c r="B27" t="s">
        <v>21</v>
      </c>
      <c r="C27" s="3">
        <v>40000</v>
      </c>
      <c r="D27" s="1">
        <v>36647</v>
      </c>
      <c r="E27" s="1">
        <v>38472</v>
      </c>
      <c r="F27" t="s">
        <v>4</v>
      </c>
      <c r="G27" s="6">
        <v>38107</v>
      </c>
      <c r="H27" s="60">
        <v>0.11119999999999999</v>
      </c>
      <c r="I27" s="69">
        <v>40000</v>
      </c>
      <c r="J27" s="28">
        <f t="shared" si="0"/>
        <v>135219.19999999998</v>
      </c>
      <c r="K27" s="8">
        <v>40000</v>
      </c>
      <c r="L27" s="8">
        <f t="shared" si="70"/>
        <v>135219.19999999998</v>
      </c>
      <c r="M27" s="3">
        <v>40000</v>
      </c>
      <c r="N27" s="3">
        <f t="shared" si="1"/>
        <v>135219.19999999998</v>
      </c>
      <c r="O27" s="3">
        <v>40000</v>
      </c>
      <c r="P27" s="3">
        <f t="shared" si="2"/>
        <v>135219.19999999998</v>
      </c>
      <c r="Q27" s="3">
        <v>40000</v>
      </c>
      <c r="R27" s="3">
        <f t="shared" si="3"/>
        <v>135219.19999999998</v>
      </c>
      <c r="S27" s="3">
        <v>40000</v>
      </c>
      <c r="T27" s="3">
        <f t="shared" si="4"/>
        <v>135219.19999999998</v>
      </c>
      <c r="U27" s="3">
        <v>40000</v>
      </c>
      <c r="V27" s="3">
        <f t="shared" si="5"/>
        <v>135219.19999999998</v>
      </c>
      <c r="W27" s="3">
        <v>40000</v>
      </c>
      <c r="X27" s="3">
        <f t="shared" si="6"/>
        <v>135219.19999999998</v>
      </c>
      <c r="Y27" s="3">
        <v>40000</v>
      </c>
      <c r="Z27" s="3">
        <f t="shared" si="7"/>
        <v>135219.19999999998</v>
      </c>
      <c r="AA27" s="3">
        <v>40000</v>
      </c>
      <c r="AB27" s="3">
        <f t="shared" si="8"/>
        <v>135219.19999999998</v>
      </c>
      <c r="AC27" s="3">
        <v>40000</v>
      </c>
      <c r="AD27" s="3">
        <f t="shared" si="9"/>
        <v>135219.19999999998</v>
      </c>
      <c r="AE27" s="3">
        <v>40000</v>
      </c>
      <c r="AF27" s="3">
        <f t="shared" si="10"/>
        <v>135219.19999999998</v>
      </c>
      <c r="AG27" s="3"/>
      <c r="AH27" s="49">
        <v>40000</v>
      </c>
      <c r="AI27" s="8">
        <f t="shared" si="11"/>
        <v>135219.19999999998</v>
      </c>
      <c r="AJ27" s="3">
        <v>40000</v>
      </c>
      <c r="AK27" s="3">
        <f t="shared" si="12"/>
        <v>135219.19999999998</v>
      </c>
      <c r="AL27" s="3">
        <v>40000</v>
      </c>
      <c r="AM27" s="3">
        <f t="shared" si="13"/>
        <v>135219.19999999998</v>
      </c>
      <c r="AN27" s="37">
        <v>40000</v>
      </c>
      <c r="AO27" s="37">
        <f t="shared" si="14"/>
        <v>135219.19999999998</v>
      </c>
      <c r="AP27" s="37">
        <v>40000</v>
      </c>
      <c r="AQ27" s="37">
        <f t="shared" si="15"/>
        <v>135219.19999999998</v>
      </c>
      <c r="AR27" s="3">
        <v>40000</v>
      </c>
      <c r="AS27" s="3">
        <f t="shared" si="16"/>
        <v>135219.19999999998</v>
      </c>
      <c r="AT27" s="3">
        <v>40000</v>
      </c>
      <c r="AU27" s="3">
        <f t="shared" si="17"/>
        <v>135219.19999999998</v>
      </c>
      <c r="AV27" s="3">
        <v>40000</v>
      </c>
      <c r="AW27" s="3">
        <f t="shared" si="18"/>
        <v>135219.19999999998</v>
      </c>
      <c r="AX27" s="3">
        <v>40000</v>
      </c>
      <c r="AY27" s="3">
        <f t="shared" si="19"/>
        <v>135219.19999999998</v>
      </c>
      <c r="AZ27" s="3">
        <v>40000</v>
      </c>
      <c r="BA27" s="3">
        <f t="shared" si="20"/>
        <v>135219.19999999998</v>
      </c>
      <c r="BB27" s="3">
        <v>40000</v>
      </c>
      <c r="BC27" s="3">
        <f t="shared" si="21"/>
        <v>135219.19999999998</v>
      </c>
      <c r="BD27" s="3">
        <v>40000</v>
      </c>
      <c r="BE27" s="3">
        <f t="shared" si="22"/>
        <v>135219.19999999998</v>
      </c>
      <c r="BF27" s="3"/>
      <c r="BG27" s="49">
        <v>40000</v>
      </c>
      <c r="BH27" s="8">
        <f t="shared" si="23"/>
        <v>135219.19999999998</v>
      </c>
      <c r="BI27" s="3">
        <v>40000</v>
      </c>
      <c r="BJ27" s="3">
        <f t="shared" si="24"/>
        <v>135219.19999999998</v>
      </c>
      <c r="BK27" s="3">
        <v>40000</v>
      </c>
      <c r="BL27" s="3">
        <f t="shared" si="25"/>
        <v>135219.19999999998</v>
      </c>
      <c r="BM27" s="18">
        <v>40000</v>
      </c>
      <c r="BN27" s="3">
        <f t="shared" si="26"/>
        <v>135219.19999999998</v>
      </c>
      <c r="BO27" s="3">
        <v>40000</v>
      </c>
      <c r="BP27" s="3">
        <f t="shared" si="27"/>
        <v>135219.19999999998</v>
      </c>
      <c r="BQ27" s="3">
        <v>40000</v>
      </c>
      <c r="BR27" s="3">
        <f t="shared" si="28"/>
        <v>135219.19999999998</v>
      </c>
      <c r="BS27" s="3">
        <v>40000</v>
      </c>
      <c r="BT27" s="3">
        <f t="shared" si="29"/>
        <v>135219.19999999998</v>
      </c>
      <c r="BU27" s="3">
        <v>40000</v>
      </c>
      <c r="BV27" s="3">
        <f t="shared" si="30"/>
        <v>135219.19999999998</v>
      </c>
      <c r="BW27" s="3">
        <v>40000</v>
      </c>
      <c r="BX27" s="3">
        <f t="shared" si="31"/>
        <v>135219.19999999998</v>
      </c>
      <c r="BY27" s="3">
        <v>40000</v>
      </c>
      <c r="BZ27" s="8">
        <f t="shared" si="32"/>
        <v>135219.19999999998</v>
      </c>
      <c r="CA27" s="3">
        <v>40000</v>
      </c>
      <c r="CB27" s="3">
        <f t="shared" si="33"/>
        <v>135219.19999999998</v>
      </c>
      <c r="CC27" s="3">
        <v>40000</v>
      </c>
      <c r="CD27" s="3">
        <f t="shared" si="34"/>
        <v>135219.19999999998</v>
      </c>
      <c r="CE27" s="3"/>
      <c r="CF27" s="49">
        <v>40000</v>
      </c>
      <c r="CG27" s="8">
        <f t="shared" si="35"/>
        <v>135219.19999999998</v>
      </c>
      <c r="CH27" s="3">
        <v>40000</v>
      </c>
      <c r="CI27" s="3">
        <f t="shared" si="36"/>
        <v>135219.19999999998</v>
      </c>
      <c r="CJ27" s="3">
        <v>40000</v>
      </c>
      <c r="CK27" s="3">
        <f t="shared" si="37"/>
        <v>135219.19999999998</v>
      </c>
      <c r="CL27" s="3">
        <v>40000</v>
      </c>
      <c r="CM27" s="3">
        <f t="shared" si="38"/>
        <v>135219.19999999998</v>
      </c>
      <c r="CN27" s="17"/>
      <c r="CO27" s="3">
        <f t="shared" si="39"/>
        <v>0</v>
      </c>
      <c r="CP27" s="17"/>
      <c r="CQ27" s="3">
        <f t="shared" si="40"/>
        <v>0</v>
      </c>
      <c r="CR27" s="17"/>
      <c r="CS27" s="3">
        <f t="shared" si="41"/>
        <v>0</v>
      </c>
      <c r="CT27" s="17"/>
      <c r="CU27" s="3">
        <f t="shared" si="42"/>
        <v>0</v>
      </c>
      <c r="CV27" s="17"/>
      <c r="CW27" s="3">
        <f t="shared" si="43"/>
        <v>0</v>
      </c>
      <c r="CX27" s="17"/>
      <c r="CY27" s="3">
        <f t="shared" si="44"/>
        <v>0</v>
      </c>
      <c r="CZ27" s="17"/>
      <c r="DA27" s="15">
        <f t="shared" si="45"/>
        <v>0</v>
      </c>
      <c r="DB27" s="21"/>
      <c r="DC27" s="21">
        <f t="shared" si="46"/>
        <v>0</v>
      </c>
      <c r="DD27" s="20"/>
      <c r="DE27" s="52"/>
      <c r="DF27" s="74">
        <f t="shared" si="47"/>
        <v>0</v>
      </c>
      <c r="DG27" s="15"/>
      <c r="DH27" s="15">
        <f t="shared" si="48"/>
        <v>0</v>
      </c>
      <c r="DI27" s="15"/>
      <c r="DJ27" s="15">
        <f t="shared" si="49"/>
        <v>0</v>
      </c>
      <c r="DK27" s="15"/>
      <c r="DL27" s="15">
        <f t="shared" si="50"/>
        <v>0</v>
      </c>
      <c r="DM27" s="15"/>
      <c r="DN27" s="15">
        <f t="shared" si="51"/>
        <v>0</v>
      </c>
      <c r="DO27" s="15"/>
      <c r="DP27" s="15">
        <f t="shared" si="52"/>
        <v>0</v>
      </c>
      <c r="DQ27" s="15"/>
      <c r="DR27" s="15">
        <f t="shared" si="53"/>
        <v>0</v>
      </c>
      <c r="DS27" s="15"/>
      <c r="DT27" s="15">
        <f t="shared" si="54"/>
        <v>0</v>
      </c>
      <c r="DU27" s="15"/>
      <c r="DV27" s="15">
        <f t="shared" si="55"/>
        <v>0</v>
      </c>
      <c r="DW27" s="15"/>
      <c r="DX27" s="15">
        <f t="shared" si="71"/>
        <v>0</v>
      </c>
      <c r="DY27" s="15"/>
      <c r="DZ27" s="15">
        <f t="shared" si="56"/>
        <v>0</v>
      </c>
      <c r="EA27" s="15"/>
      <c r="EB27" s="15">
        <f t="shared" si="57"/>
        <v>0</v>
      </c>
      <c r="EC27" s="15"/>
      <c r="ED27" s="53"/>
      <c r="EE27" s="74">
        <f t="shared" si="58"/>
        <v>0</v>
      </c>
      <c r="EF27" s="15"/>
      <c r="EG27" s="15">
        <f t="shared" si="59"/>
        <v>0</v>
      </c>
      <c r="EH27" s="15"/>
      <c r="EI27" s="15">
        <f t="shared" si="60"/>
        <v>0</v>
      </c>
      <c r="EJ27" s="15"/>
      <c r="EK27" s="15">
        <f t="shared" si="61"/>
        <v>0</v>
      </c>
      <c r="EL27" s="15"/>
      <c r="EM27" s="15">
        <f t="shared" si="62"/>
        <v>0</v>
      </c>
      <c r="EN27" s="15"/>
      <c r="EO27" s="15">
        <f t="shared" si="63"/>
        <v>0</v>
      </c>
      <c r="EP27" s="15"/>
      <c r="EQ27" s="15">
        <f t="shared" si="64"/>
        <v>0</v>
      </c>
      <c r="ER27" s="15"/>
      <c r="ES27" s="15">
        <f t="shared" si="65"/>
        <v>0</v>
      </c>
      <c r="ET27" s="15"/>
      <c r="EU27" s="15">
        <f t="shared" si="66"/>
        <v>0</v>
      </c>
      <c r="EV27" s="15"/>
      <c r="EW27" s="15">
        <f t="shared" si="67"/>
        <v>0</v>
      </c>
      <c r="EX27" s="15"/>
      <c r="EY27" s="15">
        <f t="shared" si="68"/>
        <v>0</v>
      </c>
      <c r="EZ27" s="15"/>
      <c r="FA27" s="15">
        <f t="shared" si="69"/>
        <v>0</v>
      </c>
      <c r="FB27" s="17"/>
      <c r="FC27" s="52"/>
      <c r="FD27" s="8">
        <f t="shared" si="72"/>
        <v>0</v>
      </c>
      <c r="FE27" s="17"/>
      <c r="FF27" s="3">
        <f t="shared" si="73"/>
        <v>0</v>
      </c>
      <c r="FG27" s="17"/>
      <c r="FH27" s="3">
        <f t="shared" si="74"/>
        <v>0</v>
      </c>
      <c r="FI27" s="17"/>
      <c r="FJ27" s="3">
        <f t="shared" si="75"/>
        <v>0</v>
      </c>
      <c r="FK27" s="17"/>
      <c r="FL27" s="3">
        <f t="shared" si="76"/>
        <v>0</v>
      </c>
      <c r="FM27" s="17"/>
      <c r="FN27" s="3">
        <f t="shared" si="77"/>
        <v>0</v>
      </c>
      <c r="FO27" s="17"/>
      <c r="FP27" s="3">
        <f t="shared" si="78"/>
        <v>0</v>
      </c>
      <c r="FQ27" s="17"/>
      <c r="FR27" s="3">
        <f t="shared" si="79"/>
        <v>0</v>
      </c>
      <c r="FS27" s="17"/>
      <c r="FT27" s="3">
        <f t="shared" si="80"/>
        <v>0</v>
      </c>
      <c r="FU27" s="17"/>
      <c r="FV27" s="3">
        <f t="shared" si="81"/>
        <v>0</v>
      </c>
      <c r="FW27" s="17"/>
      <c r="FX27" s="3">
        <f t="shared" si="82"/>
        <v>0</v>
      </c>
      <c r="FY27" s="17"/>
      <c r="FZ27" s="15">
        <f t="shared" si="83"/>
        <v>0</v>
      </c>
      <c r="GA27" s="17"/>
      <c r="GB27" s="52"/>
      <c r="GC27" s="74">
        <f t="shared" si="84"/>
        <v>0</v>
      </c>
      <c r="GD27" s="15"/>
      <c r="GE27" s="15">
        <f t="shared" si="85"/>
        <v>0</v>
      </c>
      <c r="GF27" s="15"/>
      <c r="GG27" s="15">
        <f t="shared" si="86"/>
        <v>0</v>
      </c>
      <c r="GH27" s="15"/>
      <c r="GI27" s="15">
        <f t="shared" si="87"/>
        <v>0</v>
      </c>
      <c r="GJ27" s="15"/>
      <c r="GK27" s="15">
        <f t="shared" si="88"/>
        <v>0</v>
      </c>
      <c r="GL27" s="15"/>
      <c r="GM27" s="15">
        <f t="shared" si="89"/>
        <v>0</v>
      </c>
      <c r="GN27" s="15"/>
      <c r="GO27" s="15">
        <f t="shared" si="90"/>
        <v>0</v>
      </c>
      <c r="GP27" s="15"/>
      <c r="GQ27" s="15">
        <f t="shared" si="91"/>
        <v>0</v>
      </c>
      <c r="GR27" s="15"/>
      <c r="GS27" s="15">
        <f t="shared" si="92"/>
        <v>0</v>
      </c>
      <c r="GT27" s="15"/>
      <c r="GU27" s="15">
        <f t="shared" si="93"/>
        <v>0</v>
      </c>
      <c r="GV27" s="15"/>
      <c r="GW27" s="15">
        <f t="shared" si="94"/>
        <v>0</v>
      </c>
      <c r="GX27" s="15"/>
      <c r="GY27" s="15">
        <f t="shared" si="95"/>
        <v>0</v>
      </c>
      <c r="GZ27" s="15"/>
      <c r="HA27" s="53"/>
      <c r="HB27" s="74">
        <f t="shared" si="96"/>
        <v>0</v>
      </c>
      <c r="HC27" s="15"/>
      <c r="HD27" s="15">
        <f t="shared" si="97"/>
        <v>0</v>
      </c>
      <c r="HE27" s="15"/>
      <c r="HF27" s="15">
        <f t="shared" si="98"/>
        <v>0</v>
      </c>
      <c r="HG27" s="15"/>
      <c r="HH27" s="15">
        <f t="shared" si="99"/>
        <v>0</v>
      </c>
      <c r="HI27" s="15"/>
      <c r="HJ27" s="15">
        <f t="shared" si="100"/>
        <v>0</v>
      </c>
      <c r="HK27" s="15"/>
      <c r="HL27" s="15">
        <f t="shared" si="101"/>
        <v>0</v>
      </c>
      <c r="HM27" s="15"/>
      <c r="HN27" s="15">
        <f t="shared" si="102"/>
        <v>0</v>
      </c>
      <c r="HO27" s="15"/>
      <c r="HP27" s="15">
        <f t="shared" si="103"/>
        <v>0</v>
      </c>
      <c r="HQ27" s="15"/>
      <c r="HR27" s="15">
        <f t="shared" si="104"/>
        <v>0</v>
      </c>
      <c r="HS27" s="15"/>
      <c r="HT27" s="15">
        <f t="shared" si="105"/>
        <v>0</v>
      </c>
      <c r="HU27" s="15"/>
      <c r="HV27" s="15">
        <f t="shared" si="106"/>
        <v>0</v>
      </c>
      <c r="HW27" s="15"/>
      <c r="HX27" s="15">
        <f t="shared" si="107"/>
        <v>0</v>
      </c>
      <c r="HY27" s="15"/>
      <c r="HZ27" s="85"/>
      <c r="IA27" s="31"/>
      <c r="IB27" s="31"/>
      <c r="IC27" s="31"/>
      <c r="ID27" s="31"/>
      <c r="IE27" s="31"/>
      <c r="IF27" s="31"/>
      <c r="IG27" s="31"/>
      <c r="IH27" s="31"/>
      <c r="II27" s="31"/>
      <c r="IJ27" s="31"/>
    </row>
    <row r="28" spans="1:244" ht="13.5" thickBot="1" x14ac:dyDescent="0.25">
      <c r="A28">
        <v>26819</v>
      </c>
      <c r="B28" t="s">
        <v>28</v>
      </c>
      <c r="C28" s="3">
        <v>10000</v>
      </c>
      <c r="D28" s="1">
        <v>36647</v>
      </c>
      <c r="E28" s="1">
        <v>38472</v>
      </c>
      <c r="F28" t="s">
        <v>4</v>
      </c>
      <c r="G28" s="6">
        <v>38107</v>
      </c>
      <c r="H28" s="60">
        <v>0.12</v>
      </c>
      <c r="I28" s="69">
        <v>10000</v>
      </c>
      <c r="J28" s="28">
        <f t="shared" si="0"/>
        <v>36480</v>
      </c>
      <c r="K28" s="8">
        <v>10000</v>
      </c>
      <c r="L28" s="8">
        <f t="shared" si="70"/>
        <v>36480</v>
      </c>
      <c r="M28" s="3">
        <v>10000</v>
      </c>
      <c r="N28" s="3">
        <f t="shared" si="1"/>
        <v>36480</v>
      </c>
      <c r="O28" s="3">
        <v>10000</v>
      </c>
      <c r="P28" s="3">
        <f t="shared" si="2"/>
        <v>36480</v>
      </c>
      <c r="Q28" s="3">
        <v>10000</v>
      </c>
      <c r="R28" s="3">
        <f t="shared" si="3"/>
        <v>36480</v>
      </c>
      <c r="S28" s="3">
        <v>10000</v>
      </c>
      <c r="T28" s="3">
        <f t="shared" si="4"/>
        <v>36480</v>
      </c>
      <c r="U28" s="3">
        <v>10000</v>
      </c>
      <c r="V28" s="3">
        <f t="shared" si="5"/>
        <v>36480</v>
      </c>
      <c r="W28" s="3">
        <v>10000</v>
      </c>
      <c r="X28" s="3">
        <f t="shared" si="6"/>
        <v>36480</v>
      </c>
      <c r="Y28" s="3">
        <v>10000</v>
      </c>
      <c r="Z28" s="3">
        <f t="shared" si="7"/>
        <v>36480</v>
      </c>
      <c r="AA28" s="3">
        <v>10000</v>
      </c>
      <c r="AB28" s="3">
        <f t="shared" si="8"/>
        <v>36480</v>
      </c>
      <c r="AC28" s="3">
        <v>10000</v>
      </c>
      <c r="AD28" s="3">
        <f t="shared" si="9"/>
        <v>36480</v>
      </c>
      <c r="AE28" s="3">
        <v>10000</v>
      </c>
      <c r="AF28" s="3">
        <f t="shared" si="10"/>
        <v>36480</v>
      </c>
      <c r="AG28" s="3"/>
      <c r="AH28" s="49">
        <v>10000</v>
      </c>
      <c r="AI28" s="8">
        <f t="shared" si="11"/>
        <v>36480</v>
      </c>
      <c r="AJ28" s="3">
        <v>10000</v>
      </c>
      <c r="AK28" s="3">
        <f t="shared" si="12"/>
        <v>36480</v>
      </c>
      <c r="AL28" s="3">
        <v>10000</v>
      </c>
      <c r="AM28" s="3">
        <f t="shared" si="13"/>
        <v>36480</v>
      </c>
      <c r="AN28" s="37">
        <v>10000</v>
      </c>
      <c r="AO28" s="37">
        <f t="shared" si="14"/>
        <v>36480</v>
      </c>
      <c r="AP28" s="37">
        <v>10000</v>
      </c>
      <c r="AQ28" s="37">
        <f t="shared" si="15"/>
        <v>36480</v>
      </c>
      <c r="AR28" s="3">
        <v>10000</v>
      </c>
      <c r="AS28" s="3">
        <f t="shared" si="16"/>
        <v>36480</v>
      </c>
      <c r="AT28" s="3">
        <v>10000</v>
      </c>
      <c r="AU28" s="3">
        <f t="shared" si="17"/>
        <v>36480</v>
      </c>
      <c r="AV28" s="3">
        <v>10000</v>
      </c>
      <c r="AW28" s="3">
        <f t="shared" si="18"/>
        <v>36480</v>
      </c>
      <c r="AX28" s="3">
        <v>10000</v>
      </c>
      <c r="AY28" s="3">
        <f t="shared" si="19"/>
        <v>36480</v>
      </c>
      <c r="AZ28" s="3">
        <v>10000</v>
      </c>
      <c r="BA28" s="3">
        <f t="shared" si="20"/>
        <v>36480</v>
      </c>
      <c r="BB28" s="3">
        <v>10000</v>
      </c>
      <c r="BC28" s="3">
        <f t="shared" si="21"/>
        <v>36480</v>
      </c>
      <c r="BD28" s="3">
        <v>10000</v>
      </c>
      <c r="BE28" s="3">
        <f t="shared" si="22"/>
        <v>36480</v>
      </c>
      <c r="BF28" s="3"/>
      <c r="BG28" s="49">
        <v>10000</v>
      </c>
      <c r="BH28" s="8">
        <f t="shared" si="23"/>
        <v>36480</v>
      </c>
      <c r="BI28" s="3">
        <v>10000</v>
      </c>
      <c r="BJ28" s="3">
        <f t="shared" si="24"/>
        <v>36480</v>
      </c>
      <c r="BK28" s="3">
        <v>10000</v>
      </c>
      <c r="BL28" s="3">
        <f t="shared" si="25"/>
        <v>36480</v>
      </c>
      <c r="BM28" s="18">
        <v>10000</v>
      </c>
      <c r="BN28" s="3">
        <f t="shared" si="26"/>
        <v>36480</v>
      </c>
      <c r="BO28" s="3">
        <v>10000</v>
      </c>
      <c r="BP28" s="3">
        <f t="shared" si="27"/>
        <v>36480</v>
      </c>
      <c r="BQ28" s="3">
        <v>10000</v>
      </c>
      <c r="BR28" s="3">
        <f t="shared" si="28"/>
        <v>36480</v>
      </c>
      <c r="BS28" s="3">
        <v>10000</v>
      </c>
      <c r="BT28" s="3">
        <f t="shared" si="29"/>
        <v>36480</v>
      </c>
      <c r="BU28" s="3">
        <v>10000</v>
      </c>
      <c r="BV28" s="3">
        <f t="shared" si="30"/>
        <v>36480</v>
      </c>
      <c r="BW28" s="3">
        <v>10000</v>
      </c>
      <c r="BX28" s="3">
        <f t="shared" si="31"/>
        <v>36480</v>
      </c>
      <c r="BY28" s="3">
        <v>10000</v>
      </c>
      <c r="BZ28" s="8">
        <f t="shared" si="32"/>
        <v>36480</v>
      </c>
      <c r="CA28" s="3">
        <v>10000</v>
      </c>
      <c r="CB28" s="3">
        <f t="shared" si="33"/>
        <v>36480</v>
      </c>
      <c r="CC28" s="3">
        <v>10000</v>
      </c>
      <c r="CD28" s="3">
        <f t="shared" si="34"/>
        <v>36480</v>
      </c>
      <c r="CE28" s="3"/>
      <c r="CF28" s="49">
        <v>10000</v>
      </c>
      <c r="CG28" s="8">
        <f t="shared" si="35"/>
        <v>36480</v>
      </c>
      <c r="CH28" s="3">
        <v>10000</v>
      </c>
      <c r="CI28" s="3">
        <f t="shared" si="36"/>
        <v>36480</v>
      </c>
      <c r="CJ28" s="3">
        <v>10000</v>
      </c>
      <c r="CK28" s="3">
        <f t="shared" si="37"/>
        <v>36480</v>
      </c>
      <c r="CL28" s="3">
        <v>10000</v>
      </c>
      <c r="CM28" s="3">
        <f t="shared" si="38"/>
        <v>36480</v>
      </c>
      <c r="CN28" s="17"/>
      <c r="CO28" s="3">
        <f t="shared" si="39"/>
        <v>0</v>
      </c>
      <c r="CP28" s="17"/>
      <c r="CQ28" s="3">
        <f t="shared" si="40"/>
        <v>0</v>
      </c>
      <c r="CR28" s="17"/>
      <c r="CS28" s="3">
        <f t="shared" si="41"/>
        <v>0</v>
      </c>
      <c r="CT28" s="17"/>
      <c r="CU28" s="3">
        <f t="shared" si="42"/>
        <v>0</v>
      </c>
      <c r="CV28" s="17"/>
      <c r="CW28" s="3">
        <f t="shared" si="43"/>
        <v>0</v>
      </c>
      <c r="CX28" s="17"/>
      <c r="CY28" s="3">
        <f t="shared" si="44"/>
        <v>0</v>
      </c>
      <c r="CZ28" s="17"/>
      <c r="DA28" s="15">
        <f t="shared" si="45"/>
        <v>0</v>
      </c>
      <c r="DB28" s="21"/>
      <c r="DC28" s="21">
        <f t="shared" si="46"/>
        <v>0</v>
      </c>
      <c r="DD28" s="20"/>
      <c r="DE28" s="52"/>
      <c r="DF28" s="74">
        <f t="shared" si="47"/>
        <v>0</v>
      </c>
      <c r="DG28" s="15"/>
      <c r="DH28" s="15">
        <f t="shared" si="48"/>
        <v>0</v>
      </c>
      <c r="DI28" s="15"/>
      <c r="DJ28" s="15">
        <f t="shared" si="49"/>
        <v>0</v>
      </c>
      <c r="DK28" s="15"/>
      <c r="DL28" s="15">
        <f t="shared" si="50"/>
        <v>0</v>
      </c>
      <c r="DM28" s="15"/>
      <c r="DN28" s="15">
        <f t="shared" si="51"/>
        <v>0</v>
      </c>
      <c r="DO28" s="15"/>
      <c r="DP28" s="15">
        <f t="shared" si="52"/>
        <v>0</v>
      </c>
      <c r="DQ28" s="15"/>
      <c r="DR28" s="15">
        <f t="shared" si="53"/>
        <v>0</v>
      </c>
      <c r="DS28" s="15"/>
      <c r="DT28" s="15">
        <f t="shared" si="54"/>
        <v>0</v>
      </c>
      <c r="DU28" s="15"/>
      <c r="DV28" s="15">
        <f t="shared" si="55"/>
        <v>0</v>
      </c>
      <c r="DW28" s="15"/>
      <c r="DX28" s="15">
        <f t="shared" si="71"/>
        <v>0</v>
      </c>
      <c r="DY28" s="15"/>
      <c r="DZ28" s="15">
        <f t="shared" si="56"/>
        <v>0</v>
      </c>
      <c r="EA28" s="15"/>
      <c r="EB28" s="15">
        <f t="shared" si="57"/>
        <v>0</v>
      </c>
      <c r="EC28" s="15"/>
      <c r="ED28" s="53"/>
      <c r="EE28" s="74">
        <f t="shared" si="58"/>
        <v>0</v>
      </c>
      <c r="EF28" s="15"/>
      <c r="EG28" s="15">
        <f t="shared" si="59"/>
        <v>0</v>
      </c>
      <c r="EH28" s="15"/>
      <c r="EI28" s="15">
        <f t="shared" si="60"/>
        <v>0</v>
      </c>
      <c r="EJ28" s="15"/>
      <c r="EK28" s="15">
        <f t="shared" si="61"/>
        <v>0</v>
      </c>
      <c r="EL28" s="15"/>
      <c r="EM28" s="15">
        <f t="shared" si="62"/>
        <v>0</v>
      </c>
      <c r="EN28" s="15"/>
      <c r="EO28" s="15">
        <f t="shared" si="63"/>
        <v>0</v>
      </c>
      <c r="EP28" s="15"/>
      <c r="EQ28" s="15">
        <f t="shared" si="64"/>
        <v>0</v>
      </c>
      <c r="ER28" s="15"/>
      <c r="ES28" s="15">
        <f t="shared" si="65"/>
        <v>0</v>
      </c>
      <c r="ET28" s="15"/>
      <c r="EU28" s="15">
        <f t="shared" si="66"/>
        <v>0</v>
      </c>
      <c r="EV28" s="15"/>
      <c r="EW28" s="15">
        <f t="shared" si="67"/>
        <v>0</v>
      </c>
      <c r="EX28" s="15"/>
      <c r="EY28" s="15">
        <f t="shared" si="68"/>
        <v>0</v>
      </c>
      <c r="EZ28" s="15"/>
      <c r="FA28" s="15">
        <f t="shared" si="69"/>
        <v>0</v>
      </c>
      <c r="FB28" s="17"/>
      <c r="FC28" s="52"/>
      <c r="FD28" s="8">
        <f t="shared" si="72"/>
        <v>0</v>
      </c>
      <c r="FE28" s="17"/>
      <c r="FF28" s="3">
        <f t="shared" si="73"/>
        <v>0</v>
      </c>
      <c r="FG28" s="17"/>
      <c r="FH28" s="3">
        <f t="shared" si="74"/>
        <v>0</v>
      </c>
      <c r="FI28" s="17"/>
      <c r="FJ28" s="3">
        <f t="shared" si="75"/>
        <v>0</v>
      </c>
      <c r="FK28" s="17"/>
      <c r="FL28" s="3">
        <f t="shared" si="76"/>
        <v>0</v>
      </c>
      <c r="FM28" s="17"/>
      <c r="FN28" s="3">
        <f t="shared" si="77"/>
        <v>0</v>
      </c>
      <c r="FO28" s="17"/>
      <c r="FP28" s="3">
        <f t="shared" si="78"/>
        <v>0</v>
      </c>
      <c r="FQ28" s="17"/>
      <c r="FR28" s="3">
        <f t="shared" si="79"/>
        <v>0</v>
      </c>
      <c r="FS28" s="17"/>
      <c r="FT28" s="3">
        <f t="shared" si="80"/>
        <v>0</v>
      </c>
      <c r="FU28" s="17"/>
      <c r="FV28" s="3">
        <f t="shared" si="81"/>
        <v>0</v>
      </c>
      <c r="FW28" s="17"/>
      <c r="FX28" s="3">
        <f t="shared" si="82"/>
        <v>0</v>
      </c>
      <c r="FY28" s="17"/>
      <c r="FZ28" s="15">
        <f t="shared" si="83"/>
        <v>0</v>
      </c>
      <c r="GA28" s="17"/>
      <c r="GB28" s="52"/>
      <c r="GC28" s="74">
        <f t="shared" si="84"/>
        <v>0</v>
      </c>
      <c r="GD28" s="15"/>
      <c r="GE28" s="15">
        <f t="shared" si="85"/>
        <v>0</v>
      </c>
      <c r="GF28" s="15"/>
      <c r="GG28" s="15">
        <f t="shared" si="86"/>
        <v>0</v>
      </c>
      <c r="GH28" s="15"/>
      <c r="GI28" s="15">
        <f t="shared" si="87"/>
        <v>0</v>
      </c>
      <c r="GJ28" s="15"/>
      <c r="GK28" s="15">
        <f t="shared" si="88"/>
        <v>0</v>
      </c>
      <c r="GL28" s="15"/>
      <c r="GM28" s="15">
        <f t="shared" si="89"/>
        <v>0</v>
      </c>
      <c r="GN28" s="15"/>
      <c r="GO28" s="15">
        <f t="shared" si="90"/>
        <v>0</v>
      </c>
      <c r="GP28" s="15"/>
      <c r="GQ28" s="15">
        <f t="shared" si="91"/>
        <v>0</v>
      </c>
      <c r="GR28" s="15"/>
      <c r="GS28" s="15">
        <f t="shared" si="92"/>
        <v>0</v>
      </c>
      <c r="GT28" s="15"/>
      <c r="GU28" s="15">
        <f t="shared" si="93"/>
        <v>0</v>
      </c>
      <c r="GV28" s="15"/>
      <c r="GW28" s="15">
        <f t="shared" si="94"/>
        <v>0</v>
      </c>
      <c r="GX28" s="15"/>
      <c r="GY28" s="15">
        <f t="shared" si="95"/>
        <v>0</v>
      </c>
      <c r="GZ28" s="15"/>
      <c r="HA28" s="53"/>
      <c r="HB28" s="74">
        <f t="shared" si="96"/>
        <v>0</v>
      </c>
      <c r="HC28" s="15"/>
      <c r="HD28" s="15">
        <f t="shared" si="97"/>
        <v>0</v>
      </c>
      <c r="HE28" s="15"/>
      <c r="HF28" s="15">
        <f t="shared" si="98"/>
        <v>0</v>
      </c>
      <c r="HG28" s="15"/>
      <c r="HH28" s="15">
        <f t="shared" si="99"/>
        <v>0</v>
      </c>
      <c r="HI28" s="15"/>
      <c r="HJ28" s="15">
        <f t="shared" si="100"/>
        <v>0</v>
      </c>
      <c r="HK28" s="15"/>
      <c r="HL28" s="15">
        <f t="shared" si="101"/>
        <v>0</v>
      </c>
      <c r="HM28" s="15"/>
      <c r="HN28" s="15">
        <f t="shared" si="102"/>
        <v>0</v>
      </c>
      <c r="HO28" s="15"/>
      <c r="HP28" s="15">
        <f t="shared" si="103"/>
        <v>0</v>
      </c>
      <c r="HQ28" s="15"/>
      <c r="HR28" s="15">
        <f t="shared" si="104"/>
        <v>0</v>
      </c>
      <c r="HS28" s="15"/>
      <c r="HT28" s="15">
        <f t="shared" si="105"/>
        <v>0</v>
      </c>
      <c r="HU28" s="15"/>
      <c r="HV28" s="15">
        <f t="shared" si="106"/>
        <v>0</v>
      </c>
      <c r="HW28" s="15"/>
      <c r="HX28" s="15">
        <f t="shared" si="107"/>
        <v>0</v>
      </c>
      <c r="HY28" s="15"/>
      <c r="HZ28" s="85"/>
      <c r="IA28" s="31"/>
      <c r="IB28" s="31"/>
      <c r="IC28" s="31"/>
      <c r="ID28" s="31"/>
      <c r="IE28" s="31"/>
      <c r="IF28" s="31"/>
      <c r="IG28" s="31"/>
      <c r="IH28" s="31"/>
      <c r="II28" s="31"/>
      <c r="IJ28" s="31"/>
    </row>
    <row r="29" spans="1:244" x14ac:dyDescent="0.2">
      <c r="A29">
        <v>27252</v>
      </c>
      <c r="B29" t="s">
        <v>33</v>
      </c>
      <c r="C29" s="3">
        <v>14000</v>
      </c>
      <c r="D29" s="1">
        <v>36831</v>
      </c>
      <c r="E29" s="1">
        <v>40482</v>
      </c>
      <c r="F29" t="s">
        <v>26</v>
      </c>
      <c r="G29" s="2"/>
      <c r="H29" s="60">
        <v>0.15</v>
      </c>
      <c r="I29" s="69">
        <v>14000</v>
      </c>
      <c r="J29" s="28">
        <f t="shared" si="0"/>
        <v>63840</v>
      </c>
      <c r="K29" s="8">
        <v>14000</v>
      </c>
      <c r="L29" s="8">
        <f t="shared" si="70"/>
        <v>63840</v>
      </c>
      <c r="M29" s="3">
        <v>14000</v>
      </c>
      <c r="N29" s="3">
        <f t="shared" si="1"/>
        <v>63840</v>
      </c>
      <c r="O29" s="3"/>
      <c r="P29" s="3">
        <f t="shared" si="2"/>
        <v>0</v>
      </c>
      <c r="Q29" s="3"/>
      <c r="R29" s="3">
        <f t="shared" si="3"/>
        <v>0</v>
      </c>
      <c r="S29" s="3"/>
      <c r="T29" s="3">
        <f t="shared" si="4"/>
        <v>0</v>
      </c>
      <c r="U29" s="3"/>
      <c r="V29" s="3">
        <f t="shared" si="5"/>
        <v>0</v>
      </c>
      <c r="W29" s="3"/>
      <c r="X29" s="3">
        <f t="shared" si="6"/>
        <v>0</v>
      </c>
      <c r="Y29" s="3"/>
      <c r="Z29" s="3">
        <f t="shared" si="7"/>
        <v>0</v>
      </c>
      <c r="AA29" s="3"/>
      <c r="AB29" s="3">
        <f t="shared" si="8"/>
        <v>0</v>
      </c>
      <c r="AC29" s="3">
        <v>14000</v>
      </c>
      <c r="AD29" s="3">
        <f t="shared" si="9"/>
        <v>63840</v>
      </c>
      <c r="AE29" s="3">
        <v>14000</v>
      </c>
      <c r="AF29" s="3">
        <f t="shared" si="10"/>
        <v>63840</v>
      </c>
      <c r="AG29" s="3"/>
      <c r="AH29" s="49">
        <v>14000</v>
      </c>
      <c r="AI29" s="8">
        <f t="shared" si="11"/>
        <v>63840</v>
      </c>
      <c r="AJ29" s="3">
        <v>14000</v>
      </c>
      <c r="AK29" s="3">
        <f t="shared" si="12"/>
        <v>63840</v>
      </c>
      <c r="AL29" s="3">
        <v>14000</v>
      </c>
      <c r="AM29" s="3">
        <f t="shared" si="13"/>
        <v>63840</v>
      </c>
      <c r="AN29" s="37"/>
      <c r="AO29" s="37">
        <f t="shared" si="14"/>
        <v>0</v>
      </c>
      <c r="AP29" s="37"/>
      <c r="AQ29" s="37">
        <f t="shared" si="15"/>
        <v>0</v>
      </c>
      <c r="AR29" s="3"/>
      <c r="AS29" s="3">
        <f t="shared" si="16"/>
        <v>0</v>
      </c>
      <c r="AT29" s="3"/>
      <c r="AU29" s="3">
        <f t="shared" si="17"/>
        <v>0</v>
      </c>
      <c r="AV29" s="3"/>
      <c r="AW29" s="3">
        <f t="shared" si="18"/>
        <v>0</v>
      </c>
      <c r="AX29" s="3"/>
      <c r="AY29" s="3">
        <f t="shared" si="19"/>
        <v>0</v>
      </c>
      <c r="AZ29" s="3"/>
      <c r="BA29" s="3">
        <f t="shared" si="20"/>
        <v>0</v>
      </c>
      <c r="BB29" s="3">
        <v>14000</v>
      </c>
      <c r="BC29" s="3">
        <f t="shared" si="21"/>
        <v>63840</v>
      </c>
      <c r="BD29" s="3">
        <v>14000</v>
      </c>
      <c r="BE29" s="3">
        <f t="shared" si="22"/>
        <v>63840</v>
      </c>
      <c r="BF29" s="3"/>
      <c r="BG29" s="49">
        <v>14000</v>
      </c>
      <c r="BH29" s="8">
        <f t="shared" si="23"/>
        <v>63840</v>
      </c>
      <c r="BI29" s="3">
        <v>14000</v>
      </c>
      <c r="BJ29" s="3">
        <f t="shared" si="24"/>
        <v>63840</v>
      </c>
      <c r="BK29" s="3">
        <v>14000</v>
      </c>
      <c r="BL29" s="3">
        <f t="shared" si="25"/>
        <v>63840</v>
      </c>
      <c r="BM29" s="3"/>
      <c r="BN29" s="3">
        <f t="shared" si="26"/>
        <v>0</v>
      </c>
      <c r="BO29" s="3"/>
      <c r="BP29" s="3">
        <f t="shared" si="27"/>
        <v>0</v>
      </c>
      <c r="BQ29" s="3"/>
      <c r="BR29" s="3">
        <f t="shared" si="28"/>
        <v>0</v>
      </c>
      <c r="BS29" s="3"/>
      <c r="BT29" s="3">
        <f t="shared" si="29"/>
        <v>0</v>
      </c>
      <c r="BU29" s="3"/>
      <c r="BV29" s="3">
        <f t="shared" si="30"/>
        <v>0</v>
      </c>
      <c r="BW29" s="3"/>
      <c r="BX29" s="3">
        <f t="shared" si="31"/>
        <v>0</v>
      </c>
      <c r="BY29" s="3"/>
      <c r="BZ29" s="8">
        <f t="shared" si="32"/>
        <v>0</v>
      </c>
      <c r="CA29" s="3">
        <v>14000</v>
      </c>
      <c r="CB29" s="3">
        <f t="shared" si="33"/>
        <v>63840</v>
      </c>
      <c r="CC29" s="3">
        <v>14000</v>
      </c>
      <c r="CD29" s="3">
        <f t="shared" si="34"/>
        <v>63840</v>
      </c>
      <c r="CE29" s="3"/>
      <c r="CF29" s="49">
        <v>14000</v>
      </c>
      <c r="CG29" s="8">
        <f t="shared" si="35"/>
        <v>63840</v>
      </c>
      <c r="CH29" s="3">
        <v>14000</v>
      </c>
      <c r="CI29" s="3">
        <f t="shared" si="36"/>
        <v>63840</v>
      </c>
      <c r="CJ29" s="3">
        <v>14000</v>
      </c>
      <c r="CK29" s="3">
        <f t="shared" si="37"/>
        <v>63840</v>
      </c>
      <c r="CL29" s="3"/>
      <c r="CM29" s="3">
        <f t="shared" si="38"/>
        <v>0</v>
      </c>
      <c r="CN29" s="3"/>
      <c r="CO29" s="3">
        <f t="shared" si="39"/>
        <v>0</v>
      </c>
      <c r="CP29" s="3"/>
      <c r="CQ29" s="3">
        <f t="shared" si="40"/>
        <v>0</v>
      </c>
      <c r="CR29" s="3"/>
      <c r="CS29" s="3">
        <f t="shared" si="41"/>
        <v>0</v>
      </c>
      <c r="CT29" s="3"/>
      <c r="CU29" s="3">
        <f t="shared" si="42"/>
        <v>0</v>
      </c>
      <c r="CV29" s="3"/>
      <c r="CW29" s="3">
        <f t="shared" si="43"/>
        <v>0</v>
      </c>
      <c r="CX29" s="3"/>
      <c r="CY29" s="3">
        <f t="shared" si="44"/>
        <v>0</v>
      </c>
      <c r="CZ29" s="3">
        <v>14000</v>
      </c>
      <c r="DA29" s="15">
        <f t="shared" si="45"/>
        <v>63840</v>
      </c>
      <c r="DB29" s="21">
        <v>14000</v>
      </c>
      <c r="DC29" s="21">
        <f t="shared" si="46"/>
        <v>63840</v>
      </c>
      <c r="DD29" s="37"/>
      <c r="DE29" s="49">
        <v>14000</v>
      </c>
      <c r="DF29" s="74">
        <f t="shared" si="47"/>
        <v>63840</v>
      </c>
      <c r="DG29" s="15">
        <v>14000</v>
      </c>
      <c r="DH29" s="15">
        <f t="shared" si="48"/>
        <v>63840</v>
      </c>
      <c r="DI29" s="15">
        <v>14000</v>
      </c>
      <c r="DJ29" s="15">
        <f t="shared" si="49"/>
        <v>63840</v>
      </c>
      <c r="DK29" s="31"/>
      <c r="DL29" s="15">
        <f t="shared" si="50"/>
        <v>0</v>
      </c>
      <c r="DM29" s="31"/>
      <c r="DN29" s="15">
        <f t="shared" si="51"/>
        <v>0</v>
      </c>
      <c r="DO29" s="31"/>
      <c r="DP29" s="15">
        <f t="shared" si="52"/>
        <v>0</v>
      </c>
      <c r="DQ29" s="31"/>
      <c r="DR29" s="15">
        <f t="shared" si="53"/>
        <v>0</v>
      </c>
      <c r="DS29" s="31"/>
      <c r="DT29" s="15">
        <f t="shared" si="54"/>
        <v>0</v>
      </c>
      <c r="DU29" s="31"/>
      <c r="DV29" s="15">
        <f t="shared" si="55"/>
        <v>0</v>
      </c>
      <c r="DW29" s="31"/>
      <c r="DX29" s="15">
        <f t="shared" si="71"/>
        <v>0</v>
      </c>
      <c r="DY29" s="15">
        <v>14000</v>
      </c>
      <c r="DZ29" s="15">
        <f t="shared" si="56"/>
        <v>63840</v>
      </c>
      <c r="EA29" s="15">
        <v>14000</v>
      </c>
      <c r="EB29" s="15">
        <f t="shared" si="57"/>
        <v>63840</v>
      </c>
      <c r="EC29" s="15"/>
      <c r="ED29" s="53">
        <v>14000</v>
      </c>
      <c r="EE29" s="74">
        <f t="shared" si="58"/>
        <v>63840</v>
      </c>
      <c r="EF29" s="15">
        <v>14000</v>
      </c>
      <c r="EG29" s="15">
        <f t="shared" si="59"/>
        <v>63840</v>
      </c>
      <c r="EH29" s="15">
        <v>14000</v>
      </c>
      <c r="EI29" s="15">
        <f t="shared" si="60"/>
        <v>63840</v>
      </c>
      <c r="EJ29" s="31"/>
      <c r="EK29" s="15">
        <f t="shared" si="61"/>
        <v>0</v>
      </c>
      <c r="EL29" s="31"/>
      <c r="EM29" s="15">
        <f t="shared" si="62"/>
        <v>0</v>
      </c>
      <c r="EN29" s="31"/>
      <c r="EO29" s="15">
        <f t="shared" si="63"/>
        <v>0</v>
      </c>
      <c r="EP29" s="31"/>
      <c r="EQ29" s="15">
        <f t="shared" si="64"/>
        <v>0</v>
      </c>
      <c r="ER29" s="31"/>
      <c r="ES29" s="15">
        <f t="shared" si="65"/>
        <v>0</v>
      </c>
      <c r="ET29" s="31"/>
      <c r="EU29" s="15">
        <f t="shared" si="66"/>
        <v>0</v>
      </c>
      <c r="EV29" s="31"/>
      <c r="EW29" s="15">
        <f t="shared" si="67"/>
        <v>0</v>
      </c>
      <c r="EX29" s="15">
        <v>14000</v>
      </c>
      <c r="EY29" s="15">
        <f t="shared" si="68"/>
        <v>63840</v>
      </c>
      <c r="EZ29" s="15">
        <v>14000</v>
      </c>
      <c r="FA29" s="15">
        <f t="shared" si="69"/>
        <v>63840</v>
      </c>
      <c r="FB29" s="3"/>
      <c r="FC29" s="49">
        <v>14000</v>
      </c>
      <c r="FD29" s="8">
        <f t="shared" si="72"/>
        <v>63840</v>
      </c>
      <c r="FE29" s="3">
        <v>14000</v>
      </c>
      <c r="FF29" s="3">
        <f t="shared" si="73"/>
        <v>63840</v>
      </c>
      <c r="FG29" s="3">
        <v>14000</v>
      </c>
      <c r="FH29" s="3">
        <f t="shared" si="74"/>
        <v>63840</v>
      </c>
      <c r="FJ29" s="3">
        <f t="shared" si="75"/>
        <v>0</v>
      </c>
      <c r="FL29" s="3">
        <f t="shared" si="76"/>
        <v>0</v>
      </c>
      <c r="FN29" s="3">
        <f t="shared" si="77"/>
        <v>0</v>
      </c>
      <c r="FP29" s="3">
        <f t="shared" si="78"/>
        <v>0</v>
      </c>
      <c r="FR29" s="3">
        <f t="shared" si="79"/>
        <v>0</v>
      </c>
      <c r="FT29" s="3">
        <f t="shared" si="80"/>
        <v>0</v>
      </c>
      <c r="FV29" s="3">
        <f t="shared" si="81"/>
        <v>0</v>
      </c>
      <c r="FW29" s="3">
        <v>14000</v>
      </c>
      <c r="FX29" s="3">
        <f t="shared" si="82"/>
        <v>63840</v>
      </c>
      <c r="FY29" s="3">
        <v>14000</v>
      </c>
      <c r="FZ29" s="15">
        <f t="shared" si="83"/>
        <v>63840</v>
      </c>
      <c r="GA29" s="3"/>
      <c r="GB29" s="49">
        <v>14000</v>
      </c>
      <c r="GC29" s="74">
        <f t="shared" si="84"/>
        <v>63840</v>
      </c>
      <c r="GD29" s="15">
        <v>14000</v>
      </c>
      <c r="GE29" s="15">
        <f t="shared" si="85"/>
        <v>63840</v>
      </c>
      <c r="GF29" s="15">
        <v>14000</v>
      </c>
      <c r="GG29" s="15">
        <f t="shared" si="86"/>
        <v>63840</v>
      </c>
      <c r="GH29" s="31"/>
      <c r="GI29" s="15">
        <f t="shared" si="87"/>
        <v>0</v>
      </c>
      <c r="GJ29" s="31"/>
      <c r="GK29" s="15">
        <f t="shared" si="88"/>
        <v>0</v>
      </c>
      <c r="GL29" s="31"/>
      <c r="GM29" s="15">
        <f t="shared" si="89"/>
        <v>0</v>
      </c>
      <c r="GN29" s="31"/>
      <c r="GO29" s="15">
        <f t="shared" si="90"/>
        <v>0</v>
      </c>
      <c r="GP29" s="31"/>
      <c r="GQ29" s="15">
        <f t="shared" si="91"/>
        <v>0</v>
      </c>
      <c r="GR29" s="31"/>
      <c r="GS29" s="15">
        <f t="shared" si="92"/>
        <v>0</v>
      </c>
      <c r="GT29" s="31"/>
      <c r="GU29" s="15">
        <f t="shared" si="93"/>
        <v>0</v>
      </c>
      <c r="GV29" s="15">
        <v>14000</v>
      </c>
      <c r="GW29" s="15">
        <f t="shared" si="94"/>
        <v>63840</v>
      </c>
      <c r="GX29" s="15">
        <v>14000</v>
      </c>
      <c r="GY29" s="15">
        <f t="shared" si="95"/>
        <v>63840</v>
      </c>
      <c r="GZ29" s="15"/>
      <c r="HA29" s="53">
        <v>14000</v>
      </c>
      <c r="HB29" s="74">
        <f t="shared" si="96"/>
        <v>63840</v>
      </c>
      <c r="HC29" s="15">
        <v>14000</v>
      </c>
      <c r="HD29" s="15">
        <f t="shared" si="97"/>
        <v>63840</v>
      </c>
      <c r="HE29" s="15">
        <v>14000</v>
      </c>
      <c r="HF29" s="15">
        <f t="shared" si="98"/>
        <v>63840</v>
      </c>
      <c r="HG29" s="31"/>
      <c r="HH29" s="15">
        <f t="shared" si="99"/>
        <v>0</v>
      </c>
      <c r="HI29" s="31"/>
      <c r="HJ29" s="15">
        <f t="shared" si="100"/>
        <v>0</v>
      </c>
      <c r="HK29" s="31"/>
      <c r="HL29" s="15">
        <f t="shared" si="101"/>
        <v>0</v>
      </c>
      <c r="HM29" s="31"/>
      <c r="HN29" s="15">
        <f t="shared" si="102"/>
        <v>0</v>
      </c>
      <c r="HO29" s="31"/>
      <c r="HP29" s="15">
        <f t="shared" si="103"/>
        <v>0</v>
      </c>
      <c r="HQ29" s="31"/>
      <c r="HR29" s="15">
        <f t="shared" si="104"/>
        <v>0</v>
      </c>
      <c r="HS29" s="31"/>
      <c r="HT29" s="15">
        <f t="shared" si="105"/>
        <v>0</v>
      </c>
      <c r="HU29" s="31"/>
      <c r="HV29" s="15">
        <f t="shared" si="106"/>
        <v>0</v>
      </c>
      <c r="HW29" s="31"/>
      <c r="HX29" s="15">
        <f t="shared" si="107"/>
        <v>0</v>
      </c>
      <c r="HY29" s="31"/>
      <c r="HZ29" s="85"/>
      <c r="IA29" s="31"/>
      <c r="IB29" s="31"/>
      <c r="IC29" s="31"/>
      <c r="ID29" s="31"/>
      <c r="IE29" s="31"/>
      <c r="IF29" s="31"/>
      <c r="IG29" s="31"/>
      <c r="IH29" s="31"/>
      <c r="II29" s="31"/>
      <c r="IJ29" s="31"/>
    </row>
    <row r="30" spans="1:244" x14ac:dyDescent="0.2">
      <c r="A30">
        <v>27293</v>
      </c>
      <c r="B30" t="s">
        <v>27</v>
      </c>
      <c r="C30" s="3">
        <v>49000</v>
      </c>
      <c r="D30" s="1">
        <v>36831</v>
      </c>
      <c r="E30" s="1">
        <v>37195</v>
      </c>
      <c r="F30" t="s">
        <v>26</v>
      </c>
      <c r="G30" s="2"/>
      <c r="H30" s="60">
        <v>0.28499999999999998</v>
      </c>
      <c r="I30" s="70"/>
      <c r="J30" s="28">
        <f t="shared" si="0"/>
        <v>0</v>
      </c>
      <c r="K30" s="5"/>
      <c r="L30" s="8">
        <f t="shared" si="70"/>
        <v>0</v>
      </c>
      <c r="N30" s="3">
        <f t="shared" si="1"/>
        <v>0</v>
      </c>
      <c r="P30" s="3">
        <f t="shared" si="2"/>
        <v>0</v>
      </c>
      <c r="R30" s="3">
        <f t="shared" si="3"/>
        <v>0</v>
      </c>
      <c r="T30" s="3">
        <f t="shared" si="4"/>
        <v>0</v>
      </c>
      <c r="V30" s="3">
        <f t="shared" si="5"/>
        <v>0</v>
      </c>
      <c r="X30" s="3">
        <f t="shared" si="6"/>
        <v>0</v>
      </c>
      <c r="Z30" s="3">
        <f t="shared" si="7"/>
        <v>0</v>
      </c>
      <c r="AB30" s="3">
        <f t="shared" si="8"/>
        <v>0</v>
      </c>
      <c r="AD30" s="3">
        <f t="shared" si="9"/>
        <v>0</v>
      </c>
      <c r="AF30" s="3">
        <f t="shared" si="10"/>
        <v>0</v>
      </c>
      <c r="AG30" s="3"/>
      <c r="AH30" s="54"/>
      <c r="AI30" s="8">
        <f t="shared" si="11"/>
        <v>0</v>
      </c>
      <c r="AK30" s="3">
        <f t="shared" si="12"/>
        <v>0</v>
      </c>
      <c r="AM30" s="3">
        <f t="shared" si="13"/>
        <v>0</v>
      </c>
      <c r="AN30" s="13"/>
      <c r="AO30" s="37">
        <f t="shared" si="14"/>
        <v>0</v>
      </c>
      <c r="AP30" s="13"/>
      <c r="AQ30" s="37">
        <f t="shared" si="15"/>
        <v>0</v>
      </c>
      <c r="AS30" s="3">
        <f t="shared" si="16"/>
        <v>0</v>
      </c>
      <c r="AU30" s="3">
        <f t="shared" si="17"/>
        <v>0</v>
      </c>
      <c r="AW30" s="3">
        <f t="shared" si="18"/>
        <v>0</v>
      </c>
      <c r="AY30" s="3">
        <f t="shared" si="19"/>
        <v>0</v>
      </c>
      <c r="BA30" s="3">
        <f t="shared" si="20"/>
        <v>0</v>
      </c>
      <c r="BC30" s="3">
        <f t="shared" si="21"/>
        <v>0</v>
      </c>
      <c r="BE30" s="3">
        <f t="shared" si="22"/>
        <v>0</v>
      </c>
      <c r="BG30" s="54"/>
      <c r="BH30" s="8">
        <f t="shared" si="23"/>
        <v>0</v>
      </c>
      <c r="BJ30" s="3">
        <f t="shared" si="24"/>
        <v>0</v>
      </c>
      <c r="BL30" s="3">
        <f t="shared" si="25"/>
        <v>0</v>
      </c>
      <c r="BN30" s="3">
        <f t="shared" si="26"/>
        <v>0</v>
      </c>
      <c r="BP30" s="3">
        <f t="shared" si="27"/>
        <v>0</v>
      </c>
      <c r="BR30" s="3">
        <f t="shared" si="28"/>
        <v>0</v>
      </c>
      <c r="BT30" s="3">
        <f t="shared" si="29"/>
        <v>0</v>
      </c>
      <c r="BV30" s="3">
        <f t="shared" si="30"/>
        <v>0</v>
      </c>
      <c r="BX30" s="3">
        <f t="shared" si="31"/>
        <v>0</v>
      </c>
      <c r="BZ30" s="8">
        <f t="shared" si="32"/>
        <v>0</v>
      </c>
      <c r="CB30" s="3">
        <f t="shared" si="33"/>
        <v>0</v>
      </c>
      <c r="CD30" s="3">
        <f t="shared" si="34"/>
        <v>0</v>
      </c>
      <c r="CF30" s="54"/>
      <c r="CG30" s="8">
        <f t="shared" si="35"/>
        <v>0</v>
      </c>
      <c r="CI30" s="3">
        <f t="shared" si="36"/>
        <v>0</v>
      </c>
      <c r="CK30" s="3">
        <f t="shared" si="37"/>
        <v>0</v>
      </c>
      <c r="CM30" s="3">
        <f t="shared" si="38"/>
        <v>0</v>
      </c>
      <c r="CO30" s="3">
        <f t="shared" si="39"/>
        <v>0</v>
      </c>
      <c r="CQ30" s="3">
        <f t="shared" si="40"/>
        <v>0</v>
      </c>
      <c r="CS30" s="3">
        <f t="shared" si="41"/>
        <v>0</v>
      </c>
      <c r="CU30" s="3">
        <f t="shared" si="42"/>
        <v>0</v>
      </c>
      <c r="CW30" s="3">
        <f t="shared" si="43"/>
        <v>0</v>
      </c>
      <c r="CY30" s="3">
        <f t="shared" si="44"/>
        <v>0</v>
      </c>
      <c r="DA30" s="15">
        <f t="shared" si="45"/>
        <v>0</v>
      </c>
      <c r="DB30" s="80"/>
      <c r="DC30" s="21">
        <f t="shared" si="46"/>
        <v>0</v>
      </c>
      <c r="DD30" s="13"/>
      <c r="DE30" s="54"/>
      <c r="DF30" s="74">
        <f t="shared" si="47"/>
        <v>0</v>
      </c>
      <c r="DG30" s="31"/>
      <c r="DH30" s="15">
        <f t="shared" si="48"/>
        <v>0</v>
      </c>
      <c r="DI30" s="31"/>
      <c r="DJ30" s="15">
        <f t="shared" si="49"/>
        <v>0</v>
      </c>
      <c r="DK30" s="31"/>
      <c r="DL30" s="15">
        <f t="shared" si="50"/>
        <v>0</v>
      </c>
      <c r="DM30" s="31"/>
      <c r="DN30" s="15">
        <f t="shared" si="51"/>
        <v>0</v>
      </c>
      <c r="DO30" s="31"/>
      <c r="DP30" s="15">
        <f t="shared" si="52"/>
        <v>0</v>
      </c>
      <c r="DQ30" s="31"/>
      <c r="DR30" s="15">
        <f t="shared" si="53"/>
        <v>0</v>
      </c>
      <c r="DS30" s="31"/>
      <c r="DT30" s="15">
        <f t="shared" si="54"/>
        <v>0</v>
      </c>
      <c r="DU30" s="31"/>
      <c r="DV30" s="15">
        <f t="shared" si="55"/>
        <v>0</v>
      </c>
      <c r="DW30" s="31"/>
      <c r="DX30" s="15">
        <f t="shared" si="71"/>
        <v>0</v>
      </c>
      <c r="DY30" s="31"/>
      <c r="DZ30" s="15">
        <f t="shared" si="56"/>
        <v>0</v>
      </c>
      <c r="EA30" s="31"/>
      <c r="EB30" s="15">
        <f t="shared" si="57"/>
        <v>0</v>
      </c>
      <c r="EC30" s="31"/>
      <c r="ED30" s="85"/>
      <c r="EE30" s="74">
        <f t="shared" si="58"/>
        <v>0</v>
      </c>
      <c r="EF30" s="31"/>
      <c r="EG30" s="15">
        <f t="shared" si="59"/>
        <v>0</v>
      </c>
      <c r="EH30" s="31"/>
      <c r="EI30" s="15">
        <f t="shared" si="60"/>
        <v>0</v>
      </c>
      <c r="EJ30" s="31"/>
      <c r="EK30" s="15">
        <f t="shared" si="61"/>
        <v>0</v>
      </c>
      <c r="EL30" s="31"/>
      <c r="EM30" s="15">
        <f t="shared" si="62"/>
        <v>0</v>
      </c>
      <c r="EN30" s="31"/>
      <c r="EO30" s="15">
        <f t="shared" si="63"/>
        <v>0</v>
      </c>
      <c r="EP30" s="31"/>
      <c r="EQ30" s="15">
        <f t="shared" si="64"/>
        <v>0</v>
      </c>
      <c r="ER30" s="31"/>
      <c r="ES30" s="15">
        <f t="shared" si="65"/>
        <v>0</v>
      </c>
      <c r="ET30" s="31"/>
      <c r="EU30" s="15">
        <f t="shared" si="66"/>
        <v>0</v>
      </c>
      <c r="EV30" s="31"/>
      <c r="EW30" s="15">
        <f t="shared" si="67"/>
        <v>0</v>
      </c>
      <c r="EX30" s="31"/>
      <c r="EY30" s="15">
        <f t="shared" si="68"/>
        <v>0</v>
      </c>
      <c r="EZ30" s="31"/>
      <c r="FA30" s="15">
        <f t="shared" si="69"/>
        <v>0</v>
      </c>
      <c r="FC30" s="54"/>
      <c r="FD30" s="8">
        <f t="shared" si="72"/>
        <v>0</v>
      </c>
      <c r="FF30" s="3">
        <f t="shared" si="73"/>
        <v>0</v>
      </c>
      <c r="FH30" s="3">
        <f t="shared" si="74"/>
        <v>0</v>
      </c>
      <c r="FJ30" s="3">
        <f t="shared" si="75"/>
        <v>0</v>
      </c>
      <c r="FL30" s="3">
        <f t="shared" si="76"/>
        <v>0</v>
      </c>
      <c r="FN30" s="3">
        <f t="shared" si="77"/>
        <v>0</v>
      </c>
      <c r="FP30" s="3">
        <f t="shared" si="78"/>
        <v>0</v>
      </c>
      <c r="FR30" s="3">
        <f t="shared" si="79"/>
        <v>0</v>
      </c>
      <c r="FT30" s="3">
        <f t="shared" si="80"/>
        <v>0</v>
      </c>
      <c r="FV30" s="3">
        <f t="shared" si="81"/>
        <v>0</v>
      </c>
      <c r="FX30" s="3">
        <f t="shared" si="82"/>
        <v>0</v>
      </c>
      <c r="FZ30" s="15">
        <f t="shared" si="83"/>
        <v>0</v>
      </c>
      <c r="GB30" s="54"/>
      <c r="GC30" s="74">
        <f t="shared" si="84"/>
        <v>0</v>
      </c>
      <c r="GD30" s="31"/>
      <c r="GE30" s="15">
        <f t="shared" si="85"/>
        <v>0</v>
      </c>
      <c r="GF30" s="31"/>
      <c r="GG30" s="15">
        <f t="shared" si="86"/>
        <v>0</v>
      </c>
      <c r="GH30" s="31"/>
      <c r="GI30" s="15">
        <f t="shared" si="87"/>
        <v>0</v>
      </c>
      <c r="GJ30" s="31"/>
      <c r="GK30" s="15">
        <f t="shared" si="88"/>
        <v>0</v>
      </c>
      <c r="GL30" s="31"/>
      <c r="GM30" s="15">
        <f t="shared" si="89"/>
        <v>0</v>
      </c>
      <c r="GN30" s="31"/>
      <c r="GO30" s="15">
        <f t="shared" si="90"/>
        <v>0</v>
      </c>
      <c r="GP30" s="31"/>
      <c r="GQ30" s="15">
        <f t="shared" si="91"/>
        <v>0</v>
      </c>
      <c r="GR30" s="31"/>
      <c r="GS30" s="15">
        <f t="shared" si="92"/>
        <v>0</v>
      </c>
      <c r="GT30" s="31"/>
      <c r="GU30" s="15">
        <f t="shared" si="93"/>
        <v>0</v>
      </c>
      <c r="GV30" s="31"/>
      <c r="GW30" s="15">
        <f t="shared" si="94"/>
        <v>0</v>
      </c>
      <c r="GX30" s="31"/>
      <c r="GY30" s="15">
        <f t="shared" si="95"/>
        <v>0</v>
      </c>
      <c r="GZ30" s="31"/>
      <c r="HA30" s="85"/>
      <c r="HB30" s="74">
        <f t="shared" si="96"/>
        <v>0</v>
      </c>
      <c r="HC30" s="31"/>
      <c r="HD30" s="15">
        <f t="shared" si="97"/>
        <v>0</v>
      </c>
      <c r="HE30" s="31"/>
      <c r="HF30" s="15">
        <f t="shared" si="98"/>
        <v>0</v>
      </c>
      <c r="HG30" s="31"/>
      <c r="HH30" s="15">
        <f t="shared" si="99"/>
        <v>0</v>
      </c>
      <c r="HI30" s="31"/>
      <c r="HJ30" s="15">
        <f t="shared" si="100"/>
        <v>0</v>
      </c>
      <c r="HK30" s="31"/>
      <c r="HL30" s="15">
        <f t="shared" si="101"/>
        <v>0</v>
      </c>
      <c r="HM30" s="31"/>
      <c r="HN30" s="15">
        <f t="shared" si="102"/>
        <v>0</v>
      </c>
      <c r="HO30" s="31"/>
      <c r="HP30" s="15">
        <f t="shared" si="103"/>
        <v>0</v>
      </c>
      <c r="HQ30" s="31"/>
      <c r="HR30" s="15">
        <f t="shared" si="104"/>
        <v>0</v>
      </c>
      <c r="HS30" s="31"/>
      <c r="HT30" s="15">
        <f t="shared" si="105"/>
        <v>0</v>
      </c>
      <c r="HU30" s="31"/>
      <c r="HV30" s="15">
        <f t="shared" si="106"/>
        <v>0</v>
      </c>
      <c r="HW30" s="31"/>
      <c r="HX30" s="15">
        <f t="shared" si="107"/>
        <v>0</v>
      </c>
      <c r="HY30" s="31"/>
      <c r="HZ30" s="85"/>
      <c r="IA30" s="31"/>
      <c r="IB30" s="31"/>
      <c r="IC30" s="31"/>
      <c r="ID30" s="31"/>
      <c r="IE30" s="31"/>
      <c r="IF30" s="31"/>
      <c r="IG30" s="31"/>
      <c r="IH30" s="31"/>
      <c r="II30" s="31"/>
      <c r="IJ30" s="31"/>
    </row>
    <row r="31" spans="1:244" x14ac:dyDescent="0.2">
      <c r="A31">
        <v>27340</v>
      </c>
      <c r="B31" t="s">
        <v>36</v>
      </c>
      <c r="C31" s="3">
        <v>20000</v>
      </c>
      <c r="D31" s="1">
        <v>36923</v>
      </c>
      <c r="E31" s="1">
        <v>37287</v>
      </c>
      <c r="F31" t="s">
        <v>4</v>
      </c>
      <c r="G31" s="6" t="s">
        <v>44</v>
      </c>
      <c r="H31" s="60">
        <v>0.37980000000000003</v>
      </c>
      <c r="I31" s="69">
        <v>20000</v>
      </c>
      <c r="J31" s="28">
        <f t="shared" si="0"/>
        <v>230918.40000000002</v>
      </c>
      <c r="K31" s="43"/>
      <c r="L31" s="8">
        <f t="shared" si="70"/>
        <v>0</v>
      </c>
      <c r="M31" s="17"/>
      <c r="N31" s="3">
        <f t="shared" si="1"/>
        <v>0</v>
      </c>
      <c r="O31" s="17"/>
      <c r="P31" s="3">
        <f t="shared" si="2"/>
        <v>0</v>
      </c>
      <c r="Q31" s="17"/>
      <c r="R31" s="3">
        <f t="shared" si="3"/>
        <v>0</v>
      </c>
      <c r="S31" s="17"/>
      <c r="T31" s="3">
        <f t="shared" si="4"/>
        <v>0</v>
      </c>
      <c r="U31" s="17"/>
      <c r="V31" s="3">
        <f t="shared" si="5"/>
        <v>0</v>
      </c>
      <c r="W31" s="17"/>
      <c r="X31" s="3">
        <f t="shared" si="6"/>
        <v>0</v>
      </c>
      <c r="Y31" s="17"/>
      <c r="Z31" s="3">
        <f t="shared" si="7"/>
        <v>0</v>
      </c>
      <c r="AA31" s="17"/>
      <c r="AB31" s="3">
        <f t="shared" si="8"/>
        <v>0</v>
      </c>
      <c r="AC31" s="17"/>
      <c r="AD31" s="3">
        <f t="shared" si="9"/>
        <v>0</v>
      </c>
      <c r="AE31" s="17"/>
      <c r="AF31" s="3">
        <f t="shared" si="10"/>
        <v>0</v>
      </c>
      <c r="AG31" s="3"/>
      <c r="AH31" s="52"/>
      <c r="AI31" s="8">
        <f t="shared" si="11"/>
        <v>0</v>
      </c>
      <c r="AJ31" s="17"/>
      <c r="AK31" s="3">
        <f t="shared" si="12"/>
        <v>0</v>
      </c>
      <c r="AL31" s="17"/>
      <c r="AM31" s="3">
        <f t="shared" si="13"/>
        <v>0</v>
      </c>
      <c r="AN31" s="20"/>
      <c r="AO31" s="37">
        <f t="shared" si="14"/>
        <v>0</v>
      </c>
      <c r="AP31" s="20"/>
      <c r="AQ31" s="37">
        <f t="shared" si="15"/>
        <v>0</v>
      </c>
      <c r="AR31" s="17"/>
      <c r="AS31" s="3">
        <f t="shared" si="16"/>
        <v>0</v>
      </c>
      <c r="AT31" s="17"/>
      <c r="AU31" s="3">
        <f t="shared" si="17"/>
        <v>0</v>
      </c>
      <c r="AV31" s="17"/>
      <c r="AW31" s="3">
        <f t="shared" si="18"/>
        <v>0</v>
      </c>
      <c r="AX31" s="17"/>
      <c r="AY31" s="3">
        <f t="shared" si="19"/>
        <v>0</v>
      </c>
      <c r="AZ31" s="17"/>
      <c r="BA31" s="3">
        <f t="shared" si="20"/>
        <v>0</v>
      </c>
      <c r="BB31" s="17"/>
      <c r="BC31" s="3">
        <f t="shared" si="21"/>
        <v>0</v>
      </c>
      <c r="BD31" s="17"/>
      <c r="BE31" s="3">
        <f t="shared" si="22"/>
        <v>0</v>
      </c>
      <c r="BF31" s="17"/>
      <c r="BG31" s="52"/>
      <c r="BH31" s="8">
        <f t="shared" si="23"/>
        <v>0</v>
      </c>
      <c r="BI31" s="17"/>
      <c r="BJ31" s="3">
        <f t="shared" si="24"/>
        <v>0</v>
      </c>
      <c r="BK31" s="17"/>
      <c r="BL31" s="3">
        <f t="shared" si="25"/>
        <v>0</v>
      </c>
      <c r="BM31" s="17"/>
      <c r="BN31" s="3">
        <f t="shared" si="26"/>
        <v>0</v>
      </c>
      <c r="BO31" s="17"/>
      <c r="BP31" s="3">
        <f t="shared" si="27"/>
        <v>0</v>
      </c>
      <c r="BQ31" s="17"/>
      <c r="BR31" s="3">
        <f t="shared" si="28"/>
        <v>0</v>
      </c>
      <c r="BS31" s="17"/>
      <c r="BT31" s="3">
        <f t="shared" si="29"/>
        <v>0</v>
      </c>
      <c r="BU31" s="17"/>
      <c r="BV31" s="3">
        <f t="shared" si="30"/>
        <v>0</v>
      </c>
      <c r="BW31" s="17"/>
      <c r="BX31" s="3">
        <f t="shared" si="31"/>
        <v>0</v>
      </c>
      <c r="BY31" s="17"/>
      <c r="BZ31" s="8">
        <f t="shared" si="32"/>
        <v>0</v>
      </c>
      <c r="CA31" s="17"/>
      <c r="CB31" s="3">
        <f t="shared" si="33"/>
        <v>0</v>
      </c>
      <c r="CC31" s="17"/>
      <c r="CD31" s="3">
        <f t="shared" si="34"/>
        <v>0</v>
      </c>
      <c r="CE31" s="17"/>
      <c r="CF31" s="52"/>
      <c r="CG31" s="8">
        <f t="shared" si="35"/>
        <v>0</v>
      </c>
      <c r="CH31" s="17"/>
      <c r="CI31" s="3">
        <f t="shared" si="36"/>
        <v>0</v>
      </c>
      <c r="CJ31" s="17"/>
      <c r="CK31" s="3">
        <f t="shared" si="37"/>
        <v>0</v>
      </c>
      <c r="CL31" s="17"/>
      <c r="CM31" s="3">
        <f t="shared" si="38"/>
        <v>0</v>
      </c>
      <c r="CN31" s="17"/>
      <c r="CO31" s="3">
        <f t="shared" si="39"/>
        <v>0</v>
      </c>
      <c r="CP31" s="17"/>
      <c r="CQ31" s="3">
        <f t="shared" si="40"/>
        <v>0</v>
      </c>
      <c r="CR31" s="17"/>
      <c r="CS31" s="3">
        <f t="shared" si="41"/>
        <v>0</v>
      </c>
      <c r="CT31" s="17"/>
      <c r="CU31" s="3">
        <f t="shared" si="42"/>
        <v>0</v>
      </c>
      <c r="CV31" s="17"/>
      <c r="CW31" s="3">
        <f t="shared" si="43"/>
        <v>0</v>
      </c>
      <c r="CX31" s="17"/>
      <c r="CY31" s="3">
        <f t="shared" si="44"/>
        <v>0</v>
      </c>
      <c r="CZ31" s="17"/>
      <c r="DA31" s="15">
        <f t="shared" si="45"/>
        <v>0</v>
      </c>
      <c r="DB31" s="21"/>
      <c r="DC31" s="21">
        <f t="shared" si="46"/>
        <v>0</v>
      </c>
      <c r="DD31" s="20"/>
      <c r="DE31" s="52"/>
      <c r="DF31" s="74">
        <f t="shared" si="47"/>
        <v>0</v>
      </c>
      <c r="DG31" s="15"/>
      <c r="DH31" s="15">
        <f t="shared" si="48"/>
        <v>0</v>
      </c>
      <c r="DI31" s="15"/>
      <c r="DJ31" s="15">
        <f t="shared" si="49"/>
        <v>0</v>
      </c>
      <c r="DK31" s="15"/>
      <c r="DL31" s="15">
        <f t="shared" si="50"/>
        <v>0</v>
      </c>
      <c r="DM31" s="15"/>
      <c r="DN31" s="15">
        <f t="shared" si="51"/>
        <v>0</v>
      </c>
      <c r="DO31" s="15"/>
      <c r="DP31" s="15">
        <f t="shared" si="52"/>
        <v>0</v>
      </c>
      <c r="DQ31" s="15"/>
      <c r="DR31" s="15">
        <f t="shared" si="53"/>
        <v>0</v>
      </c>
      <c r="DS31" s="15"/>
      <c r="DT31" s="15">
        <f t="shared" si="54"/>
        <v>0</v>
      </c>
      <c r="DU31" s="15"/>
      <c r="DV31" s="15">
        <f t="shared" si="55"/>
        <v>0</v>
      </c>
      <c r="DW31" s="15"/>
      <c r="DX31" s="15">
        <f t="shared" si="71"/>
        <v>0</v>
      </c>
      <c r="DY31" s="15"/>
      <c r="DZ31" s="15">
        <f t="shared" si="56"/>
        <v>0</v>
      </c>
      <c r="EA31" s="15"/>
      <c r="EB31" s="15">
        <f t="shared" si="57"/>
        <v>0</v>
      </c>
      <c r="EC31" s="15"/>
      <c r="ED31" s="85"/>
      <c r="EE31" s="74">
        <f t="shared" si="58"/>
        <v>0</v>
      </c>
      <c r="EF31" s="31"/>
      <c r="EG31" s="15">
        <f t="shared" si="59"/>
        <v>0</v>
      </c>
      <c r="EH31" s="31"/>
      <c r="EI31" s="15">
        <f t="shared" si="60"/>
        <v>0</v>
      </c>
      <c r="EJ31" s="31"/>
      <c r="EK31" s="15">
        <f t="shared" si="61"/>
        <v>0</v>
      </c>
      <c r="EL31" s="31"/>
      <c r="EM31" s="15">
        <f t="shared" si="62"/>
        <v>0</v>
      </c>
      <c r="EN31" s="31"/>
      <c r="EO31" s="15">
        <f t="shared" si="63"/>
        <v>0</v>
      </c>
      <c r="EP31" s="31"/>
      <c r="EQ31" s="15">
        <f t="shared" si="64"/>
        <v>0</v>
      </c>
      <c r="ER31" s="31"/>
      <c r="ES31" s="15">
        <f t="shared" si="65"/>
        <v>0</v>
      </c>
      <c r="ET31" s="31"/>
      <c r="EU31" s="15">
        <f t="shared" si="66"/>
        <v>0</v>
      </c>
      <c r="EV31" s="31"/>
      <c r="EW31" s="15">
        <f t="shared" si="67"/>
        <v>0</v>
      </c>
      <c r="EX31" s="31"/>
      <c r="EY31" s="15">
        <f t="shared" si="68"/>
        <v>0</v>
      </c>
      <c r="EZ31" s="31"/>
      <c r="FA31" s="15">
        <f t="shared" si="69"/>
        <v>0</v>
      </c>
      <c r="FC31" s="54"/>
      <c r="FD31" s="8">
        <f t="shared" si="72"/>
        <v>0</v>
      </c>
      <c r="FF31" s="3">
        <f t="shared" si="73"/>
        <v>0</v>
      </c>
      <c r="FH31" s="3">
        <f t="shared" si="74"/>
        <v>0</v>
      </c>
      <c r="FJ31" s="3">
        <f t="shared" si="75"/>
        <v>0</v>
      </c>
      <c r="FL31" s="3">
        <f t="shared" si="76"/>
        <v>0</v>
      </c>
      <c r="FN31" s="3">
        <f t="shared" si="77"/>
        <v>0</v>
      </c>
      <c r="FP31" s="3">
        <f t="shared" si="78"/>
        <v>0</v>
      </c>
      <c r="FR31" s="3">
        <f t="shared" si="79"/>
        <v>0</v>
      </c>
      <c r="FT31" s="3">
        <f t="shared" si="80"/>
        <v>0</v>
      </c>
      <c r="FV31" s="3">
        <f t="shared" si="81"/>
        <v>0</v>
      </c>
      <c r="FX31" s="3">
        <f t="shared" si="82"/>
        <v>0</v>
      </c>
      <c r="FZ31" s="15">
        <f t="shared" si="83"/>
        <v>0</v>
      </c>
      <c r="GB31" s="54"/>
      <c r="GC31" s="74">
        <f t="shared" si="84"/>
        <v>0</v>
      </c>
      <c r="GD31" s="31"/>
      <c r="GE31" s="15">
        <f t="shared" si="85"/>
        <v>0</v>
      </c>
      <c r="GF31" s="31"/>
      <c r="GG31" s="15">
        <f t="shared" si="86"/>
        <v>0</v>
      </c>
      <c r="GH31" s="31"/>
      <c r="GI31" s="15">
        <f t="shared" si="87"/>
        <v>0</v>
      </c>
      <c r="GJ31" s="31"/>
      <c r="GK31" s="15">
        <f t="shared" si="88"/>
        <v>0</v>
      </c>
      <c r="GL31" s="31"/>
      <c r="GM31" s="15">
        <f t="shared" si="89"/>
        <v>0</v>
      </c>
      <c r="GN31" s="31"/>
      <c r="GO31" s="15">
        <f t="shared" si="90"/>
        <v>0</v>
      </c>
      <c r="GP31" s="31"/>
      <c r="GQ31" s="15">
        <f t="shared" si="91"/>
        <v>0</v>
      </c>
      <c r="GR31" s="31"/>
      <c r="GS31" s="15">
        <f t="shared" si="92"/>
        <v>0</v>
      </c>
      <c r="GT31" s="31"/>
      <c r="GU31" s="15">
        <f t="shared" si="93"/>
        <v>0</v>
      </c>
      <c r="GV31" s="31"/>
      <c r="GW31" s="15">
        <f t="shared" si="94"/>
        <v>0</v>
      </c>
      <c r="GX31" s="31"/>
      <c r="GY31" s="15">
        <f t="shared" si="95"/>
        <v>0</v>
      </c>
      <c r="GZ31" s="31"/>
      <c r="HA31" s="85"/>
      <c r="HB31" s="74">
        <f t="shared" si="96"/>
        <v>0</v>
      </c>
      <c r="HC31" s="31"/>
      <c r="HD31" s="15">
        <f t="shared" si="97"/>
        <v>0</v>
      </c>
      <c r="HE31" s="31"/>
      <c r="HF31" s="15">
        <f t="shared" si="98"/>
        <v>0</v>
      </c>
      <c r="HG31" s="31"/>
      <c r="HH31" s="15">
        <f t="shared" si="99"/>
        <v>0</v>
      </c>
      <c r="HI31" s="31"/>
      <c r="HJ31" s="15">
        <f t="shared" si="100"/>
        <v>0</v>
      </c>
      <c r="HK31" s="31"/>
      <c r="HL31" s="15">
        <f t="shared" si="101"/>
        <v>0</v>
      </c>
      <c r="HM31" s="31"/>
      <c r="HN31" s="15">
        <f t="shared" si="102"/>
        <v>0</v>
      </c>
      <c r="HO31" s="31"/>
      <c r="HP31" s="15">
        <f t="shared" si="103"/>
        <v>0</v>
      </c>
      <c r="HQ31" s="31"/>
      <c r="HR31" s="15">
        <f t="shared" si="104"/>
        <v>0</v>
      </c>
      <c r="HS31" s="31"/>
      <c r="HT31" s="15">
        <f t="shared" si="105"/>
        <v>0</v>
      </c>
      <c r="HU31" s="31"/>
      <c r="HV31" s="15">
        <f t="shared" si="106"/>
        <v>0</v>
      </c>
      <c r="HW31" s="31"/>
      <c r="HX31" s="15">
        <f t="shared" si="107"/>
        <v>0</v>
      </c>
      <c r="HY31" s="31"/>
      <c r="HZ31" s="85"/>
      <c r="IA31" s="31"/>
      <c r="IB31" s="31"/>
      <c r="IC31" s="31"/>
      <c r="ID31" s="31"/>
      <c r="IE31" s="31"/>
      <c r="IF31" s="31"/>
      <c r="IG31" s="31"/>
      <c r="IH31" s="31"/>
      <c r="II31" s="31"/>
      <c r="IJ31" s="31"/>
    </row>
    <row r="32" spans="1:244" x14ac:dyDescent="0.2">
      <c r="A32">
        <v>27352</v>
      </c>
      <c r="B32" t="s">
        <v>27</v>
      </c>
      <c r="C32" s="3">
        <v>21500</v>
      </c>
      <c r="D32" s="1">
        <v>37196</v>
      </c>
      <c r="E32" s="1">
        <v>37560</v>
      </c>
      <c r="F32" t="s">
        <v>26</v>
      </c>
      <c r="G32" s="2"/>
      <c r="H32" s="60">
        <v>0.3</v>
      </c>
      <c r="I32" s="69">
        <v>21500</v>
      </c>
      <c r="J32" s="28">
        <f t="shared" si="0"/>
        <v>196080</v>
      </c>
      <c r="K32" s="8">
        <v>21500</v>
      </c>
      <c r="L32" s="8">
        <f t="shared" si="70"/>
        <v>196080</v>
      </c>
      <c r="M32" s="3">
        <v>21500</v>
      </c>
      <c r="N32" s="3">
        <f t="shared" si="1"/>
        <v>196080</v>
      </c>
      <c r="O32" s="3">
        <v>21500</v>
      </c>
      <c r="P32" s="3">
        <f t="shared" si="2"/>
        <v>196080</v>
      </c>
      <c r="Q32" s="3">
        <v>21500</v>
      </c>
      <c r="R32" s="3">
        <f t="shared" si="3"/>
        <v>196080</v>
      </c>
      <c r="S32" s="3">
        <v>21500</v>
      </c>
      <c r="T32" s="3">
        <f t="shared" si="4"/>
        <v>196080</v>
      </c>
      <c r="U32" s="3">
        <v>21500</v>
      </c>
      <c r="V32" s="3">
        <f t="shared" si="5"/>
        <v>196080</v>
      </c>
      <c r="W32" s="3">
        <v>21500</v>
      </c>
      <c r="X32" s="3">
        <f t="shared" si="6"/>
        <v>196080</v>
      </c>
      <c r="Y32" s="3">
        <v>21500</v>
      </c>
      <c r="Z32" s="3">
        <f t="shared" si="7"/>
        <v>196080</v>
      </c>
      <c r="AA32" s="3">
        <v>21500</v>
      </c>
      <c r="AB32" s="3">
        <f t="shared" si="8"/>
        <v>196080</v>
      </c>
      <c r="AD32" s="3">
        <f t="shared" si="9"/>
        <v>0</v>
      </c>
      <c r="AF32" s="3">
        <f t="shared" si="10"/>
        <v>0</v>
      </c>
      <c r="AG32" s="3"/>
      <c r="AH32" s="54"/>
      <c r="AI32" s="8">
        <f t="shared" si="11"/>
        <v>0</v>
      </c>
      <c r="AK32" s="3">
        <f t="shared" si="12"/>
        <v>0</v>
      </c>
      <c r="AM32" s="3">
        <f t="shared" si="13"/>
        <v>0</v>
      </c>
      <c r="AN32" s="13"/>
      <c r="AO32" s="37">
        <f t="shared" si="14"/>
        <v>0</v>
      </c>
      <c r="AP32" s="13"/>
      <c r="AQ32" s="37">
        <f t="shared" si="15"/>
        <v>0</v>
      </c>
      <c r="AS32" s="3">
        <f t="shared" si="16"/>
        <v>0</v>
      </c>
      <c r="AU32" s="3">
        <f t="shared" si="17"/>
        <v>0</v>
      </c>
      <c r="AW32" s="3">
        <f t="shared" si="18"/>
        <v>0</v>
      </c>
      <c r="AY32" s="3">
        <f t="shared" si="19"/>
        <v>0</v>
      </c>
      <c r="BA32" s="3">
        <f t="shared" si="20"/>
        <v>0</v>
      </c>
      <c r="BC32" s="3">
        <f t="shared" si="21"/>
        <v>0</v>
      </c>
      <c r="BE32" s="3">
        <f t="shared" si="22"/>
        <v>0</v>
      </c>
      <c r="BG32" s="54"/>
      <c r="BH32" s="8">
        <f t="shared" si="23"/>
        <v>0</v>
      </c>
      <c r="BJ32" s="3">
        <f t="shared" si="24"/>
        <v>0</v>
      </c>
      <c r="BL32" s="3">
        <f t="shared" si="25"/>
        <v>0</v>
      </c>
      <c r="BN32" s="3">
        <f t="shared" si="26"/>
        <v>0</v>
      </c>
      <c r="BP32" s="3">
        <f t="shared" si="27"/>
        <v>0</v>
      </c>
      <c r="BR32" s="3">
        <f t="shared" si="28"/>
        <v>0</v>
      </c>
      <c r="BT32" s="3">
        <f t="shared" si="29"/>
        <v>0</v>
      </c>
      <c r="BV32" s="3">
        <f t="shared" si="30"/>
        <v>0</v>
      </c>
      <c r="BX32" s="3">
        <f t="shared" si="31"/>
        <v>0</v>
      </c>
      <c r="BZ32" s="8">
        <f t="shared" si="32"/>
        <v>0</v>
      </c>
      <c r="CB32" s="3">
        <f t="shared" si="33"/>
        <v>0</v>
      </c>
      <c r="CD32" s="3">
        <f t="shared" si="34"/>
        <v>0</v>
      </c>
      <c r="CF32" s="54"/>
      <c r="CG32" s="8">
        <f t="shared" si="35"/>
        <v>0</v>
      </c>
      <c r="CI32" s="3">
        <f t="shared" si="36"/>
        <v>0</v>
      </c>
      <c r="CK32" s="3">
        <f t="shared" si="37"/>
        <v>0</v>
      </c>
      <c r="CM32" s="3">
        <f t="shared" si="38"/>
        <v>0</v>
      </c>
      <c r="CO32" s="3">
        <f t="shared" si="39"/>
        <v>0</v>
      </c>
      <c r="CQ32" s="3">
        <f t="shared" si="40"/>
        <v>0</v>
      </c>
      <c r="CS32" s="3">
        <f t="shared" si="41"/>
        <v>0</v>
      </c>
      <c r="CU32" s="3">
        <f t="shared" si="42"/>
        <v>0</v>
      </c>
      <c r="CW32" s="3">
        <f t="shared" si="43"/>
        <v>0</v>
      </c>
      <c r="CY32" s="3">
        <f t="shared" si="44"/>
        <v>0</v>
      </c>
      <c r="DA32" s="15">
        <f t="shared" si="45"/>
        <v>0</v>
      </c>
      <c r="DB32" s="80"/>
      <c r="DC32" s="21">
        <f t="shared" si="46"/>
        <v>0</v>
      </c>
      <c r="DD32" s="13"/>
      <c r="DE32" s="54"/>
      <c r="DF32" s="74">
        <f t="shared" si="47"/>
        <v>0</v>
      </c>
      <c r="DG32" s="31"/>
      <c r="DH32" s="15">
        <f t="shared" si="48"/>
        <v>0</v>
      </c>
      <c r="DI32" s="31"/>
      <c r="DJ32" s="15">
        <f t="shared" si="49"/>
        <v>0</v>
      </c>
      <c r="DK32" s="31"/>
      <c r="DL32" s="15">
        <f t="shared" si="50"/>
        <v>0</v>
      </c>
      <c r="DM32" s="31"/>
      <c r="DN32" s="15">
        <f t="shared" si="51"/>
        <v>0</v>
      </c>
      <c r="DO32" s="31"/>
      <c r="DP32" s="15">
        <f t="shared" si="52"/>
        <v>0</v>
      </c>
      <c r="DQ32" s="31"/>
      <c r="DR32" s="15">
        <f t="shared" si="53"/>
        <v>0</v>
      </c>
      <c r="DS32" s="31"/>
      <c r="DT32" s="15">
        <f t="shared" si="54"/>
        <v>0</v>
      </c>
      <c r="DU32" s="31"/>
      <c r="DV32" s="15">
        <f t="shared" si="55"/>
        <v>0</v>
      </c>
      <c r="DW32" s="31"/>
      <c r="DX32" s="15">
        <f t="shared" si="71"/>
        <v>0</v>
      </c>
      <c r="DY32" s="31"/>
      <c r="DZ32" s="15">
        <f t="shared" si="56"/>
        <v>0</v>
      </c>
      <c r="EA32" s="31"/>
      <c r="EB32" s="15">
        <f t="shared" si="57"/>
        <v>0</v>
      </c>
      <c r="EC32" s="31"/>
      <c r="ED32" s="85"/>
      <c r="EE32" s="74">
        <f t="shared" si="58"/>
        <v>0</v>
      </c>
      <c r="EF32" s="31"/>
      <c r="EG32" s="15">
        <f t="shared" si="59"/>
        <v>0</v>
      </c>
      <c r="EH32" s="31"/>
      <c r="EI32" s="15">
        <f t="shared" si="60"/>
        <v>0</v>
      </c>
      <c r="EJ32" s="31"/>
      <c r="EK32" s="15">
        <f t="shared" si="61"/>
        <v>0</v>
      </c>
      <c r="EL32" s="31"/>
      <c r="EM32" s="15">
        <f t="shared" si="62"/>
        <v>0</v>
      </c>
      <c r="EN32" s="31"/>
      <c r="EO32" s="15">
        <f t="shared" si="63"/>
        <v>0</v>
      </c>
      <c r="EP32" s="31"/>
      <c r="EQ32" s="15">
        <f t="shared" si="64"/>
        <v>0</v>
      </c>
      <c r="ER32" s="31"/>
      <c r="ES32" s="15">
        <f t="shared" si="65"/>
        <v>0</v>
      </c>
      <c r="ET32" s="31"/>
      <c r="EU32" s="15">
        <f t="shared" si="66"/>
        <v>0</v>
      </c>
      <c r="EV32" s="31"/>
      <c r="EW32" s="15">
        <f t="shared" si="67"/>
        <v>0</v>
      </c>
      <c r="EX32" s="31"/>
      <c r="EY32" s="15">
        <f t="shared" si="68"/>
        <v>0</v>
      </c>
      <c r="EZ32" s="31"/>
      <c r="FA32" s="15">
        <f t="shared" si="69"/>
        <v>0</v>
      </c>
      <c r="FC32" s="54"/>
      <c r="FD32" s="8">
        <f t="shared" si="72"/>
        <v>0</v>
      </c>
      <c r="FF32" s="3">
        <f t="shared" si="73"/>
        <v>0</v>
      </c>
      <c r="FH32" s="3">
        <f t="shared" si="74"/>
        <v>0</v>
      </c>
      <c r="FJ32" s="3">
        <f t="shared" si="75"/>
        <v>0</v>
      </c>
      <c r="FL32" s="3">
        <f t="shared" si="76"/>
        <v>0</v>
      </c>
      <c r="FN32" s="3">
        <f t="shared" si="77"/>
        <v>0</v>
      </c>
      <c r="FP32" s="3">
        <f t="shared" si="78"/>
        <v>0</v>
      </c>
      <c r="FR32" s="3">
        <f t="shared" si="79"/>
        <v>0</v>
      </c>
      <c r="FT32" s="3">
        <f t="shared" si="80"/>
        <v>0</v>
      </c>
      <c r="FV32" s="3">
        <f t="shared" si="81"/>
        <v>0</v>
      </c>
      <c r="FX32" s="3">
        <f t="shared" si="82"/>
        <v>0</v>
      </c>
      <c r="FZ32" s="15">
        <f t="shared" si="83"/>
        <v>0</v>
      </c>
      <c r="GB32" s="54"/>
      <c r="GC32" s="74">
        <f t="shared" si="84"/>
        <v>0</v>
      </c>
      <c r="GD32" s="31"/>
      <c r="GE32" s="15">
        <f t="shared" si="85"/>
        <v>0</v>
      </c>
      <c r="GF32" s="31"/>
      <c r="GG32" s="15">
        <f t="shared" si="86"/>
        <v>0</v>
      </c>
      <c r="GH32" s="31"/>
      <c r="GI32" s="15">
        <f t="shared" si="87"/>
        <v>0</v>
      </c>
      <c r="GJ32" s="31"/>
      <c r="GK32" s="15">
        <f t="shared" si="88"/>
        <v>0</v>
      </c>
      <c r="GL32" s="31"/>
      <c r="GM32" s="15">
        <f t="shared" si="89"/>
        <v>0</v>
      </c>
      <c r="GN32" s="31"/>
      <c r="GO32" s="15">
        <f t="shared" si="90"/>
        <v>0</v>
      </c>
      <c r="GP32" s="31"/>
      <c r="GQ32" s="15">
        <f t="shared" si="91"/>
        <v>0</v>
      </c>
      <c r="GR32" s="31"/>
      <c r="GS32" s="15">
        <f t="shared" si="92"/>
        <v>0</v>
      </c>
      <c r="GT32" s="31"/>
      <c r="GU32" s="15">
        <f t="shared" si="93"/>
        <v>0</v>
      </c>
      <c r="GV32" s="31"/>
      <c r="GW32" s="15">
        <f t="shared" si="94"/>
        <v>0</v>
      </c>
      <c r="GX32" s="31"/>
      <c r="GY32" s="15">
        <f t="shared" si="95"/>
        <v>0</v>
      </c>
      <c r="GZ32" s="31"/>
      <c r="HA32" s="85"/>
      <c r="HB32" s="74">
        <f t="shared" si="96"/>
        <v>0</v>
      </c>
      <c r="HC32" s="31"/>
      <c r="HD32" s="15">
        <f t="shared" si="97"/>
        <v>0</v>
      </c>
      <c r="HE32" s="31"/>
      <c r="HF32" s="15">
        <f t="shared" si="98"/>
        <v>0</v>
      </c>
      <c r="HG32" s="31"/>
      <c r="HH32" s="15">
        <f t="shared" si="99"/>
        <v>0</v>
      </c>
      <c r="HI32" s="31"/>
      <c r="HJ32" s="15">
        <f t="shared" si="100"/>
        <v>0</v>
      </c>
      <c r="HK32" s="31"/>
      <c r="HL32" s="15">
        <f t="shared" si="101"/>
        <v>0</v>
      </c>
      <c r="HM32" s="31"/>
      <c r="HN32" s="15">
        <f t="shared" si="102"/>
        <v>0</v>
      </c>
      <c r="HO32" s="31"/>
      <c r="HP32" s="15">
        <f t="shared" si="103"/>
        <v>0</v>
      </c>
      <c r="HQ32" s="31"/>
      <c r="HR32" s="15">
        <f t="shared" si="104"/>
        <v>0</v>
      </c>
      <c r="HS32" s="31"/>
      <c r="HT32" s="15">
        <f t="shared" si="105"/>
        <v>0</v>
      </c>
      <c r="HU32" s="31"/>
      <c r="HV32" s="15">
        <f t="shared" si="106"/>
        <v>0</v>
      </c>
      <c r="HW32" s="31"/>
      <c r="HX32" s="15">
        <f t="shared" si="107"/>
        <v>0</v>
      </c>
      <c r="HY32" s="31"/>
      <c r="HZ32" s="85"/>
      <c r="IA32" s="31"/>
      <c r="IB32" s="31"/>
      <c r="IC32" s="31"/>
      <c r="ID32" s="31"/>
      <c r="IE32" s="31"/>
      <c r="IF32" s="31"/>
      <c r="IG32" s="31"/>
      <c r="IH32" s="31"/>
      <c r="II32" s="31"/>
      <c r="IJ32" s="31"/>
    </row>
    <row r="33" spans="1:244" x14ac:dyDescent="0.2">
      <c r="A33">
        <v>27457</v>
      </c>
      <c r="B33" t="s">
        <v>40</v>
      </c>
      <c r="C33" s="3">
        <v>13500</v>
      </c>
      <c r="D33" s="1">
        <v>37226</v>
      </c>
      <c r="E33" s="1">
        <v>37256</v>
      </c>
      <c r="F33" t="s">
        <v>26</v>
      </c>
      <c r="G33" s="2"/>
      <c r="H33" s="60">
        <v>1.01</v>
      </c>
      <c r="I33" s="70"/>
      <c r="J33" s="28">
        <f t="shared" si="0"/>
        <v>0</v>
      </c>
      <c r="K33" s="5"/>
      <c r="L33" s="8">
        <f t="shared" si="70"/>
        <v>0</v>
      </c>
      <c r="N33" s="3">
        <f t="shared" si="1"/>
        <v>0</v>
      </c>
      <c r="P33" s="3">
        <f t="shared" si="2"/>
        <v>0</v>
      </c>
      <c r="R33" s="3">
        <f t="shared" si="3"/>
        <v>0</v>
      </c>
      <c r="T33" s="3">
        <f t="shared" si="4"/>
        <v>0</v>
      </c>
      <c r="V33" s="3">
        <f t="shared" si="5"/>
        <v>0</v>
      </c>
      <c r="X33" s="3">
        <f t="shared" si="6"/>
        <v>0</v>
      </c>
      <c r="Z33" s="3">
        <f t="shared" si="7"/>
        <v>0</v>
      </c>
      <c r="AB33" s="3">
        <f t="shared" si="8"/>
        <v>0</v>
      </c>
      <c r="AD33" s="3">
        <f t="shared" si="9"/>
        <v>0</v>
      </c>
      <c r="AF33" s="3">
        <f t="shared" si="10"/>
        <v>0</v>
      </c>
      <c r="AG33" s="3"/>
      <c r="AH33" s="54"/>
      <c r="AI33" s="8">
        <f t="shared" si="11"/>
        <v>0</v>
      </c>
      <c r="AK33" s="3">
        <f t="shared" si="12"/>
        <v>0</v>
      </c>
      <c r="AM33" s="3">
        <f t="shared" si="13"/>
        <v>0</v>
      </c>
      <c r="AN33" s="13"/>
      <c r="AO33" s="37">
        <f t="shared" si="14"/>
        <v>0</v>
      </c>
      <c r="AP33" s="13"/>
      <c r="AQ33" s="37">
        <f t="shared" si="15"/>
        <v>0</v>
      </c>
      <c r="AS33" s="3">
        <f t="shared" si="16"/>
        <v>0</v>
      </c>
      <c r="AU33" s="3">
        <f t="shared" si="17"/>
        <v>0</v>
      </c>
      <c r="AW33" s="3">
        <f t="shared" si="18"/>
        <v>0</v>
      </c>
      <c r="AY33" s="3">
        <f t="shared" si="19"/>
        <v>0</v>
      </c>
      <c r="BA33" s="3">
        <f t="shared" si="20"/>
        <v>0</v>
      </c>
      <c r="BC33" s="3">
        <f t="shared" si="21"/>
        <v>0</v>
      </c>
      <c r="BE33" s="3">
        <f t="shared" si="22"/>
        <v>0</v>
      </c>
      <c r="BG33" s="54"/>
      <c r="BH33" s="8">
        <f t="shared" si="23"/>
        <v>0</v>
      </c>
      <c r="BJ33" s="3">
        <f t="shared" si="24"/>
        <v>0</v>
      </c>
      <c r="BL33" s="3">
        <f t="shared" si="25"/>
        <v>0</v>
      </c>
      <c r="BN33" s="3">
        <f t="shared" si="26"/>
        <v>0</v>
      </c>
      <c r="BP33" s="3">
        <f t="shared" si="27"/>
        <v>0</v>
      </c>
      <c r="BR33" s="3">
        <f t="shared" si="28"/>
        <v>0</v>
      </c>
      <c r="BT33" s="3">
        <f t="shared" si="29"/>
        <v>0</v>
      </c>
      <c r="BV33" s="3">
        <f t="shared" si="30"/>
        <v>0</v>
      </c>
      <c r="BX33" s="3">
        <f t="shared" si="31"/>
        <v>0</v>
      </c>
      <c r="BZ33" s="8">
        <f t="shared" si="32"/>
        <v>0</v>
      </c>
      <c r="CB33" s="3">
        <f t="shared" si="33"/>
        <v>0</v>
      </c>
      <c r="CD33" s="3">
        <f t="shared" si="34"/>
        <v>0</v>
      </c>
      <c r="CF33" s="54"/>
      <c r="CG33" s="8">
        <f t="shared" si="35"/>
        <v>0</v>
      </c>
      <c r="CI33" s="3">
        <f t="shared" si="36"/>
        <v>0</v>
      </c>
      <c r="CK33" s="3">
        <f t="shared" si="37"/>
        <v>0</v>
      </c>
      <c r="CM33" s="3">
        <f t="shared" si="38"/>
        <v>0</v>
      </c>
      <c r="CO33" s="3">
        <f t="shared" si="39"/>
        <v>0</v>
      </c>
      <c r="CQ33" s="3">
        <f t="shared" si="40"/>
        <v>0</v>
      </c>
      <c r="CS33" s="3">
        <f t="shared" si="41"/>
        <v>0</v>
      </c>
      <c r="CU33" s="3">
        <f t="shared" si="42"/>
        <v>0</v>
      </c>
      <c r="CW33" s="3">
        <f t="shared" si="43"/>
        <v>0</v>
      </c>
      <c r="CY33" s="3">
        <f t="shared" si="44"/>
        <v>0</v>
      </c>
      <c r="DA33" s="15">
        <f t="shared" si="45"/>
        <v>0</v>
      </c>
      <c r="DB33" s="80"/>
      <c r="DC33" s="21">
        <f t="shared" si="46"/>
        <v>0</v>
      </c>
      <c r="DD33" s="13"/>
      <c r="DE33" s="54"/>
      <c r="DF33" s="74">
        <f t="shared" si="47"/>
        <v>0</v>
      </c>
      <c r="DG33" s="31"/>
      <c r="DH33" s="15">
        <f t="shared" si="48"/>
        <v>0</v>
      </c>
      <c r="DI33" s="31"/>
      <c r="DJ33" s="15">
        <f t="shared" si="49"/>
        <v>0</v>
      </c>
      <c r="DK33" s="31"/>
      <c r="DL33" s="15">
        <f t="shared" si="50"/>
        <v>0</v>
      </c>
      <c r="DM33" s="31"/>
      <c r="DN33" s="15">
        <f t="shared" si="51"/>
        <v>0</v>
      </c>
      <c r="DO33" s="31"/>
      <c r="DP33" s="15">
        <f t="shared" si="52"/>
        <v>0</v>
      </c>
      <c r="DQ33" s="31"/>
      <c r="DR33" s="15">
        <f t="shared" si="53"/>
        <v>0</v>
      </c>
      <c r="DS33" s="31"/>
      <c r="DT33" s="15">
        <f t="shared" si="54"/>
        <v>0</v>
      </c>
      <c r="DU33" s="31"/>
      <c r="DV33" s="15">
        <f t="shared" si="55"/>
        <v>0</v>
      </c>
      <c r="DW33" s="31"/>
      <c r="DX33" s="15">
        <f t="shared" si="71"/>
        <v>0</v>
      </c>
      <c r="DY33" s="31"/>
      <c r="DZ33" s="15">
        <f t="shared" si="56"/>
        <v>0</v>
      </c>
      <c r="EA33" s="31"/>
      <c r="EB33" s="15">
        <f t="shared" si="57"/>
        <v>0</v>
      </c>
      <c r="EC33" s="31"/>
      <c r="ED33" s="85"/>
      <c r="EE33" s="74">
        <f t="shared" si="58"/>
        <v>0</v>
      </c>
      <c r="EF33" s="31"/>
      <c r="EG33" s="15">
        <f t="shared" si="59"/>
        <v>0</v>
      </c>
      <c r="EH33" s="31"/>
      <c r="EI33" s="15">
        <f t="shared" si="60"/>
        <v>0</v>
      </c>
      <c r="EJ33" s="31"/>
      <c r="EK33" s="15">
        <f t="shared" si="61"/>
        <v>0</v>
      </c>
      <c r="EL33" s="31"/>
      <c r="EM33" s="15">
        <f t="shared" si="62"/>
        <v>0</v>
      </c>
      <c r="EN33" s="31"/>
      <c r="EO33" s="15">
        <f t="shared" si="63"/>
        <v>0</v>
      </c>
      <c r="EP33" s="31"/>
      <c r="EQ33" s="15">
        <f t="shared" si="64"/>
        <v>0</v>
      </c>
      <c r="ER33" s="31"/>
      <c r="ES33" s="15">
        <f t="shared" si="65"/>
        <v>0</v>
      </c>
      <c r="ET33" s="31"/>
      <c r="EU33" s="15">
        <f t="shared" si="66"/>
        <v>0</v>
      </c>
      <c r="EV33" s="31"/>
      <c r="EW33" s="15">
        <f t="shared" si="67"/>
        <v>0</v>
      </c>
      <c r="EX33" s="31"/>
      <c r="EY33" s="15">
        <f t="shared" si="68"/>
        <v>0</v>
      </c>
      <c r="EZ33" s="31"/>
      <c r="FA33" s="15">
        <f t="shared" si="69"/>
        <v>0</v>
      </c>
      <c r="FC33" s="54"/>
      <c r="FD33" s="8">
        <f t="shared" si="72"/>
        <v>0</v>
      </c>
      <c r="FF33" s="3">
        <f t="shared" si="73"/>
        <v>0</v>
      </c>
      <c r="FH33" s="3">
        <f t="shared" si="74"/>
        <v>0</v>
      </c>
      <c r="FJ33" s="3">
        <f t="shared" si="75"/>
        <v>0</v>
      </c>
      <c r="FL33" s="3">
        <f t="shared" si="76"/>
        <v>0</v>
      </c>
      <c r="FN33" s="3">
        <f t="shared" si="77"/>
        <v>0</v>
      </c>
      <c r="FP33" s="3">
        <f t="shared" si="78"/>
        <v>0</v>
      </c>
      <c r="FR33" s="3">
        <f t="shared" si="79"/>
        <v>0</v>
      </c>
      <c r="FT33" s="3">
        <f t="shared" si="80"/>
        <v>0</v>
      </c>
      <c r="FV33" s="3">
        <f t="shared" si="81"/>
        <v>0</v>
      </c>
      <c r="FX33" s="3">
        <f t="shared" si="82"/>
        <v>0</v>
      </c>
      <c r="FZ33" s="15">
        <f t="shared" si="83"/>
        <v>0</v>
      </c>
      <c r="GB33" s="54"/>
      <c r="GC33" s="74">
        <f t="shared" si="84"/>
        <v>0</v>
      </c>
      <c r="GD33" s="31"/>
      <c r="GE33" s="15">
        <f t="shared" si="85"/>
        <v>0</v>
      </c>
      <c r="GF33" s="31"/>
      <c r="GG33" s="15">
        <f t="shared" si="86"/>
        <v>0</v>
      </c>
      <c r="GH33" s="31"/>
      <c r="GI33" s="15">
        <f t="shared" si="87"/>
        <v>0</v>
      </c>
      <c r="GJ33" s="31"/>
      <c r="GK33" s="15">
        <f t="shared" si="88"/>
        <v>0</v>
      </c>
      <c r="GL33" s="31"/>
      <c r="GM33" s="15">
        <f t="shared" si="89"/>
        <v>0</v>
      </c>
      <c r="GN33" s="31"/>
      <c r="GO33" s="15">
        <f t="shared" si="90"/>
        <v>0</v>
      </c>
      <c r="GP33" s="31"/>
      <c r="GQ33" s="15">
        <f t="shared" si="91"/>
        <v>0</v>
      </c>
      <c r="GR33" s="31"/>
      <c r="GS33" s="15">
        <f t="shared" si="92"/>
        <v>0</v>
      </c>
      <c r="GT33" s="31"/>
      <c r="GU33" s="15">
        <f t="shared" si="93"/>
        <v>0</v>
      </c>
      <c r="GV33" s="31"/>
      <c r="GW33" s="15">
        <f t="shared" si="94"/>
        <v>0</v>
      </c>
      <c r="GX33" s="31"/>
      <c r="GY33" s="15">
        <f t="shared" si="95"/>
        <v>0</v>
      </c>
      <c r="GZ33" s="31"/>
      <c r="HA33" s="85"/>
      <c r="HB33" s="74">
        <f t="shared" si="96"/>
        <v>0</v>
      </c>
      <c r="HC33" s="31"/>
      <c r="HD33" s="15">
        <f t="shared" si="97"/>
        <v>0</v>
      </c>
      <c r="HE33" s="31"/>
      <c r="HF33" s="15">
        <f t="shared" si="98"/>
        <v>0</v>
      </c>
      <c r="HG33" s="31"/>
      <c r="HH33" s="15">
        <f t="shared" si="99"/>
        <v>0</v>
      </c>
      <c r="HI33" s="31"/>
      <c r="HJ33" s="15">
        <f t="shared" si="100"/>
        <v>0</v>
      </c>
      <c r="HK33" s="31"/>
      <c r="HL33" s="15">
        <f t="shared" si="101"/>
        <v>0</v>
      </c>
      <c r="HM33" s="31"/>
      <c r="HN33" s="15">
        <f t="shared" si="102"/>
        <v>0</v>
      </c>
      <c r="HO33" s="31"/>
      <c r="HP33" s="15">
        <f t="shared" si="103"/>
        <v>0</v>
      </c>
      <c r="HQ33" s="31"/>
      <c r="HR33" s="15">
        <f t="shared" si="104"/>
        <v>0</v>
      </c>
      <c r="HS33" s="31"/>
      <c r="HT33" s="15">
        <f t="shared" si="105"/>
        <v>0</v>
      </c>
      <c r="HU33" s="31"/>
      <c r="HV33" s="15">
        <f t="shared" si="106"/>
        <v>0</v>
      </c>
      <c r="HW33" s="31"/>
      <c r="HX33" s="15">
        <f t="shared" si="107"/>
        <v>0</v>
      </c>
      <c r="HY33" s="31"/>
      <c r="HZ33" s="85"/>
      <c r="IA33" s="31"/>
      <c r="IB33" s="31"/>
      <c r="IC33" s="31"/>
      <c r="ID33" s="31"/>
      <c r="IE33" s="31"/>
      <c r="IF33" s="31"/>
      <c r="IG33" s="31"/>
      <c r="IH33" s="31"/>
      <c r="II33" s="31"/>
      <c r="IJ33" s="31"/>
    </row>
    <row r="34" spans="1:244" x14ac:dyDescent="0.2">
      <c r="A34">
        <v>27454</v>
      </c>
      <c r="B34" t="s">
        <v>28</v>
      </c>
      <c r="C34" s="3">
        <v>27500</v>
      </c>
      <c r="D34" s="1">
        <v>37257</v>
      </c>
      <c r="E34" s="1">
        <v>37621</v>
      </c>
      <c r="F34" t="s">
        <v>26</v>
      </c>
      <c r="G34" s="2"/>
      <c r="H34" s="60"/>
      <c r="I34" s="69">
        <v>27500</v>
      </c>
      <c r="J34" s="28">
        <f>I34*30.4*0</f>
        <v>0</v>
      </c>
      <c r="K34" s="8">
        <v>27500</v>
      </c>
      <c r="L34" s="8">
        <f>K34*30.4*0.0803</f>
        <v>67130.8</v>
      </c>
      <c r="M34" s="3">
        <v>27500</v>
      </c>
      <c r="N34" s="3">
        <f>M34*30.4*0.1254</f>
        <v>104834.40000000001</v>
      </c>
      <c r="O34" s="3">
        <v>27500</v>
      </c>
      <c r="P34" s="3">
        <v>104834</v>
      </c>
      <c r="Q34" s="3">
        <v>27500</v>
      </c>
      <c r="R34" s="3">
        <v>104834</v>
      </c>
      <c r="S34" s="3">
        <v>27500</v>
      </c>
      <c r="T34" s="3">
        <v>104834</v>
      </c>
      <c r="U34" s="3">
        <v>27500</v>
      </c>
      <c r="V34" s="3">
        <v>104834</v>
      </c>
      <c r="W34" s="3">
        <v>27500</v>
      </c>
      <c r="X34" s="3">
        <v>104834</v>
      </c>
      <c r="Y34" s="3">
        <v>27500</v>
      </c>
      <c r="Z34" s="3">
        <v>104834</v>
      </c>
      <c r="AA34" s="3">
        <v>27500</v>
      </c>
      <c r="AB34" s="3">
        <v>104834</v>
      </c>
      <c r="AC34" s="3">
        <v>27500</v>
      </c>
      <c r="AD34" s="3">
        <v>104834</v>
      </c>
      <c r="AE34" s="3">
        <v>27500</v>
      </c>
      <c r="AF34" s="3">
        <v>104834</v>
      </c>
      <c r="AG34" s="3"/>
      <c r="AH34" s="54"/>
      <c r="AI34" s="8">
        <f t="shared" si="11"/>
        <v>0</v>
      </c>
      <c r="AK34" s="3">
        <f t="shared" si="12"/>
        <v>0</v>
      </c>
      <c r="AM34" s="3">
        <f t="shared" si="13"/>
        <v>0</v>
      </c>
      <c r="AN34" s="13"/>
      <c r="AO34" s="37">
        <f t="shared" si="14"/>
        <v>0</v>
      </c>
      <c r="AP34" s="13"/>
      <c r="AQ34" s="37">
        <f t="shared" si="15"/>
        <v>0</v>
      </c>
      <c r="AS34" s="3">
        <f t="shared" si="16"/>
        <v>0</v>
      </c>
      <c r="AU34" s="3">
        <f t="shared" si="17"/>
        <v>0</v>
      </c>
      <c r="AW34" s="3">
        <f t="shared" si="18"/>
        <v>0</v>
      </c>
      <c r="AY34" s="3">
        <f t="shared" si="19"/>
        <v>0</v>
      </c>
      <c r="BA34" s="3">
        <f t="shared" si="20"/>
        <v>0</v>
      </c>
      <c r="BC34" s="3">
        <f t="shared" si="21"/>
        <v>0</v>
      </c>
      <c r="BE34" s="3">
        <f t="shared" si="22"/>
        <v>0</v>
      </c>
      <c r="BG34" s="54"/>
      <c r="BH34" s="8">
        <f t="shared" si="23"/>
        <v>0</v>
      </c>
      <c r="BJ34" s="3">
        <f t="shared" si="24"/>
        <v>0</v>
      </c>
      <c r="BL34" s="3">
        <f t="shared" si="25"/>
        <v>0</v>
      </c>
      <c r="BN34" s="3">
        <f t="shared" si="26"/>
        <v>0</v>
      </c>
      <c r="BP34" s="3">
        <f t="shared" si="27"/>
        <v>0</v>
      </c>
      <c r="BR34" s="3">
        <f t="shared" si="28"/>
        <v>0</v>
      </c>
      <c r="BT34" s="3">
        <f t="shared" si="29"/>
        <v>0</v>
      </c>
      <c r="BV34" s="3">
        <f t="shared" si="30"/>
        <v>0</v>
      </c>
      <c r="BX34" s="3">
        <f t="shared" si="31"/>
        <v>0</v>
      </c>
      <c r="BZ34" s="8">
        <f t="shared" si="32"/>
        <v>0</v>
      </c>
      <c r="CB34" s="3">
        <f t="shared" si="33"/>
        <v>0</v>
      </c>
      <c r="CD34" s="3">
        <f t="shared" si="34"/>
        <v>0</v>
      </c>
      <c r="CF34" s="54"/>
      <c r="CG34" s="8">
        <f t="shared" si="35"/>
        <v>0</v>
      </c>
      <c r="CI34" s="3">
        <f t="shared" si="36"/>
        <v>0</v>
      </c>
      <c r="CK34" s="3">
        <f t="shared" si="37"/>
        <v>0</v>
      </c>
      <c r="CM34" s="3">
        <f t="shared" si="38"/>
        <v>0</v>
      </c>
      <c r="CO34" s="3">
        <f t="shared" si="39"/>
        <v>0</v>
      </c>
      <c r="CQ34" s="3">
        <f t="shared" si="40"/>
        <v>0</v>
      </c>
      <c r="CS34" s="3">
        <f t="shared" si="41"/>
        <v>0</v>
      </c>
      <c r="CU34" s="3">
        <f t="shared" si="42"/>
        <v>0</v>
      </c>
      <c r="CW34" s="3">
        <f t="shared" si="43"/>
        <v>0</v>
      </c>
      <c r="CY34" s="3">
        <f t="shared" si="44"/>
        <v>0</v>
      </c>
      <c r="DA34" s="15">
        <f t="shared" si="45"/>
        <v>0</v>
      </c>
      <c r="DB34" s="80"/>
      <c r="DC34" s="21">
        <f t="shared" si="46"/>
        <v>0</v>
      </c>
      <c r="DD34" s="13"/>
      <c r="DE34" s="54"/>
      <c r="DF34" s="74">
        <f t="shared" si="47"/>
        <v>0</v>
      </c>
      <c r="DG34" s="31"/>
      <c r="DH34" s="15">
        <f t="shared" si="48"/>
        <v>0</v>
      </c>
      <c r="DI34" s="31"/>
      <c r="DJ34" s="15">
        <f t="shared" si="49"/>
        <v>0</v>
      </c>
      <c r="DK34" s="31"/>
      <c r="DL34" s="15">
        <f t="shared" si="50"/>
        <v>0</v>
      </c>
      <c r="DM34" s="31"/>
      <c r="DN34" s="15">
        <f t="shared" si="51"/>
        <v>0</v>
      </c>
      <c r="DO34" s="31"/>
      <c r="DP34" s="15">
        <f t="shared" si="52"/>
        <v>0</v>
      </c>
      <c r="DQ34" s="31"/>
      <c r="DR34" s="15">
        <f t="shared" si="53"/>
        <v>0</v>
      </c>
      <c r="DS34" s="31"/>
      <c r="DT34" s="15">
        <f t="shared" si="54"/>
        <v>0</v>
      </c>
      <c r="DU34" s="31"/>
      <c r="DV34" s="15">
        <f t="shared" si="55"/>
        <v>0</v>
      </c>
      <c r="DW34" s="31"/>
      <c r="DX34" s="15">
        <f t="shared" si="71"/>
        <v>0</v>
      </c>
      <c r="DY34" s="31"/>
      <c r="DZ34" s="15">
        <f t="shared" si="56"/>
        <v>0</v>
      </c>
      <c r="EA34" s="31"/>
      <c r="EB34" s="15">
        <f t="shared" si="57"/>
        <v>0</v>
      </c>
      <c r="EC34" s="31"/>
      <c r="ED34" s="85"/>
      <c r="EE34" s="74">
        <f t="shared" si="58"/>
        <v>0</v>
      </c>
      <c r="EF34" s="31"/>
      <c r="EG34" s="15">
        <f t="shared" si="59"/>
        <v>0</v>
      </c>
      <c r="EH34" s="31"/>
      <c r="EI34" s="15">
        <f t="shared" si="60"/>
        <v>0</v>
      </c>
      <c r="EJ34" s="31"/>
      <c r="EK34" s="15">
        <f t="shared" si="61"/>
        <v>0</v>
      </c>
      <c r="EL34" s="31"/>
      <c r="EM34" s="15">
        <f t="shared" si="62"/>
        <v>0</v>
      </c>
      <c r="EN34" s="31"/>
      <c r="EO34" s="15">
        <f t="shared" si="63"/>
        <v>0</v>
      </c>
      <c r="EP34" s="31"/>
      <c r="EQ34" s="15">
        <f t="shared" si="64"/>
        <v>0</v>
      </c>
      <c r="ER34" s="31"/>
      <c r="ES34" s="15">
        <f t="shared" si="65"/>
        <v>0</v>
      </c>
      <c r="ET34" s="31"/>
      <c r="EU34" s="15">
        <f t="shared" si="66"/>
        <v>0</v>
      </c>
      <c r="EV34" s="31"/>
      <c r="EW34" s="15">
        <f t="shared" si="67"/>
        <v>0</v>
      </c>
      <c r="EX34" s="31"/>
      <c r="EY34" s="15">
        <f t="shared" si="68"/>
        <v>0</v>
      </c>
      <c r="EZ34" s="31"/>
      <c r="FA34" s="15">
        <f t="shared" si="69"/>
        <v>0</v>
      </c>
      <c r="FC34" s="54"/>
      <c r="FD34" s="8">
        <f t="shared" si="72"/>
        <v>0</v>
      </c>
      <c r="FF34" s="3">
        <f t="shared" si="73"/>
        <v>0</v>
      </c>
      <c r="FH34" s="3">
        <f t="shared" si="74"/>
        <v>0</v>
      </c>
      <c r="FJ34" s="3">
        <f t="shared" si="75"/>
        <v>0</v>
      </c>
      <c r="FL34" s="3">
        <f t="shared" si="76"/>
        <v>0</v>
      </c>
      <c r="FN34" s="3">
        <f t="shared" si="77"/>
        <v>0</v>
      </c>
      <c r="FP34" s="3">
        <f t="shared" si="78"/>
        <v>0</v>
      </c>
      <c r="FR34" s="3">
        <f t="shared" si="79"/>
        <v>0</v>
      </c>
      <c r="FT34" s="3">
        <f t="shared" si="80"/>
        <v>0</v>
      </c>
      <c r="FV34" s="3">
        <f t="shared" si="81"/>
        <v>0</v>
      </c>
      <c r="FX34" s="3">
        <f t="shared" si="82"/>
        <v>0</v>
      </c>
      <c r="FZ34" s="15">
        <f t="shared" si="83"/>
        <v>0</v>
      </c>
      <c r="GB34" s="54"/>
      <c r="GC34" s="74">
        <f t="shared" si="84"/>
        <v>0</v>
      </c>
      <c r="GD34" s="31"/>
      <c r="GE34" s="15">
        <f t="shared" si="85"/>
        <v>0</v>
      </c>
      <c r="GF34" s="31"/>
      <c r="GG34" s="15">
        <f t="shared" si="86"/>
        <v>0</v>
      </c>
      <c r="GH34" s="31"/>
      <c r="GI34" s="15">
        <f t="shared" si="87"/>
        <v>0</v>
      </c>
      <c r="GJ34" s="31"/>
      <c r="GK34" s="15">
        <f t="shared" si="88"/>
        <v>0</v>
      </c>
      <c r="GL34" s="31"/>
      <c r="GM34" s="15">
        <f t="shared" si="89"/>
        <v>0</v>
      </c>
      <c r="GN34" s="31"/>
      <c r="GO34" s="15">
        <f t="shared" si="90"/>
        <v>0</v>
      </c>
      <c r="GP34" s="31"/>
      <c r="GQ34" s="15">
        <f t="shared" si="91"/>
        <v>0</v>
      </c>
      <c r="GR34" s="31"/>
      <c r="GS34" s="15">
        <f t="shared" si="92"/>
        <v>0</v>
      </c>
      <c r="GT34" s="31"/>
      <c r="GU34" s="15">
        <f t="shared" si="93"/>
        <v>0</v>
      </c>
      <c r="GV34" s="31"/>
      <c r="GW34" s="15">
        <f t="shared" si="94"/>
        <v>0</v>
      </c>
      <c r="GX34" s="31"/>
      <c r="GY34" s="15">
        <f t="shared" si="95"/>
        <v>0</v>
      </c>
      <c r="GZ34" s="31"/>
      <c r="HA34" s="85"/>
      <c r="HB34" s="74">
        <f t="shared" si="96"/>
        <v>0</v>
      </c>
      <c r="HC34" s="31"/>
      <c r="HD34" s="15">
        <f t="shared" si="97"/>
        <v>0</v>
      </c>
      <c r="HE34" s="31"/>
      <c r="HF34" s="15">
        <f t="shared" si="98"/>
        <v>0</v>
      </c>
      <c r="HG34" s="31"/>
      <c r="HH34" s="15">
        <f t="shared" si="99"/>
        <v>0</v>
      </c>
      <c r="HI34" s="31"/>
      <c r="HJ34" s="15">
        <f t="shared" si="100"/>
        <v>0</v>
      </c>
      <c r="HK34" s="31"/>
      <c r="HL34" s="15">
        <f t="shared" si="101"/>
        <v>0</v>
      </c>
      <c r="HM34" s="31"/>
      <c r="HN34" s="15">
        <f t="shared" si="102"/>
        <v>0</v>
      </c>
      <c r="HO34" s="31"/>
      <c r="HP34" s="15">
        <f t="shared" si="103"/>
        <v>0</v>
      </c>
      <c r="HQ34" s="31"/>
      <c r="HR34" s="15">
        <f t="shared" si="104"/>
        <v>0</v>
      </c>
      <c r="HS34" s="31"/>
      <c r="HT34" s="15">
        <f t="shared" si="105"/>
        <v>0</v>
      </c>
      <c r="HU34" s="31"/>
      <c r="HV34" s="15">
        <f t="shared" si="106"/>
        <v>0</v>
      </c>
      <c r="HW34" s="31"/>
      <c r="HX34" s="15">
        <f t="shared" si="107"/>
        <v>0</v>
      </c>
      <c r="HY34" s="31"/>
      <c r="HZ34" s="85"/>
      <c r="IA34" s="31"/>
      <c r="IB34" s="31"/>
      <c r="IC34" s="31"/>
      <c r="ID34" s="31"/>
      <c r="IE34" s="31"/>
      <c r="IF34" s="31"/>
      <c r="IG34" s="31"/>
      <c r="IH34" s="31"/>
      <c r="II34" s="31"/>
      <c r="IJ34" s="31"/>
    </row>
    <row r="35" spans="1:244" x14ac:dyDescent="0.2">
      <c r="A35">
        <v>27456</v>
      </c>
      <c r="B35" t="s">
        <v>40</v>
      </c>
      <c r="C35" s="3">
        <v>21500</v>
      </c>
      <c r="D35" s="1">
        <v>37561</v>
      </c>
      <c r="E35" s="1">
        <v>37621</v>
      </c>
      <c r="F35" t="s">
        <v>26</v>
      </c>
      <c r="G35" s="2"/>
      <c r="H35" s="60"/>
      <c r="I35" s="70"/>
      <c r="J35" s="28">
        <f t="shared" si="0"/>
        <v>0</v>
      </c>
      <c r="K35" s="5"/>
      <c r="L35" s="8">
        <f t="shared" si="70"/>
        <v>0</v>
      </c>
      <c r="N35" s="3">
        <f t="shared" si="1"/>
        <v>0</v>
      </c>
      <c r="P35" s="3">
        <f t="shared" si="2"/>
        <v>0</v>
      </c>
      <c r="R35" s="3">
        <f t="shared" si="3"/>
        <v>0</v>
      </c>
      <c r="T35" s="3">
        <f t="shared" si="4"/>
        <v>0</v>
      </c>
      <c r="V35" s="3">
        <f t="shared" si="5"/>
        <v>0</v>
      </c>
      <c r="X35" s="3">
        <f t="shared" si="6"/>
        <v>0</v>
      </c>
      <c r="Z35" s="3">
        <f t="shared" si="7"/>
        <v>0</v>
      </c>
      <c r="AB35" s="3">
        <f t="shared" si="8"/>
        <v>0</v>
      </c>
      <c r="AC35" s="3">
        <v>21500</v>
      </c>
      <c r="AD35" s="3">
        <f>AC35*30.4*0.1753</f>
        <v>114576.08</v>
      </c>
      <c r="AE35" s="3">
        <v>21500</v>
      </c>
      <c r="AF35" s="3">
        <f>AE35*30.4*0.1753</f>
        <v>114576.08</v>
      </c>
      <c r="AG35" s="3"/>
      <c r="AH35" s="54"/>
      <c r="AI35" s="8">
        <f t="shared" si="11"/>
        <v>0</v>
      </c>
      <c r="AK35" s="3">
        <f t="shared" si="12"/>
        <v>0</v>
      </c>
      <c r="AM35" s="3">
        <f t="shared" si="13"/>
        <v>0</v>
      </c>
      <c r="AN35" s="13"/>
      <c r="AO35" s="37">
        <f t="shared" si="14"/>
        <v>0</v>
      </c>
      <c r="AP35" s="13"/>
      <c r="AQ35" s="37">
        <f t="shared" si="15"/>
        <v>0</v>
      </c>
      <c r="AS35" s="3">
        <f t="shared" si="16"/>
        <v>0</v>
      </c>
      <c r="AU35" s="3">
        <f t="shared" si="17"/>
        <v>0</v>
      </c>
      <c r="AW35" s="3">
        <f t="shared" si="18"/>
        <v>0</v>
      </c>
      <c r="AY35" s="3">
        <f t="shared" si="19"/>
        <v>0</v>
      </c>
      <c r="BA35" s="3">
        <f t="shared" si="20"/>
        <v>0</v>
      </c>
      <c r="BC35" s="3">
        <f t="shared" si="21"/>
        <v>0</v>
      </c>
      <c r="BE35" s="3">
        <f t="shared" si="22"/>
        <v>0</v>
      </c>
      <c r="BG35" s="54"/>
      <c r="BH35" s="8">
        <f t="shared" si="23"/>
        <v>0</v>
      </c>
      <c r="BJ35" s="3">
        <f t="shared" si="24"/>
        <v>0</v>
      </c>
      <c r="BL35" s="3">
        <f t="shared" si="25"/>
        <v>0</v>
      </c>
      <c r="BN35" s="3">
        <f t="shared" si="26"/>
        <v>0</v>
      </c>
      <c r="BP35" s="3">
        <f t="shared" si="27"/>
        <v>0</v>
      </c>
      <c r="BR35" s="3">
        <f t="shared" si="28"/>
        <v>0</v>
      </c>
      <c r="BT35" s="3">
        <f t="shared" si="29"/>
        <v>0</v>
      </c>
      <c r="BV35" s="3">
        <f t="shared" si="30"/>
        <v>0</v>
      </c>
      <c r="BX35" s="3">
        <f t="shared" si="31"/>
        <v>0</v>
      </c>
      <c r="BZ35" s="8">
        <f t="shared" si="32"/>
        <v>0</v>
      </c>
      <c r="CB35" s="3">
        <f t="shared" si="33"/>
        <v>0</v>
      </c>
      <c r="CD35" s="3">
        <f t="shared" si="34"/>
        <v>0</v>
      </c>
      <c r="CF35" s="54"/>
      <c r="CG35" s="8">
        <f t="shared" si="35"/>
        <v>0</v>
      </c>
      <c r="CI35" s="3">
        <f t="shared" si="36"/>
        <v>0</v>
      </c>
      <c r="CK35" s="3">
        <f t="shared" si="37"/>
        <v>0</v>
      </c>
      <c r="CM35" s="3">
        <f t="shared" si="38"/>
        <v>0</v>
      </c>
      <c r="CO35" s="3">
        <f t="shared" si="39"/>
        <v>0</v>
      </c>
      <c r="CQ35" s="3">
        <f t="shared" si="40"/>
        <v>0</v>
      </c>
      <c r="CS35" s="3">
        <f t="shared" si="41"/>
        <v>0</v>
      </c>
      <c r="CU35" s="3">
        <f t="shared" si="42"/>
        <v>0</v>
      </c>
      <c r="CW35" s="3">
        <f t="shared" si="43"/>
        <v>0</v>
      </c>
      <c r="CY35" s="3">
        <f t="shared" si="44"/>
        <v>0</v>
      </c>
      <c r="DA35" s="15">
        <f t="shared" si="45"/>
        <v>0</v>
      </c>
      <c r="DB35" s="80"/>
      <c r="DC35" s="21">
        <f t="shared" si="46"/>
        <v>0</v>
      </c>
      <c r="DD35" s="13"/>
      <c r="DE35" s="54"/>
      <c r="DF35" s="74">
        <f t="shared" si="47"/>
        <v>0</v>
      </c>
      <c r="DG35" s="31"/>
      <c r="DH35" s="15">
        <f t="shared" si="48"/>
        <v>0</v>
      </c>
      <c r="DI35" s="31"/>
      <c r="DJ35" s="15">
        <f t="shared" si="49"/>
        <v>0</v>
      </c>
      <c r="DK35" s="31"/>
      <c r="DL35" s="15">
        <f t="shared" si="50"/>
        <v>0</v>
      </c>
      <c r="DM35" s="31"/>
      <c r="DN35" s="15">
        <f t="shared" si="51"/>
        <v>0</v>
      </c>
      <c r="DO35" s="31"/>
      <c r="DP35" s="15">
        <f t="shared" si="52"/>
        <v>0</v>
      </c>
      <c r="DQ35" s="31"/>
      <c r="DR35" s="15">
        <f t="shared" si="53"/>
        <v>0</v>
      </c>
      <c r="DS35" s="31"/>
      <c r="DT35" s="15">
        <f t="shared" si="54"/>
        <v>0</v>
      </c>
      <c r="DU35" s="31"/>
      <c r="DV35" s="15">
        <f t="shared" si="55"/>
        <v>0</v>
      </c>
      <c r="DW35" s="31"/>
      <c r="DX35" s="15">
        <f t="shared" si="71"/>
        <v>0</v>
      </c>
      <c r="DY35" s="31"/>
      <c r="DZ35" s="15">
        <f t="shared" si="56"/>
        <v>0</v>
      </c>
      <c r="EA35" s="31"/>
      <c r="EB35" s="15">
        <f t="shared" si="57"/>
        <v>0</v>
      </c>
      <c r="EC35" s="31"/>
      <c r="ED35" s="85"/>
      <c r="EE35" s="74">
        <f t="shared" si="58"/>
        <v>0</v>
      </c>
      <c r="EF35" s="31"/>
      <c r="EG35" s="15">
        <f t="shared" si="59"/>
        <v>0</v>
      </c>
      <c r="EH35" s="31"/>
      <c r="EI35" s="15">
        <f t="shared" si="60"/>
        <v>0</v>
      </c>
      <c r="EJ35" s="31"/>
      <c r="EK35" s="15">
        <f t="shared" si="61"/>
        <v>0</v>
      </c>
      <c r="EL35" s="31"/>
      <c r="EM35" s="15">
        <f t="shared" si="62"/>
        <v>0</v>
      </c>
      <c r="EN35" s="31"/>
      <c r="EO35" s="15">
        <f t="shared" si="63"/>
        <v>0</v>
      </c>
      <c r="EP35" s="31"/>
      <c r="EQ35" s="15">
        <f t="shared" si="64"/>
        <v>0</v>
      </c>
      <c r="ER35" s="31"/>
      <c r="ES35" s="15">
        <f t="shared" si="65"/>
        <v>0</v>
      </c>
      <c r="ET35" s="31"/>
      <c r="EU35" s="15">
        <f t="shared" si="66"/>
        <v>0</v>
      </c>
      <c r="EV35" s="31"/>
      <c r="EW35" s="15">
        <f t="shared" si="67"/>
        <v>0</v>
      </c>
      <c r="EX35" s="31"/>
      <c r="EY35" s="15">
        <f t="shared" si="68"/>
        <v>0</v>
      </c>
      <c r="EZ35" s="31"/>
      <c r="FA35" s="15">
        <f t="shared" si="69"/>
        <v>0</v>
      </c>
      <c r="FC35" s="54"/>
      <c r="FD35" s="8">
        <f t="shared" si="72"/>
        <v>0</v>
      </c>
      <c r="FF35" s="3">
        <f t="shared" si="73"/>
        <v>0</v>
      </c>
      <c r="FH35" s="3">
        <f t="shared" si="74"/>
        <v>0</v>
      </c>
      <c r="FJ35" s="3">
        <f t="shared" si="75"/>
        <v>0</v>
      </c>
      <c r="FL35" s="3">
        <f t="shared" si="76"/>
        <v>0</v>
      </c>
      <c r="FN35" s="3">
        <f t="shared" si="77"/>
        <v>0</v>
      </c>
      <c r="FP35" s="3">
        <f t="shared" si="78"/>
        <v>0</v>
      </c>
      <c r="FR35" s="3">
        <f t="shared" si="79"/>
        <v>0</v>
      </c>
      <c r="FT35" s="3">
        <f t="shared" si="80"/>
        <v>0</v>
      </c>
      <c r="FV35" s="3">
        <f t="shared" si="81"/>
        <v>0</v>
      </c>
      <c r="FX35" s="3">
        <f t="shared" si="82"/>
        <v>0</v>
      </c>
      <c r="FZ35" s="15">
        <f t="shared" si="83"/>
        <v>0</v>
      </c>
      <c r="GB35" s="54"/>
      <c r="GC35" s="74">
        <f t="shared" si="84"/>
        <v>0</v>
      </c>
      <c r="GD35" s="31"/>
      <c r="GE35" s="15">
        <f t="shared" si="85"/>
        <v>0</v>
      </c>
      <c r="GF35" s="31"/>
      <c r="GG35" s="15">
        <f t="shared" si="86"/>
        <v>0</v>
      </c>
      <c r="GH35" s="31"/>
      <c r="GI35" s="15">
        <f t="shared" si="87"/>
        <v>0</v>
      </c>
      <c r="GJ35" s="31"/>
      <c r="GK35" s="15">
        <f t="shared" si="88"/>
        <v>0</v>
      </c>
      <c r="GL35" s="31"/>
      <c r="GM35" s="15">
        <f t="shared" si="89"/>
        <v>0</v>
      </c>
      <c r="GN35" s="31"/>
      <c r="GO35" s="15">
        <f t="shared" si="90"/>
        <v>0</v>
      </c>
      <c r="GP35" s="31"/>
      <c r="GQ35" s="15">
        <f t="shared" si="91"/>
        <v>0</v>
      </c>
      <c r="GR35" s="31"/>
      <c r="GS35" s="15">
        <f t="shared" si="92"/>
        <v>0</v>
      </c>
      <c r="GT35" s="31"/>
      <c r="GU35" s="15">
        <f t="shared" si="93"/>
        <v>0</v>
      </c>
      <c r="GV35" s="31"/>
      <c r="GW35" s="15">
        <f t="shared" si="94"/>
        <v>0</v>
      </c>
      <c r="GX35" s="31"/>
      <c r="GY35" s="15">
        <f t="shared" si="95"/>
        <v>0</v>
      </c>
      <c r="GZ35" s="31"/>
      <c r="HA35" s="85"/>
      <c r="HB35" s="74">
        <f t="shared" si="96"/>
        <v>0</v>
      </c>
      <c r="HC35" s="31"/>
      <c r="HD35" s="15">
        <f t="shared" si="97"/>
        <v>0</v>
      </c>
      <c r="HE35" s="31"/>
      <c r="HF35" s="15">
        <f t="shared" si="98"/>
        <v>0</v>
      </c>
      <c r="HG35" s="31"/>
      <c r="HH35" s="15">
        <f t="shared" si="99"/>
        <v>0</v>
      </c>
      <c r="HI35" s="31"/>
      <c r="HJ35" s="15">
        <f t="shared" si="100"/>
        <v>0</v>
      </c>
      <c r="HK35" s="31"/>
      <c r="HL35" s="15">
        <f t="shared" si="101"/>
        <v>0</v>
      </c>
      <c r="HM35" s="31"/>
      <c r="HN35" s="15">
        <f t="shared" si="102"/>
        <v>0</v>
      </c>
      <c r="HO35" s="31"/>
      <c r="HP35" s="15">
        <f t="shared" si="103"/>
        <v>0</v>
      </c>
      <c r="HQ35" s="31"/>
      <c r="HR35" s="15">
        <f t="shared" si="104"/>
        <v>0</v>
      </c>
      <c r="HS35" s="31"/>
      <c r="HT35" s="15">
        <f t="shared" si="105"/>
        <v>0</v>
      </c>
      <c r="HU35" s="31"/>
      <c r="HV35" s="15">
        <f t="shared" si="106"/>
        <v>0</v>
      </c>
      <c r="HW35" s="31"/>
      <c r="HX35" s="15">
        <f t="shared" si="107"/>
        <v>0</v>
      </c>
      <c r="HY35" s="31"/>
      <c r="HZ35" s="85"/>
      <c r="IA35" s="31"/>
      <c r="IB35" s="31"/>
      <c r="IC35" s="31"/>
      <c r="ID35" s="31"/>
      <c r="IE35" s="31"/>
      <c r="IF35" s="31"/>
      <c r="IG35" s="31"/>
      <c r="IH35" s="31"/>
      <c r="II35" s="31"/>
      <c r="IJ35" s="31"/>
    </row>
    <row r="36" spans="1:244" x14ac:dyDescent="0.2">
      <c r="A36">
        <v>27458</v>
      </c>
      <c r="B36" t="s">
        <v>41</v>
      </c>
      <c r="C36" s="3">
        <v>14000</v>
      </c>
      <c r="D36" s="1">
        <v>37622</v>
      </c>
      <c r="E36" s="1">
        <v>38717</v>
      </c>
      <c r="F36" t="s">
        <v>26</v>
      </c>
      <c r="G36" s="2"/>
      <c r="H36" s="60"/>
      <c r="I36" s="70"/>
      <c r="J36" s="28">
        <f t="shared" si="0"/>
        <v>0</v>
      </c>
      <c r="K36" s="5"/>
      <c r="L36" s="8">
        <f t="shared" si="70"/>
        <v>0</v>
      </c>
      <c r="N36" s="3">
        <f t="shared" si="1"/>
        <v>0</v>
      </c>
      <c r="P36" s="3">
        <f t="shared" si="2"/>
        <v>0</v>
      </c>
      <c r="R36" s="3">
        <f t="shared" si="3"/>
        <v>0</v>
      </c>
      <c r="T36" s="3">
        <f t="shared" si="4"/>
        <v>0</v>
      </c>
      <c r="V36" s="3">
        <f t="shared" si="5"/>
        <v>0</v>
      </c>
      <c r="X36" s="3">
        <f t="shared" si="6"/>
        <v>0</v>
      </c>
      <c r="Z36" s="3">
        <f t="shared" si="7"/>
        <v>0</v>
      </c>
      <c r="AB36" s="3">
        <f t="shared" si="8"/>
        <v>0</v>
      </c>
      <c r="AD36" s="3">
        <f t="shared" si="9"/>
        <v>0</v>
      </c>
      <c r="AF36" s="3">
        <f t="shared" si="10"/>
        <v>0</v>
      </c>
      <c r="AG36" s="3"/>
      <c r="AH36" s="49">
        <v>14000</v>
      </c>
      <c r="AI36" s="8">
        <f>AH36*30.4*0.1798</f>
        <v>76522.87999999999</v>
      </c>
      <c r="AJ36" s="3">
        <v>14000</v>
      </c>
      <c r="AK36" s="8">
        <f>AJ36*30.4*0.1798</f>
        <v>76522.87999999999</v>
      </c>
      <c r="AL36" s="3">
        <v>14000</v>
      </c>
      <c r="AM36" s="8">
        <f>AL36*30.4*0.1798</f>
        <v>76522.87999999999</v>
      </c>
      <c r="AN36" s="37">
        <v>14000</v>
      </c>
      <c r="AO36" s="8">
        <f>AN36*30.4*0.1798</f>
        <v>76522.87999999999</v>
      </c>
      <c r="AP36" s="37">
        <v>14000</v>
      </c>
      <c r="AQ36" s="8">
        <f>AP36*30.4*0.1798</f>
        <v>76522.87999999999</v>
      </c>
      <c r="AR36" s="3">
        <v>14000</v>
      </c>
      <c r="AS36" s="8">
        <f>AR36*30.4*0.1798</f>
        <v>76522.87999999999</v>
      </c>
      <c r="AT36" s="3">
        <v>14000</v>
      </c>
      <c r="AU36" s="8">
        <f>AT36*30.4*0.1798</f>
        <v>76522.87999999999</v>
      </c>
      <c r="AV36" s="3">
        <v>14000</v>
      </c>
      <c r="AW36" s="8">
        <f>AV36*30.4*0.1798</f>
        <v>76522.87999999999</v>
      </c>
      <c r="AX36" s="3">
        <v>14000</v>
      </c>
      <c r="AY36" s="8">
        <f>AX36*30.4*0.1798</f>
        <v>76522.87999999999</v>
      </c>
      <c r="AZ36" s="3">
        <v>14000</v>
      </c>
      <c r="BA36" s="8">
        <f>AZ36*30.4*0.1798</f>
        <v>76522.87999999999</v>
      </c>
      <c r="BB36" s="3">
        <v>14000</v>
      </c>
      <c r="BC36" s="8">
        <f>BB36*30.4*0.1798</f>
        <v>76522.87999999999</v>
      </c>
      <c r="BD36" s="3">
        <v>14000</v>
      </c>
      <c r="BE36" s="8">
        <f>BD36*30.4*0.1798</f>
        <v>76522.87999999999</v>
      </c>
      <c r="BF36" s="3"/>
      <c r="BG36" s="49">
        <v>14000</v>
      </c>
      <c r="BH36" s="8">
        <f>BG36*30.4*0.1798</f>
        <v>76522.87999999999</v>
      </c>
      <c r="BI36" s="3">
        <v>14000</v>
      </c>
      <c r="BJ36" s="8">
        <f>BI36*30.4*0.1798</f>
        <v>76522.87999999999</v>
      </c>
      <c r="BK36" s="3">
        <v>14000</v>
      </c>
      <c r="BL36" s="8">
        <f>BK36*30.4*0.1798</f>
        <v>76522.87999999999</v>
      </c>
      <c r="BM36" s="3">
        <v>14000</v>
      </c>
      <c r="BN36" s="8">
        <f>BM36*30.4*0.1798</f>
        <v>76522.87999999999</v>
      </c>
      <c r="BO36" s="3">
        <v>14000</v>
      </c>
      <c r="BP36" s="8">
        <f>BO36*30.4*0.1798</f>
        <v>76522.87999999999</v>
      </c>
      <c r="BQ36" s="3">
        <v>14000</v>
      </c>
      <c r="BR36" s="8">
        <f>BQ36*30.4*0.1798</f>
        <v>76522.87999999999</v>
      </c>
      <c r="BS36" s="3">
        <v>14000</v>
      </c>
      <c r="BT36" s="8">
        <f>BS36*30.4*0.1798</f>
        <v>76522.87999999999</v>
      </c>
      <c r="BU36" s="3">
        <v>14000</v>
      </c>
      <c r="BV36" s="8">
        <f>BU36*30.4*0.1798</f>
        <v>76522.87999999999</v>
      </c>
      <c r="BW36" s="3">
        <v>14000</v>
      </c>
      <c r="BX36" s="8">
        <f>BW36*30.4*0.1798</f>
        <v>76522.87999999999</v>
      </c>
      <c r="BY36" s="3">
        <v>14000</v>
      </c>
      <c r="BZ36" s="8">
        <f>BY36*30.4*0.1798</f>
        <v>76522.87999999999</v>
      </c>
      <c r="CA36" s="3">
        <v>14000</v>
      </c>
      <c r="CB36" s="8">
        <f>CA36*30.4*0.1798</f>
        <v>76522.87999999999</v>
      </c>
      <c r="CC36" s="3">
        <v>14000</v>
      </c>
      <c r="CD36" s="8">
        <f>CC36*30.4*0.1798</f>
        <v>76522.87999999999</v>
      </c>
      <c r="CE36" s="3"/>
      <c r="CF36" s="49">
        <v>14000</v>
      </c>
      <c r="CG36" s="8">
        <f>CF36*30.4*0.1798</f>
        <v>76522.87999999999</v>
      </c>
      <c r="CH36" s="3">
        <v>14000</v>
      </c>
      <c r="CI36" s="8">
        <f>CH36*30.4*0.1798</f>
        <v>76522.87999999999</v>
      </c>
      <c r="CJ36" s="3">
        <v>14000</v>
      </c>
      <c r="CK36" s="8">
        <f>CJ36*30.4*0.1798</f>
        <v>76522.87999999999</v>
      </c>
      <c r="CL36" s="3">
        <v>14000</v>
      </c>
      <c r="CM36" s="8">
        <f>CL36*30.4*0.1798</f>
        <v>76522.87999999999</v>
      </c>
      <c r="CN36" s="3">
        <v>14000</v>
      </c>
      <c r="CO36" s="8">
        <f>CN36*30.4*0.1798</f>
        <v>76522.87999999999</v>
      </c>
      <c r="CP36" s="3">
        <v>14000</v>
      </c>
      <c r="CQ36" s="8">
        <f>CP36*30.4*0.1798</f>
        <v>76522.87999999999</v>
      </c>
      <c r="CR36" s="3">
        <v>14000</v>
      </c>
      <c r="CS36" s="8">
        <f>CR36*30.4*0.1798</f>
        <v>76522.87999999999</v>
      </c>
      <c r="CT36" s="3">
        <v>14000</v>
      </c>
      <c r="CU36" s="8">
        <f>CT36*30.4*0.1798</f>
        <v>76522.87999999999</v>
      </c>
      <c r="CV36" s="3">
        <v>14000</v>
      </c>
      <c r="CW36" s="8">
        <f>CV36*30.4*0.1798</f>
        <v>76522.87999999999</v>
      </c>
      <c r="CX36" s="3">
        <v>14000</v>
      </c>
      <c r="CY36" s="8">
        <f>CX36*30.4*0.1798</f>
        <v>76522.87999999999</v>
      </c>
      <c r="CZ36" s="3">
        <v>14000</v>
      </c>
      <c r="DA36" s="8">
        <f>CZ36*30.4*0.1798</f>
        <v>76522.87999999999</v>
      </c>
      <c r="DB36" s="21">
        <v>14000</v>
      </c>
      <c r="DC36" s="8">
        <f>DB36*30.4*0.1798</f>
        <v>76522.87999999999</v>
      </c>
      <c r="DD36" s="37"/>
      <c r="DE36" s="54"/>
      <c r="DF36" s="74">
        <f t="shared" si="47"/>
        <v>0</v>
      </c>
      <c r="DG36" s="31"/>
      <c r="DH36" s="15">
        <f t="shared" si="48"/>
        <v>0</v>
      </c>
      <c r="DI36" s="31"/>
      <c r="DJ36" s="15">
        <f t="shared" si="49"/>
        <v>0</v>
      </c>
      <c r="DK36" s="31"/>
      <c r="DL36" s="15">
        <f t="shared" si="50"/>
        <v>0</v>
      </c>
      <c r="DM36" s="31"/>
      <c r="DN36" s="15">
        <f t="shared" si="51"/>
        <v>0</v>
      </c>
      <c r="DO36" s="31"/>
      <c r="DP36" s="15">
        <f t="shared" si="52"/>
        <v>0</v>
      </c>
      <c r="DQ36" s="31"/>
      <c r="DR36" s="15">
        <f t="shared" si="53"/>
        <v>0</v>
      </c>
      <c r="DS36" s="31"/>
      <c r="DT36" s="15">
        <f t="shared" si="54"/>
        <v>0</v>
      </c>
      <c r="DU36" s="31"/>
      <c r="DV36" s="15">
        <f t="shared" si="55"/>
        <v>0</v>
      </c>
      <c r="DW36" s="31"/>
      <c r="DX36" s="15">
        <f t="shared" si="71"/>
        <v>0</v>
      </c>
      <c r="DY36" s="31"/>
      <c r="DZ36" s="15">
        <f t="shared" si="56"/>
        <v>0</v>
      </c>
      <c r="EA36" s="31"/>
      <c r="EB36" s="15">
        <f t="shared" si="57"/>
        <v>0</v>
      </c>
      <c r="EC36" s="31"/>
      <c r="ED36" s="85"/>
      <c r="EE36" s="74">
        <f t="shared" si="58"/>
        <v>0</v>
      </c>
      <c r="EF36" s="31"/>
      <c r="EG36" s="15">
        <f t="shared" si="59"/>
        <v>0</v>
      </c>
      <c r="EH36" s="31"/>
      <c r="EI36" s="15">
        <f t="shared" si="60"/>
        <v>0</v>
      </c>
      <c r="EJ36" s="31"/>
      <c r="EK36" s="15">
        <f t="shared" si="61"/>
        <v>0</v>
      </c>
      <c r="EL36" s="31"/>
      <c r="EM36" s="15">
        <f t="shared" si="62"/>
        <v>0</v>
      </c>
      <c r="EN36" s="31"/>
      <c r="EO36" s="15">
        <f t="shared" si="63"/>
        <v>0</v>
      </c>
      <c r="EP36" s="31"/>
      <c r="EQ36" s="15">
        <f t="shared" si="64"/>
        <v>0</v>
      </c>
      <c r="ER36" s="31"/>
      <c r="ES36" s="15">
        <f t="shared" si="65"/>
        <v>0</v>
      </c>
      <c r="ET36" s="31"/>
      <c r="EU36" s="15">
        <f t="shared" si="66"/>
        <v>0</v>
      </c>
      <c r="EV36" s="31"/>
      <c r="EW36" s="15">
        <f t="shared" si="67"/>
        <v>0</v>
      </c>
      <c r="EX36" s="31"/>
      <c r="EY36" s="15">
        <f t="shared" si="68"/>
        <v>0</v>
      </c>
      <c r="EZ36" s="31"/>
      <c r="FA36" s="15">
        <f t="shared" si="69"/>
        <v>0</v>
      </c>
      <c r="FC36" s="54"/>
      <c r="FD36" s="8">
        <f t="shared" si="72"/>
        <v>0</v>
      </c>
      <c r="FF36" s="3">
        <f t="shared" si="73"/>
        <v>0</v>
      </c>
      <c r="FH36" s="3">
        <f t="shared" si="74"/>
        <v>0</v>
      </c>
      <c r="FJ36" s="3">
        <f t="shared" si="75"/>
        <v>0</v>
      </c>
      <c r="FL36" s="3">
        <f t="shared" si="76"/>
        <v>0</v>
      </c>
      <c r="FN36" s="3">
        <f t="shared" si="77"/>
        <v>0</v>
      </c>
      <c r="FP36" s="3">
        <f t="shared" si="78"/>
        <v>0</v>
      </c>
      <c r="FR36" s="3">
        <f t="shared" si="79"/>
        <v>0</v>
      </c>
      <c r="FT36" s="3">
        <f t="shared" si="80"/>
        <v>0</v>
      </c>
      <c r="FV36" s="3">
        <f t="shared" si="81"/>
        <v>0</v>
      </c>
      <c r="FX36" s="3">
        <f t="shared" si="82"/>
        <v>0</v>
      </c>
      <c r="FZ36" s="15">
        <f t="shared" si="83"/>
        <v>0</v>
      </c>
      <c r="GB36" s="54"/>
      <c r="GC36" s="74">
        <f t="shared" si="84"/>
        <v>0</v>
      </c>
      <c r="GD36" s="31"/>
      <c r="GE36" s="15">
        <f t="shared" si="85"/>
        <v>0</v>
      </c>
      <c r="GF36" s="31"/>
      <c r="GG36" s="15">
        <f t="shared" si="86"/>
        <v>0</v>
      </c>
      <c r="GH36" s="31"/>
      <c r="GI36" s="15">
        <f t="shared" si="87"/>
        <v>0</v>
      </c>
      <c r="GJ36" s="31"/>
      <c r="GK36" s="15">
        <f t="shared" si="88"/>
        <v>0</v>
      </c>
      <c r="GL36" s="31"/>
      <c r="GM36" s="15">
        <f t="shared" si="89"/>
        <v>0</v>
      </c>
      <c r="GN36" s="31"/>
      <c r="GO36" s="15">
        <f t="shared" si="90"/>
        <v>0</v>
      </c>
      <c r="GP36" s="31"/>
      <c r="GQ36" s="15">
        <f t="shared" si="91"/>
        <v>0</v>
      </c>
      <c r="GR36" s="31"/>
      <c r="GS36" s="15">
        <f t="shared" si="92"/>
        <v>0</v>
      </c>
      <c r="GT36" s="31"/>
      <c r="GU36" s="15">
        <f t="shared" si="93"/>
        <v>0</v>
      </c>
      <c r="GV36" s="31"/>
      <c r="GW36" s="15">
        <f t="shared" si="94"/>
        <v>0</v>
      </c>
      <c r="GX36" s="31"/>
      <c r="GY36" s="15">
        <f t="shared" si="95"/>
        <v>0</v>
      </c>
      <c r="GZ36" s="31"/>
      <c r="HA36" s="85"/>
      <c r="HB36" s="74">
        <f t="shared" si="96"/>
        <v>0</v>
      </c>
      <c r="HC36" s="31"/>
      <c r="HD36" s="15">
        <f t="shared" si="97"/>
        <v>0</v>
      </c>
      <c r="HE36" s="31"/>
      <c r="HF36" s="15">
        <f t="shared" si="98"/>
        <v>0</v>
      </c>
      <c r="HG36" s="31"/>
      <c r="HH36" s="15">
        <f t="shared" si="99"/>
        <v>0</v>
      </c>
      <c r="HI36" s="31"/>
      <c r="HJ36" s="15">
        <f t="shared" si="100"/>
        <v>0</v>
      </c>
      <c r="HK36" s="31"/>
      <c r="HL36" s="15">
        <f t="shared" si="101"/>
        <v>0</v>
      </c>
      <c r="HM36" s="31"/>
      <c r="HN36" s="15">
        <f t="shared" si="102"/>
        <v>0</v>
      </c>
      <c r="HO36" s="31"/>
      <c r="HP36" s="15">
        <f t="shared" si="103"/>
        <v>0</v>
      </c>
      <c r="HQ36" s="31"/>
      <c r="HR36" s="15">
        <f t="shared" si="104"/>
        <v>0</v>
      </c>
      <c r="HS36" s="31"/>
      <c r="HT36" s="15">
        <f t="shared" si="105"/>
        <v>0</v>
      </c>
      <c r="HU36" s="31"/>
      <c r="HV36" s="15">
        <f t="shared" si="106"/>
        <v>0</v>
      </c>
      <c r="HW36" s="31"/>
      <c r="HX36" s="15">
        <f t="shared" si="107"/>
        <v>0</v>
      </c>
      <c r="HY36" s="31"/>
      <c r="HZ36" s="85"/>
      <c r="IA36" s="31"/>
      <c r="IB36" s="31"/>
      <c r="IC36" s="31"/>
      <c r="ID36" s="31"/>
      <c r="IE36" s="31"/>
      <c r="IF36" s="31"/>
      <c r="IG36" s="31"/>
      <c r="IH36" s="31"/>
      <c r="II36" s="31"/>
      <c r="IJ36" s="31"/>
    </row>
    <row r="37" spans="1:244" x14ac:dyDescent="0.2">
      <c r="A37" s="2">
        <v>27453</v>
      </c>
      <c r="B37" t="s">
        <v>40</v>
      </c>
      <c r="C37" s="3">
        <v>35000</v>
      </c>
      <c r="D37" s="1">
        <v>37622</v>
      </c>
      <c r="E37" s="1">
        <v>37986</v>
      </c>
      <c r="F37" t="s">
        <v>26</v>
      </c>
      <c r="G37" s="2"/>
      <c r="H37" s="60"/>
      <c r="I37" s="70"/>
      <c r="J37" s="28">
        <f t="shared" si="0"/>
        <v>0</v>
      </c>
      <c r="K37" s="5"/>
      <c r="L37" s="8">
        <f t="shared" si="70"/>
        <v>0</v>
      </c>
      <c r="N37" s="3">
        <f t="shared" si="1"/>
        <v>0</v>
      </c>
      <c r="P37" s="3">
        <f t="shared" si="2"/>
        <v>0</v>
      </c>
      <c r="R37" s="3">
        <f t="shared" si="3"/>
        <v>0</v>
      </c>
      <c r="T37" s="3">
        <f t="shared" si="4"/>
        <v>0</v>
      </c>
      <c r="V37" s="3">
        <f t="shared" si="5"/>
        <v>0</v>
      </c>
      <c r="X37" s="3">
        <f t="shared" si="6"/>
        <v>0</v>
      </c>
      <c r="Z37" s="3">
        <f t="shared" si="7"/>
        <v>0</v>
      </c>
      <c r="AB37" s="3">
        <f t="shared" si="8"/>
        <v>0</v>
      </c>
      <c r="AD37" s="3">
        <f t="shared" si="9"/>
        <v>0</v>
      </c>
      <c r="AF37" s="3">
        <f t="shared" si="10"/>
        <v>0</v>
      </c>
      <c r="AG37" s="3"/>
      <c r="AH37" s="49">
        <v>35000</v>
      </c>
      <c r="AI37" s="8">
        <f>AH37*30.4*0.2198</f>
        <v>233867.19999999998</v>
      </c>
      <c r="AJ37" s="3">
        <v>35000</v>
      </c>
      <c r="AK37" s="8">
        <f>AJ37*30.4*0.2198</f>
        <v>233867.19999999998</v>
      </c>
      <c r="AL37" s="3">
        <v>35000</v>
      </c>
      <c r="AM37" s="8">
        <f>AL37*30.4*0.2198</f>
        <v>233867.19999999998</v>
      </c>
      <c r="AN37" s="37">
        <v>35000</v>
      </c>
      <c r="AO37" s="8">
        <f>AN37*30.4*0.2198</f>
        <v>233867.19999999998</v>
      </c>
      <c r="AP37" s="37">
        <v>35000</v>
      </c>
      <c r="AQ37" s="8">
        <f>AP37*30.4*0.2198</f>
        <v>233867.19999999998</v>
      </c>
      <c r="AR37" s="3">
        <v>35000</v>
      </c>
      <c r="AS37" s="8">
        <f>AR37*30.4*0.2198</f>
        <v>233867.19999999998</v>
      </c>
      <c r="AT37" s="3">
        <v>35000</v>
      </c>
      <c r="AU37" s="8">
        <f>AT37*30.4*0.2198</f>
        <v>233867.19999999998</v>
      </c>
      <c r="AV37" s="3">
        <v>35000</v>
      </c>
      <c r="AW37" s="8">
        <f>AV37*30.4*0.2198</f>
        <v>233867.19999999998</v>
      </c>
      <c r="AX37" s="3">
        <v>35000</v>
      </c>
      <c r="AY37" s="8">
        <f>AX37*30.4*0.2198</f>
        <v>233867.19999999998</v>
      </c>
      <c r="AZ37" s="3">
        <v>35000</v>
      </c>
      <c r="BA37" s="8">
        <f>AZ37*30.4*0.2198</f>
        <v>233867.19999999998</v>
      </c>
      <c r="BB37" s="3">
        <v>35000</v>
      </c>
      <c r="BC37" s="8">
        <f>BB37*30.4*0.2198</f>
        <v>233867.19999999998</v>
      </c>
      <c r="BD37" s="3">
        <v>35000</v>
      </c>
      <c r="BE37" s="8">
        <f>BD37*30.4*0.2198</f>
        <v>233867.19999999998</v>
      </c>
      <c r="BF37" s="3"/>
      <c r="BG37" s="54"/>
      <c r="BH37" s="8">
        <f t="shared" si="23"/>
        <v>0</v>
      </c>
      <c r="BJ37" s="3">
        <f t="shared" si="24"/>
        <v>0</v>
      </c>
      <c r="BL37" s="3">
        <f t="shared" si="25"/>
        <v>0</v>
      </c>
      <c r="BN37" s="3">
        <f t="shared" si="26"/>
        <v>0</v>
      </c>
      <c r="BP37" s="3">
        <f t="shared" si="27"/>
        <v>0</v>
      </c>
      <c r="BR37" s="3">
        <f t="shared" si="28"/>
        <v>0</v>
      </c>
      <c r="BT37" s="3">
        <f t="shared" si="29"/>
        <v>0</v>
      </c>
      <c r="BV37" s="3">
        <f t="shared" si="30"/>
        <v>0</v>
      </c>
      <c r="BX37" s="3">
        <f t="shared" si="31"/>
        <v>0</v>
      </c>
      <c r="BZ37" s="8">
        <f t="shared" si="32"/>
        <v>0</v>
      </c>
      <c r="CB37" s="3">
        <f t="shared" si="33"/>
        <v>0</v>
      </c>
      <c r="CD37" s="3">
        <f t="shared" si="34"/>
        <v>0</v>
      </c>
      <c r="CF37" s="54"/>
      <c r="CG37" s="8">
        <f t="shared" si="35"/>
        <v>0</v>
      </c>
      <c r="CI37" s="3">
        <f t="shared" si="36"/>
        <v>0</v>
      </c>
      <c r="CK37" s="3">
        <f t="shared" si="37"/>
        <v>0</v>
      </c>
      <c r="CM37" s="3">
        <f t="shared" si="38"/>
        <v>0</v>
      </c>
      <c r="CO37" s="3">
        <f t="shared" si="39"/>
        <v>0</v>
      </c>
      <c r="CQ37" s="3">
        <f t="shared" si="40"/>
        <v>0</v>
      </c>
      <c r="CS37" s="3">
        <f t="shared" si="41"/>
        <v>0</v>
      </c>
      <c r="CU37" s="3">
        <f t="shared" si="42"/>
        <v>0</v>
      </c>
      <c r="CW37" s="3">
        <f t="shared" si="43"/>
        <v>0</v>
      </c>
      <c r="CY37" s="3">
        <f t="shared" si="44"/>
        <v>0</v>
      </c>
      <c r="DA37" s="15">
        <f t="shared" si="45"/>
        <v>0</v>
      </c>
      <c r="DB37" s="80"/>
      <c r="DC37" s="21">
        <f t="shared" si="46"/>
        <v>0</v>
      </c>
      <c r="DD37" s="13"/>
      <c r="DE37" s="54"/>
      <c r="DF37" s="74">
        <f t="shared" si="47"/>
        <v>0</v>
      </c>
      <c r="DG37" s="31"/>
      <c r="DH37" s="15">
        <f t="shared" si="48"/>
        <v>0</v>
      </c>
      <c r="DI37" s="31"/>
      <c r="DJ37" s="15">
        <f t="shared" si="49"/>
        <v>0</v>
      </c>
      <c r="DK37" s="31"/>
      <c r="DL37" s="15">
        <f t="shared" si="50"/>
        <v>0</v>
      </c>
      <c r="DM37" s="31"/>
      <c r="DN37" s="15">
        <f t="shared" si="51"/>
        <v>0</v>
      </c>
      <c r="DO37" s="31"/>
      <c r="DP37" s="15">
        <f t="shared" si="52"/>
        <v>0</v>
      </c>
      <c r="DQ37" s="31"/>
      <c r="DR37" s="15">
        <f t="shared" si="53"/>
        <v>0</v>
      </c>
      <c r="DS37" s="31"/>
      <c r="DT37" s="15">
        <f t="shared" si="54"/>
        <v>0</v>
      </c>
      <c r="DU37" s="31"/>
      <c r="DV37" s="15">
        <f t="shared" si="55"/>
        <v>0</v>
      </c>
      <c r="DW37" s="31"/>
      <c r="DX37" s="15">
        <f t="shared" si="71"/>
        <v>0</v>
      </c>
      <c r="DY37" s="31"/>
      <c r="DZ37" s="15">
        <f t="shared" si="56"/>
        <v>0</v>
      </c>
      <c r="EA37" s="31"/>
      <c r="EB37" s="15">
        <f t="shared" si="57"/>
        <v>0</v>
      </c>
      <c r="EC37" s="31"/>
      <c r="ED37" s="85"/>
      <c r="EE37" s="74">
        <f t="shared" si="58"/>
        <v>0</v>
      </c>
      <c r="EF37" s="31"/>
      <c r="EG37" s="15">
        <f t="shared" si="59"/>
        <v>0</v>
      </c>
      <c r="EH37" s="31"/>
      <c r="EI37" s="15">
        <f t="shared" si="60"/>
        <v>0</v>
      </c>
      <c r="EJ37" s="31"/>
      <c r="EK37" s="15">
        <f t="shared" si="61"/>
        <v>0</v>
      </c>
      <c r="EL37" s="31"/>
      <c r="EM37" s="15">
        <f t="shared" si="62"/>
        <v>0</v>
      </c>
      <c r="EN37" s="31"/>
      <c r="EO37" s="15">
        <f t="shared" si="63"/>
        <v>0</v>
      </c>
      <c r="EP37" s="31"/>
      <c r="EQ37" s="15">
        <f t="shared" si="64"/>
        <v>0</v>
      </c>
      <c r="ER37" s="31"/>
      <c r="ES37" s="15">
        <f t="shared" si="65"/>
        <v>0</v>
      </c>
      <c r="ET37" s="31"/>
      <c r="EU37" s="15">
        <f t="shared" si="66"/>
        <v>0</v>
      </c>
      <c r="EV37" s="31"/>
      <c r="EW37" s="15">
        <f t="shared" si="67"/>
        <v>0</v>
      </c>
      <c r="EX37" s="31"/>
      <c r="EY37" s="15">
        <f t="shared" si="68"/>
        <v>0</v>
      </c>
      <c r="EZ37" s="31"/>
      <c r="FA37" s="15">
        <f t="shared" si="69"/>
        <v>0</v>
      </c>
      <c r="FC37" s="54"/>
      <c r="FD37" s="8">
        <f t="shared" si="72"/>
        <v>0</v>
      </c>
      <c r="FF37" s="3">
        <f t="shared" si="73"/>
        <v>0</v>
      </c>
      <c r="FH37" s="3">
        <f t="shared" si="74"/>
        <v>0</v>
      </c>
      <c r="FJ37" s="3">
        <f t="shared" si="75"/>
        <v>0</v>
      </c>
      <c r="FL37" s="3">
        <f t="shared" si="76"/>
        <v>0</v>
      </c>
      <c r="FN37" s="3">
        <f t="shared" si="77"/>
        <v>0</v>
      </c>
      <c r="FP37" s="3">
        <f t="shared" si="78"/>
        <v>0</v>
      </c>
      <c r="FR37" s="3">
        <f t="shared" si="79"/>
        <v>0</v>
      </c>
      <c r="FT37" s="3">
        <f t="shared" si="80"/>
        <v>0</v>
      </c>
      <c r="FV37" s="3">
        <f t="shared" si="81"/>
        <v>0</v>
      </c>
      <c r="FX37" s="3">
        <f t="shared" si="82"/>
        <v>0</v>
      </c>
      <c r="FZ37" s="15">
        <f t="shared" si="83"/>
        <v>0</v>
      </c>
      <c r="GB37" s="54"/>
      <c r="GC37" s="74">
        <f t="shared" si="84"/>
        <v>0</v>
      </c>
      <c r="GD37" s="31"/>
      <c r="GE37" s="15">
        <f t="shared" si="85"/>
        <v>0</v>
      </c>
      <c r="GF37" s="31"/>
      <c r="GG37" s="15">
        <f t="shared" si="86"/>
        <v>0</v>
      </c>
      <c r="GH37" s="31"/>
      <c r="GI37" s="15">
        <f t="shared" si="87"/>
        <v>0</v>
      </c>
      <c r="GJ37" s="31"/>
      <c r="GK37" s="15">
        <f t="shared" si="88"/>
        <v>0</v>
      </c>
      <c r="GL37" s="31"/>
      <c r="GM37" s="15">
        <f t="shared" si="89"/>
        <v>0</v>
      </c>
      <c r="GN37" s="31"/>
      <c r="GO37" s="15">
        <f t="shared" si="90"/>
        <v>0</v>
      </c>
      <c r="GP37" s="31"/>
      <c r="GQ37" s="15">
        <f t="shared" si="91"/>
        <v>0</v>
      </c>
      <c r="GR37" s="31"/>
      <c r="GS37" s="15">
        <f t="shared" si="92"/>
        <v>0</v>
      </c>
      <c r="GT37" s="31"/>
      <c r="GU37" s="15">
        <f t="shared" si="93"/>
        <v>0</v>
      </c>
      <c r="GV37" s="31"/>
      <c r="GW37" s="15">
        <f t="shared" si="94"/>
        <v>0</v>
      </c>
      <c r="GX37" s="31"/>
      <c r="GY37" s="15">
        <f t="shared" si="95"/>
        <v>0</v>
      </c>
      <c r="GZ37" s="31"/>
      <c r="HA37" s="85"/>
      <c r="HB37" s="74">
        <f t="shared" si="96"/>
        <v>0</v>
      </c>
      <c r="HC37" s="31"/>
      <c r="HD37" s="15">
        <f t="shared" si="97"/>
        <v>0</v>
      </c>
      <c r="HE37" s="31"/>
      <c r="HF37" s="15">
        <f t="shared" si="98"/>
        <v>0</v>
      </c>
      <c r="HG37" s="31"/>
      <c r="HH37" s="15">
        <f t="shared" si="99"/>
        <v>0</v>
      </c>
      <c r="HI37" s="31"/>
      <c r="HJ37" s="15">
        <f t="shared" si="100"/>
        <v>0</v>
      </c>
      <c r="HK37" s="31"/>
      <c r="HL37" s="15">
        <f t="shared" si="101"/>
        <v>0</v>
      </c>
      <c r="HM37" s="31"/>
      <c r="HN37" s="15">
        <f t="shared" si="102"/>
        <v>0</v>
      </c>
      <c r="HO37" s="31"/>
      <c r="HP37" s="15">
        <f t="shared" si="103"/>
        <v>0</v>
      </c>
      <c r="HQ37" s="31"/>
      <c r="HR37" s="15">
        <f t="shared" si="104"/>
        <v>0</v>
      </c>
      <c r="HS37" s="31"/>
      <c r="HT37" s="15">
        <f t="shared" si="105"/>
        <v>0</v>
      </c>
      <c r="HU37" s="31"/>
      <c r="HV37" s="15">
        <f t="shared" si="106"/>
        <v>0</v>
      </c>
      <c r="HW37" s="31"/>
      <c r="HX37" s="15">
        <f t="shared" si="107"/>
        <v>0</v>
      </c>
      <c r="HY37" s="31"/>
      <c r="HZ37" s="85"/>
      <c r="IA37" s="31"/>
      <c r="IB37" s="31"/>
      <c r="IC37" s="31"/>
      <c r="ID37" s="31"/>
      <c r="IE37" s="31"/>
      <c r="IF37" s="31"/>
      <c r="IG37" s="31"/>
      <c r="IH37" s="31"/>
      <c r="II37" s="31"/>
      <c r="IJ37" s="31"/>
    </row>
    <row r="38" spans="1:244" ht="13.5" thickBot="1" x14ac:dyDescent="0.25">
      <c r="A38" s="2">
        <v>27504</v>
      </c>
      <c r="B38" t="s">
        <v>27</v>
      </c>
      <c r="C38" s="4">
        <v>35000</v>
      </c>
      <c r="D38" s="6">
        <v>37987</v>
      </c>
      <c r="E38" s="6">
        <v>38717</v>
      </c>
      <c r="F38" t="s">
        <v>26</v>
      </c>
      <c r="G38" s="2"/>
      <c r="H38" s="60">
        <v>0.5</v>
      </c>
      <c r="I38" s="70"/>
      <c r="J38" s="28">
        <f t="shared" si="0"/>
        <v>0</v>
      </c>
      <c r="K38" s="5"/>
      <c r="L38" s="8">
        <f t="shared" si="70"/>
        <v>0</v>
      </c>
      <c r="N38" s="3">
        <f t="shared" si="1"/>
        <v>0</v>
      </c>
      <c r="P38" s="3">
        <f t="shared" si="2"/>
        <v>0</v>
      </c>
      <c r="R38" s="3">
        <f t="shared" si="3"/>
        <v>0</v>
      </c>
      <c r="T38" s="3">
        <f t="shared" si="4"/>
        <v>0</v>
      </c>
      <c r="V38" s="3">
        <f t="shared" si="5"/>
        <v>0</v>
      </c>
      <c r="X38" s="3">
        <f t="shared" si="6"/>
        <v>0</v>
      </c>
      <c r="Z38" s="3">
        <f t="shared" si="7"/>
        <v>0</v>
      </c>
      <c r="AB38" s="3">
        <f t="shared" si="8"/>
        <v>0</v>
      </c>
      <c r="AD38" s="3">
        <f t="shared" si="9"/>
        <v>0</v>
      </c>
      <c r="AF38" s="3">
        <f t="shared" si="10"/>
        <v>0</v>
      </c>
      <c r="AG38" s="3"/>
      <c r="AH38" s="54"/>
      <c r="AI38" s="8">
        <f t="shared" si="11"/>
        <v>0</v>
      </c>
      <c r="AK38" s="3">
        <f t="shared" si="12"/>
        <v>0</v>
      </c>
      <c r="AM38" s="3">
        <f t="shared" si="13"/>
        <v>0</v>
      </c>
      <c r="AN38" s="13"/>
      <c r="AO38" s="37">
        <f t="shared" si="14"/>
        <v>0</v>
      </c>
      <c r="AP38" s="13"/>
      <c r="AQ38" s="37">
        <f t="shared" si="15"/>
        <v>0</v>
      </c>
      <c r="AS38" s="3">
        <f t="shared" si="16"/>
        <v>0</v>
      </c>
      <c r="AU38" s="3">
        <f t="shared" si="17"/>
        <v>0</v>
      </c>
      <c r="AW38" s="3">
        <f t="shared" si="18"/>
        <v>0</v>
      </c>
      <c r="AY38" s="3">
        <f t="shared" si="19"/>
        <v>0</v>
      </c>
      <c r="BA38" s="3">
        <f t="shared" si="20"/>
        <v>0</v>
      </c>
      <c r="BC38" s="3">
        <f t="shared" si="21"/>
        <v>0</v>
      </c>
      <c r="BE38" s="3">
        <f t="shared" si="22"/>
        <v>0</v>
      </c>
      <c r="BG38" s="56">
        <v>35000</v>
      </c>
      <c r="BH38" s="8">
        <f t="shared" si="23"/>
        <v>532000</v>
      </c>
      <c r="BI38" s="4">
        <v>35000</v>
      </c>
      <c r="BJ38" s="3">
        <f t="shared" si="24"/>
        <v>532000</v>
      </c>
      <c r="BK38" s="4">
        <v>35000</v>
      </c>
      <c r="BL38" s="3">
        <f t="shared" si="25"/>
        <v>532000</v>
      </c>
      <c r="BM38" s="4">
        <v>35000</v>
      </c>
      <c r="BN38" s="3">
        <f t="shared" si="26"/>
        <v>532000</v>
      </c>
      <c r="BO38" s="4">
        <v>35000</v>
      </c>
      <c r="BP38" s="3">
        <f t="shared" si="27"/>
        <v>532000</v>
      </c>
      <c r="BQ38" s="4">
        <v>35000</v>
      </c>
      <c r="BR38" s="3">
        <f t="shared" si="28"/>
        <v>532000</v>
      </c>
      <c r="BS38" s="4">
        <v>35000</v>
      </c>
      <c r="BT38" s="3">
        <f t="shared" si="29"/>
        <v>532000</v>
      </c>
      <c r="BU38" s="4">
        <v>35000</v>
      </c>
      <c r="BV38" s="3">
        <f t="shared" si="30"/>
        <v>532000</v>
      </c>
      <c r="BW38" s="4">
        <v>35000</v>
      </c>
      <c r="BX38" s="3">
        <f t="shared" si="31"/>
        <v>532000</v>
      </c>
      <c r="BY38" s="4">
        <v>35000</v>
      </c>
      <c r="BZ38" s="8">
        <f t="shared" si="32"/>
        <v>532000</v>
      </c>
      <c r="CA38" s="4">
        <v>35000</v>
      </c>
      <c r="CB38" s="3">
        <f t="shared" si="33"/>
        <v>532000</v>
      </c>
      <c r="CC38" s="4">
        <v>35000</v>
      </c>
      <c r="CD38" s="3">
        <f t="shared" si="34"/>
        <v>532000</v>
      </c>
      <c r="CE38" s="4"/>
      <c r="CF38" s="56">
        <v>35000</v>
      </c>
      <c r="CG38" s="8">
        <f t="shared" si="35"/>
        <v>532000</v>
      </c>
      <c r="CH38" s="4">
        <v>35000</v>
      </c>
      <c r="CI38" s="3">
        <f t="shared" si="36"/>
        <v>532000</v>
      </c>
      <c r="CJ38" s="4">
        <v>35000</v>
      </c>
      <c r="CK38" s="3">
        <f t="shared" si="37"/>
        <v>532000</v>
      </c>
      <c r="CL38" s="4">
        <v>35000</v>
      </c>
      <c r="CM38" s="3">
        <f t="shared" si="38"/>
        <v>532000</v>
      </c>
      <c r="CN38" s="4">
        <v>35000</v>
      </c>
      <c r="CO38" s="3">
        <f t="shared" si="39"/>
        <v>532000</v>
      </c>
      <c r="CP38" s="4">
        <v>35000</v>
      </c>
      <c r="CQ38" s="3">
        <f t="shared" si="40"/>
        <v>532000</v>
      </c>
      <c r="CR38" s="4">
        <v>35000</v>
      </c>
      <c r="CS38" s="3">
        <f t="shared" si="41"/>
        <v>532000</v>
      </c>
      <c r="CT38" s="4">
        <v>35000</v>
      </c>
      <c r="CU38" s="3">
        <f t="shared" si="42"/>
        <v>532000</v>
      </c>
      <c r="CV38" s="4">
        <v>35000</v>
      </c>
      <c r="CW38" s="3">
        <f t="shared" si="43"/>
        <v>532000</v>
      </c>
      <c r="CX38" s="4">
        <v>35000</v>
      </c>
      <c r="CY38" s="3">
        <f t="shared" si="44"/>
        <v>532000</v>
      </c>
      <c r="CZ38" s="4">
        <v>35000</v>
      </c>
      <c r="DA38" s="15">
        <f t="shared" si="45"/>
        <v>532000</v>
      </c>
      <c r="DB38" s="81">
        <v>35000</v>
      </c>
      <c r="DC38" s="21">
        <f t="shared" si="46"/>
        <v>532000</v>
      </c>
      <c r="DD38" s="38"/>
      <c r="DE38" s="54"/>
      <c r="DF38" s="74">
        <f t="shared" si="47"/>
        <v>0</v>
      </c>
      <c r="DG38" s="31"/>
      <c r="DH38" s="15">
        <f t="shared" si="48"/>
        <v>0</v>
      </c>
      <c r="DI38" s="31"/>
      <c r="DJ38" s="15">
        <f t="shared" si="49"/>
        <v>0</v>
      </c>
      <c r="DK38" s="31"/>
      <c r="DL38" s="15">
        <f t="shared" si="50"/>
        <v>0</v>
      </c>
      <c r="DM38" s="31"/>
      <c r="DN38" s="15">
        <f t="shared" si="51"/>
        <v>0</v>
      </c>
      <c r="DO38" s="31"/>
      <c r="DP38" s="15">
        <f t="shared" si="52"/>
        <v>0</v>
      </c>
      <c r="DQ38" s="31"/>
      <c r="DR38" s="15">
        <f t="shared" si="53"/>
        <v>0</v>
      </c>
      <c r="DS38" s="31"/>
      <c r="DT38" s="15">
        <f t="shared" si="54"/>
        <v>0</v>
      </c>
      <c r="DU38" s="31"/>
      <c r="DV38" s="15">
        <f t="shared" si="55"/>
        <v>0</v>
      </c>
      <c r="DW38" s="31"/>
      <c r="DX38" s="15">
        <f t="shared" si="71"/>
        <v>0</v>
      </c>
      <c r="DY38" s="31"/>
      <c r="DZ38" s="15">
        <f t="shared" si="56"/>
        <v>0</v>
      </c>
      <c r="EA38" s="31"/>
      <c r="EB38" s="15">
        <f t="shared" si="57"/>
        <v>0</v>
      </c>
      <c r="EC38" s="31"/>
      <c r="ED38" s="85"/>
      <c r="EE38" s="74">
        <f t="shared" si="58"/>
        <v>0</v>
      </c>
      <c r="EF38" s="31"/>
      <c r="EG38" s="15">
        <f t="shared" si="59"/>
        <v>0</v>
      </c>
      <c r="EH38" s="31"/>
      <c r="EI38" s="15">
        <f t="shared" si="60"/>
        <v>0</v>
      </c>
      <c r="EJ38" s="31"/>
      <c r="EK38" s="15">
        <f t="shared" si="61"/>
        <v>0</v>
      </c>
      <c r="EL38" s="31"/>
      <c r="EM38" s="15">
        <f t="shared" si="62"/>
        <v>0</v>
      </c>
      <c r="EN38" s="31"/>
      <c r="EO38" s="15">
        <f t="shared" si="63"/>
        <v>0</v>
      </c>
      <c r="EP38" s="31"/>
      <c r="EQ38" s="15">
        <f t="shared" si="64"/>
        <v>0</v>
      </c>
      <c r="ER38" s="31"/>
      <c r="ES38" s="15">
        <f t="shared" si="65"/>
        <v>0</v>
      </c>
      <c r="ET38" s="31"/>
      <c r="EU38" s="15">
        <f t="shared" si="66"/>
        <v>0</v>
      </c>
      <c r="EV38" s="31"/>
      <c r="EW38" s="15">
        <f t="shared" si="67"/>
        <v>0</v>
      </c>
      <c r="EX38" s="31"/>
      <c r="EY38" s="15">
        <f t="shared" si="68"/>
        <v>0</v>
      </c>
      <c r="EZ38" s="31"/>
      <c r="FA38" s="15">
        <f t="shared" si="69"/>
        <v>0</v>
      </c>
      <c r="FC38" s="54"/>
      <c r="FD38" s="8">
        <f t="shared" si="72"/>
        <v>0</v>
      </c>
      <c r="FF38" s="3">
        <f t="shared" si="73"/>
        <v>0</v>
      </c>
      <c r="FH38" s="3">
        <f t="shared" si="74"/>
        <v>0</v>
      </c>
      <c r="FJ38" s="3">
        <f t="shared" si="75"/>
        <v>0</v>
      </c>
      <c r="FL38" s="3">
        <f t="shared" si="76"/>
        <v>0</v>
      </c>
      <c r="FN38" s="3">
        <f t="shared" si="77"/>
        <v>0</v>
      </c>
      <c r="FP38" s="3">
        <f t="shared" si="78"/>
        <v>0</v>
      </c>
      <c r="FR38" s="3">
        <f t="shared" si="79"/>
        <v>0</v>
      </c>
      <c r="FT38" s="3">
        <f t="shared" si="80"/>
        <v>0</v>
      </c>
      <c r="FV38" s="3">
        <f t="shared" si="81"/>
        <v>0</v>
      </c>
      <c r="FX38" s="3">
        <f t="shared" si="82"/>
        <v>0</v>
      </c>
      <c r="FZ38" s="15">
        <f t="shared" si="83"/>
        <v>0</v>
      </c>
      <c r="GB38" s="54"/>
      <c r="GC38" s="74">
        <f t="shared" si="84"/>
        <v>0</v>
      </c>
      <c r="GD38" s="31"/>
      <c r="GE38" s="15">
        <f t="shared" si="85"/>
        <v>0</v>
      </c>
      <c r="GF38" s="31"/>
      <c r="GG38" s="15">
        <f t="shared" si="86"/>
        <v>0</v>
      </c>
      <c r="GH38" s="31"/>
      <c r="GI38" s="15">
        <f t="shared" si="87"/>
        <v>0</v>
      </c>
      <c r="GJ38" s="31"/>
      <c r="GK38" s="15">
        <f t="shared" si="88"/>
        <v>0</v>
      </c>
      <c r="GL38" s="31"/>
      <c r="GM38" s="15">
        <f t="shared" si="89"/>
        <v>0</v>
      </c>
      <c r="GN38" s="31"/>
      <c r="GO38" s="15">
        <f t="shared" si="90"/>
        <v>0</v>
      </c>
      <c r="GP38" s="31"/>
      <c r="GQ38" s="15">
        <f t="shared" si="91"/>
        <v>0</v>
      </c>
      <c r="GR38" s="31"/>
      <c r="GS38" s="15">
        <f t="shared" si="92"/>
        <v>0</v>
      </c>
      <c r="GT38" s="31"/>
      <c r="GU38" s="15">
        <f t="shared" si="93"/>
        <v>0</v>
      </c>
      <c r="GV38" s="31"/>
      <c r="GW38" s="15">
        <f t="shared" si="94"/>
        <v>0</v>
      </c>
      <c r="GX38" s="31"/>
      <c r="GY38" s="15">
        <f t="shared" si="95"/>
        <v>0</v>
      </c>
      <c r="GZ38" s="31"/>
      <c r="HA38" s="85"/>
      <c r="HB38" s="74">
        <f t="shared" si="96"/>
        <v>0</v>
      </c>
      <c r="HC38" s="31"/>
      <c r="HD38" s="15">
        <f t="shared" si="97"/>
        <v>0</v>
      </c>
      <c r="HE38" s="31"/>
      <c r="HF38" s="15">
        <f t="shared" si="98"/>
        <v>0</v>
      </c>
      <c r="HG38" s="31"/>
      <c r="HH38" s="15">
        <f t="shared" si="99"/>
        <v>0</v>
      </c>
      <c r="HI38" s="31"/>
      <c r="HJ38" s="15">
        <f t="shared" si="100"/>
        <v>0</v>
      </c>
      <c r="HK38" s="31"/>
      <c r="HL38" s="15">
        <f t="shared" si="101"/>
        <v>0</v>
      </c>
      <c r="HM38" s="31"/>
      <c r="HN38" s="15">
        <f t="shared" si="102"/>
        <v>0</v>
      </c>
      <c r="HO38" s="31"/>
      <c r="HP38" s="15">
        <f t="shared" si="103"/>
        <v>0</v>
      </c>
      <c r="HQ38" s="31"/>
      <c r="HR38" s="15">
        <f t="shared" si="104"/>
        <v>0</v>
      </c>
      <c r="HS38" s="31"/>
      <c r="HT38" s="15">
        <f t="shared" si="105"/>
        <v>0</v>
      </c>
      <c r="HU38" s="31"/>
      <c r="HV38" s="15">
        <f t="shared" si="106"/>
        <v>0</v>
      </c>
      <c r="HW38" s="31"/>
      <c r="HX38" s="15">
        <f t="shared" si="107"/>
        <v>0</v>
      </c>
      <c r="HY38" s="31"/>
      <c r="HZ38" s="85"/>
      <c r="IA38" s="31"/>
      <c r="IB38" s="31"/>
      <c r="IC38" s="31"/>
      <c r="ID38" s="31"/>
      <c r="IE38" s="31"/>
      <c r="IF38" s="31"/>
      <c r="IG38" s="31"/>
      <c r="IH38" s="31"/>
      <c r="II38" s="31"/>
      <c r="IJ38" s="31"/>
    </row>
    <row r="39" spans="1:244" ht="13.5" thickBot="1" x14ac:dyDescent="0.25">
      <c r="A39" s="2">
        <v>27566</v>
      </c>
      <c r="B39" t="s">
        <v>5</v>
      </c>
      <c r="C39" s="4">
        <v>20000</v>
      </c>
      <c r="D39" s="6">
        <v>37316</v>
      </c>
      <c r="E39" s="6">
        <v>39172</v>
      </c>
      <c r="F39" t="s">
        <v>4</v>
      </c>
      <c r="G39" s="6">
        <v>38807</v>
      </c>
      <c r="H39" s="60">
        <v>0.3679</v>
      </c>
      <c r="I39" s="70"/>
      <c r="J39" s="28">
        <f t="shared" si="0"/>
        <v>0</v>
      </c>
      <c r="K39" s="5"/>
      <c r="L39" s="8">
        <f t="shared" si="70"/>
        <v>0</v>
      </c>
      <c r="M39" s="3">
        <v>20000</v>
      </c>
      <c r="N39" s="3">
        <f t="shared" si="1"/>
        <v>223683.20000000001</v>
      </c>
      <c r="O39" s="3">
        <v>20000</v>
      </c>
      <c r="P39" s="3">
        <f t="shared" si="2"/>
        <v>223683.20000000001</v>
      </c>
      <c r="Q39" s="3">
        <v>20000</v>
      </c>
      <c r="R39" s="3">
        <f t="shared" si="3"/>
        <v>223683.20000000001</v>
      </c>
      <c r="S39" s="3">
        <v>20000</v>
      </c>
      <c r="T39" s="3">
        <f t="shared" si="4"/>
        <v>223683.20000000001</v>
      </c>
      <c r="U39" s="3">
        <v>20000</v>
      </c>
      <c r="V39" s="3">
        <f t="shared" si="5"/>
        <v>223683.20000000001</v>
      </c>
      <c r="W39" s="3">
        <v>20000</v>
      </c>
      <c r="X39" s="3">
        <f t="shared" si="6"/>
        <v>223683.20000000001</v>
      </c>
      <c r="Y39" s="3">
        <v>20000</v>
      </c>
      <c r="Z39" s="3">
        <f t="shared" si="7"/>
        <v>223683.20000000001</v>
      </c>
      <c r="AA39" s="3">
        <v>20000</v>
      </c>
      <c r="AB39" s="3">
        <f t="shared" si="8"/>
        <v>223683.20000000001</v>
      </c>
      <c r="AC39" s="3">
        <v>20000</v>
      </c>
      <c r="AD39" s="3">
        <f t="shared" si="9"/>
        <v>223683.20000000001</v>
      </c>
      <c r="AE39" s="3">
        <v>20000</v>
      </c>
      <c r="AF39" s="3">
        <f t="shared" si="10"/>
        <v>223683.20000000001</v>
      </c>
      <c r="AG39" s="3"/>
      <c r="AH39" s="49">
        <v>20000</v>
      </c>
      <c r="AI39" s="8">
        <f t="shared" si="11"/>
        <v>223683.20000000001</v>
      </c>
      <c r="AJ39" s="3">
        <v>20000</v>
      </c>
      <c r="AK39" s="3">
        <f t="shared" si="12"/>
        <v>223683.20000000001</v>
      </c>
      <c r="AL39" s="3">
        <v>20000</v>
      </c>
      <c r="AM39" s="3">
        <f t="shared" si="13"/>
        <v>223683.20000000001</v>
      </c>
      <c r="AN39" s="37">
        <v>20000</v>
      </c>
      <c r="AO39" s="37">
        <f t="shared" si="14"/>
        <v>223683.20000000001</v>
      </c>
      <c r="AP39" s="37">
        <v>20000</v>
      </c>
      <c r="AQ39" s="37">
        <f t="shared" si="15"/>
        <v>223683.20000000001</v>
      </c>
      <c r="AR39" s="3">
        <v>20000</v>
      </c>
      <c r="AS39" s="3">
        <f t="shared" si="16"/>
        <v>223683.20000000001</v>
      </c>
      <c r="AT39" s="3">
        <v>20000</v>
      </c>
      <c r="AU39" s="3">
        <f t="shared" si="17"/>
        <v>223683.20000000001</v>
      </c>
      <c r="AV39" s="3">
        <v>20000</v>
      </c>
      <c r="AW39" s="3">
        <f t="shared" si="18"/>
        <v>223683.20000000001</v>
      </c>
      <c r="AX39" s="3">
        <v>20000</v>
      </c>
      <c r="AY39" s="3">
        <f t="shared" si="19"/>
        <v>223683.20000000001</v>
      </c>
      <c r="AZ39" s="3">
        <v>20000</v>
      </c>
      <c r="BA39" s="3">
        <f t="shared" si="20"/>
        <v>223683.20000000001</v>
      </c>
      <c r="BB39" s="3">
        <v>20000</v>
      </c>
      <c r="BC39" s="3">
        <f t="shared" si="21"/>
        <v>223683.20000000001</v>
      </c>
      <c r="BD39" s="3">
        <v>20000</v>
      </c>
      <c r="BE39" s="3">
        <f t="shared" si="22"/>
        <v>223683.20000000001</v>
      </c>
      <c r="BF39" s="3"/>
      <c r="BG39" s="49">
        <v>20000</v>
      </c>
      <c r="BH39" s="8">
        <f t="shared" si="23"/>
        <v>223683.20000000001</v>
      </c>
      <c r="BI39" s="3">
        <v>20000</v>
      </c>
      <c r="BJ39" s="3">
        <f t="shared" si="24"/>
        <v>223683.20000000001</v>
      </c>
      <c r="BK39" s="3">
        <v>20000</v>
      </c>
      <c r="BL39" s="3">
        <f t="shared" si="25"/>
        <v>223683.20000000001</v>
      </c>
      <c r="BM39" s="3">
        <v>20000</v>
      </c>
      <c r="BN39" s="3">
        <f t="shared" si="26"/>
        <v>223683.20000000001</v>
      </c>
      <c r="BO39" s="3">
        <v>20000</v>
      </c>
      <c r="BP39" s="3">
        <f t="shared" si="27"/>
        <v>223683.20000000001</v>
      </c>
      <c r="BQ39" s="3">
        <v>20000</v>
      </c>
      <c r="BR39" s="3">
        <f t="shared" si="28"/>
        <v>223683.20000000001</v>
      </c>
      <c r="BS39" s="3">
        <v>20000</v>
      </c>
      <c r="BT39" s="3">
        <f t="shared" si="29"/>
        <v>223683.20000000001</v>
      </c>
      <c r="BU39" s="3">
        <v>20000</v>
      </c>
      <c r="BV39" s="3">
        <f t="shared" si="30"/>
        <v>223683.20000000001</v>
      </c>
      <c r="BW39" s="3">
        <v>20000</v>
      </c>
      <c r="BX39" s="3">
        <f t="shared" si="31"/>
        <v>223683.20000000001</v>
      </c>
      <c r="BY39" s="3">
        <v>20000</v>
      </c>
      <c r="BZ39" s="8">
        <f t="shared" si="32"/>
        <v>223683.20000000001</v>
      </c>
      <c r="CA39" s="3">
        <v>20000</v>
      </c>
      <c r="CB39" s="3">
        <f t="shared" si="33"/>
        <v>223683.20000000001</v>
      </c>
      <c r="CC39" s="3">
        <v>20000</v>
      </c>
      <c r="CD39" s="3">
        <f t="shared" si="34"/>
        <v>223683.20000000001</v>
      </c>
      <c r="CE39" s="3"/>
      <c r="CF39" s="49">
        <v>20000</v>
      </c>
      <c r="CG39" s="8">
        <f t="shared" si="35"/>
        <v>223683.20000000001</v>
      </c>
      <c r="CH39" s="3">
        <v>20000</v>
      </c>
      <c r="CI39" s="3">
        <f t="shared" si="36"/>
        <v>223683.20000000001</v>
      </c>
      <c r="CJ39" s="3">
        <v>20000</v>
      </c>
      <c r="CK39" s="3">
        <f t="shared" si="37"/>
        <v>223683.20000000001</v>
      </c>
      <c r="CL39" s="3">
        <v>20000</v>
      </c>
      <c r="CM39" s="3">
        <f t="shared" si="38"/>
        <v>223683.20000000001</v>
      </c>
      <c r="CN39" s="3">
        <v>20000</v>
      </c>
      <c r="CO39" s="3">
        <f t="shared" si="39"/>
        <v>223683.20000000001</v>
      </c>
      <c r="CP39" s="3">
        <v>20000</v>
      </c>
      <c r="CQ39" s="3">
        <f t="shared" si="40"/>
        <v>223683.20000000001</v>
      </c>
      <c r="CR39" s="3">
        <v>20000</v>
      </c>
      <c r="CS39" s="3">
        <f t="shared" si="41"/>
        <v>223683.20000000001</v>
      </c>
      <c r="CT39" s="3">
        <v>20000</v>
      </c>
      <c r="CU39" s="3">
        <f t="shared" si="42"/>
        <v>223683.20000000001</v>
      </c>
      <c r="CV39" s="3">
        <v>20000</v>
      </c>
      <c r="CW39" s="3">
        <f t="shared" si="43"/>
        <v>223683.20000000001</v>
      </c>
      <c r="CX39" s="3">
        <v>20000</v>
      </c>
      <c r="CY39" s="3">
        <f t="shared" si="44"/>
        <v>223683.20000000001</v>
      </c>
      <c r="CZ39" s="3">
        <v>20000</v>
      </c>
      <c r="DA39" s="15">
        <f t="shared" si="45"/>
        <v>223683.20000000001</v>
      </c>
      <c r="DB39" s="21">
        <v>20000</v>
      </c>
      <c r="DC39" s="21">
        <f t="shared" si="46"/>
        <v>223683.20000000001</v>
      </c>
      <c r="DD39" s="37"/>
      <c r="DE39" s="49">
        <v>20000</v>
      </c>
      <c r="DF39" s="74">
        <f t="shared" si="47"/>
        <v>223683.20000000001</v>
      </c>
      <c r="DG39" s="15">
        <v>20000</v>
      </c>
      <c r="DH39" s="15">
        <f t="shared" si="48"/>
        <v>223683.20000000001</v>
      </c>
      <c r="DI39" s="33">
        <v>20000</v>
      </c>
      <c r="DJ39" s="15">
        <f t="shared" si="49"/>
        <v>223683.20000000001</v>
      </c>
      <c r="DK39" s="15">
        <v>20000</v>
      </c>
      <c r="DL39" s="15">
        <f t="shared" si="50"/>
        <v>223683.20000000001</v>
      </c>
      <c r="DM39" s="15">
        <v>20000</v>
      </c>
      <c r="DN39" s="15">
        <f t="shared" si="51"/>
        <v>223683.20000000001</v>
      </c>
      <c r="DO39" s="15">
        <v>20000</v>
      </c>
      <c r="DP39" s="15">
        <f t="shared" si="52"/>
        <v>223683.20000000001</v>
      </c>
      <c r="DQ39" s="15">
        <v>20000</v>
      </c>
      <c r="DR39" s="15">
        <f t="shared" si="53"/>
        <v>223683.20000000001</v>
      </c>
      <c r="DS39" s="15">
        <v>20000</v>
      </c>
      <c r="DT39" s="15">
        <f t="shared" si="54"/>
        <v>223683.20000000001</v>
      </c>
      <c r="DU39" s="15">
        <v>20000</v>
      </c>
      <c r="DV39" s="15">
        <f t="shared" si="55"/>
        <v>223683.20000000001</v>
      </c>
      <c r="DW39" s="15">
        <v>20000</v>
      </c>
      <c r="DX39" s="15">
        <f t="shared" si="71"/>
        <v>0</v>
      </c>
      <c r="DY39" s="15">
        <v>20000</v>
      </c>
      <c r="DZ39" s="15">
        <f t="shared" si="56"/>
        <v>223683.20000000001</v>
      </c>
      <c r="EA39" s="15">
        <v>20000</v>
      </c>
      <c r="EB39" s="15">
        <f t="shared" si="57"/>
        <v>223683.20000000001</v>
      </c>
      <c r="EC39" s="15"/>
      <c r="ED39" s="53">
        <v>20000</v>
      </c>
      <c r="EE39" s="74">
        <f t="shared" si="58"/>
        <v>223683.20000000001</v>
      </c>
      <c r="EF39" s="15">
        <v>20000</v>
      </c>
      <c r="EG39" s="15">
        <f t="shared" si="59"/>
        <v>223683.20000000001</v>
      </c>
      <c r="EH39" s="15">
        <v>20000</v>
      </c>
      <c r="EI39" s="15">
        <f t="shared" si="60"/>
        <v>223683.20000000001</v>
      </c>
      <c r="EJ39" s="15"/>
      <c r="EK39" s="15">
        <f t="shared" si="61"/>
        <v>0</v>
      </c>
      <c r="EL39" s="15"/>
      <c r="EM39" s="15">
        <f t="shared" si="62"/>
        <v>0</v>
      </c>
      <c r="EN39" s="15"/>
      <c r="EO39" s="15">
        <f t="shared" si="63"/>
        <v>0</v>
      </c>
      <c r="EP39" s="15"/>
      <c r="EQ39" s="15">
        <f t="shared" si="64"/>
        <v>0</v>
      </c>
      <c r="ER39" s="15"/>
      <c r="ES39" s="15">
        <f t="shared" si="65"/>
        <v>0</v>
      </c>
      <c r="ET39" s="15"/>
      <c r="EU39" s="15">
        <f t="shared" si="66"/>
        <v>0</v>
      </c>
      <c r="EV39" s="15"/>
      <c r="EW39" s="15">
        <f t="shared" si="67"/>
        <v>0</v>
      </c>
      <c r="EX39" s="15"/>
      <c r="EY39" s="15">
        <f t="shared" si="68"/>
        <v>0</v>
      </c>
      <c r="EZ39" s="15"/>
      <c r="FA39" s="15">
        <f t="shared" si="69"/>
        <v>0</v>
      </c>
      <c r="FB39" s="17"/>
      <c r="FC39" s="52"/>
      <c r="FD39" s="8">
        <f t="shared" si="72"/>
        <v>0</v>
      </c>
      <c r="FE39" s="17"/>
      <c r="FF39" s="3">
        <f t="shared" si="73"/>
        <v>0</v>
      </c>
      <c r="FG39" s="17"/>
      <c r="FH39" s="3">
        <f t="shared" si="74"/>
        <v>0</v>
      </c>
      <c r="FI39" s="17"/>
      <c r="FJ39" s="3">
        <f t="shared" si="75"/>
        <v>0</v>
      </c>
      <c r="FK39" s="17"/>
      <c r="FL39" s="3">
        <f t="shared" si="76"/>
        <v>0</v>
      </c>
      <c r="FM39" s="17"/>
      <c r="FN39" s="3">
        <f t="shared" si="77"/>
        <v>0</v>
      </c>
      <c r="FO39" s="17"/>
      <c r="FP39" s="3">
        <f t="shared" si="78"/>
        <v>0</v>
      </c>
      <c r="FQ39" s="17"/>
      <c r="FR39" s="3">
        <f t="shared" si="79"/>
        <v>0</v>
      </c>
      <c r="FS39" s="17"/>
      <c r="FT39" s="3">
        <f t="shared" si="80"/>
        <v>0</v>
      </c>
      <c r="FU39" s="17"/>
      <c r="FV39" s="3">
        <f t="shared" si="81"/>
        <v>0</v>
      </c>
      <c r="FW39" s="17"/>
      <c r="FX39" s="3">
        <f t="shared" si="82"/>
        <v>0</v>
      </c>
      <c r="FY39" s="17"/>
      <c r="FZ39" s="15">
        <f t="shared" si="83"/>
        <v>0</v>
      </c>
      <c r="GA39" s="17"/>
      <c r="GB39" s="52"/>
      <c r="GC39" s="74">
        <f t="shared" si="84"/>
        <v>0</v>
      </c>
      <c r="GD39" s="15"/>
      <c r="GE39" s="15">
        <f t="shared" si="85"/>
        <v>0</v>
      </c>
      <c r="GF39" s="15"/>
      <c r="GG39" s="15">
        <f t="shared" si="86"/>
        <v>0</v>
      </c>
      <c r="GH39" s="15"/>
      <c r="GI39" s="15">
        <f t="shared" si="87"/>
        <v>0</v>
      </c>
      <c r="GJ39" s="15"/>
      <c r="GK39" s="15">
        <f t="shared" si="88"/>
        <v>0</v>
      </c>
      <c r="GL39" s="15"/>
      <c r="GM39" s="15">
        <f t="shared" si="89"/>
        <v>0</v>
      </c>
      <c r="GN39" s="15"/>
      <c r="GO39" s="15">
        <f t="shared" si="90"/>
        <v>0</v>
      </c>
      <c r="GP39" s="15"/>
      <c r="GQ39" s="15">
        <f t="shared" si="91"/>
        <v>0</v>
      </c>
      <c r="GR39" s="15"/>
      <c r="GS39" s="15">
        <f t="shared" si="92"/>
        <v>0</v>
      </c>
      <c r="GT39" s="15"/>
      <c r="GU39" s="15">
        <f t="shared" si="93"/>
        <v>0</v>
      </c>
      <c r="GV39" s="15"/>
      <c r="GW39" s="15">
        <f t="shared" si="94"/>
        <v>0</v>
      </c>
      <c r="GX39" s="15"/>
      <c r="GY39" s="15">
        <f t="shared" si="95"/>
        <v>0</v>
      </c>
      <c r="GZ39" s="15"/>
      <c r="HA39" s="53"/>
      <c r="HB39" s="74">
        <f t="shared" si="96"/>
        <v>0</v>
      </c>
      <c r="HC39" s="15"/>
      <c r="HD39" s="15">
        <f t="shared" si="97"/>
        <v>0</v>
      </c>
      <c r="HE39" s="15"/>
      <c r="HF39" s="15">
        <f t="shared" si="98"/>
        <v>0</v>
      </c>
      <c r="HG39" s="15"/>
      <c r="HH39" s="15">
        <f t="shared" si="99"/>
        <v>0</v>
      </c>
      <c r="HI39" s="15"/>
      <c r="HJ39" s="15">
        <f t="shared" si="100"/>
        <v>0</v>
      </c>
      <c r="HK39" s="15"/>
      <c r="HL39" s="15">
        <f t="shared" si="101"/>
        <v>0</v>
      </c>
      <c r="HM39" s="15"/>
      <c r="HN39" s="15">
        <f t="shared" si="102"/>
        <v>0</v>
      </c>
      <c r="HO39" s="15"/>
      <c r="HP39" s="15">
        <f t="shared" si="103"/>
        <v>0</v>
      </c>
      <c r="HQ39" s="15"/>
      <c r="HR39" s="15">
        <f t="shared" si="104"/>
        <v>0</v>
      </c>
      <c r="HS39" s="15"/>
      <c r="HT39" s="15">
        <f t="shared" si="105"/>
        <v>0</v>
      </c>
      <c r="HU39" s="15"/>
      <c r="HV39" s="15">
        <f t="shared" si="106"/>
        <v>0</v>
      </c>
      <c r="HW39" s="15"/>
      <c r="HX39" s="15">
        <f t="shared" si="107"/>
        <v>0</v>
      </c>
      <c r="HY39" s="15"/>
      <c r="HZ39" s="85"/>
      <c r="IA39" s="31"/>
      <c r="IB39" s="31"/>
      <c r="IC39" s="31"/>
      <c r="ID39" s="31"/>
      <c r="IE39" s="31"/>
      <c r="IF39" s="31"/>
      <c r="IG39" s="31"/>
      <c r="IH39" s="31"/>
      <c r="II39" s="31"/>
      <c r="IJ39" s="31"/>
    </row>
    <row r="40" spans="1:244" x14ac:dyDescent="0.2">
      <c r="A40" s="2">
        <v>27803</v>
      </c>
      <c r="B40" t="s">
        <v>37</v>
      </c>
      <c r="C40" s="4">
        <v>25000</v>
      </c>
      <c r="D40" s="6">
        <v>37622</v>
      </c>
      <c r="E40" s="6">
        <v>38352</v>
      </c>
      <c r="F40" t="s">
        <v>26</v>
      </c>
      <c r="G40" s="6"/>
      <c r="H40" s="60">
        <v>0.27</v>
      </c>
      <c r="I40" s="70"/>
      <c r="J40" s="28">
        <f t="shared" si="0"/>
        <v>0</v>
      </c>
      <c r="K40" s="5"/>
      <c r="L40" s="8">
        <f t="shared" si="70"/>
        <v>0</v>
      </c>
      <c r="M40" s="3"/>
      <c r="N40" s="3">
        <f t="shared" si="1"/>
        <v>0</v>
      </c>
      <c r="O40" s="3"/>
      <c r="P40" s="3">
        <f t="shared" si="2"/>
        <v>0</v>
      </c>
      <c r="Q40" s="3"/>
      <c r="R40" s="3">
        <f t="shared" si="3"/>
        <v>0</v>
      </c>
      <c r="S40" s="3"/>
      <c r="T40" s="3">
        <f t="shared" si="4"/>
        <v>0</v>
      </c>
      <c r="U40" s="3"/>
      <c r="V40" s="3">
        <f t="shared" si="5"/>
        <v>0</v>
      </c>
      <c r="W40" s="3"/>
      <c r="X40" s="3">
        <f t="shared" si="6"/>
        <v>0</v>
      </c>
      <c r="Y40" s="3"/>
      <c r="Z40" s="3">
        <f t="shared" si="7"/>
        <v>0</v>
      </c>
      <c r="AA40" s="3"/>
      <c r="AB40" s="3">
        <f t="shared" si="8"/>
        <v>0</v>
      </c>
      <c r="AC40" s="3"/>
      <c r="AD40" s="3">
        <f t="shared" si="9"/>
        <v>0</v>
      </c>
      <c r="AE40" s="3"/>
      <c r="AF40" s="3">
        <f t="shared" si="10"/>
        <v>0</v>
      </c>
      <c r="AG40" s="3"/>
      <c r="AH40" s="49">
        <v>25000</v>
      </c>
      <c r="AI40" s="8">
        <f t="shared" si="11"/>
        <v>205200</v>
      </c>
      <c r="AJ40" s="3">
        <v>25000</v>
      </c>
      <c r="AK40" s="3">
        <f t="shared" si="12"/>
        <v>205200</v>
      </c>
      <c r="AL40" s="3">
        <v>25000</v>
      </c>
      <c r="AM40" s="3">
        <f t="shared" si="13"/>
        <v>205200</v>
      </c>
      <c r="AN40" s="3">
        <v>25000</v>
      </c>
      <c r="AO40" s="37">
        <f t="shared" si="14"/>
        <v>205200</v>
      </c>
      <c r="AP40" s="3">
        <v>25000</v>
      </c>
      <c r="AQ40" s="37">
        <f t="shared" si="15"/>
        <v>205200</v>
      </c>
      <c r="AR40" s="3">
        <v>25000</v>
      </c>
      <c r="AS40" s="3">
        <f t="shared" si="16"/>
        <v>205200</v>
      </c>
      <c r="AT40" s="3">
        <v>25000</v>
      </c>
      <c r="AU40" s="3">
        <f t="shared" si="17"/>
        <v>205200</v>
      </c>
      <c r="AV40" s="3">
        <v>25000</v>
      </c>
      <c r="AW40" s="3">
        <f t="shared" si="18"/>
        <v>205200</v>
      </c>
      <c r="AX40" s="3">
        <v>25000</v>
      </c>
      <c r="AY40" s="3">
        <f t="shared" si="19"/>
        <v>205200</v>
      </c>
      <c r="AZ40" s="3">
        <v>25000</v>
      </c>
      <c r="BA40" s="3">
        <f t="shared" si="20"/>
        <v>205200</v>
      </c>
      <c r="BB40" s="3">
        <v>25000</v>
      </c>
      <c r="BC40" s="3">
        <f t="shared" si="21"/>
        <v>205200</v>
      </c>
      <c r="BD40" s="3">
        <v>25000</v>
      </c>
      <c r="BE40" s="3">
        <f t="shared" si="22"/>
        <v>205200</v>
      </c>
      <c r="BF40" s="3"/>
      <c r="BG40" s="49">
        <v>25000</v>
      </c>
      <c r="BH40" s="8">
        <f t="shared" si="23"/>
        <v>205200</v>
      </c>
      <c r="BI40" s="3">
        <v>25000</v>
      </c>
      <c r="BJ40" s="3">
        <f t="shared" si="24"/>
        <v>205200</v>
      </c>
      <c r="BK40" s="3">
        <v>25000</v>
      </c>
      <c r="BL40" s="3">
        <f t="shared" si="25"/>
        <v>205200</v>
      </c>
      <c r="BM40" s="3">
        <v>25000</v>
      </c>
      <c r="BN40" s="3">
        <f t="shared" si="26"/>
        <v>205200</v>
      </c>
      <c r="BO40" s="3">
        <v>25000</v>
      </c>
      <c r="BP40" s="3">
        <f t="shared" si="27"/>
        <v>205200</v>
      </c>
      <c r="BQ40" s="3">
        <v>25000</v>
      </c>
      <c r="BR40" s="3">
        <f t="shared" si="28"/>
        <v>205200</v>
      </c>
      <c r="BS40" s="3">
        <v>25000</v>
      </c>
      <c r="BT40" s="3">
        <f t="shared" si="29"/>
        <v>205200</v>
      </c>
      <c r="BU40" s="3">
        <v>25000</v>
      </c>
      <c r="BV40" s="3">
        <f t="shared" si="30"/>
        <v>205200</v>
      </c>
      <c r="BW40" s="3">
        <v>25000</v>
      </c>
      <c r="BX40" s="3">
        <f t="shared" si="31"/>
        <v>205200</v>
      </c>
      <c r="BY40" s="3">
        <v>25000</v>
      </c>
      <c r="BZ40" s="8">
        <f t="shared" si="32"/>
        <v>205200</v>
      </c>
      <c r="CA40" s="3">
        <v>25000</v>
      </c>
      <c r="CB40" s="3">
        <f t="shared" si="33"/>
        <v>205200</v>
      </c>
      <c r="CC40" s="3">
        <v>25000</v>
      </c>
      <c r="CD40" s="3">
        <f t="shared" si="34"/>
        <v>205200</v>
      </c>
      <c r="CE40" s="3"/>
      <c r="CF40" s="52"/>
      <c r="CG40" s="8">
        <f t="shared" si="35"/>
        <v>0</v>
      </c>
      <c r="CH40" s="17"/>
      <c r="CI40" s="3">
        <f t="shared" si="36"/>
        <v>0</v>
      </c>
      <c r="CJ40" s="17"/>
      <c r="CK40" s="3">
        <f t="shared" si="37"/>
        <v>0</v>
      </c>
      <c r="CL40" s="17"/>
      <c r="CM40" s="3">
        <f t="shared" si="38"/>
        <v>0</v>
      </c>
      <c r="CN40" s="17"/>
      <c r="CO40" s="3">
        <f t="shared" si="39"/>
        <v>0</v>
      </c>
      <c r="CP40" s="17"/>
      <c r="CQ40" s="3">
        <f t="shared" si="40"/>
        <v>0</v>
      </c>
      <c r="CR40" s="17"/>
      <c r="CS40" s="3">
        <f t="shared" si="41"/>
        <v>0</v>
      </c>
      <c r="CT40" s="17"/>
      <c r="CU40" s="3">
        <f t="shared" si="42"/>
        <v>0</v>
      </c>
      <c r="CV40" s="17"/>
      <c r="CW40" s="3">
        <f t="shared" si="43"/>
        <v>0</v>
      </c>
      <c r="CX40" s="17"/>
      <c r="CY40" s="3">
        <f t="shared" si="44"/>
        <v>0</v>
      </c>
      <c r="CZ40" s="17"/>
      <c r="DA40" s="15">
        <f t="shared" si="45"/>
        <v>0</v>
      </c>
      <c r="DB40" s="15"/>
      <c r="DC40" s="21">
        <f t="shared" si="46"/>
        <v>0</v>
      </c>
      <c r="DD40" s="17"/>
      <c r="DE40" s="52"/>
      <c r="DF40" s="74">
        <f t="shared" si="47"/>
        <v>0</v>
      </c>
      <c r="DG40" s="15"/>
      <c r="DH40" s="15">
        <f t="shared" si="48"/>
        <v>0</v>
      </c>
      <c r="DI40" s="15"/>
      <c r="DJ40" s="15">
        <f t="shared" si="49"/>
        <v>0</v>
      </c>
      <c r="DK40" s="15"/>
      <c r="DL40" s="15">
        <f t="shared" si="50"/>
        <v>0</v>
      </c>
      <c r="DM40" s="15"/>
      <c r="DN40" s="15">
        <f t="shared" si="51"/>
        <v>0</v>
      </c>
      <c r="DO40" s="15"/>
      <c r="DP40" s="15">
        <f t="shared" si="52"/>
        <v>0</v>
      </c>
      <c r="DQ40" s="15"/>
      <c r="DR40" s="15">
        <f t="shared" si="53"/>
        <v>0</v>
      </c>
      <c r="DS40" s="15"/>
      <c r="DT40" s="15">
        <f t="shared" si="54"/>
        <v>0</v>
      </c>
      <c r="DU40" s="15"/>
      <c r="DV40" s="15">
        <f t="shared" si="55"/>
        <v>0</v>
      </c>
      <c r="DW40" s="15"/>
      <c r="DX40" s="15">
        <f t="shared" si="71"/>
        <v>0</v>
      </c>
      <c r="DY40" s="15"/>
      <c r="DZ40" s="15">
        <f t="shared" si="56"/>
        <v>0</v>
      </c>
      <c r="EA40" s="15"/>
      <c r="EB40" s="15">
        <f t="shared" si="57"/>
        <v>0</v>
      </c>
      <c r="EC40" s="15"/>
      <c r="ED40" s="53"/>
      <c r="EE40" s="74">
        <f t="shared" si="58"/>
        <v>0</v>
      </c>
      <c r="EF40" s="15"/>
      <c r="EG40" s="15">
        <f t="shared" si="59"/>
        <v>0</v>
      </c>
      <c r="EH40" s="15"/>
      <c r="EI40" s="15">
        <f t="shared" si="60"/>
        <v>0</v>
      </c>
      <c r="EJ40" s="15"/>
      <c r="EK40" s="15">
        <f t="shared" si="61"/>
        <v>0</v>
      </c>
      <c r="EL40" s="15"/>
      <c r="EM40" s="15">
        <f t="shared" si="62"/>
        <v>0</v>
      </c>
      <c r="EN40" s="15"/>
      <c r="EO40" s="15">
        <f t="shared" si="63"/>
        <v>0</v>
      </c>
      <c r="EP40" s="15"/>
      <c r="EQ40" s="15">
        <f t="shared" si="64"/>
        <v>0</v>
      </c>
      <c r="ER40" s="15"/>
      <c r="ES40" s="15">
        <f t="shared" si="65"/>
        <v>0</v>
      </c>
      <c r="ET40" s="15"/>
      <c r="EU40" s="15">
        <f t="shared" si="66"/>
        <v>0</v>
      </c>
      <c r="EV40" s="15"/>
      <c r="EW40" s="15">
        <f t="shared" si="67"/>
        <v>0</v>
      </c>
      <c r="EX40" s="15"/>
      <c r="EY40" s="15">
        <f t="shared" si="68"/>
        <v>0</v>
      </c>
      <c r="EZ40" s="15"/>
      <c r="FA40" s="15">
        <f t="shared" si="69"/>
        <v>0</v>
      </c>
      <c r="FB40" s="17"/>
      <c r="FC40" s="52"/>
      <c r="FD40" s="8">
        <f t="shared" si="72"/>
        <v>0</v>
      </c>
      <c r="FE40" s="17"/>
      <c r="FF40" s="3">
        <f t="shared" si="73"/>
        <v>0</v>
      </c>
      <c r="FG40" s="17"/>
      <c r="FH40" s="3">
        <f t="shared" si="74"/>
        <v>0</v>
      </c>
      <c r="FI40" s="17"/>
      <c r="FJ40" s="3">
        <f t="shared" si="75"/>
        <v>0</v>
      </c>
      <c r="FK40" s="17"/>
      <c r="FL40" s="3">
        <f t="shared" si="76"/>
        <v>0</v>
      </c>
      <c r="FM40" s="17"/>
      <c r="FN40" s="3">
        <f t="shared" si="77"/>
        <v>0</v>
      </c>
      <c r="FO40" s="17"/>
      <c r="FP40" s="3">
        <f t="shared" si="78"/>
        <v>0</v>
      </c>
      <c r="FQ40" s="17"/>
      <c r="FR40" s="3">
        <f t="shared" si="79"/>
        <v>0</v>
      </c>
      <c r="FS40" s="17"/>
      <c r="FT40" s="3">
        <f t="shared" si="80"/>
        <v>0</v>
      </c>
      <c r="FU40" s="17"/>
      <c r="FV40" s="3">
        <f t="shared" si="81"/>
        <v>0</v>
      </c>
      <c r="FW40" s="17"/>
      <c r="FX40" s="3">
        <f t="shared" si="82"/>
        <v>0</v>
      </c>
      <c r="FY40" s="17"/>
      <c r="FZ40" s="15">
        <f t="shared" si="83"/>
        <v>0</v>
      </c>
      <c r="GA40" s="17"/>
      <c r="GB40" s="52"/>
      <c r="GC40" s="74">
        <f t="shared" si="84"/>
        <v>0</v>
      </c>
      <c r="GD40" s="15"/>
      <c r="GE40" s="15">
        <f t="shared" si="85"/>
        <v>0</v>
      </c>
      <c r="GF40" s="15"/>
      <c r="GG40" s="15">
        <f t="shared" si="86"/>
        <v>0</v>
      </c>
      <c r="GH40" s="15"/>
      <c r="GI40" s="15">
        <f t="shared" si="87"/>
        <v>0</v>
      </c>
      <c r="GJ40" s="15"/>
      <c r="GK40" s="15">
        <f t="shared" si="88"/>
        <v>0</v>
      </c>
      <c r="GL40" s="15"/>
      <c r="GM40" s="15">
        <f t="shared" si="89"/>
        <v>0</v>
      </c>
      <c r="GN40" s="15"/>
      <c r="GO40" s="15">
        <f t="shared" si="90"/>
        <v>0</v>
      </c>
      <c r="GP40" s="15"/>
      <c r="GQ40" s="15">
        <f t="shared" si="91"/>
        <v>0</v>
      </c>
      <c r="GR40" s="15"/>
      <c r="GS40" s="15">
        <f t="shared" si="92"/>
        <v>0</v>
      </c>
      <c r="GT40" s="15"/>
      <c r="GU40" s="15">
        <f t="shared" si="93"/>
        <v>0</v>
      </c>
      <c r="GV40" s="15"/>
      <c r="GW40" s="15">
        <f t="shared" si="94"/>
        <v>0</v>
      </c>
      <c r="GX40" s="15"/>
      <c r="GY40" s="15">
        <f t="shared" si="95"/>
        <v>0</v>
      </c>
      <c r="GZ40" s="15"/>
      <c r="HA40" s="53"/>
      <c r="HB40" s="74">
        <f t="shared" si="96"/>
        <v>0</v>
      </c>
      <c r="HC40" s="15"/>
      <c r="HD40" s="15">
        <f t="shared" si="97"/>
        <v>0</v>
      </c>
      <c r="HE40" s="15"/>
      <c r="HF40" s="15">
        <f t="shared" si="98"/>
        <v>0</v>
      </c>
      <c r="HG40" s="15"/>
      <c r="HH40" s="15">
        <f t="shared" si="99"/>
        <v>0</v>
      </c>
      <c r="HI40" s="15"/>
      <c r="HJ40" s="15">
        <f t="shared" si="100"/>
        <v>0</v>
      </c>
      <c r="HK40" s="15"/>
      <c r="HL40" s="15">
        <f t="shared" si="101"/>
        <v>0</v>
      </c>
      <c r="HM40" s="15"/>
      <c r="HN40" s="15">
        <f t="shared" si="102"/>
        <v>0</v>
      </c>
      <c r="HO40" s="15"/>
      <c r="HP40" s="15">
        <f t="shared" si="103"/>
        <v>0</v>
      </c>
      <c r="HQ40" s="15"/>
      <c r="HR40" s="15">
        <f t="shared" si="104"/>
        <v>0</v>
      </c>
      <c r="HS40" s="15"/>
      <c r="HT40" s="15">
        <f t="shared" si="105"/>
        <v>0</v>
      </c>
      <c r="HU40" s="15"/>
      <c r="HV40" s="15">
        <f t="shared" si="106"/>
        <v>0</v>
      </c>
      <c r="HW40" s="15"/>
      <c r="HX40" s="15">
        <f t="shared" si="107"/>
        <v>0</v>
      </c>
      <c r="HY40" s="15"/>
      <c r="HZ40" s="85"/>
      <c r="IA40" s="31"/>
      <c r="IB40" s="31"/>
      <c r="IC40" s="31"/>
      <c r="ID40" s="31"/>
      <c r="IE40" s="31"/>
      <c r="IF40" s="31"/>
      <c r="IG40" s="31"/>
      <c r="IH40" s="31"/>
      <c r="II40" s="31"/>
      <c r="IJ40" s="31"/>
    </row>
    <row r="41" spans="1:244" x14ac:dyDescent="0.2">
      <c r="A41" s="2">
        <v>27819</v>
      </c>
      <c r="B41" t="s">
        <v>7</v>
      </c>
      <c r="C41" s="4">
        <v>20000</v>
      </c>
      <c r="D41" s="6">
        <v>37288</v>
      </c>
      <c r="E41" s="6">
        <v>37560</v>
      </c>
      <c r="F41" t="s">
        <v>26</v>
      </c>
      <c r="G41" s="6"/>
      <c r="H41" s="60">
        <v>0.20499999999999999</v>
      </c>
      <c r="I41" s="56"/>
      <c r="J41" s="28">
        <f t="shared" si="0"/>
        <v>0</v>
      </c>
      <c r="K41" s="8">
        <v>20000</v>
      </c>
      <c r="L41" s="8">
        <f t="shared" si="70"/>
        <v>124639.99999999999</v>
      </c>
      <c r="M41" s="3">
        <v>20000</v>
      </c>
      <c r="N41" s="3">
        <f t="shared" si="1"/>
        <v>124639.99999999999</v>
      </c>
      <c r="O41" s="3">
        <v>20000</v>
      </c>
      <c r="P41" s="3">
        <f t="shared" si="2"/>
        <v>124639.99999999999</v>
      </c>
      <c r="Q41" s="3">
        <v>20000</v>
      </c>
      <c r="R41" s="3">
        <f t="shared" si="3"/>
        <v>124639.99999999999</v>
      </c>
      <c r="S41" s="3">
        <v>20000</v>
      </c>
      <c r="T41" s="3">
        <f t="shared" si="4"/>
        <v>124639.99999999999</v>
      </c>
      <c r="U41" s="3">
        <v>20000</v>
      </c>
      <c r="V41" s="3">
        <f t="shared" si="5"/>
        <v>124639.99999999999</v>
      </c>
      <c r="W41" s="3">
        <v>20000</v>
      </c>
      <c r="X41" s="3">
        <f t="shared" si="6"/>
        <v>124639.99999999999</v>
      </c>
      <c r="Y41" s="3">
        <v>20000</v>
      </c>
      <c r="Z41" s="3">
        <f t="shared" si="7"/>
        <v>124639.99999999999</v>
      </c>
      <c r="AA41" s="3">
        <v>20000</v>
      </c>
      <c r="AB41" s="3">
        <f t="shared" si="8"/>
        <v>124639.99999999999</v>
      </c>
      <c r="AC41" s="3"/>
      <c r="AD41" s="3">
        <f t="shared" si="9"/>
        <v>0</v>
      </c>
      <c r="AE41" s="3"/>
      <c r="AF41" s="3">
        <f t="shared" si="10"/>
        <v>0</v>
      </c>
      <c r="AG41" s="3"/>
      <c r="AH41" s="49"/>
      <c r="AI41" s="8">
        <f t="shared" si="11"/>
        <v>0</v>
      </c>
      <c r="AJ41" s="3"/>
      <c r="AK41" s="3">
        <f t="shared" si="12"/>
        <v>0</v>
      </c>
      <c r="AL41" s="3"/>
      <c r="AM41" s="3">
        <f t="shared" si="13"/>
        <v>0</v>
      </c>
      <c r="AN41" s="3"/>
      <c r="AO41" s="37">
        <f t="shared" si="14"/>
        <v>0</v>
      </c>
      <c r="AP41" s="3"/>
      <c r="AQ41" s="37">
        <f t="shared" si="15"/>
        <v>0</v>
      </c>
      <c r="AR41" s="3"/>
      <c r="AS41" s="3">
        <f t="shared" si="16"/>
        <v>0</v>
      </c>
      <c r="AT41" s="3"/>
      <c r="AU41" s="3">
        <f t="shared" si="17"/>
        <v>0</v>
      </c>
      <c r="AV41" s="3"/>
      <c r="AW41" s="3">
        <f t="shared" si="18"/>
        <v>0</v>
      </c>
      <c r="AX41" s="3"/>
      <c r="AY41" s="3">
        <f t="shared" si="19"/>
        <v>0</v>
      </c>
      <c r="AZ41" s="3"/>
      <c r="BA41" s="3">
        <f t="shared" si="20"/>
        <v>0</v>
      </c>
      <c r="BB41" s="3"/>
      <c r="BC41" s="3">
        <f t="shared" si="21"/>
        <v>0</v>
      </c>
      <c r="BD41" s="3"/>
      <c r="BE41" s="3">
        <f t="shared" si="22"/>
        <v>0</v>
      </c>
      <c r="BF41" s="3"/>
      <c r="BG41" s="49"/>
      <c r="BH41" s="8">
        <f t="shared" si="23"/>
        <v>0</v>
      </c>
      <c r="BI41" s="3"/>
      <c r="BJ41" s="3">
        <f t="shared" si="24"/>
        <v>0</v>
      </c>
      <c r="BK41" s="3"/>
      <c r="BL41" s="3">
        <f t="shared" si="25"/>
        <v>0</v>
      </c>
      <c r="BM41" s="3"/>
      <c r="BN41" s="3">
        <f t="shared" si="26"/>
        <v>0</v>
      </c>
      <c r="BO41" s="3"/>
      <c r="BP41" s="3">
        <f t="shared" si="27"/>
        <v>0</v>
      </c>
      <c r="BQ41" s="3"/>
      <c r="BR41" s="3">
        <f t="shared" si="28"/>
        <v>0</v>
      </c>
      <c r="BS41" s="3"/>
      <c r="BT41" s="3">
        <f t="shared" si="29"/>
        <v>0</v>
      </c>
      <c r="BU41" s="3"/>
      <c r="BV41" s="3">
        <f t="shared" si="30"/>
        <v>0</v>
      </c>
      <c r="BW41" s="3"/>
      <c r="BX41" s="3">
        <f t="shared" si="31"/>
        <v>0</v>
      </c>
      <c r="BY41" s="3"/>
      <c r="BZ41" s="8">
        <f t="shared" si="32"/>
        <v>0</v>
      </c>
      <c r="CA41" s="3"/>
      <c r="CB41" s="3">
        <f t="shared" si="33"/>
        <v>0</v>
      </c>
      <c r="CC41" s="3"/>
      <c r="CD41" s="3">
        <f t="shared" si="34"/>
        <v>0</v>
      </c>
      <c r="CE41" s="3"/>
      <c r="CF41" s="52"/>
      <c r="CG41" s="8">
        <f t="shared" si="35"/>
        <v>0</v>
      </c>
      <c r="CH41" s="17"/>
      <c r="CI41" s="3">
        <f t="shared" si="36"/>
        <v>0</v>
      </c>
      <c r="CJ41" s="17"/>
      <c r="CK41" s="3">
        <f t="shared" si="37"/>
        <v>0</v>
      </c>
      <c r="CL41" s="17"/>
      <c r="CM41" s="3">
        <f t="shared" si="38"/>
        <v>0</v>
      </c>
      <c r="CN41" s="17"/>
      <c r="CO41" s="3">
        <f t="shared" si="39"/>
        <v>0</v>
      </c>
      <c r="CP41" s="17"/>
      <c r="CQ41" s="3">
        <f t="shared" si="40"/>
        <v>0</v>
      </c>
      <c r="CR41" s="17"/>
      <c r="CS41" s="3">
        <f t="shared" si="41"/>
        <v>0</v>
      </c>
      <c r="CT41" s="17"/>
      <c r="CU41" s="3">
        <f t="shared" si="42"/>
        <v>0</v>
      </c>
      <c r="CV41" s="17"/>
      <c r="CW41" s="3">
        <f t="shared" si="43"/>
        <v>0</v>
      </c>
      <c r="CX41" s="17"/>
      <c r="CY41" s="3">
        <f t="shared" si="44"/>
        <v>0</v>
      </c>
      <c r="CZ41" s="17"/>
      <c r="DA41" s="15">
        <f t="shared" si="45"/>
        <v>0</v>
      </c>
      <c r="DB41" s="15"/>
      <c r="DC41" s="21">
        <f t="shared" si="46"/>
        <v>0</v>
      </c>
      <c r="DD41" s="17"/>
      <c r="DE41" s="52"/>
      <c r="DF41" s="74">
        <f t="shared" si="47"/>
        <v>0</v>
      </c>
      <c r="DG41" s="15"/>
      <c r="DH41" s="15">
        <f t="shared" si="48"/>
        <v>0</v>
      </c>
      <c r="DI41" s="15"/>
      <c r="DJ41" s="15">
        <f t="shared" si="49"/>
        <v>0</v>
      </c>
      <c r="DK41" s="15"/>
      <c r="DL41" s="15">
        <f t="shared" si="50"/>
        <v>0</v>
      </c>
      <c r="DM41" s="15"/>
      <c r="DN41" s="15">
        <f t="shared" si="51"/>
        <v>0</v>
      </c>
      <c r="DO41" s="15"/>
      <c r="DP41" s="15">
        <f t="shared" si="52"/>
        <v>0</v>
      </c>
      <c r="DQ41" s="15"/>
      <c r="DR41" s="15">
        <f t="shared" si="53"/>
        <v>0</v>
      </c>
      <c r="DS41" s="15"/>
      <c r="DT41" s="15">
        <f t="shared" si="54"/>
        <v>0</v>
      </c>
      <c r="DU41" s="15"/>
      <c r="DV41" s="15">
        <f t="shared" si="55"/>
        <v>0</v>
      </c>
      <c r="DW41" s="15"/>
      <c r="DX41" s="15">
        <f t="shared" si="71"/>
        <v>0</v>
      </c>
      <c r="DY41" s="15"/>
      <c r="DZ41" s="15">
        <f t="shared" si="56"/>
        <v>0</v>
      </c>
      <c r="EA41" s="15"/>
      <c r="EB41" s="15">
        <f t="shared" si="57"/>
        <v>0</v>
      </c>
      <c r="EC41" s="15"/>
      <c r="ED41" s="85"/>
      <c r="EE41" s="74">
        <f t="shared" si="58"/>
        <v>0</v>
      </c>
      <c r="EF41" s="31"/>
      <c r="EG41" s="15">
        <f t="shared" si="59"/>
        <v>0</v>
      </c>
      <c r="EH41" s="31"/>
      <c r="EI41" s="15">
        <f t="shared" si="60"/>
        <v>0</v>
      </c>
      <c r="EJ41" s="31"/>
      <c r="EK41" s="15">
        <f t="shared" si="61"/>
        <v>0</v>
      </c>
      <c r="EL41" s="31"/>
      <c r="EM41" s="15">
        <f t="shared" si="62"/>
        <v>0</v>
      </c>
      <c r="EN41" s="31"/>
      <c r="EO41" s="15">
        <f t="shared" si="63"/>
        <v>0</v>
      </c>
      <c r="EP41" s="31"/>
      <c r="EQ41" s="15">
        <f t="shared" si="64"/>
        <v>0</v>
      </c>
      <c r="ER41" s="31"/>
      <c r="ES41" s="15">
        <f t="shared" si="65"/>
        <v>0</v>
      </c>
      <c r="ET41" s="31"/>
      <c r="EU41" s="15">
        <f t="shared" si="66"/>
        <v>0</v>
      </c>
      <c r="EV41" s="31"/>
      <c r="EW41" s="15">
        <f t="shared" si="67"/>
        <v>0</v>
      </c>
      <c r="EX41" s="31"/>
      <c r="EY41" s="15">
        <f t="shared" si="68"/>
        <v>0</v>
      </c>
      <c r="EZ41" s="31"/>
      <c r="FA41" s="15">
        <f t="shared" si="69"/>
        <v>0</v>
      </c>
      <c r="FC41" s="54"/>
      <c r="FD41" s="8">
        <f t="shared" si="72"/>
        <v>0</v>
      </c>
      <c r="FF41" s="3">
        <f t="shared" si="73"/>
        <v>0</v>
      </c>
      <c r="FH41" s="3">
        <f t="shared" si="74"/>
        <v>0</v>
      </c>
      <c r="FJ41" s="3">
        <f t="shared" si="75"/>
        <v>0</v>
      </c>
      <c r="FL41" s="3">
        <f t="shared" si="76"/>
        <v>0</v>
      </c>
      <c r="FN41" s="3">
        <f t="shared" si="77"/>
        <v>0</v>
      </c>
      <c r="FP41" s="3">
        <f t="shared" si="78"/>
        <v>0</v>
      </c>
      <c r="FR41" s="3">
        <f t="shared" si="79"/>
        <v>0</v>
      </c>
      <c r="FT41" s="3">
        <f t="shared" si="80"/>
        <v>0</v>
      </c>
      <c r="FV41" s="3">
        <f t="shared" si="81"/>
        <v>0</v>
      </c>
      <c r="FX41" s="3">
        <f t="shared" si="82"/>
        <v>0</v>
      </c>
      <c r="FZ41" s="15">
        <f t="shared" si="83"/>
        <v>0</v>
      </c>
      <c r="GB41" s="54"/>
      <c r="GC41" s="74">
        <f t="shared" si="84"/>
        <v>0</v>
      </c>
      <c r="GD41" s="31"/>
      <c r="GE41" s="15">
        <f t="shared" si="85"/>
        <v>0</v>
      </c>
      <c r="GF41" s="31"/>
      <c r="GG41" s="15">
        <f t="shared" si="86"/>
        <v>0</v>
      </c>
      <c r="GH41" s="31"/>
      <c r="GI41" s="15">
        <f t="shared" si="87"/>
        <v>0</v>
      </c>
      <c r="GJ41" s="31"/>
      <c r="GK41" s="15">
        <f t="shared" si="88"/>
        <v>0</v>
      </c>
      <c r="GL41" s="31"/>
      <c r="GM41" s="15">
        <f t="shared" si="89"/>
        <v>0</v>
      </c>
      <c r="GN41" s="31"/>
      <c r="GO41" s="15">
        <f t="shared" si="90"/>
        <v>0</v>
      </c>
      <c r="GP41" s="31"/>
      <c r="GQ41" s="15">
        <f t="shared" si="91"/>
        <v>0</v>
      </c>
      <c r="GR41" s="31"/>
      <c r="GS41" s="15">
        <f t="shared" si="92"/>
        <v>0</v>
      </c>
      <c r="GT41" s="31"/>
      <c r="GU41" s="15">
        <f t="shared" si="93"/>
        <v>0</v>
      </c>
      <c r="GV41" s="31"/>
      <c r="GW41" s="15">
        <f t="shared" si="94"/>
        <v>0</v>
      </c>
      <c r="GX41" s="31"/>
      <c r="GY41" s="15">
        <f t="shared" si="95"/>
        <v>0</v>
      </c>
      <c r="GZ41" s="31"/>
      <c r="HA41" s="85"/>
      <c r="HB41" s="74">
        <f t="shared" si="96"/>
        <v>0</v>
      </c>
      <c r="HC41" s="31"/>
      <c r="HD41" s="15">
        <f t="shared" si="97"/>
        <v>0</v>
      </c>
      <c r="HE41" s="31"/>
      <c r="HF41" s="15">
        <f t="shared" si="98"/>
        <v>0</v>
      </c>
      <c r="HG41" s="31"/>
      <c r="HH41" s="15">
        <f t="shared" si="99"/>
        <v>0</v>
      </c>
      <c r="HI41" s="31"/>
      <c r="HJ41" s="15">
        <f t="shared" si="100"/>
        <v>0</v>
      </c>
      <c r="HK41" s="31"/>
      <c r="HL41" s="15">
        <f t="shared" si="101"/>
        <v>0</v>
      </c>
      <c r="HM41" s="31"/>
      <c r="HN41" s="15">
        <f t="shared" si="102"/>
        <v>0</v>
      </c>
      <c r="HO41" s="31"/>
      <c r="HP41" s="15">
        <f t="shared" si="103"/>
        <v>0</v>
      </c>
      <c r="HQ41" s="31"/>
      <c r="HR41" s="15">
        <f t="shared" si="104"/>
        <v>0</v>
      </c>
      <c r="HS41" s="31"/>
      <c r="HT41" s="15">
        <f t="shared" si="105"/>
        <v>0</v>
      </c>
      <c r="HU41" s="31"/>
      <c r="HV41" s="15">
        <f t="shared" si="106"/>
        <v>0</v>
      </c>
      <c r="HW41" s="31"/>
      <c r="HX41" s="15">
        <f t="shared" si="107"/>
        <v>0</v>
      </c>
      <c r="HY41" s="31"/>
      <c r="HZ41" s="85"/>
      <c r="IA41" s="31"/>
      <c r="IB41" s="31"/>
      <c r="IC41" s="31"/>
      <c r="ID41" s="31"/>
      <c r="IE41" s="31"/>
      <c r="IF41" s="31"/>
      <c r="IG41" s="31"/>
      <c r="IH41" s="31"/>
      <c r="II41" s="31"/>
      <c r="IJ41" s="31"/>
    </row>
    <row r="42" spans="1:244" x14ac:dyDescent="0.2">
      <c r="A42" s="39">
        <v>27608</v>
      </c>
      <c r="B42" s="13" t="s">
        <v>52</v>
      </c>
      <c r="C42" s="37">
        <v>10000</v>
      </c>
      <c r="D42" s="44">
        <v>37408</v>
      </c>
      <c r="E42" s="44">
        <v>42886</v>
      </c>
      <c r="F42" s="13" t="s">
        <v>4</v>
      </c>
      <c r="G42" s="44">
        <v>42521</v>
      </c>
      <c r="H42" s="115">
        <v>0.38500000000000001</v>
      </c>
      <c r="I42" s="68"/>
      <c r="J42" s="28">
        <f t="shared" si="0"/>
        <v>0</v>
      </c>
      <c r="K42" s="5"/>
      <c r="L42" s="8">
        <f t="shared" si="70"/>
        <v>0</v>
      </c>
      <c r="N42" s="3">
        <f t="shared" si="1"/>
        <v>0</v>
      </c>
      <c r="P42" s="3">
        <f t="shared" si="2"/>
        <v>0</v>
      </c>
      <c r="R42" s="3">
        <f t="shared" si="3"/>
        <v>0</v>
      </c>
      <c r="S42" s="3">
        <v>10000</v>
      </c>
      <c r="T42" s="3">
        <f t="shared" si="4"/>
        <v>117040</v>
      </c>
      <c r="U42" s="3">
        <v>10000</v>
      </c>
      <c r="V42" s="3">
        <f t="shared" si="5"/>
        <v>117040</v>
      </c>
      <c r="W42" s="3">
        <v>10000</v>
      </c>
      <c r="X42" s="3">
        <f t="shared" si="6"/>
        <v>117040</v>
      </c>
      <c r="Y42" s="3">
        <v>10000</v>
      </c>
      <c r="Z42" s="3">
        <f t="shared" si="7"/>
        <v>117040</v>
      </c>
      <c r="AA42" s="3">
        <v>10000</v>
      </c>
      <c r="AB42" s="3">
        <f t="shared" si="8"/>
        <v>117040</v>
      </c>
      <c r="AC42" s="3">
        <v>10000</v>
      </c>
      <c r="AD42" s="3">
        <f t="shared" si="9"/>
        <v>117040</v>
      </c>
      <c r="AE42" s="3">
        <v>10000</v>
      </c>
      <c r="AF42" s="3">
        <f t="shared" si="10"/>
        <v>117040</v>
      </c>
      <c r="AG42" s="3"/>
      <c r="AH42" s="49">
        <v>10000</v>
      </c>
      <c r="AI42" s="8">
        <f t="shared" si="11"/>
        <v>117040</v>
      </c>
      <c r="AJ42" s="3">
        <v>10000</v>
      </c>
      <c r="AK42" s="3">
        <f t="shared" si="12"/>
        <v>117040</v>
      </c>
      <c r="AL42" s="3">
        <v>10000</v>
      </c>
      <c r="AM42" s="3">
        <f t="shared" si="13"/>
        <v>117040</v>
      </c>
      <c r="AN42" s="8">
        <v>10000</v>
      </c>
      <c r="AO42" s="37">
        <f t="shared" si="14"/>
        <v>117040</v>
      </c>
      <c r="AP42" s="8">
        <v>10000</v>
      </c>
      <c r="AQ42" s="37">
        <f t="shared" si="15"/>
        <v>117040</v>
      </c>
      <c r="AR42" s="3">
        <v>10000</v>
      </c>
      <c r="AS42" s="3">
        <f t="shared" si="16"/>
        <v>117040</v>
      </c>
      <c r="AT42" s="3">
        <v>10000</v>
      </c>
      <c r="AU42" s="3">
        <f t="shared" si="17"/>
        <v>117040</v>
      </c>
      <c r="AV42" s="3">
        <v>10000</v>
      </c>
      <c r="AW42" s="3">
        <f t="shared" si="18"/>
        <v>117040</v>
      </c>
      <c r="AX42" s="3">
        <v>10000</v>
      </c>
      <c r="AY42" s="3">
        <f t="shared" si="19"/>
        <v>117040</v>
      </c>
      <c r="AZ42" s="3">
        <v>10000</v>
      </c>
      <c r="BA42" s="3">
        <f t="shared" si="20"/>
        <v>117040</v>
      </c>
      <c r="BB42" s="3">
        <v>10000</v>
      </c>
      <c r="BC42" s="3">
        <f t="shared" si="21"/>
        <v>117040</v>
      </c>
      <c r="BD42" s="3">
        <v>10000</v>
      </c>
      <c r="BE42" s="3">
        <f t="shared" si="22"/>
        <v>117040</v>
      </c>
      <c r="BF42" s="3"/>
      <c r="BG42" s="49">
        <v>10000</v>
      </c>
      <c r="BH42" s="8">
        <f t="shared" si="23"/>
        <v>117040</v>
      </c>
      <c r="BI42" s="3">
        <v>10000</v>
      </c>
      <c r="BJ42" s="3">
        <f t="shared" si="24"/>
        <v>117040</v>
      </c>
      <c r="BK42" s="3">
        <v>10000</v>
      </c>
      <c r="BL42" s="3">
        <f t="shared" si="25"/>
        <v>117040</v>
      </c>
      <c r="BM42" s="3">
        <v>10000</v>
      </c>
      <c r="BN42" s="3">
        <f t="shared" si="26"/>
        <v>117040</v>
      </c>
      <c r="BO42" s="3">
        <v>10000</v>
      </c>
      <c r="BP42" s="3">
        <f t="shared" si="27"/>
        <v>117040</v>
      </c>
      <c r="BQ42" s="3">
        <v>10000</v>
      </c>
      <c r="BR42" s="3">
        <f t="shared" si="28"/>
        <v>117040</v>
      </c>
      <c r="BS42" s="3">
        <v>10000</v>
      </c>
      <c r="BT42" s="3">
        <f t="shared" si="29"/>
        <v>117040</v>
      </c>
      <c r="BU42" s="3">
        <v>10000</v>
      </c>
      <c r="BV42" s="3">
        <f t="shared" si="30"/>
        <v>117040</v>
      </c>
      <c r="BW42" s="3">
        <v>10000</v>
      </c>
      <c r="BX42" s="3">
        <f t="shared" si="31"/>
        <v>117040</v>
      </c>
      <c r="BY42" s="3">
        <v>10000</v>
      </c>
      <c r="BZ42" s="8">
        <f t="shared" si="32"/>
        <v>117040</v>
      </c>
      <c r="CA42" s="3">
        <v>10000</v>
      </c>
      <c r="CB42" s="3">
        <f t="shared" si="33"/>
        <v>117040</v>
      </c>
      <c r="CC42" s="3">
        <v>10000</v>
      </c>
      <c r="CD42" s="3">
        <f t="shared" si="34"/>
        <v>117040</v>
      </c>
      <c r="CE42" s="3"/>
      <c r="CF42" s="49">
        <v>10000</v>
      </c>
      <c r="CG42" s="8">
        <f t="shared" si="35"/>
        <v>117040</v>
      </c>
      <c r="CH42" s="3">
        <v>10000</v>
      </c>
      <c r="CI42" s="3">
        <f t="shared" si="36"/>
        <v>117040</v>
      </c>
      <c r="CJ42" s="3">
        <v>10000</v>
      </c>
      <c r="CK42" s="3">
        <f t="shared" si="37"/>
        <v>117040</v>
      </c>
      <c r="CL42" s="3">
        <v>10000</v>
      </c>
      <c r="CM42" s="3">
        <f t="shared" si="38"/>
        <v>117040</v>
      </c>
      <c r="CN42" s="3">
        <v>10000</v>
      </c>
      <c r="CO42" s="3">
        <f t="shared" si="39"/>
        <v>117040</v>
      </c>
      <c r="CP42" s="3">
        <v>10000</v>
      </c>
      <c r="CQ42" s="3">
        <f t="shared" si="40"/>
        <v>117040</v>
      </c>
      <c r="CR42" s="3">
        <v>10000</v>
      </c>
      <c r="CS42" s="3">
        <f t="shared" si="41"/>
        <v>117040</v>
      </c>
      <c r="CT42" s="3">
        <v>10000</v>
      </c>
      <c r="CU42" s="3">
        <f t="shared" si="42"/>
        <v>117040</v>
      </c>
      <c r="CV42" s="3">
        <v>10000</v>
      </c>
      <c r="CW42" s="3">
        <f t="shared" si="43"/>
        <v>117040</v>
      </c>
      <c r="CX42" s="3">
        <v>10000</v>
      </c>
      <c r="CY42" s="3">
        <f t="shared" si="44"/>
        <v>117040</v>
      </c>
      <c r="CZ42" s="3">
        <v>10000</v>
      </c>
      <c r="DA42" s="15">
        <f t="shared" si="45"/>
        <v>117040</v>
      </c>
      <c r="DB42" s="21">
        <v>10000</v>
      </c>
      <c r="DC42" s="21">
        <f t="shared" si="46"/>
        <v>117040</v>
      </c>
      <c r="DD42" s="37"/>
      <c r="DE42" s="49">
        <v>10000</v>
      </c>
      <c r="DF42" s="74">
        <f t="shared" si="47"/>
        <v>117040</v>
      </c>
      <c r="DG42" s="15">
        <v>10000</v>
      </c>
      <c r="DH42" s="15">
        <f t="shared" si="48"/>
        <v>117040</v>
      </c>
      <c r="DI42" s="15">
        <v>10000</v>
      </c>
      <c r="DJ42" s="15">
        <f t="shared" si="49"/>
        <v>117040</v>
      </c>
      <c r="DK42" s="15">
        <v>10000</v>
      </c>
      <c r="DL42" s="15">
        <f t="shared" si="50"/>
        <v>117040</v>
      </c>
      <c r="DM42" s="15">
        <v>10000</v>
      </c>
      <c r="DN42" s="15">
        <f t="shared" si="51"/>
        <v>117040</v>
      </c>
      <c r="DO42" s="15">
        <v>10000</v>
      </c>
      <c r="DP42" s="15">
        <f t="shared" si="52"/>
        <v>117040</v>
      </c>
      <c r="DQ42" s="15">
        <v>10000</v>
      </c>
      <c r="DR42" s="15">
        <f t="shared" si="53"/>
        <v>117040</v>
      </c>
      <c r="DS42" s="15">
        <v>10000</v>
      </c>
      <c r="DT42" s="15">
        <f t="shared" si="54"/>
        <v>117040</v>
      </c>
      <c r="DU42" s="15">
        <v>10000</v>
      </c>
      <c r="DV42" s="15">
        <f t="shared" si="55"/>
        <v>117040</v>
      </c>
      <c r="DW42" s="15">
        <v>10000</v>
      </c>
      <c r="DX42" s="15">
        <f t="shared" si="71"/>
        <v>111841.60000000001</v>
      </c>
      <c r="DY42" s="15">
        <v>10000</v>
      </c>
      <c r="DZ42" s="15">
        <f t="shared" si="56"/>
        <v>117040</v>
      </c>
      <c r="EA42" s="15">
        <v>10000</v>
      </c>
      <c r="EB42" s="15">
        <f t="shared" si="57"/>
        <v>117040</v>
      </c>
      <c r="EC42" s="15"/>
      <c r="ED42" s="53">
        <v>10000</v>
      </c>
      <c r="EE42" s="74">
        <f t="shared" si="58"/>
        <v>117040</v>
      </c>
      <c r="EF42" s="15">
        <v>10000</v>
      </c>
      <c r="EG42" s="15">
        <f t="shared" si="59"/>
        <v>117040</v>
      </c>
      <c r="EH42" s="15">
        <v>10000</v>
      </c>
      <c r="EI42" s="15">
        <f t="shared" si="60"/>
        <v>117040</v>
      </c>
      <c r="EJ42" s="15">
        <v>10000</v>
      </c>
      <c r="EK42" s="15">
        <f t="shared" si="61"/>
        <v>117040</v>
      </c>
      <c r="EL42" s="15">
        <v>10000</v>
      </c>
      <c r="EM42" s="15">
        <f t="shared" si="62"/>
        <v>117040</v>
      </c>
      <c r="EN42" s="15">
        <v>10000</v>
      </c>
      <c r="EO42" s="15">
        <f t="shared" si="63"/>
        <v>117040</v>
      </c>
      <c r="EP42" s="15">
        <v>10000</v>
      </c>
      <c r="EQ42" s="15">
        <f t="shared" si="64"/>
        <v>117040</v>
      </c>
      <c r="ER42" s="15">
        <v>10000</v>
      </c>
      <c r="ES42" s="15">
        <f t="shared" si="65"/>
        <v>117040</v>
      </c>
      <c r="ET42" s="15">
        <v>10000</v>
      </c>
      <c r="EU42" s="15">
        <f t="shared" si="66"/>
        <v>117040</v>
      </c>
      <c r="EV42" s="15">
        <v>10000</v>
      </c>
      <c r="EW42" s="15">
        <f t="shared" si="67"/>
        <v>117040</v>
      </c>
      <c r="EX42" s="15">
        <v>10000</v>
      </c>
      <c r="EY42" s="15">
        <f t="shared" si="68"/>
        <v>117040</v>
      </c>
      <c r="EZ42" s="15">
        <v>10000</v>
      </c>
      <c r="FA42" s="15">
        <f t="shared" si="69"/>
        <v>117040</v>
      </c>
      <c r="FB42" s="3"/>
      <c r="FC42" s="49">
        <v>10000</v>
      </c>
      <c r="FD42" s="8">
        <f t="shared" si="72"/>
        <v>117040</v>
      </c>
      <c r="FE42" s="3">
        <v>10000</v>
      </c>
      <c r="FF42" s="3">
        <f t="shared" si="73"/>
        <v>117040</v>
      </c>
      <c r="FG42" s="3">
        <v>10000</v>
      </c>
      <c r="FH42" s="3">
        <f t="shared" si="74"/>
        <v>117040</v>
      </c>
      <c r="FI42" s="3">
        <v>10000</v>
      </c>
      <c r="FJ42" s="3">
        <f t="shared" si="75"/>
        <v>117040</v>
      </c>
      <c r="FK42" s="3">
        <v>10000</v>
      </c>
      <c r="FL42" s="3">
        <f t="shared" si="76"/>
        <v>117040</v>
      </c>
      <c r="FM42" s="3">
        <v>10000</v>
      </c>
      <c r="FN42" s="3">
        <f t="shared" si="77"/>
        <v>117040</v>
      </c>
      <c r="FO42" s="3">
        <v>10000</v>
      </c>
      <c r="FP42" s="3">
        <f t="shared" si="78"/>
        <v>117040</v>
      </c>
      <c r="FQ42" s="3">
        <v>10000</v>
      </c>
      <c r="FR42" s="3">
        <f t="shared" si="79"/>
        <v>117040</v>
      </c>
      <c r="FS42" s="3">
        <v>10000</v>
      </c>
      <c r="FT42" s="3">
        <f t="shared" si="80"/>
        <v>117040</v>
      </c>
      <c r="FU42" s="3">
        <v>10000</v>
      </c>
      <c r="FV42" s="3">
        <f t="shared" si="81"/>
        <v>117040</v>
      </c>
      <c r="FW42" s="3">
        <v>10000</v>
      </c>
      <c r="FX42" s="3">
        <f t="shared" si="82"/>
        <v>117040</v>
      </c>
      <c r="FY42" s="3">
        <v>10000</v>
      </c>
      <c r="FZ42" s="15">
        <f t="shared" si="83"/>
        <v>117040</v>
      </c>
      <c r="GA42" s="3"/>
      <c r="GB42" s="49">
        <v>10000</v>
      </c>
      <c r="GC42" s="74">
        <f t="shared" si="84"/>
        <v>117040</v>
      </c>
      <c r="GD42" s="15">
        <v>10000</v>
      </c>
      <c r="GE42" s="15">
        <f t="shared" si="85"/>
        <v>117040</v>
      </c>
      <c r="GF42" s="15">
        <v>10000</v>
      </c>
      <c r="GG42" s="15">
        <f t="shared" si="86"/>
        <v>117040</v>
      </c>
      <c r="GH42" s="15">
        <v>10000</v>
      </c>
      <c r="GI42" s="15">
        <f t="shared" si="87"/>
        <v>117040</v>
      </c>
      <c r="GJ42" s="15">
        <v>10000</v>
      </c>
      <c r="GK42" s="15">
        <f t="shared" si="88"/>
        <v>117040</v>
      </c>
      <c r="GL42" s="15">
        <v>10000</v>
      </c>
      <c r="GM42" s="15">
        <f t="shared" si="89"/>
        <v>117040</v>
      </c>
      <c r="GN42" s="15">
        <v>10000</v>
      </c>
      <c r="GO42" s="15">
        <f t="shared" si="90"/>
        <v>117040</v>
      </c>
      <c r="GP42" s="15">
        <v>10000</v>
      </c>
      <c r="GQ42" s="15">
        <f t="shared" si="91"/>
        <v>117040</v>
      </c>
      <c r="GR42" s="15">
        <v>10000</v>
      </c>
      <c r="GS42" s="15">
        <f t="shared" si="92"/>
        <v>117040</v>
      </c>
      <c r="GT42" s="15">
        <v>10000</v>
      </c>
      <c r="GU42" s="15">
        <f t="shared" si="93"/>
        <v>117040</v>
      </c>
      <c r="GV42" s="15">
        <v>10000</v>
      </c>
      <c r="GW42" s="15">
        <f t="shared" si="94"/>
        <v>117040</v>
      </c>
      <c r="GX42" s="15">
        <v>10000</v>
      </c>
      <c r="GY42" s="15">
        <f t="shared" si="95"/>
        <v>117040</v>
      </c>
      <c r="GZ42" s="15"/>
      <c r="HA42" s="53">
        <v>10000</v>
      </c>
      <c r="HB42" s="74">
        <f t="shared" si="96"/>
        <v>117040</v>
      </c>
      <c r="HC42" s="15">
        <v>10000</v>
      </c>
      <c r="HD42" s="15">
        <f t="shared" si="97"/>
        <v>117040</v>
      </c>
      <c r="HE42" s="15">
        <v>10000</v>
      </c>
      <c r="HF42" s="15">
        <f t="shared" si="98"/>
        <v>117040</v>
      </c>
      <c r="HG42" s="15">
        <v>10000</v>
      </c>
      <c r="HH42" s="15">
        <f t="shared" si="99"/>
        <v>117040</v>
      </c>
      <c r="HI42" s="15">
        <v>10000</v>
      </c>
      <c r="HJ42" s="15">
        <f t="shared" si="100"/>
        <v>117040</v>
      </c>
      <c r="HK42" s="15">
        <v>10000</v>
      </c>
      <c r="HL42" s="15">
        <f t="shared" si="101"/>
        <v>117040</v>
      </c>
      <c r="HM42" s="15">
        <v>10000</v>
      </c>
      <c r="HN42" s="15">
        <f t="shared" si="102"/>
        <v>117040</v>
      </c>
      <c r="HO42" s="15">
        <v>10000</v>
      </c>
      <c r="HP42" s="15">
        <f t="shared" si="103"/>
        <v>117040</v>
      </c>
      <c r="HQ42" s="15">
        <v>10000</v>
      </c>
      <c r="HR42" s="15">
        <f t="shared" si="104"/>
        <v>117040</v>
      </c>
      <c r="HS42" s="15">
        <v>10000</v>
      </c>
      <c r="HT42" s="15">
        <f t="shared" si="105"/>
        <v>117040</v>
      </c>
      <c r="HU42" s="15">
        <v>10000</v>
      </c>
      <c r="HV42" s="15">
        <f t="shared" si="106"/>
        <v>117040</v>
      </c>
      <c r="HW42" s="15">
        <v>10000</v>
      </c>
      <c r="HX42" s="15">
        <f t="shared" si="107"/>
        <v>117040</v>
      </c>
      <c r="HY42" s="15"/>
      <c r="HZ42" s="85"/>
      <c r="IA42" s="31"/>
      <c r="IB42" s="31"/>
      <c r="IC42" s="31"/>
      <c r="ID42" s="31"/>
      <c r="IE42" s="31"/>
      <c r="IF42" s="31"/>
      <c r="IG42" s="31"/>
      <c r="IH42" s="31"/>
      <c r="II42" s="31"/>
      <c r="IJ42" s="31"/>
    </row>
    <row r="43" spans="1:244" x14ac:dyDescent="0.2">
      <c r="A43" s="39">
        <v>27605</v>
      </c>
      <c r="B43" s="13" t="s">
        <v>53</v>
      </c>
      <c r="C43" s="37">
        <v>2700</v>
      </c>
      <c r="D43" s="44">
        <v>37408</v>
      </c>
      <c r="E43" s="44">
        <v>42886</v>
      </c>
      <c r="F43" s="13" t="s">
        <v>26</v>
      </c>
      <c r="G43" s="44"/>
      <c r="H43" s="115">
        <v>0.38</v>
      </c>
      <c r="I43" s="68"/>
      <c r="J43" s="28">
        <f t="shared" si="0"/>
        <v>0</v>
      </c>
      <c r="K43" s="5"/>
      <c r="L43" s="8">
        <f t="shared" si="70"/>
        <v>0</v>
      </c>
      <c r="N43" s="3">
        <f t="shared" si="1"/>
        <v>0</v>
      </c>
      <c r="P43" s="3">
        <f t="shared" si="2"/>
        <v>0</v>
      </c>
      <c r="R43" s="3">
        <f t="shared" si="3"/>
        <v>0</v>
      </c>
      <c r="S43" s="3">
        <v>2700</v>
      </c>
      <c r="T43" s="3">
        <f t="shared" si="4"/>
        <v>31190.400000000001</v>
      </c>
      <c r="U43" s="3">
        <v>2700</v>
      </c>
      <c r="V43" s="3">
        <f t="shared" si="5"/>
        <v>31190.400000000001</v>
      </c>
      <c r="W43" s="3">
        <v>2700</v>
      </c>
      <c r="X43" s="3">
        <f t="shared" si="6"/>
        <v>31190.400000000001</v>
      </c>
      <c r="Y43" s="3">
        <v>2700</v>
      </c>
      <c r="Z43" s="3">
        <f t="shared" si="7"/>
        <v>31190.400000000001</v>
      </c>
      <c r="AA43" s="3">
        <v>2700</v>
      </c>
      <c r="AB43" s="3">
        <f t="shared" si="8"/>
        <v>31190.400000000001</v>
      </c>
      <c r="AC43" s="3">
        <v>2700</v>
      </c>
      <c r="AD43" s="3">
        <f t="shared" si="9"/>
        <v>31190.400000000001</v>
      </c>
      <c r="AE43" s="3">
        <v>2700</v>
      </c>
      <c r="AF43" s="3">
        <f t="shared" si="10"/>
        <v>31190.400000000001</v>
      </c>
      <c r="AG43" s="3"/>
      <c r="AH43" s="49">
        <v>2700</v>
      </c>
      <c r="AI43" s="8">
        <f t="shared" si="11"/>
        <v>31190.400000000001</v>
      </c>
      <c r="AJ43" s="3">
        <v>2700</v>
      </c>
      <c r="AK43" s="3">
        <f t="shared" si="12"/>
        <v>31190.400000000001</v>
      </c>
      <c r="AL43" s="3">
        <v>2700</v>
      </c>
      <c r="AM43" s="3">
        <f t="shared" si="13"/>
        <v>31190.400000000001</v>
      </c>
      <c r="AN43" s="8">
        <v>2700</v>
      </c>
      <c r="AO43" s="37">
        <f t="shared" si="14"/>
        <v>31190.400000000001</v>
      </c>
      <c r="AP43" s="8">
        <v>2700</v>
      </c>
      <c r="AQ43" s="37">
        <f t="shared" si="15"/>
        <v>31190.400000000001</v>
      </c>
      <c r="AR43" s="3">
        <v>2700</v>
      </c>
      <c r="AS43" s="3">
        <f t="shared" si="16"/>
        <v>31190.400000000001</v>
      </c>
      <c r="AT43" s="3">
        <v>2700</v>
      </c>
      <c r="AU43" s="3">
        <f t="shared" si="17"/>
        <v>31190.400000000001</v>
      </c>
      <c r="AV43" s="3">
        <v>2700</v>
      </c>
      <c r="AW43" s="3">
        <f t="shared" si="18"/>
        <v>31190.400000000001</v>
      </c>
      <c r="AX43" s="3">
        <v>2700</v>
      </c>
      <c r="AY43" s="3">
        <f t="shared" si="19"/>
        <v>31190.400000000001</v>
      </c>
      <c r="AZ43" s="3">
        <v>2700</v>
      </c>
      <c r="BA43" s="3">
        <f t="shared" si="20"/>
        <v>31190.400000000001</v>
      </c>
      <c r="BB43" s="3">
        <v>2700</v>
      </c>
      <c r="BC43" s="3">
        <f t="shared" si="21"/>
        <v>31190.400000000001</v>
      </c>
      <c r="BD43" s="3">
        <v>2700</v>
      </c>
      <c r="BE43" s="3">
        <f t="shared" si="22"/>
        <v>31190.400000000001</v>
      </c>
      <c r="BF43" s="3"/>
      <c r="BG43" s="49">
        <v>2700</v>
      </c>
      <c r="BH43" s="8">
        <f t="shared" si="23"/>
        <v>31190.400000000001</v>
      </c>
      <c r="BI43" s="3">
        <v>2700</v>
      </c>
      <c r="BJ43" s="3">
        <f t="shared" si="24"/>
        <v>31190.400000000001</v>
      </c>
      <c r="BK43" s="3">
        <v>2700</v>
      </c>
      <c r="BL43" s="3">
        <f t="shared" si="25"/>
        <v>31190.400000000001</v>
      </c>
      <c r="BM43" s="3">
        <v>2700</v>
      </c>
      <c r="BN43" s="3">
        <f t="shared" si="26"/>
        <v>31190.400000000001</v>
      </c>
      <c r="BO43" s="3">
        <v>2700</v>
      </c>
      <c r="BP43" s="3">
        <f t="shared" si="27"/>
        <v>31190.400000000001</v>
      </c>
      <c r="BQ43" s="3">
        <v>2700</v>
      </c>
      <c r="BR43" s="3">
        <f t="shared" si="28"/>
        <v>31190.400000000001</v>
      </c>
      <c r="BS43" s="3">
        <v>2700</v>
      </c>
      <c r="BT43" s="3">
        <f t="shared" si="29"/>
        <v>31190.400000000001</v>
      </c>
      <c r="BU43" s="3">
        <v>2700</v>
      </c>
      <c r="BV43" s="3">
        <f t="shared" si="30"/>
        <v>31190.400000000001</v>
      </c>
      <c r="BW43" s="3">
        <v>2700</v>
      </c>
      <c r="BX43" s="3">
        <f t="shared" si="31"/>
        <v>31190.400000000001</v>
      </c>
      <c r="BY43" s="3">
        <v>2700</v>
      </c>
      <c r="BZ43" s="8">
        <f t="shared" si="32"/>
        <v>31190.400000000001</v>
      </c>
      <c r="CA43" s="3">
        <v>2700</v>
      </c>
      <c r="CB43" s="3">
        <f t="shared" si="33"/>
        <v>31190.400000000001</v>
      </c>
      <c r="CC43" s="3">
        <v>2700</v>
      </c>
      <c r="CD43" s="3">
        <f t="shared" si="34"/>
        <v>31190.400000000001</v>
      </c>
      <c r="CE43" s="3"/>
      <c r="CF43" s="49">
        <v>2700</v>
      </c>
      <c r="CG43" s="8">
        <f t="shared" si="35"/>
        <v>31190.400000000001</v>
      </c>
      <c r="CH43" s="3">
        <v>2700</v>
      </c>
      <c r="CI43" s="3">
        <f t="shared" si="36"/>
        <v>31190.400000000001</v>
      </c>
      <c r="CJ43" s="3">
        <v>2700</v>
      </c>
      <c r="CK43" s="3">
        <f t="shared" si="37"/>
        <v>31190.400000000001</v>
      </c>
      <c r="CL43" s="3">
        <v>2700</v>
      </c>
      <c r="CM43" s="3">
        <f t="shared" si="38"/>
        <v>31190.400000000001</v>
      </c>
      <c r="CN43" s="3">
        <v>2700</v>
      </c>
      <c r="CO43" s="3">
        <f t="shared" si="39"/>
        <v>31190.400000000001</v>
      </c>
      <c r="CP43" s="3">
        <v>2700</v>
      </c>
      <c r="CQ43" s="3">
        <f t="shared" si="40"/>
        <v>31190.400000000001</v>
      </c>
      <c r="CR43" s="3">
        <v>2700</v>
      </c>
      <c r="CS43" s="3">
        <f t="shared" si="41"/>
        <v>31190.400000000001</v>
      </c>
      <c r="CT43" s="3">
        <v>2700</v>
      </c>
      <c r="CU43" s="3">
        <f t="shared" si="42"/>
        <v>31190.400000000001</v>
      </c>
      <c r="CV43" s="3">
        <v>2700</v>
      </c>
      <c r="CW43" s="3">
        <f t="shared" si="43"/>
        <v>31190.400000000001</v>
      </c>
      <c r="CX43" s="3">
        <v>2700</v>
      </c>
      <c r="CY43" s="3">
        <f t="shared" si="44"/>
        <v>31190.400000000001</v>
      </c>
      <c r="CZ43" s="3">
        <v>2700</v>
      </c>
      <c r="DA43" s="15">
        <f t="shared" si="45"/>
        <v>31190.400000000001</v>
      </c>
      <c r="DB43" s="21">
        <v>2700</v>
      </c>
      <c r="DC43" s="21">
        <f t="shared" si="46"/>
        <v>31190.400000000001</v>
      </c>
      <c r="DD43" s="37"/>
      <c r="DE43" s="49">
        <v>2700</v>
      </c>
      <c r="DF43" s="74">
        <f t="shared" si="47"/>
        <v>31190.400000000001</v>
      </c>
      <c r="DG43" s="15">
        <v>2700</v>
      </c>
      <c r="DH43" s="15">
        <f t="shared" si="48"/>
        <v>31190.400000000001</v>
      </c>
      <c r="DI43" s="15">
        <v>2700</v>
      </c>
      <c r="DJ43" s="15">
        <f t="shared" si="49"/>
        <v>31190.400000000001</v>
      </c>
      <c r="DK43" s="15">
        <v>2700</v>
      </c>
      <c r="DL43" s="15">
        <f t="shared" si="50"/>
        <v>31190.400000000001</v>
      </c>
      <c r="DM43" s="15">
        <v>2700</v>
      </c>
      <c r="DN43" s="15">
        <f t="shared" si="51"/>
        <v>31190.400000000001</v>
      </c>
      <c r="DO43" s="15">
        <v>2700</v>
      </c>
      <c r="DP43" s="15">
        <f t="shared" si="52"/>
        <v>31190.400000000001</v>
      </c>
      <c r="DQ43" s="15">
        <v>2700</v>
      </c>
      <c r="DR43" s="15">
        <f t="shared" si="53"/>
        <v>31190.400000000001</v>
      </c>
      <c r="DS43" s="15">
        <v>2700</v>
      </c>
      <c r="DT43" s="15">
        <f t="shared" si="54"/>
        <v>31190.400000000001</v>
      </c>
      <c r="DU43" s="15">
        <v>2700</v>
      </c>
      <c r="DV43" s="15">
        <f t="shared" si="55"/>
        <v>31190.400000000001</v>
      </c>
      <c r="DW43" s="15">
        <v>2700</v>
      </c>
      <c r="DX43" s="15">
        <f t="shared" si="71"/>
        <v>22161.600000000002</v>
      </c>
      <c r="DY43" s="15">
        <v>2700</v>
      </c>
      <c r="DZ43" s="15">
        <f t="shared" si="56"/>
        <v>31190.400000000001</v>
      </c>
      <c r="EA43" s="15">
        <v>2700</v>
      </c>
      <c r="EB43" s="15">
        <f t="shared" si="57"/>
        <v>31190.400000000001</v>
      </c>
      <c r="EC43" s="15"/>
      <c r="ED43" s="53">
        <v>2700</v>
      </c>
      <c r="EE43" s="74">
        <f t="shared" si="58"/>
        <v>31190.400000000001</v>
      </c>
      <c r="EF43" s="15">
        <v>2700</v>
      </c>
      <c r="EG43" s="15">
        <f t="shared" si="59"/>
        <v>31190.400000000001</v>
      </c>
      <c r="EH43" s="15">
        <v>2700</v>
      </c>
      <c r="EI43" s="15">
        <f t="shared" si="60"/>
        <v>31190.400000000001</v>
      </c>
      <c r="EJ43" s="15">
        <v>2700</v>
      </c>
      <c r="EK43" s="15">
        <f t="shared" si="61"/>
        <v>31190.400000000001</v>
      </c>
      <c r="EL43" s="15">
        <v>2700</v>
      </c>
      <c r="EM43" s="15">
        <f t="shared" si="62"/>
        <v>31190.400000000001</v>
      </c>
      <c r="EN43" s="15">
        <v>2700</v>
      </c>
      <c r="EO43" s="15">
        <f t="shared" si="63"/>
        <v>31190.400000000001</v>
      </c>
      <c r="EP43" s="15">
        <v>2700</v>
      </c>
      <c r="EQ43" s="15">
        <f t="shared" si="64"/>
        <v>31190.400000000001</v>
      </c>
      <c r="ER43" s="15">
        <v>2700</v>
      </c>
      <c r="ES43" s="15">
        <f t="shared" si="65"/>
        <v>31190.400000000001</v>
      </c>
      <c r="ET43" s="15">
        <v>2700</v>
      </c>
      <c r="EU43" s="15">
        <f t="shared" si="66"/>
        <v>31190.400000000001</v>
      </c>
      <c r="EV43" s="15">
        <v>2700</v>
      </c>
      <c r="EW43" s="15">
        <f t="shared" si="67"/>
        <v>31190.400000000001</v>
      </c>
      <c r="EX43" s="15">
        <v>2700</v>
      </c>
      <c r="EY43" s="15">
        <f t="shared" si="68"/>
        <v>31190.400000000001</v>
      </c>
      <c r="EZ43" s="15">
        <v>2700</v>
      </c>
      <c r="FA43" s="15">
        <f t="shared" si="69"/>
        <v>31190.400000000001</v>
      </c>
      <c r="FB43" s="3"/>
      <c r="FC43" s="49">
        <v>2700</v>
      </c>
      <c r="FD43" s="8">
        <f t="shared" si="72"/>
        <v>31190.399999999998</v>
      </c>
      <c r="FE43" s="3">
        <v>2700</v>
      </c>
      <c r="FF43" s="3">
        <f t="shared" si="73"/>
        <v>31190.399999999998</v>
      </c>
      <c r="FG43" s="3">
        <v>2700</v>
      </c>
      <c r="FH43" s="3">
        <f t="shared" si="74"/>
        <v>31190.399999999998</v>
      </c>
      <c r="FI43" s="3">
        <v>2700</v>
      </c>
      <c r="FJ43" s="3">
        <f t="shared" si="75"/>
        <v>31190.399999999998</v>
      </c>
      <c r="FK43" s="3">
        <v>2700</v>
      </c>
      <c r="FL43" s="3">
        <f t="shared" si="76"/>
        <v>31190.399999999998</v>
      </c>
      <c r="FM43" s="3">
        <v>2700</v>
      </c>
      <c r="FN43" s="3">
        <f t="shared" si="77"/>
        <v>31190.399999999998</v>
      </c>
      <c r="FO43" s="3">
        <v>2700</v>
      </c>
      <c r="FP43" s="3">
        <f t="shared" si="78"/>
        <v>31190.399999999998</v>
      </c>
      <c r="FQ43" s="3">
        <v>2700</v>
      </c>
      <c r="FR43" s="3">
        <f t="shared" si="79"/>
        <v>31190.399999999998</v>
      </c>
      <c r="FS43" s="3">
        <v>2700</v>
      </c>
      <c r="FT43" s="3">
        <f t="shared" si="80"/>
        <v>31190.399999999998</v>
      </c>
      <c r="FU43" s="3">
        <v>2700</v>
      </c>
      <c r="FV43" s="3">
        <f t="shared" si="81"/>
        <v>31190.399999999998</v>
      </c>
      <c r="FW43" s="3">
        <v>2700</v>
      </c>
      <c r="FX43" s="3">
        <f t="shared" si="82"/>
        <v>31190.399999999998</v>
      </c>
      <c r="FY43" s="3">
        <v>2700</v>
      </c>
      <c r="FZ43" s="15">
        <f t="shared" si="83"/>
        <v>31190.399999999998</v>
      </c>
      <c r="GA43" s="3"/>
      <c r="GB43" s="49">
        <v>2700</v>
      </c>
      <c r="GC43" s="74">
        <f t="shared" si="84"/>
        <v>31190.399999999998</v>
      </c>
      <c r="GD43" s="15">
        <v>2700</v>
      </c>
      <c r="GE43" s="15">
        <f t="shared" si="85"/>
        <v>31190.399999999998</v>
      </c>
      <c r="GF43" s="15">
        <v>2700</v>
      </c>
      <c r="GG43" s="15">
        <f t="shared" si="86"/>
        <v>31190.399999999998</v>
      </c>
      <c r="GH43" s="15">
        <v>2700</v>
      </c>
      <c r="GI43" s="15">
        <f t="shared" si="87"/>
        <v>31190.399999999998</v>
      </c>
      <c r="GJ43" s="15">
        <v>2700</v>
      </c>
      <c r="GK43" s="15">
        <f t="shared" si="88"/>
        <v>31190.399999999998</v>
      </c>
      <c r="GL43" s="15">
        <v>2700</v>
      </c>
      <c r="GM43" s="15">
        <f t="shared" si="89"/>
        <v>31190.399999999998</v>
      </c>
      <c r="GN43" s="15">
        <v>2700</v>
      </c>
      <c r="GO43" s="15">
        <f t="shared" si="90"/>
        <v>31190.399999999998</v>
      </c>
      <c r="GP43" s="15">
        <v>2700</v>
      </c>
      <c r="GQ43" s="15">
        <f t="shared" si="91"/>
        <v>31190.399999999998</v>
      </c>
      <c r="GR43" s="15">
        <v>2700</v>
      </c>
      <c r="GS43" s="15">
        <f t="shared" si="92"/>
        <v>31190.399999999998</v>
      </c>
      <c r="GT43" s="15">
        <v>2700</v>
      </c>
      <c r="GU43" s="15">
        <f t="shared" si="93"/>
        <v>31190.399999999998</v>
      </c>
      <c r="GV43" s="15">
        <v>2700</v>
      </c>
      <c r="GW43" s="15">
        <f t="shared" si="94"/>
        <v>31190.399999999998</v>
      </c>
      <c r="GX43" s="15">
        <v>2700</v>
      </c>
      <c r="GY43" s="15">
        <f t="shared" si="95"/>
        <v>31190.399999999998</v>
      </c>
      <c r="GZ43" s="15"/>
      <c r="HA43" s="53">
        <v>2700</v>
      </c>
      <c r="HB43" s="74">
        <f t="shared" si="96"/>
        <v>31190.399999999998</v>
      </c>
      <c r="HC43" s="15">
        <v>2700</v>
      </c>
      <c r="HD43" s="15">
        <f t="shared" si="97"/>
        <v>31190.399999999998</v>
      </c>
      <c r="HE43" s="15">
        <v>2700</v>
      </c>
      <c r="HF43" s="15">
        <f t="shared" si="98"/>
        <v>31190.399999999998</v>
      </c>
      <c r="HG43" s="15">
        <v>2700</v>
      </c>
      <c r="HH43" s="15">
        <f t="shared" si="99"/>
        <v>31190.399999999998</v>
      </c>
      <c r="HI43" s="15">
        <v>2700</v>
      </c>
      <c r="HJ43" s="15">
        <f t="shared" si="100"/>
        <v>31190.399999999998</v>
      </c>
      <c r="HK43" s="15">
        <v>2700</v>
      </c>
      <c r="HL43" s="15">
        <f t="shared" si="101"/>
        <v>31190.399999999998</v>
      </c>
      <c r="HM43" s="15">
        <v>2700</v>
      </c>
      <c r="HN43" s="15">
        <f t="shared" si="102"/>
        <v>31190.399999999998</v>
      </c>
      <c r="HO43" s="15">
        <v>2700</v>
      </c>
      <c r="HP43" s="15">
        <f t="shared" si="103"/>
        <v>31190.399999999998</v>
      </c>
      <c r="HQ43" s="15">
        <v>2700</v>
      </c>
      <c r="HR43" s="15">
        <f t="shared" si="104"/>
        <v>31190.399999999998</v>
      </c>
      <c r="HS43" s="15">
        <v>2700</v>
      </c>
      <c r="HT43" s="15">
        <f t="shared" si="105"/>
        <v>31190.399999999998</v>
      </c>
      <c r="HU43" s="15">
        <v>2700</v>
      </c>
      <c r="HV43" s="15">
        <f t="shared" si="106"/>
        <v>31190.399999999998</v>
      </c>
      <c r="HW43" s="15">
        <v>2700</v>
      </c>
      <c r="HX43" s="15">
        <f t="shared" si="107"/>
        <v>31190.399999999998</v>
      </c>
      <c r="HY43" s="15"/>
      <c r="HZ43" s="85"/>
      <c r="IA43" s="31"/>
      <c r="IB43" s="31"/>
      <c r="IC43" s="31"/>
      <c r="ID43" s="31"/>
      <c r="IE43" s="31"/>
      <c r="IF43" s="31"/>
      <c r="IG43" s="31"/>
      <c r="IH43" s="31"/>
      <c r="II43" s="31"/>
      <c r="IJ43" s="31"/>
    </row>
    <row r="44" spans="1:244" x14ac:dyDescent="0.2">
      <c r="A44" s="39">
        <v>27604</v>
      </c>
      <c r="B44" s="13" t="s">
        <v>53</v>
      </c>
      <c r="C44" s="37">
        <v>5300</v>
      </c>
      <c r="D44" s="44">
        <v>37408</v>
      </c>
      <c r="E44" s="44">
        <v>37772</v>
      </c>
      <c r="F44" s="13" t="s">
        <v>26</v>
      </c>
      <c r="G44" s="44"/>
      <c r="H44" s="115">
        <v>2.2000000000000002</v>
      </c>
      <c r="I44" s="68"/>
      <c r="J44" s="28">
        <f t="shared" si="0"/>
        <v>0</v>
      </c>
      <c r="K44" s="5"/>
      <c r="L44" s="8">
        <f t="shared" si="70"/>
        <v>0</v>
      </c>
      <c r="N44" s="3">
        <f t="shared" si="1"/>
        <v>0</v>
      </c>
      <c r="P44" s="3">
        <f t="shared" si="2"/>
        <v>0</v>
      </c>
      <c r="R44" s="3">
        <f t="shared" si="3"/>
        <v>0</v>
      </c>
      <c r="S44" s="3">
        <v>5300</v>
      </c>
      <c r="T44" s="3">
        <f t="shared" si="4"/>
        <v>354464</v>
      </c>
      <c r="U44" s="3">
        <v>5300</v>
      </c>
      <c r="V44" s="3">
        <f t="shared" si="5"/>
        <v>354464</v>
      </c>
      <c r="W44" s="3">
        <v>5300</v>
      </c>
      <c r="X44" s="3">
        <f t="shared" si="6"/>
        <v>354464</v>
      </c>
      <c r="Y44" s="3">
        <v>5300</v>
      </c>
      <c r="Z44" s="3">
        <f t="shared" si="7"/>
        <v>354464</v>
      </c>
      <c r="AA44" s="3">
        <v>5300</v>
      </c>
      <c r="AB44" s="3">
        <f t="shared" si="8"/>
        <v>354464</v>
      </c>
      <c r="AC44" s="3">
        <v>5300</v>
      </c>
      <c r="AD44" s="3">
        <f t="shared" si="9"/>
        <v>354464</v>
      </c>
      <c r="AE44" s="3">
        <v>5300</v>
      </c>
      <c r="AF44" s="3">
        <f t="shared" si="10"/>
        <v>354464</v>
      </c>
      <c r="AG44" s="3"/>
      <c r="AH44" s="49">
        <v>5300</v>
      </c>
      <c r="AI44" s="8">
        <f t="shared" si="11"/>
        <v>354464</v>
      </c>
      <c r="AJ44" s="3">
        <v>5300</v>
      </c>
      <c r="AK44" s="3">
        <f t="shared" si="12"/>
        <v>354464</v>
      </c>
      <c r="AL44" s="3">
        <v>5300</v>
      </c>
      <c r="AM44" s="3">
        <f t="shared" si="13"/>
        <v>354464</v>
      </c>
      <c r="AN44" s="8">
        <v>5300</v>
      </c>
      <c r="AO44" s="37">
        <f t="shared" si="14"/>
        <v>354464</v>
      </c>
      <c r="AP44" s="8">
        <v>5300</v>
      </c>
      <c r="AQ44" s="37">
        <f t="shared" si="15"/>
        <v>354464</v>
      </c>
      <c r="AR44" s="3"/>
      <c r="AS44" s="3">
        <f t="shared" si="16"/>
        <v>0</v>
      </c>
      <c r="AT44" s="3"/>
      <c r="AU44" s="3">
        <f t="shared" si="17"/>
        <v>0</v>
      </c>
      <c r="AV44" s="3"/>
      <c r="AW44" s="3">
        <f t="shared" si="18"/>
        <v>0</v>
      </c>
      <c r="AX44" s="3"/>
      <c r="AY44" s="3">
        <f t="shared" si="19"/>
        <v>0</v>
      </c>
      <c r="AZ44" s="3"/>
      <c r="BA44" s="3">
        <f t="shared" si="20"/>
        <v>0</v>
      </c>
      <c r="BB44" s="3"/>
      <c r="BC44" s="3">
        <f t="shared" si="21"/>
        <v>0</v>
      </c>
      <c r="BD44" s="3"/>
      <c r="BE44" s="3">
        <f t="shared" si="22"/>
        <v>0</v>
      </c>
      <c r="BF44" s="3"/>
      <c r="BG44" s="49"/>
      <c r="BH44" s="8">
        <f t="shared" si="23"/>
        <v>0</v>
      </c>
      <c r="BI44" s="3"/>
      <c r="BJ44" s="3">
        <f t="shared" si="24"/>
        <v>0</v>
      </c>
      <c r="BK44" s="3"/>
      <c r="BL44" s="3">
        <f t="shared" si="25"/>
        <v>0</v>
      </c>
      <c r="BM44" s="3"/>
      <c r="BN44" s="3">
        <f t="shared" si="26"/>
        <v>0</v>
      </c>
      <c r="BO44" s="3"/>
      <c r="BP44" s="3">
        <f t="shared" si="27"/>
        <v>0</v>
      </c>
      <c r="BQ44" s="3"/>
      <c r="BR44" s="3">
        <f t="shared" si="28"/>
        <v>0</v>
      </c>
      <c r="BS44" s="3"/>
      <c r="BT44" s="3">
        <f t="shared" si="29"/>
        <v>0</v>
      </c>
      <c r="BU44" s="3"/>
      <c r="BV44" s="3">
        <f t="shared" si="30"/>
        <v>0</v>
      </c>
      <c r="BW44" s="3"/>
      <c r="BX44" s="3">
        <f t="shared" si="31"/>
        <v>0</v>
      </c>
      <c r="BY44" s="3"/>
      <c r="BZ44" s="8">
        <f t="shared" si="32"/>
        <v>0</v>
      </c>
      <c r="CA44" s="3"/>
      <c r="CB44" s="3">
        <f t="shared" si="33"/>
        <v>0</v>
      </c>
      <c r="CC44" s="3"/>
      <c r="CD44" s="3">
        <f t="shared" si="34"/>
        <v>0</v>
      </c>
      <c r="CE44" s="3"/>
      <c r="CF44" s="49"/>
      <c r="CG44" s="8">
        <f t="shared" si="35"/>
        <v>0</v>
      </c>
      <c r="CH44" s="3"/>
      <c r="CI44" s="3">
        <f t="shared" si="36"/>
        <v>0</v>
      </c>
      <c r="CJ44" s="3"/>
      <c r="CK44" s="3">
        <f t="shared" si="37"/>
        <v>0</v>
      </c>
      <c r="CL44" s="3"/>
      <c r="CM44" s="3">
        <f t="shared" si="38"/>
        <v>0</v>
      </c>
      <c r="CN44" s="3"/>
      <c r="CO44" s="3">
        <f t="shared" si="39"/>
        <v>0</v>
      </c>
      <c r="CP44" s="3"/>
      <c r="CQ44" s="3">
        <f t="shared" si="40"/>
        <v>0</v>
      </c>
      <c r="CR44" s="3"/>
      <c r="CS44" s="3">
        <f t="shared" si="41"/>
        <v>0</v>
      </c>
      <c r="CT44" s="3"/>
      <c r="CU44" s="3">
        <f t="shared" si="42"/>
        <v>0</v>
      </c>
      <c r="CV44" s="3"/>
      <c r="CW44" s="3">
        <f t="shared" si="43"/>
        <v>0</v>
      </c>
      <c r="CX44" s="3"/>
      <c r="CY44" s="3">
        <f t="shared" si="44"/>
        <v>0</v>
      </c>
      <c r="CZ44" s="3"/>
      <c r="DA44" s="15">
        <f t="shared" si="45"/>
        <v>0</v>
      </c>
      <c r="DB44" s="21"/>
      <c r="DC44" s="21">
        <f t="shared" si="46"/>
        <v>0</v>
      </c>
      <c r="DD44" s="37"/>
      <c r="DE44" s="54"/>
      <c r="DF44" s="74">
        <f t="shared" si="47"/>
        <v>0</v>
      </c>
      <c r="DG44" s="31"/>
      <c r="DH44" s="15">
        <f t="shared" si="48"/>
        <v>0</v>
      </c>
      <c r="DI44" s="31"/>
      <c r="DJ44" s="15">
        <f t="shared" si="49"/>
        <v>0</v>
      </c>
      <c r="DK44" s="31"/>
      <c r="DL44" s="15">
        <f t="shared" si="50"/>
        <v>0</v>
      </c>
      <c r="DM44" s="31"/>
      <c r="DN44" s="15">
        <f t="shared" si="51"/>
        <v>0</v>
      </c>
      <c r="DO44" s="31"/>
      <c r="DP44" s="15">
        <f t="shared" si="52"/>
        <v>0</v>
      </c>
      <c r="DQ44" s="31"/>
      <c r="DR44" s="15">
        <f t="shared" si="53"/>
        <v>0</v>
      </c>
      <c r="DS44" s="31"/>
      <c r="DT44" s="15">
        <f t="shared" si="54"/>
        <v>0</v>
      </c>
      <c r="DU44" s="31"/>
      <c r="DV44" s="15">
        <f t="shared" si="55"/>
        <v>0</v>
      </c>
      <c r="DW44" s="31"/>
      <c r="DX44" s="15">
        <f t="shared" si="71"/>
        <v>0</v>
      </c>
      <c r="DY44" s="31"/>
      <c r="DZ44" s="15">
        <f t="shared" si="56"/>
        <v>0</v>
      </c>
      <c r="EA44" s="31"/>
      <c r="EB44" s="15">
        <f t="shared" si="57"/>
        <v>0</v>
      </c>
      <c r="EC44" s="31"/>
      <c r="ED44" s="85"/>
      <c r="EE44" s="74">
        <f t="shared" si="58"/>
        <v>0</v>
      </c>
      <c r="EF44" s="31"/>
      <c r="EG44" s="15">
        <f t="shared" si="59"/>
        <v>0</v>
      </c>
      <c r="EH44" s="31"/>
      <c r="EI44" s="15">
        <f t="shared" si="60"/>
        <v>0</v>
      </c>
      <c r="EJ44" s="31"/>
      <c r="EK44" s="15">
        <f t="shared" si="61"/>
        <v>0</v>
      </c>
      <c r="EL44" s="31"/>
      <c r="EM44" s="15">
        <f t="shared" si="62"/>
        <v>0</v>
      </c>
      <c r="EN44" s="31"/>
      <c r="EO44" s="15">
        <f t="shared" si="63"/>
        <v>0</v>
      </c>
      <c r="EP44" s="31"/>
      <c r="EQ44" s="15">
        <f t="shared" si="64"/>
        <v>0</v>
      </c>
      <c r="ER44" s="31"/>
      <c r="ES44" s="15">
        <f t="shared" si="65"/>
        <v>0</v>
      </c>
      <c r="ET44" s="31"/>
      <c r="EU44" s="15">
        <f t="shared" si="66"/>
        <v>0</v>
      </c>
      <c r="EV44" s="31"/>
      <c r="EW44" s="15">
        <f t="shared" si="67"/>
        <v>0</v>
      </c>
      <c r="EX44" s="31"/>
      <c r="EY44" s="15">
        <f t="shared" si="68"/>
        <v>0</v>
      </c>
      <c r="EZ44" s="31"/>
      <c r="FA44" s="15">
        <f t="shared" si="69"/>
        <v>0</v>
      </c>
      <c r="FC44" s="54"/>
      <c r="FD44" s="8">
        <f t="shared" si="72"/>
        <v>0</v>
      </c>
      <c r="FF44" s="3">
        <f t="shared" si="73"/>
        <v>0</v>
      </c>
      <c r="FH44" s="3">
        <f t="shared" si="74"/>
        <v>0</v>
      </c>
      <c r="FJ44" s="3">
        <f t="shared" si="75"/>
        <v>0</v>
      </c>
      <c r="FL44" s="3">
        <f t="shared" si="76"/>
        <v>0</v>
      </c>
      <c r="FN44" s="3">
        <f t="shared" si="77"/>
        <v>0</v>
      </c>
      <c r="FP44" s="3">
        <f t="shared" si="78"/>
        <v>0</v>
      </c>
      <c r="FR44" s="3">
        <f t="shared" si="79"/>
        <v>0</v>
      </c>
      <c r="FT44" s="3">
        <f t="shared" si="80"/>
        <v>0</v>
      </c>
      <c r="FV44" s="3">
        <f t="shared" si="81"/>
        <v>0</v>
      </c>
      <c r="FX44" s="3">
        <f t="shared" si="82"/>
        <v>0</v>
      </c>
      <c r="FZ44" s="15">
        <f t="shared" si="83"/>
        <v>0</v>
      </c>
      <c r="GB44" s="54"/>
      <c r="GC44" s="74">
        <f t="shared" si="84"/>
        <v>0</v>
      </c>
      <c r="GD44" s="31"/>
      <c r="GE44" s="15">
        <f t="shared" si="85"/>
        <v>0</v>
      </c>
      <c r="GF44" s="31"/>
      <c r="GG44" s="15">
        <f t="shared" si="86"/>
        <v>0</v>
      </c>
      <c r="GH44" s="31"/>
      <c r="GI44" s="15">
        <f t="shared" si="87"/>
        <v>0</v>
      </c>
      <c r="GJ44" s="31"/>
      <c r="GK44" s="15">
        <f t="shared" si="88"/>
        <v>0</v>
      </c>
      <c r="GL44" s="31"/>
      <c r="GM44" s="15">
        <f t="shared" si="89"/>
        <v>0</v>
      </c>
      <c r="GN44" s="31"/>
      <c r="GO44" s="15">
        <f t="shared" si="90"/>
        <v>0</v>
      </c>
      <c r="GP44" s="31"/>
      <c r="GQ44" s="15">
        <f t="shared" si="91"/>
        <v>0</v>
      </c>
      <c r="GR44" s="31"/>
      <c r="GS44" s="15">
        <f t="shared" si="92"/>
        <v>0</v>
      </c>
      <c r="GT44" s="31"/>
      <c r="GU44" s="15">
        <f t="shared" si="93"/>
        <v>0</v>
      </c>
      <c r="GV44" s="31"/>
      <c r="GW44" s="15">
        <f t="shared" si="94"/>
        <v>0</v>
      </c>
      <c r="GX44" s="31"/>
      <c r="GY44" s="15">
        <f t="shared" si="95"/>
        <v>0</v>
      </c>
      <c r="GZ44" s="31"/>
      <c r="HA44" s="85"/>
      <c r="HB44" s="74">
        <f t="shared" si="96"/>
        <v>0</v>
      </c>
      <c r="HC44" s="31"/>
      <c r="HD44" s="15">
        <f t="shared" si="97"/>
        <v>0</v>
      </c>
      <c r="HE44" s="31"/>
      <c r="HF44" s="15">
        <f t="shared" si="98"/>
        <v>0</v>
      </c>
      <c r="HG44" s="31"/>
      <c r="HH44" s="15">
        <f t="shared" si="99"/>
        <v>0</v>
      </c>
      <c r="HI44" s="31"/>
      <c r="HJ44" s="15">
        <f t="shared" si="100"/>
        <v>0</v>
      </c>
      <c r="HK44" s="31"/>
      <c r="HL44" s="15">
        <f t="shared" si="101"/>
        <v>0</v>
      </c>
      <c r="HM44" s="31"/>
      <c r="HN44" s="15">
        <f t="shared" si="102"/>
        <v>0</v>
      </c>
      <c r="HO44" s="31"/>
      <c r="HP44" s="15">
        <f t="shared" si="103"/>
        <v>0</v>
      </c>
      <c r="HQ44" s="31"/>
      <c r="HR44" s="15">
        <f t="shared" si="104"/>
        <v>0</v>
      </c>
      <c r="HS44" s="31"/>
      <c r="HT44" s="15">
        <f t="shared" si="105"/>
        <v>0</v>
      </c>
      <c r="HU44" s="31"/>
      <c r="HV44" s="15">
        <f t="shared" si="106"/>
        <v>0</v>
      </c>
      <c r="HW44" s="31"/>
      <c r="HX44" s="15">
        <f t="shared" si="107"/>
        <v>0</v>
      </c>
      <c r="HY44" s="31"/>
      <c r="HZ44" s="85"/>
      <c r="IA44" s="31"/>
      <c r="IB44" s="31"/>
      <c r="IC44" s="31"/>
      <c r="ID44" s="31"/>
      <c r="IE44" s="31"/>
      <c r="IF44" s="31"/>
      <c r="IG44" s="31"/>
      <c r="IH44" s="31"/>
      <c r="II44" s="31"/>
      <c r="IJ44" s="31"/>
    </row>
    <row r="45" spans="1:244" x14ac:dyDescent="0.2">
      <c r="A45" s="39">
        <v>27622</v>
      </c>
      <c r="B45" s="13" t="s">
        <v>54</v>
      </c>
      <c r="C45" s="37">
        <v>4500</v>
      </c>
      <c r="D45" s="44">
        <v>37408</v>
      </c>
      <c r="E45" s="44">
        <v>41882</v>
      </c>
      <c r="F45" s="13" t="s">
        <v>4</v>
      </c>
      <c r="G45" s="44">
        <v>41517</v>
      </c>
      <c r="H45" s="115">
        <v>0.42</v>
      </c>
      <c r="I45" s="68"/>
      <c r="J45" s="28">
        <f t="shared" si="0"/>
        <v>0</v>
      </c>
      <c r="K45" s="5"/>
      <c r="L45" s="8">
        <f t="shared" si="70"/>
        <v>0</v>
      </c>
      <c r="N45" s="3">
        <f t="shared" si="1"/>
        <v>0</v>
      </c>
      <c r="P45" s="3">
        <f t="shared" si="2"/>
        <v>0</v>
      </c>
      <c r="R45" s="3">
        <f t="shared" si="3"/>
        <v>0</v>
      </c>
      <c r="S45" s="3">
        <v>4500</v>
      </c>
      <c r="T45" s="3">
        <f t="shared" si="4"/>
        <v>57456</v>
      </c>
      <c r="U45" s="3">
        <v>4500</v>
      </c>
      <c r="V45" s="3">
        <f t="shared" si="5"/>
        <v>57456</v>
      </c>
      <c r="W45" s="3">
        <v>4500</v>
      </c>
      <c r="X45" s="3">
        <f t="shared" si="6"/>
        <v>57456</v>
      </c>
      <c r="Y45" s="3">
        <v>4500</v>
      </c>
      <c r="Z45" s="3">
        <f t="shared" si="7"/>
        <v>57456</v>
      </c>
      <c r="AA45" s="3">
        <v>4500</v>
      </c>
      <c r="AB45" s="3">
        <f t="shared" si="8"/>
        <v>57456</v>
      </c>
      <c r="AC45" s="3">
        <v>4500</v>
      </c>
      <c r="AD45" s="3">
        <f t="shared" si="9"/>
        <v>57456</v>
      </c>
      <c r="AE45" s="3">
        <v>4500</v>
      </c>
      <c r="AF45" s="3">
        <f t="shared" si="10"/>
        <v>57456</v>
      </c>
      <c r="AG45" s="3"/>
      <c r="AH45" s="49">
        <v>4500</v>
      </c>
      <c r="AI45" s="8">
        <f t="shared" si="11"/>
        <v>57456</v>
      </c>
      <c r="AJ45" s="3">
        <v>4500</v>
      </c>
      <c r="AK45" s="3">
        <f t="shared" si="12"/>
        <v>57456</v>
      </c>
      <c r="AL45" s="3">
        <v>4500</v>
      </c>
      <c r="AM45" s="3">
        <f t="shared" si="13"/>
        <v>57456</v>
      </c>
      <c r="AN45" s="8">
        <v>4500</v>
      </c>
      <c r="AO45" s="37">
        <f t="shared" si="14"/>
        <v>57456</v>
      </c>
      <c r="AP45" s="8">
        <v>4500</v>
      </c>
      <c r="AQ45" s="37">
        <f t="shared" si="15"/>
        <v>57456</v>
      </c>
      <c r="AR45" s="3">
        <v>4500</v>
      </c>
      <c r="AS45" s="3">
        <f t="shared" si="16"/>
        <v>57456</v>
      </c>
      <c r="AT45" s="3">
        <v>4500</v>
      </c>
      <c r="AU45" s="3">
        <f t="shared" si="17"/>
        <v>57456</v>
      </c>
      <c r="AV45" s="3">
        <v>4500</v>
      </c>
      <c r="AW45" s="3">
        <f t="shared" si="18"/>
        <v>57456</v>
      </c>
      <c r="AX45" s="3">
        <v>4500</v>
      </c>
      <c r="AY45" s="3">
        <f t="shared" si="19"/>
        <v>57456</v>
      </c>
      <c r="AZ45" s="3">
        <v>4500</v>
      </c>
      <c r="BA45" s="3">
        <f t="shared" si="20"/>
        <v>57456</v>
      </c>
      <c r="BB45" s="3">
        <v>4500</v>
      </c>
      <c r="BC45" s="3">
        <f t="shared" si="21"/>
        <v>57456</v>
      </c>
      <c r="BD45" s="3">
        <v>4500</v>
      </c>
      <c r="BE45" s="3">
        <f t="shared" si="22"/>
        <v>57456</v>
      </c>
      <c r="BF45" s="3"/>
      <c r="BG45" s="49">
        <v>4500</v>
      </c>
      <c r="BH45" s="8">
        <f t="shared" si="23"/>
        <v>57456</v>
      </c>
      <c r="BI45" s="3">
        <v>4500</v>
      </c>
      <c r="BJ45" s="3">
        <f t="shared" si="24"/>
        <v>57456</v>
      </c>
      <c r="BK45" s="3">
        <v>4500</v>
      </c>
      <c r="BL45" s="3">
        <f t="shared" si="25"/>
        <v>57456</v>
      </c>
      <c r="BM45" s="3">
        <v>4500</v>
      </c>
      <c r="BN45" s="3">
        <f t="shared" si="26"/>
        <v>57456</v>
      </c>
      <c r="BO45" s="3">
        <v>4500</v>
      </c>
      <c r="BP45" s="3">
        <f t="shared" si="27"/>
        <v>57456</v>
      </c>
      <c r="BQ45" s="3">
        <v>4500</v>
      </c>
      <c r="BR45" s="3">
        <f t="shared" si="28"/>
        <v>57456</v>
      </c>
      <c r="BS45" s="3">
        <v>4500</v>
      </c>
      <c r="BT45" s="3">
        <f t="shared" si="29"/>
        <v>57456</v>
      </c>
      <c r="BU45" s="3">
        <v>4500</v>
      </c>
      <c r="BV45" s="3">
        <f t="shared" si="30"/>
        <v>57456</v>
      </c>
      <c r="BW45" s="3">
        <v>4500</v>
      </c>
      <c r="BX45" s="3">
        <f t="shared" si="31"/>
        <v>57456</v>
      </c>
      <c r="BY45" s="3">
        <v>4500</v>
      </c>
      <c r="BZ45" s="8">
        <f t="shared" si="32"/>
        <v>57456</v>
      </c>
      <c r="CA45" s="3">
        <v>4500</v>
      </c>
      <c r="CB45" s="3">
        <f t="shared" si="33"/>
        <v>57456</v>
      </c>
      <c r="CC45" s="3">
        <v>4500</v>
      </c>
      <c r="CD45" s="3">
        <f t="shared" si="34"/>
        <v>57456</v>
      </c>
      <c r="CE45" s="3"/>
      <c r="CF45" s="49">
        <v>4500</v>
      </c>
      <c r="CG45" s="8">
        <f t="shared" si="35"/>
        <v>57456</v>
      </c>
      <c r="CH45" s="3">
        <v>4500</v>
      </c>
      <c r="CI45" s="3">
        <f t="shared" si="36"/>
        <v>57456</v>
      </c>
      <c r="CJ45" s="3">
        <v>4500</v>
      </c>
      <c r="CK45" s="3">
        <f t="shared" si="37"/>
        <v>57456</v>
      </c>
      <c r="CL45" s="3">
        <v>4500</v>
      </c>
      <c r="CM45" s="3">
        <f t="shared" si="38"/>
        <v>57456</v>
      </c>
      <c r="CN45" s="3">
        <v>4500</v>
      </c>
      <c r="CO45" s="3">
        <f t="shared" si="39"/>
        <v>57456</v>
      </c>
      <c r="CP45" s="3">
        <v>4500</v>
      </c>
      <c r="CQ45" s="3">
        <f t="shared" si="40"/>
        <v>57456</v>
      </c>
      <c r="CR45" s="3">
        <v>4500</v>
      </c>
      <c r="CS45" s="3">
        <f t="shared" si="41"/>
        <v>57456</v>
      </c>
      <c r="CT45" s="3">
        <v>4500</v>
      </c>
      <c r="CU45" s="3">
        <f t="shared" si="42"/>
        <v>57456</v>
      </c>
      <c r="CV45" s="3">
        <v>4500</v>
      </c>
      <c r="CW45" s="3">
        <f t="shared" si="43"/>
        <v>57456</v>
      </c>
      <c r="CX45" s="3">
        <v>4500</v>
      </c>
      <c r="CY45" s="3">
        <f t="shared" si="44"/>
        <v>57456</v>
      </c>
      <c r="CZ45" s="3">
        <v>4500</v>
      </c>
      <c r="DA45" s="15">
        <f t="shared" si="45"/>
        <v>57456</v>
      </c>
      <c r="DB45" s="21">
        <v>4500</v>
      </c>
      <c r="DC45" s="21">
        <f t="shared" si="46"/>
        <v>57456</v>
      </c>
      <c r="DD45" s="37"/>
      <c r="DE45" s="49">
        <v>4500</v>
      </c>
      <c r="DF45" s="74">
        <f t="shared" si="47"/>
        <v>57456</v>
      </c>
      <c r="DG45" s="15">
        <v>4500</v>
      </c>
      <c r="DH45" s="15">
        <f t="shared" si="48"/>
        <v>57456</v>
      </c>
      <c r="DI45" s="15">
        <v>4500</v>
      </c>
      <c r="DJ45" s="15">
        <f t="shared" si="49"/>
        <v>57456</v>
      </c>
      <c r="DK45" s="15">
        <v>4500</v>
      </c>
      <c r="DL45" s="15">
        <f t="shared" si="50"/>
        <v>57456</v>
      </c>
      <c r="DM45" s="15">
        <v>4500</v>
      </c>
      <c r="DN45" s="15">
        <f t="shared" si="51"/>
        <v>57456</v>
      </c>
      <c r="DO45" s="15">
        <v>4500</v>
      </c>
      <c r="DP45" s="15">
        <f t="shared" si="52"/>
        <v>57456</v>
      </c>
      <c r="DQ45" s="15">
        <v>4500</v>
      </c>
      <c r="DR45" s="15">
        <f t="shared" si="53"/>
        <v>57456</v>
      </c>
      <c r="DS45" s="15">
        <v>4500</v>
      </c>
      <c r="DT45" s="15">
        <f t="shared" si="54"/>
        <v>57456</v>
      </c>
      <c r="DU45" s="15">
        <v>4500</v>
      </c>
      <c r="DV45" s="15">
        <f t="shared" si="55"/>
        <v>57456</v>
      </c>
      <c r="DW45" s="15">
        <v>4500</v>
      </c>
      <c r="DX45" s="15">
        <f t="shared" si="71"/>
        <v>52668</v>
      </c>
      <c r="DY45" s="15">
        <v>4500</v>
      </c>
      <c r="DZ45" s="15">
        <f t="shared" si="56"/>
        <v>57456</v>
      </c>
      <c r="EA45" s="15">
        <v>4500</v>
      </c>
      <c r="EB45" s="15">
        <f t="shared" si="57"/>
        <v>57456</v>
      </c>
      <c r="EC45" s="15"/>
      <c r="ED45" s="53">
        <v>4500</v>
      </c>
      <c r="EE45" s="74">
        <f t="shared" si="58"/>
        <v>57456</v>
      </c>
      <c r="EF45" s="15">
        <v>4500</v>
      </c>
      <c r="EG45" s="15">
        <f t="shared" si="59"/>
        <v>57456</v>
      </c>
      <c r="EH45" s="15">
        <v>4500</v>
      </c>
      <c r="EI45" s="15">
        <f t="shared" si="60"/>
        <v>57456</v>
      </c>
      <c r="EJ45" s="15">
        <v>4500</v>
      </c>
      <c r="EK45" s="15">
        <f t="shared" si="61"/>
        <v>57456</v>
      </c>
      <c r="EL45" s="15">
        <v>4500</v>
      </c>
      <c r="EM45" s="15">
        <f t="shared" si="62"/>
        <v>57456</v>
      </c>
      <c r="EN45" s="15">
        <v>4500</v>
      </c>
      <c r="EO45" s="15">
        <f t="shared" si="63"/>
        <v>57456</v>
      </c>
      <c r="EP45" s="15">
        <v>4500</v>
      </c>
      <c r="EQ45" s="15">
        <f t="shared" si="64"/>
        <v>57456</v>
      </c>
      <c r="ER45" s="15">
        <v>4500</v>
      </c>
      <c r="ES45" s="15">
        <f t="shared" si="65"/>
        <v>57456</v>
      </c>
      <c r="ET45" s="15">
        <v>4500</v>
      </c>
      <c r="EU45" s="15">
        <f t="shared" si="66"/>
        <v>57456</v>
      </c>
      <c r="EV45" s="15">
        <v>4500</v>
      </c>
      <c r="EW45" s="15">
        <f t="shared" si="67"/>
        <v>57456</v>
      </c>
      <c r="EX45" s="15">
        <v>4500</v>
      </c>
      <c r="EY45" s="15">
        <f t="shared" si="68"/>
        <v>57456</v>
      </c>
      <c r="EZ45" s="15">
        <v>4500</v>
      </c>
      <c r="FA45" s="15">
        <f t="shared" si="69"/>
        <v>57456</v>
      </c>
      <c r="FB45" s="3"/>
      <c r="FC45" s="49">
        <v>4500</v>
      </c>
      <c r="FD45" s="8">
        <f t="shared" si="72"/>
        <v>57456</v>
      </c>
      <c r="FE45" s="3">
        <v>4500</v>
      </c>
      <c r="FF45" s="3">
        <f t="shared" si="73"/>
        <v>57456</v>
      </c>
      <c r="FG45" s="3">
        <v>4500</v>
      </c>
      <c r="FH45" s="3">
        <f t="shared" si="74"/>
        <v>57456</v>
      </c>
      <c r="FI45" s="3">
        <v>4500</v>
      </c>
      <c r="FJ45" s="3">
        <f t="shared" si="75"/>
        <v>57456</v>
      </c>
      <c r="FK45" s="3">
        <v>4500</v>
      </c>
      <c r="FL45" s="3">
        <f t="shared" si="76"/>
        <v>57456</v>
      </c>
      <c r="FM45" s="3">
        <v>4500</v>
      </c>
      <c r="FN45" s="3">
        <f t="shared" si="77"/>
        <v>57456</v>
      </c>
      <c r="FO45" s="3">
        <v>4500</v>
      </c>
      <c r="FP45" s="3">
        <f t="shared" si="78"/>
        <v>57456</v>
      </c>
      <c r="FQ45" s="3">
        <v>4500</v>
      </c>
      <c r="FR45" s="3">
        <f t="shared" si="79"/>
        <v>57456</v>
      </c>
      <c r="FS45" s="3">
        <v>4500</v>
      </c>
      <c r="FT45" s="3">
        <f t="shared" si="80"/>
        <v>57456</v>
      </c>
      <c r="FU45" s="3">
        <v>4500</v>
      </c>
      <c r="FV45" s="3">
        <f t="shared" si="81"/>
        <v>57456</v>
      </c>
      <c r="FW45" s="3">
        <v>4500</v>
      </c>
      <c r="FX45" s="3">
        <f t="shared" si="82"/>
        <v>57456</v>
      </c>
      <c r="FY45" s="3">
        <v>4500</v>
      </c>
      <c r="FZ45" s="15">
        <f t="shared" si="83"/>
        <v>57456</v>
      </c>
      <c r="GA45" s="3"/>
      <c r="GB45" s="49">
        <v>4500</v>
      </c>
      <c r="GC45" s="74">
        <f t="shared" si="84"/>
        <v>57456</v>
      </c>
      <c r="GD45" s="15">
        <v>4500</v>
      </c>
      <c r="GE45" s="15">
        <f t="shared" si="85"/>
        <v>57456</v>
      </c>
      <c r="GF45" s="15">
        <v>4500</v>
      </c>
      <c r="GG45" s="15">
        <f t="shared" si="86"/>
        <v>57456</v>
      </c>
      <c r="GH45" s="15">
        <v>4500</v>
      </c>
      <c r="GI45" s="15">
        <f t="shared" si="87"/>
        <v>57456</v>
      </c>
      <c r="GJ45" s="15">
        <v>4500</v>
      </c>
      <c r="GK45" s="15">
        <f t="shared" si="88"/>
        <v>57456</v>
      </c>
      <c r="GL45" s="15">
        <v>4500</v>
      </c>
      <c r="GM45" s="15">
        <f t="shared" si="89"/>
        <v>57456</v>
      </c>
      <c r="GN45" s="15">
        <v>4500</v>
      </c>
      <c r="GO45" s="15">
        <f t="shared" si="90"/>
        <v>57456</v>
      </c>
      <c r="GP45" s="15">
        <v>4500</v>
      </c>
      <c r="GQ45" s="15">
        <f t="shared" si="91"/>
        <v>57456</v>
      </c>
      <c r="GR45" s="15">
        <v>4500</v>
      </c>
      <c r="GS45" s="15">
        <f t="shared" si="92"/>
        <v>57456</v>
      </c>
      <c r="GT45" s="15">
        <v>4500</v>
      </c>
      <c r="GU45" s="15">
        <f t="shared" si="93"/>
        <v>57456</v>
      </c>
      <c r="GV45" s="15">
        <v>4500</v>
      </c>
      <c r="GW45" s="15">
        <f t="shared" si="94"/>
        <v>57456</v>
      </c>
      <c r="GX45" s="15">
        <v>4500</v>
      </c>
      <c r="GY45" s="15">
        <f t="shared" si="95"/>
        <v>57456</v>
      </c>
      <c r="GZ45" s="15"/>
      <c r="HA45" s="53">
        <v>4500</v>
      </c>
      <c r="HB45" s="74">
        <f t="shared" si="96"/>
        <v>57456</v>
      </c>
      <c r="HC45" s="15">
        <v>4500</v>
      </c>
      <c r="HD45" s="15">
        <f t="shared" si="97"/>
        <v>57456</v>
      </c>
      <c r="HE45" s="15">
        <v>4500</v>
      </c>
      <c r="HF45" s="15">
        <f t="shared" si="98"/>
        <v>57456</v>
      </c>
      <c r="HG45" s="15">
        <v>4500</v>
      </c>
      <c r="HH45" s="15">
        <f t="shared" si="99"/>
        <v>57456</v>
      </c>
      <c r="HI45" s="15">
        <v>4500</v>
      </c>
      <c r="HJ45" s="15">
        <f t="shared" si="100"/>
        <v>57456</v>
      </c>
      <c r="HK45" s="15">
        <v>4500</v>
      </c>
      <c r="HL45" s="15">
        <f t="shared" si="101"/>
        <v>57456</v>
      </c>
      <c r="HM45" s="15">
        <v>4500</v>
      </c>
      <c r="HN45" s="15">
        <f t="shared" si="102"/>
        <v>57456</v>
      </c>
      <c r="HO45" s="15">
        <v>4500</v>
      </c>
      <c r="HP45" s="15">
        <f t="shared" si="103"/>
        <v>57456</v>
      </c>
      <c r="HQ45" s="15">
        <v>4500</v>
      </c>
      <c r="HR45" s="15">
        <f t="shared" si="104"/>
        <v>57456</v>
      </c>
      <c r="HS45" s="15">
        <v>4500</v>
      </c>
      <c r="HT45" s="15">
        <f t="shared" si="105"/>
        <v>57456</v>
      </c>
      <c r="HU45" s="15">
        <v>4500</v>
      </c>
      <c r="HV45" s="15">
        <f t="shared" si="106"/>
        <v>57456</v>
      </c>
      <c r="HW45" s="15">
        <v>4500</v>
      </c>
      <c r="HX45" s="15">
        <f t="shared" si="107"/>
        <v>57456</v>
      </c>
      <c r="HY45" s="15"/>
      <c r="HZ45" s="85"/>
      <c r="IA45" s="31"/>
      <c r="IB45" s="31"/>
      <c r="IC45" s="31"/>
      <c r="ID45" s="31"/>
      <c r="IE45" s="31"/>
      <c r="IF45" s="31"/>
      <c r="IG45" s="31"/>
      <c r="IH45" s="31"/>
      <c r="II45" s="31"/>
      <c r="IJ45" s="31"/>
    </row>
    <row r="46" spans="1:244" x14ac:dyDescent="0.2">
      <c r="A46" s="39">
        <v>27609</v>
      </c>
      <c r="B46" s="13" t="s">
        <v>37</v>
      </c>
      <c r="C46" s="37">
        <v>15000</v>
      </c>
      <c r="D46" s="44">
        <v>37408</v>
      </c>
      <c r="E46" s="44">
        <v>41060</v>
      </c>
      <c r="F46" s="13" t="s">
        <v>4</v>
      </c>
      <c r="G46" s="44">
        <v>40694</v>
      </c>
      <c r="H46" s="115">
        <v>0.38</v>
      </c>
      <c r="I46" s="68"/>
      <c r="J46" s="28">
        <f t="shared" si="0"/>
        <v>0</v>
      </c>
      <c r="K46" s="5"/>
      <c r="L46" s="8">
        <f t="shared" si="70"/>
        <v>0</v>
      </c>
      <c r="N46" s="3">
        <f t="shared" si="1"/>
        <v>0</v>
      </c>
      <c r="P46" s="3">
        <f t="shared" si="2"/>
        <v>0</v>
      </c>
      <c r="R46" s="3">
        <f t="shared" si="3"/>
        <v>0</v>
      </c>
      <c r="S46" s="3">
        <v>15000</v>
      </c>
      <c r="T46" s="3">
        <f t="shared" si="4"/>
        <v>173280</v>
      </c>
      <c r="U46" s="3">
        <v>15000</v>
      </c>
      <c r="V46" s="3">
        <f t="shared" si="5"/>
        <v>173280</v>
      </c>
      <c r="W46" s="3">
        <v>15000</v>
      </c>
      <c r="X46" s="3">
        <f t="shared" si="6"/>
        <v>173280</v>
      </c>
      <c r="Y46" s="3">
        <v>15000</v>
      </c>
      <c r="Z46" s="3">
        <f t="shared" si="7"/>
        <v>173280</v>
      </c>
      <c r="AA46" s="3">
        <v>15000</v>
      </c>
      <c r="AB46" s="3">
        <f t="shared" si="8"/>
        <v>173280</v>
      </c>
      <c r="AC46" s="3">
        <v>15000</v>
      </c>
      <c r="AD46" s="3">
        <f t="shared" si="9"/>
        <v>173280</v>
      </c>
      <c r="AE46" s="3">
        <v>15000</v>
      </c>
      <c r="AF46" s="3">
        <f t="shared" si="10"/>
        <v>173280</v>
      </c>
      <c r="AG46" s="3"/>
      <c r="AH46" s="49">
        <v>15000</v>
      </c>
      <c r="AI46" s="8">
        <f t="shared" si="11"/>
        <v>173280</v>
      </c>
      <c r="AJ46" s="3">
        <v>15000</v>
      </c>
      <c r="AK46" s="3">
        <f t="shared" si="12"/>
        <v>173280</v>
      </c>
      <c r="AL46" s="3">
        <v>15000</v>
      </c>
      <c r="AM46" s="3">
        <f t="shared" si="13"/>
        <v>173280</v>
      </c>
      <c r="AN46" s="8">
        <v>15000</v>
      </c>
      <c r="AO46" s="37">
        <f t="shared" si="14"/>
        <v>173280</v>
      </c>
      <c r="AP46" s="8">
        <v>15000</v>
      </c>
      <c r="AQ46" s="37">
        <f t="shared" si="15"/>
        <v>173280</v>
      </c>
      <c r="AR46" s="3">
        <v>15000</v>
      </c>
      <c r="AS46" s="3">
        <f t="shared" si="16"/>
        <v>173280</v>
      </c>
      <c r="AT46" s="3">
        <v>15000</v>
      </c>
      <c r="AU46" s="3">
        <f t="shared" si="17"/>
        <v>173280</v>
      </c>
      <c r="AV46" s="3">
        <v>15000</v>
      </c>
      <c r="AW46" s="3">
        <f t="shared" si="18"/>
        <v>173280</v>
      </c>
      <c r="AX46" s="3">
        <v>15000</v>
      </c>
      <c r="AY46" s="3">
        <f t="shared" si="19"/>
        <v>173280</v>
      </c>
      <c r="AZ46" s="3">
        <v>15000</v>
      </c>
      <c r="BA46" s="3">
        <f t="shared" si="20"/>
        <v>173280</v>
      </c>
      <c r="BB46" s="3">
        <v>15000</v>
      </c>
      <c r="BC46" s="3">
        <f t="shared" si="21"/>
        <v>173280</v>
      </c>
      <c r="BD46" s="3">
        <v>15000</v>
      </c>
      <c r="BE46" s="3">
        <f t="shared" si="22"/>
        <v>173280</v>
      </c>
      <c r="BF46" s="3"/>
      <c r="BG46" s="49">
        <v>15000</v>
      </c>
      <c r="BH46" s="8">
        <f t="shared" si="23"/>
        <v>173280</v>
      </c>
      <c r="BI46" s="3">
        <v>15000</v>
      </c>
      <c r="BJ46" s="3">
        <f t="shared" si="24"/>
        <v>173280</v>
      </c>
      <c r="BK46" s="3">
        <v>15000</v>
      </c>
      <c r="BL46" s="3">
        <f t="shared" si="25"/>
        <v>173280</v>
      </c>
      <c r="BM46" s="3">
        <v>15000</v>
      </c>
      <c r="BN46" s="3">
        <f t="shared" si="26"/>
        <v>173280</v>
      </c>
      <c r="BO46" s="3">
        <v>15000</v>
      </c>
      <c r="BP46" s="3">
        <f t="shared" si="27"/>
        <v>173280</v>
      </c>
      <c r="BQ46" s="3">
        <v>15000</v>
      </c>
      <c r="BR46" s="3">
        <f t="shared" si="28"/>
        <v>173280</v>
      </c>
      <c r="BS46" s="3">
        <v>15000</v>
      </c>
      <c r="BT46" s="3">
        <f t="shared" si="29"/>
        <v>173280</v>
      </c>
      <c r="BU46" s="3">
        <v>15000</v>
      </c>
      <c r="BV46" s="3">
        <f t="shared" si="30"/>
        <v>173280</v>
      </c>
      <c r="BW46" s="3">
        <v>15000</v>
      </c>
      <c r="BX46" s="3">
        <f t="shared" si="31"/>
        <v>173280</v>
      </c>
      <c r="BY46" s="3">
        <v>15000</v>
      </c>
      <c r="BZ46" s="8">
        <f t="shared" si="32"/>
        <v>173280</v>
      </c>
      <c r="CA46" s="3">
        <v>15000</v>
      </c>
      <c r="CB46" s="3">
        <f t="shared" si="33"/>
        <v>173280</v>
      </c>
      <c r="CC46" s="3">
        <v>15000</v>
      </c>
      <c r="CD46" s="3">
        <f t="shared" si="34"/>
        <v>173280</v>
      </c>
      <c r="CE46" s="3"/>
      <c r="CF46" s="49">
        <v>15000</v>
      </c>
      <c r="CG46" s="8">
        <f t="shared" si="35"/>
        <v>173280</v>
      </c>
      <c r="CH46" s="3">
        <v>15000</v>
      </c>
      <c r="CI46" s="3">
        <f t="shared" si="36"/>
        <v>173280</v>
      </c>
      <c r="CJ46" s="3">
        <v>15000</v>
      </c>
      <c r="CK46" s="3">
        <f t="shared" si="37"/>
        <v>173280</v>
      </c>
      <c r="CL46" s="3">
        <v>15000</v>
      </c>
      <c r="CM46" s="3">
        <f t="shared" si="38"/>
        <v>173280</v>
      </c>
      <c r="CN46" s="3">
        <v>15000</v>
      </c>
      <c r="CO46" s="3">
        <f t="shared" si="39"/>
        <v>173280</v>
      </c>
      <c r="CP46" s="3">
        <v>15000</v>
      </c>
      <c r="CQ46" s="3">
        <f t="shared" si="40"/>
        <v>173280</v>
      </c>
      <c r="CR46" s="3">
        <v>15000</v>
      </c>
      <c r="CS46" s="3">
        <f t="shared" si="41"/>
        <v>173280</v>
      </c>
      <c r="CT46" s="3">
        <v>15000</v>
      </c>
      <c r="CU46" s="3">
        <f t="shared" si="42"/>
        <v>173280</v>
      </c>
      <c r="CV46" s="3">
        <v>15000</v>
      </c>
      <c r="CW46" s="3">
        <f t="shared" si="43"/>
        <v>173280</v>
      </c>
      <c r="CX46" s="3">
        <v>15000</v>
      </c>
      <c r="CY46" s="3">
        <f t="shared" si="44"/>
        <v>173280</v>
      </c>
      <c r="CZ46" s="3">
        <v>15000</v>
      </c>
      <c r="DA46" s="15">
        <f t="shared" si="45"/>
        <v>173280</v>
      </c>
      <c r="DB46" s="21">
        <v>15000</v>
      </c>
      <c r="DC46" s="21">
        <f t="shared" si="46"/>
        <v>173280</v>
      </c>
      <c r="DD46" s="37"/>
      <c r="DE46" s="49">
        <v>15000</v>
      </c>
      <c r="DF46" s="74">
        <f t="shared" si="47"/>
        <v>173280</v>
      </c>
      <c r="DG46" s="15">
        <v>15000</v>
      </c>
      <c r="DH46" s="15">
        <f t="shared" si="48"/>
        <v>173280</v>
      </c>
      <c r="DI46" s="15">
        <v>15000</v>
      </c>
      <c r="DJ46" s="15">
        <f t="shared" si="49"/>
        <v>173280</v>
      </c>
      <c r="DK46" s="15">
        <v>15000</v>
      </c>
      <c r="DL46" s="15">
        <f t="shared" si="50"/>
        <v>173280</v>
      </c>
      <c r="DM46" s="15">
        <v>15000</v>
      </c>
      <c r="DN46" s="15">
        <f t="shared" si="51"/>
        <v>173280</v>
      </c>
      <c r="DO46" s="15">
        <v>15000</v>
      </c>
      <c r="DP46" s="15">
        <f t="shared" si="52"/>
        <v>173280</v>
      </c>
      <c r="DQ46" s="15">
        <v>15000</v>
      </c>
      <c r="DR46" s="15">
        <f t="shared" si="53"/>
        <v>173280</v>
      </c>
      <c r="DS46" s="15">
        <v>15000</v>
      </c>
      <c r="DT46" s="15">
        <f t="shared" si="54"/>
        <v>173280</v>
      </c>
      <c r="DU46" s="15">
        <v>15000</v>
      </c>
      <c r="DV46" s="15">
        <f t="shared" si="55"/>
        <v>173280</v>
      </c>
      <c r="DW46" s="15">
        <v>15000</v>
      </c>
      <c r="DX46" s="15">
        <f t="shared" si="71"/>
        <v>173280</v>
      </c>
      <c r="DY46" s="15">
        <v>15000</v>
      </c>
      <c r="DZ46" s="15">
        <f t="shared" si="56"/>
        <v>173280</v>
      </c>
      <c r="EA46" s="15">
        <v>15000</v>
      </c>
      <c r="EB46" s="15">
        <f t="shared" si="57"/>
        <v>173280</v>
      </c>
      <c r="EC46" s="15"/>
      <c r="ED46" s="53">
        <v>15000</v>
      </c>
      <c r="EE46" s="74">
        <f t="shared" si="58"/>
        <v>173280</v>
      </c>
      <c r="EF46" s="15">
        <v>15000</v>
      </c>
      <c r="EG46" s="15">
        <f t="shared" si="59"/>
        <v>173280</v>
      </c>
      <c r="EH46" s="15">
        <v>15000</v>
      </c>
      <c r="EI46" s="15">
        <f t="shared" si="60"/>
        <v>173280</v>
      </c>
      <c r="EJ46" s="15">
        <v>15000</v>
      </c>
      <c r="EK46" s="15">
        <f t="shared" si="61"/>
        <v>173280</v>
      </c>
      <c r="EL46" s="15">
        <v>15000</v>
      </c>
      <c r="EM46" s="15">
        <f t="shared" si="62"/>
        <v>173280</v>
      </c>
      <c r="EN46" s="15">
        <v>15000</v>
      </c>
      <c r="EO46" s="15">
        <f t="shared" si="63"/>
        <v>173280</v>
      </c>
      <c r="EP46" s="15">
        <v>15000</v>
      </c>
      <c r="EQ46" s="15">
        <f t="shared" si="64"/>
        <v>173280</v>
      </c>
      <c r="ER46" s="15">
        <v>15000</v>
      </c>
      <c r="ES46" s="15">
        <f t="shared" si="65"/>
        <v>173280</v>
      </c>
      <c r="ET46" s="15">
        <v>15000</v>
      </c>
      <c r="EU46" s="15">
        <f t="shared" si="66"/>
        <v>173280</v>
      </c>
      <c r="EV46" s="15">
        <v>15000</v>
      </c>
      <c r="EW46" s="15">
        <f t="shared" si="67"/>
        <v>173280</v>
      </c>
      <c r="EX46" s="15">
        <v>15000</v>
      </c>
      <c r="EY46" s="15">
        <f t="shared" si="68"/>
        <v>173280</v>
      </c>
      <c r="EZ46" s="15">
        <v>15000</v>
      </c>
      <c r="FA46" s="15">
        <f t="shared" si="69"/>
        <v>173280</v>
      </c>
      <c r="FB46" s="3"/>
      <c r="FC46" s="49">
        <v>15000</v>
      </c>
      <c r="FD46" s="8">
        <f t="shared" si="72"/>
        <v>173280</v>
      </c>
      <c r="FE46" s="3">
        <v>15000</v>
      </c>
      <c r="FF46" s="3">
        <f t="shared" si="73"/>
        <v>173280</v>
      </c>
      <c r="FG46" s="3">
        <v>15000</v>
      </c>
      <c r="FH46" s="3">
        <f t="shared" si="74"/>
        <v>173280</v>
      </c>
      <c r="FI46" s="3">
        <v>15000</v>
      </c>
      <c r="FJ46" s="3">
        <f t="shared" si="75"/>
        <v>173280</v>
      </c>
      <c r="FK46" s="3">
        <v>15000</v>
      </c>
      <c r="FL46" s="3">
        <f t="shared" si="76"/>
        <v>173280</v>
      </c>
      <c r="FM46" s="3">
        <v>15000</v>
      </c>
      <c r="FN46" s="3">
        <f t="shared" si="77"/>
        <v>173280</v>
      </c>
      <c r="FO46" s="3">
        <v>15000</v>
      </c>
      <c r="FP46" s="3">
        <f t="shared" si="78"/>
        <v>173280</v>
      </c>
      <c r="FQ46" s="3">
        <v>15000</v>
      </c>
      <c r="FR46" s="3">
        <f t="shared" si="79"/>
        <v>173280</v>
      </c>
      <c r="FS46" s="3">
        <v>15000</v>
      </c>
      <c r="FT46" s="3">
        <f t="shared" si="80"/>
        <v>173280</v>
      </c>
      <c r="FU46" s="3">
        <v>15000</v>
      </c>
      <c r="FV46" s="3">
        <f t="shared" si="81"/>
        <v>173280</v>
      </c>
      <c r="FW46" s="3">
        <v>15000</v>
      </c>
      <c r="FX46" s="3">
        <f t="shared" si="82"/>
        <v>173280</v>
      </c>
      <c r="FY46" s="3">
        <v>15000</v>
      </c>
      <c r="FZ46" s="15">
        <f t="shared" si="83"/>
        <v>173280</v>
      </c>
      <c r="GA46" s="3"/>
      <c r="GB46" s="49">
        <v>15000</v>
      </c>
      <c r="GC46" s="74">
        <f t="shared" si="84"/>
        <v>173280</v>
      </c>
      <c r="GD46" s="15">
        <v>15000</v>
      </c>
      <c r="GE46" s="15">
        <f t="shared" si="85"/>
        <v>173280</v>
      </c>
      <c r="GF46" s="15">
        <v>15000</v>
      </c>
      <c r="GG46" s="15">
        <f t="shared" si="86"/>
        <v>173280</v>
      </c>
      <c r="GH46" s="15">
        <v>15000</v>
      </c>
      <c r="GI46" s="15">
        <f t="shared" si="87"/>
        <v>173280</v>
      </c>
      <c r="GJ46" s="15">
        <v>15000</v>
      </c>
      <c r="GK46" s="15">
        <f t="shared" si="88"/>
        <v>173280</v>
      </c>
      <c r="GL46" s="15">
        <v>15000</v>
      </c>
      <c r="GM46" s="15">
        <f t="shared" si="89"/>
        <v>173280</v>
      </c>
      <c r="GN46" s="15">
        <v>15000</v>
      </c>
      <c r="GO46" s="15">
        <f t="shared" si="90"/>
        <v>173280</v>
      </c>
      <c r="GP46" s="15">
        <v>15000</v>
      </c>
      <c r="GQ46" s="15">
        <f t="shared" si="91"/>
        <v>173280</v>
      </c>
      <c r="GR46" s="15">
        <v>15000</v>
      </c>
      <c r="GS46" s="15">
        <f t="shared" si="92"/>
        <v>173280</v>
      </c>
      <c r="GT46" s="15">
        <v>15000</v>
      </c>
      <c r="GU46" s="15">
        <f t="shared" si="93"/>
        <v>173280</v>
      </c>
      <c r="GV46" s="15">
        <v>15000</v>
      </c>
      <c r="GW46" s="15">
        <f t="shared" si="94"/>
        <v>173280</v>
      </c>
      <c r="GX46" s="15">
        <v>15000</v>
      </c>
      <c r="GY46" s="15">
        <f t="shared" si="95"/>
        <v>173280</v>
      </c>
      <c r="GZ46" s="15"/>
      <c r="HA46" s="53">
        <v>15000</v>
      </c>
      <c r="HB46" s="74">
        <f t="shared" si="96"/>
        <v>173280</v>
      </c>
      <c r="HC46" s="15">
        <v>15000</v>
      </c>
      <c r="HD46" s="15">
        <f t="shared" si="97"/>
        <v>173280</v>
      </c>
      <c r="HE46" s="15">
        <v>15000</v>
      </c>
      <c r="HF46" s="15">
        <f t="shared" si="98"/>
        <v>173280</v>
      </c>
      <c r="HG46" s="15">
        <v>15000</v>
      </c>
      <c r="HH46" s="15">
        <f t="shared" si="99"/>
        <v>173280</v>
      </c>
      <c r="HI46" s="15">
        <v>15000</v>
      </c>
      <c r="HJ46" s="15">
        <f t="shared" si="100"/>
        <v>173280</v>
      </c>
      <c r="HK46" s="15">
        <v>15000</v>
      </c>
      <c r="HL46" s="15">
        <f t="shared" si="101"/>
        <v>173280</v>
      </c>
      <c r="HM46" s="15">
        <v>15000</v>
      </c>
      <c r="HN46" s="15">
        <f t="shared" si="102"/>
        <v>173280</v>
      </c>
      <c r="HO46" s="15">
        <v>15000</v>
      </c>
      <c r="HP46" s="15">
        <f t="shared" si="103"/>
        <v>173280</v>
      </c>
      <c r="HQ46" s="15">
        <v>15000</v>
      </c>
      <c r="HR46" s="15">
        <f t="shared" si="104"/>
        <v>173280</v>
      </c>
      <c r="HS46" s="15">
        <v>15000</v>
      </c>
      <c r="HT46" s="15">
        <f t="shared" si="105"/>
        <v>173280</v>
      </c>
      <c r="HU46" s="15">
        <v>15000</v>
      </c>
      <c r="HV46" s="15">
        <f t="shared" si="106"/>
        <v>173280</v>
      </c>
      <c r="HW46" s="15">
        <v>15000</v>
      </c>
      <c r="HX46" s="15">
        <f t="shared" si="107"/>
        <v>173280</v>
      </c>
      <c r="HY46" s="15"/>
      <c r="HZ46" s="85"/>
      <c r="IA46" s="31"/>
      <c r="IB46" s="31"/>
      <c r="IC46" s="31"/>
      <c r="ID46" s="31"/>
      <c r="IE46" s="31"/>
      <c r="IF46" s="31"/>
      <c r="IG46" s="31"/>
      <c r="IH46" s="31"/>
      <c r="II46" s="31"/>
      <c r="IJ46" s="31"/>
    </row>
    <row r="47" spans="1:244" x14ac:dyDescent="0.2">
      <c r="A47" s="39">
        <v>27607</v>
      </c>
      <c r="B47" s="13" t="s">
        <v>36</v>
      </c>
      <c r="C47" s="37">
        <v>1700</v>
      </c>
      <c r="D47" s="44">
        <v>37408</v>
      </c>
      <c r="E47" s="44">
        <v>38077</v>
      </c>
      <c r="F47" s="13" t="s">
        <v>26</v>
      </c>
      <c r="G47" s="44"/>
      <c r="H47" s="115">
        <v>1.75</v>
      </c>
      <c r="I47" s="68"/>
      <c r="J47" s="28">
        <f t="shared" si="0"/>
        <v>0</v>
      </c>
      <c r="K47" s="5"/>
      <c r="L47" s="8">
        <f t="shared" si="70"/>
        <v>0</v>
      </c>
      <c r="N47" s="3">
        <f t="shared" si="1"/>
        <v>0</v>
      </c>
      <c r="P47" s="3">
        <f t="shared" si="2"/>
        <v>0</v>
      </c>
      <c r="R47" s="3">
        <f t="shared" si="3"/>
        <v>0</v>
      </c>
      <c r="S47" s="3">
        <v>1700</v>
      </c>
      <c r="T47" s="3">
        <f t="shared" si="4"/>
        <v>90440</v>
      </c>
      <c r="U47" s="3">
        <v>1700</v>
      </c>
      <c r="V47" s="3">
        <f t="shared" si="5"/>
        <v>90440</v>
      </c>
      <c r="W47" s="3">
        <v>1700</v>
      </c>
      <c r="X47" s="3">
        <f t="shared" si="6"/>
        <v>90440</v>
      </c>
      <c r="Y47" s="3">
        <v>1700</v>
      </c>
      <c r="Z47" s="3">
        <f t="shared" si="7"/>
        <v>90440</v>
      </c>
      <c r="AA47" s="3">
        <v>1700</v>
      </c>
      <c r="AB47" s="3">
        <f t="shared" si="8"/>
        <v>90440</v>
      </c>
      <c r="AC47" s="3">
        <v>1700</v>
      </c>
      <c r="AD47" s="3">
        <f t="shared" si="9"/>
        <v>90440</v>
      </c>
      <c r="AE47" s="3">
        <v>1700</v>
      </c>
      <c r="AF47" s="3">
        <f t="shared" si="10"/>
        <v>90440</v>
      </c>
      <c r="AG47" s="3"/>
      <c r="AH47" s="49">
        <v>1700</v>
      </c>
      <c r="AI47" s="8">
        <f t="shared" si="11"/>
        <v>90440</v>
      </c>
      <c r="AJ47" s="3">
        <v>1700</v>
      </c>
      <c r="AK47" s="3">
        <f t="shared" si="12"/>
        <v>90440</v>
      </c>
      <c r="AL47" s="3">
        <v>1700</v>
      </c>
      <c r="AM47" s="3">
        <f t="shared" si="13"/>
        <v>90440</v>
      </c>
      <c r="AN47" s="28">
        <v>1700</v>
      </c>
      <c r="AO47" s="37">
        <f t="shared" si="14"/>
        <v>90440</v>
      </c>
      <c r="AP47" s="28">
        <v>1700</v>
      </c>
      <c r="AQ47" s="37">
        <f t="shared" si="15"/>
        <v>90440</v>
      </c>
      <c r="AR47" s="3">
        <v>5000</v>
      </c>
      <c r="AS47" s="3">
        <f t="shared" si="16"/>
        <v>266000</v>
      </c>
      <c r="AT47" s="3">
        <v>5000</v>
      </c>
      <c r="AU47" s="3">
        <f t="shared" si="17"/>
        <v>266000</v>
      </c>
      <c r="AV47" s="3">
        <v>5000</v>
      </c>
      <c r="AW47" s="3">
        <f t="shared" si="18"/>
        <v>266000</v>
      </c>
      <c r="AX47" s="3">
        <v>5000</v>
      </c>
      <c r="AY47" s="3">
        <f t="shared" si="19"/>
        <v>266000</v>
      </c>
      <c r="AZ47" s="3">
        <v>5000</v>
      </c>
      <c r="BA47" s="3">
        <f t="shared" si="20"/>
        <v>266000</v>
      </c>
      <c r="BB47" s="3">
        <v>5000</v>
      </c>
      <c r="BC47" s="3">
        <f t="shared" si="21"/>
        <v>266000</v>
      </c>
      <c r="BD47" s="3">
        <v>5000</v>
      </c>
      <c r="BE47" s="3">
        <f t="shared" si="22"/>
        <v>266000</v>
      </c>
      <c r="BF47" s="3"/>
      <c r="BG47" s="49">
        <v>5000</v>
      </c>
      <c r="BH47" s="8">
        <f t="shared" si="23"/>
        <v>266000</v>
      </c>
      <c r="BI47" s="3">
        <v>5000</v>
      </c>
      <c r="BJ47" s="3">
        <f t="shared" si="24"/>
        <v>266000</v>
      </c>
      <c r="BK47" s="3">
        <v>5000</v>
      </c>
      <c r="BL47" s="3">
        <f t="shared" si="25"/>
        <v>266000</v>
      </c>
      <c r="BM47" s="3"/>
      <c r="BN47" s="3">
        <f t="shared" si="26"/>
        <v>0</v>
      </c>
      <c r="BO47" s="3"/>
      <c r="BP47" s="3">
        <f t="shared" si="27"/>
        <v>0</v>
      </c>
      <c r="BQ47" s="3"/>
      <c r="BR47" s="3">
        <f t="shared" si="28"/>
        <v>0</v>
      </c>
      <c r="BS47" s="3"/>
      <c r="BT47" s="3">
        <f t="shared" si="29"/>
        <v>0</v>
      </c>
      <c r="BU47" s="3"/>
      <c r="BV47" s="3">
        <f t="shared" si="30"/>
        <v>0</v>
      </c>
      <c r="BW47" s="3"/>
      <c r="BX47" s="3">
        <f t="shared" si="31"/>
        <v>0</v>
      </c>
      <c r="BY47" s="3"/>
      <c r="BZ47" s="8">
        <f t="shared" si="32"/>
        <v>0</v>
      </c>
      <c r="CA47" s="3"/>
      <c r="CB47" s="3">
        <f t="shared" si="33"/>
        <v>0</v>
      </c>
      <c r="CC47" s="3"/>
      <c r="CD47" s="3">
        <f t="shared" si="34"/>
        <v>0</v>
      </c>
      <c r="CE47" s="3"/>
      <c r="CF47" s="49"/>
      <c r="CG47" s="8">
        <f t="shared" si="35"/>
        <v>0</v>
      </c>
      <c r="CH47" s="3"/>
      <c r="CI47" s="3">
        <f t="shared" si="36"/>
        <v>0</v>
      </c>
      <c r="CJ47" s="3"/>
      <c r="CK47" s="3">
        <f t="shared" si="37"/>
        <v>0</v>
      </c>
      <c r="CL47" s="3"/>
      <c r="CM47" s="3">
        <f t="shared" si="38"/>
        <v>0</v>
      </c>
      <c r="CN47" s="3"/>
      <c r="CO47" s="3">
        <f t="shared" si="39"/>
        <v>0</v>
      </c>
      <c r="CP47" s="3"/>
      <c r="CQ47" s="3">
        <f t="shared" si="40"/>
        <v>0</v>
      </c>
      <c r="CR47" s="3"/>
      <c r="CS47" s="3">
        <f t="shared" si="41"/>
        <v>0</v>
      </c>
      <c r="CT47" s="3"/>
      <c r="CU47" s="3">
        <f t="shared" si="42"/>
        <v>0</v>
      </c>
      <c r="CV47" s="3"/>
      <c r="CW47" s="3">
        <f t="shared" si="43"/>
        <v>0</v>
      </c>
      <c r="CX47" s="3"/>
      <c r="CY47" s="3">
        <f t="shared" si="44"/>
        <v>0</v>
      </c>
      <c r="CZ47" s="3"/>
      <c r="DA47" s="15">
        <f t="shared" si="45"/>
        <v>0</v>
      </c>
      <c r="DB47" s="21"/>
      <c r="DC47" s="21">
        <f t="shared" si="46"/>
        <v>0</v>
      </c>
      <c r="DD47" s="37"/>
      <c r="DE47" s="54"/>
      <c r="DF47" s="74">
        <f t="shared" si="47"/>
        <v>0</v>
      </c>
      <c r="DG47" s="31"/>
      <c r="DH47" s="15">
        <f t="shared" si="48"/>
        <v>0</v>
      </c>
      <c r="DI47" s="31"/>
      <c r="DJ47" s="15">
        <f t="shared" si="49"/>
        <v>0</v>
      </c>
      <c r="DK47" s="31"/>
      <c r="DL47" s="15">
        <f t="shared" si="50"/>
        <v>0</v>
      </c>
      <c r="DM47" s="31"/>
      <c r="DN47" s="15">
        <f t="shared" si="51"/>
        <v>0</v>
      </c>
      <c r="DO47" s="31"/>
      <c r="DP47" s="15">
        <f t="shared" si="52"/>
        <v>0</v>
      </c>
      <c r="DQ47" s="31"/>
      <c r="DR47" s="15">
        <f t="shared" si="53"/>
        <v>0</v>
      </c>
      <c r="DS47" s="31"/>
      <c r="DT47" s="15">
        <f t="shared" si="54"/>
        <v>0</v>
      </c>
      <c r="DU47" s="31"/>
      <c r="DV47" s="15">
        <f t="shared" si="55"/>
        <v>0</v>
      </c>
      <c r="DW47" s="31"/>
      <c r="DX47" s="15">
        <f t="shared" si="71"/>
        <v>0</v>
      </c>
      <c r="DY47" s="31"/>
      <c r="DZ47" s="15">
        <f t="shared" si="56"/>
        <v>0</v>
      </c>
      <c r="EA47" s="31"/>
      <c r="EB47" s="15">
        <f t="shared" si="57"/>
        <v>0</v>
      </c>
      <c r="EC47" s="31"/>
      <c r="ED47" s="85"/>
      <c r="EE47" s="74">
        <f t="shared" si="58"/>
        <v>0</v>
      </c>
      <c r="EF47" s="31"/>
      <c r="EG47" s="15">
        <f t="shared" si="59"/>
        <v>0</v>
      </c>
      <c r="EH47" s="31"/>
      <c r="EI47" s="15">
        <f t="shared" si="60"/>
        <v>0</v>
      </c>
      <c r="EJ47" s="31"/>
      <c r="EK47" s="15">
        <f t="shared" si="61"/>
        <v>0</v>
      </c>
      <c r="EL47" s="31"/>
      <c r="EM47" s="15">
        <f t="shared" si="62"/>
        <v>0</v>
      </c>
      <c r="EN47" s="31"/>
      <c r="EO47" s="15">
        <f t="shared" si="63"/>
        <v>0</v>
      </c>
      <c r="EP47" s="31"/>
      <c r="EQ47" s="15">
        <f t="shared" si="64"/>
        <v>0</v>
      </c>
      <c r="ER47" s="31"/>
      <c r="ES47" s="15">
        <f t="shared" si="65"/>
        <v>0</v>
      </c>
      <c r="ET47" s="31"/>
      <c r="EU47" s="15">
        <f t="shared" si="66"/>
        <v>0</v>
      </c>
      <c r="EV47" s="31"/>
      <c r="EW47" s="15">
        <f t="shared" si="67"/>
        <v>0</v>
      </c>
      <c r="EX47" s="31"/>
      <c r="EY47" s="15">
        <f t="shared" si="68"/>
        <v>0</v>
      </c>
      <c r="EZ47" s="31"/>
      <c r="FA47" s="15">
        <f t="shared" si="69"/>
        <v>0</v>
      </c>
      <c r="FC47" s="54"/>
      <c r="FD47" s="8">
        <f t="shared" si="72"/>
        <v>0</v>
      </c>
      <c r="FF47" s="3">
        <f t="shared" si="73"/>
        <v>0</v>
      </c>
      <c r="FH47" s="3">
        <f t="shared" si="74"/>
        <v>0</v>
      </c>
      <c r="FJ47" s="3">
        <f t="shared" si="75"/>
        <v>0</v>
      </c>
      <c r="FL47" s="3">
        <f t="shared" si="76"/>
        <v>0</v>
      </c>
      <c r="FN47" s="3">
        <f t="shared" si="77"/>
        <v>0</v>
      </c>
      <c r="FP47" s="3">
        <f t="shared" si="78"/>
        <v>0</v>
      </c>
      <c r="FR47" s="3">
        <f t="shared" si="79"/>
        <v>0</v>
      </c>
      <c r="FT47" s="3">
        <f t="shared" si="80"/>
        <v>0</v>
      </c>
      <c r="FV47" s="3">
        <f t="shared" si="81"/>
        <v>0</v>
      </c>
      <c r="FX47" s="3">
        <f t="shared" si="82"/>
        <v>0</v>
      </c>
      <c r="FZ47" s="15">
        <f t="shared" si="83"/>
        <v>0</v>
      </c>
      <c r="GB47" s="54"/>
      <c r="GC47" s="74">
        <f t="shared" si="84"/>
        <v>0</v>
      </c>
      <c r="GD47" s="31"/>
      <c r="GE47" s="15">
        <f t="shared" si="85"/>
        <v>0</v>
      </c>
      <c r="GF47" s="31"/>
      <c r="GG47" s="15">
        <f t="shared" si="86"/>
        <v>0</v>
      </c>
      <c r="GH47" s="31"/>
      <c r="GI47" s="15">
        <f t="shared" si="87"/>
        <v>0</v>
      </c>
      <c r="GJ47" s="31"/>
      <c r="GK47" s="15">
        <f t="shared" si="88"/>
        <v>0</v>
      </c>
      <c r="GL47" s="31"/>
      <c r="GM47" s="15">
        <f t="shared" si="89"/>
        <v>0</v>
      </c>
      <c r="GN47" s="31"/>
      <c r="GO47" s="15">
        <f t="shared" si="90"/>
        <v>0</v>
      </c>
      <c r="GP47" s="31"/>
      <c r="GQ47" s="15">
        <f t="shared" si="91"/>
        <v>0</v>
      </c>
      <c r="GR47" s="31"/>
      <c r="GS47" s="15">
        <f t="shared" si="92"/>
        <v>0</v>
      </c>
      <c r="GT47" s="31"/>
      <c r="GU47" s="15">
        <f t="shared" si="93"/>
        <v>0</v>
      </c>
      <c r="GV47" s="31"/>
      <c r="GW47" s="15">
        <f t="shared" si="94"/>
        <v>0</v>
      </c>
      <c r="GX47" s="31"/>
      <c r="GY47" s="15">
        <f t="shared" si="95"/>
        <v>0</v>
      </c>
      <c r="GZ47" s="31"/>
      <c r="HA47" s="85"/>
      <c r="HB47" s="74">
        <f t="shared" si="96"/>
        <v>0</v>
      </c>
      <c r="HC47" s="31"/>
      <c r="HD47" s="15">
        <f t="shared" si="97"/>
        <v>0</v>
      </c>
      <c r="HE47" s="31"/>
      <c r="HF47" s="15">
        <f t="shared" si="98"/>
        <v>0</v>
      </c>
      <c r="HG47" s="31"/>
      <c r="HH47" s="15">
        <f t="shared" si="99"/>
        <v>0</v>
      </c>
      <c r="HI47" s="31"/>
      <c r="HJ47" s="15">
        <f t="shared" si="100"/>
        <v>0</v>
      </c>
      <c r="HK47" s="31"/>
      <c r="HL47" s="15">
        <f t="shared" si="101"/>
        <v>0</v>
      </c>
      <c r="HM47" s="31"/>
      <c r="HN47" s="15">
        <f t="shared" si="102"/>
        <v>0</v>
      </c>
      <c r="HO47" s="31"/>
      <c r="HP47" s="15">
        <f t="shared" si="103"/>
        <v>0</v>
      </c>
      <c r="HQ47" s="31"/>
      <c r="HR47" s="15">
        <f t="shared" si="104"/>
        <v>0</v>
      </c>
      <c r="HS47" s="31"/>
      <c r="HT47" s="15">
        <f t="shared" si="105"/>
        <v>0</v>
      </c>
      <c r="HU47" s="31"/>
      <c r="HV47" s="15">
        <f t="shared" si="106"/>
        <v>0</v>
      </c>
      <c r="HW47" s="31"/>
      <c r="HX47" s="15">
        <f t="shared" si="107"/>
        <v>0</v>
      </c>
      <c r="HY47" s="31"/>
      <c r="HZ47" s="85"/>
      <c r="IA47" s="31"/>
      <c r="IB47" s="31"/>
      <c r="IC47" s="31"/>
      <c r="ID47" s="31"/>
      <c r="IE47" s="31"/>
      <c r="IF47" s="31"/>
      <c r="IG47" s="31"/>
      <c r="IH47" s="31"/>
      <c r="II47" s="31"/>
      <c r="IJ47" s="31"/>
    </row>
    <row r="48" spans="1:244" x14ac:dyDescent="0.2">
      <c r="A48" s="39">
        <v>27642</v>
      </c>
      <c r="B48" s="13" t="s">
        <v>41</v>
      </c>
      <c r="C48" s="37">
        <v>40000</v>
      </c>
      <c r="D48" s="44">
        <v>37438</v>
      </c>
      <c r="E48" s="44">
        <v>42916</v>
      </c>
      <c r="F48" s="13" t="s">
        <v>26</v>
      </c>
      <c r="G48" s="44"/>
      <c r="H48" s="115">
        <v>0.38</v>
      </c>
      <c r="I48" s="68"/>
      <c r="J48" s="28">
        <f t="shared" si="0"/>
        <v>0</v>
      </c>
      <c r="K48" s="5"/>
      <c r="L48" s="8">
        <f t="shared" si="70"/>
        <v>0</v>
      </c>
      <c r="N48" s="3">
        <f t="shared" si="1"/>
        <v>0</v>
      </c>
      <c r="P48" s="3">
        <f t="shared" si="2"/>
        <v>0</v>
      </c>
      <c r="R48" s="3">
        <f t="shared" si="3"/>
        <v>0</v>
      </c>
      <c r="S48" s="3"/>
      <c r="T48" s="3">
        <f t="shared" si="4"/>
        <v>0</v>
      </c>
      <c r="U48" s="3">
        <v>40000</v>
      </c>
      <c r="V48" s="3">
        <f t="shared" si="5"/>
        <v>462080</v>
      </c>
      <c r="W48" s="3">
        <v>40000</v>
      </c>
      <c r="X48" s="3">
        <f t="shared" si="6"/>
        <v>462080</v>
      </c>
      <c r="Y48" s="3">
        <v>40000</v>
      </c>
      <c r="Z48" s="3">
        <f t="shared" si="7"/>
        <v>462080</v>
      </c>
      <c r="AA48" s="3">
        <v>40000</v>
      </c>
      <c r="AB48" s="3">
        <f t="shared" si="8"/>
        <v>462080</v>
      </c>
      <c r="AC48" s="3">
        <v>40000</v>
      </c>
      <c r="AD48" s="3">
        <f t="shared" si="9"/>
        <v>462080</v>
      </c>
      <c r="AE48" s="3">
        <v>40000</v>
      </c>
      <c r="AF48" s="3">
        <f t="shared" si="10"/>
        <v>462080</v>
      </c>
      <c r="AG48" s="3"/>
      <c r="AH48" s="49">
        <v>40000</v>
      </c>
      <c r="AI48" s="8">
        <f t="shared" si="11"/>
        <v>462080</v>
      </c>
      <c r="AJ48" s="3">
        <v>40000</v>
      </c>
      <c r="AK48" s="3">
        <f t="shared" si="12"/>
        <v>462080</v>
      </c>
      <c r="AL48" s="3">
        <v>40000</v>
      </c>
      <c r="AM48" s="3">
        <f t="shared" si="13"/>
        <v>462080</v>
      </c>
      <c r="AN48" s="28">
        <v>40000</v>
      </c>
      <c r="AO48" s="37">
        <f t="shared" si="14"/>
        <v>462080</v>
      </c>
      <c r="AP48" s="28">
        <v>40000</v>
      </c>
      <c r="AQ48" s="37">
        <f t="shared" si="15"/>
        <v>462080</v>
      </c>
      <c r="AR48" s="3">
        <v>40000</v>
      </c>
      <c r="AS48" s="3">
        <f t="shared" si="16"/>
        <v>462080</v>
      </c>
      <c r="AT48" s="3">
        <v>40000</v>
      </c>
      <c r="AU48" s="3">
        <f t="shared" si="17"/>
        <v>462080</v>
      </c>
      <c r="AV48" s="3">
        <v>40000</v>
      </c>
      <c r="AW48" s="3">
        <f t="shared" si="18"/>
        <v>462080</v>
      </c>
      <c r="AX48" s="3">
        <v>40000</v>
      </c>
      <c r="AY48" s="3">
        <f t="shared" si="19"/>
        <v>462080</v>
      </c>
      <c r="AZ48" s="3">
        <v>40000</v>
      </c>
      <c r="BA48" s="3">
        <f t="shared" si="20"/>
        <v>462080</v>
      </c>
      <c r="BB48" s="3">
        <v>40000</v>
      </c>
      <c r="BC48" s="3">
        <f t="shared" si="21"/>
        <v>462080</v>
      </c>
      <c r="BD48" s="3">
        <v>40000</v>
      </c>
      <c r="BE48" s="3">
        <f t="shared" si="22"/>
        <v>462080</v>
      </c>
      <c r="BF48" s="3"/>
      <c r="BG48" s="49">
        <v>40000</v>
      </c>
      <c r="BH48" s="8">
        <f t="shared" si="23"/>
        <v>462080</v>
      </c>
      <c r="BI48" s="3">
        <v>40000</v>
      </c>
      <c r="BJ48" s="3">
        <f t="shared" si="24"/>
        <v>462080</v>
      </c>
      <c r="BK48" s="3">
        <v>40000</v>
      </c>
      <c r="BL48" s="3">
        <f t="shared" si="25"/>
        <v>462080</v>
      </c>
      <c r="BM48" s="3">
        <v>40000</v>
      </c>
      <c r="BN48" s="3">
        <f t="shared" si="26"/>
        <v>462080</v>
      </c>
      <c r="BO48" s="3">
        <v>40000</v>
      </c>
      <c r="BP48" s="3">
        <f t="shared" si="27"/>
        <v>462080</v>
      </c>
      <c r="BQ48" s="3">
        <v>40000</v>
      </c>
      <c r="BR48" s="3">
        <f t="shared" si="28"/>
        <v>462080</v>
      </c>
      <c r="BS48" s="3">
        <v>40000</v>
      </c>
      <c r="BT48" s="3">
        <f t="shared" si="29"/>
        <v>462080</v>
      </c>
      <c r="BU48" s="3">
        <v>40000</v>
      </c>
      <c r="BV48" s="3">
        <f t="shared" si="30"/>
        <v>462080</v>
      </c>
      <c r="BW48" s="3">
        <v>40000</v>
      </c>
      <c r="BX48" s="3">
        <f t="shared" si="31"/>
        <v>462080</v>
      </c>
      <c r="BY48" s="3">
        <v>40000</v>
      </c>
      <c r="BZ48" s="8">
        <f t="shared" si="32"/>
        <v>462080</v>
      </c>
      <c r="CA48" s="3">
        <v>40000</v>
      </c>
      <c r="CB48" s="3">
        <f t="shared" si="33"/>
        <v>462080</v>
      </c>
      <c r="CC48" s="3">
        <v>40000</v>
      </c>
      <c r="CD48" s="3">
        <f t="shared" si="34"/>
        <v>462080</v>
      </c>
      <c r="CE48" s="3"/>
      <c r="CF48" s="49">
        <v>40000</v>
      </c>
      <c r="CG48" s="8">
        <f t="shared" si="35"/>
        <v>462080</v>
      </c>
      <c r="CH48" s="3">
        <v>40000</v>
      </c>
      <c r="CI48" s="3">
        <f t="shared" si="36"/>
        <v>462080</v>
      </c>
      <c r="CJ48" s="3">
        <v>40000</v>
      </c>
      <c r="CK48" s="3">
        <f t="shared" si="37"/>
        <v>462080</v>
      </c>
      <c r="CL48" s="3">
        <v>40000</v>
      </c>
      <c r="CM48" s="3">
        <f t="shared" si="38"/>
        <v>462080</v>
      </c>
      <c r="CN48" s="3">
        <v>40000</v>
      </c>
      <c r="CO48" s="3">
        <f t="shared" si="39"/>
        <v>462080</v>
      </c>
      <c r="CP48" s="3">
        <v>40000</v>
      </c>
      <c r="CQ48" s="3">
        <f t="shared" si="40"/>
        <v>462080</v>
      </c>
      <c r="CR48" s="3">
        <v>40000</v>
      </c>
      <c r="CS48" s="3">
        <f t="shared" si="41"/>
        <v>462080</v>
      </c>
      <c r="CT48" s="3">
        <v>40000</v>
      </c>
      <c r="CU48" s="3">
        <f t="shared" si="42"/>
        <v>462080</v>
      </c>
      <c r="CV48" s="3">
        <v>40000</v>
      </c>
      <c r="CW48" s="3">
        <f t="shared" si="43"/>
        <v>462080</v>
      </c>
      <c r="CX48" s="3">
        <v>40000</v>
      </c>
      <c r="CY48" s="3">
        <f t="shared" si="44"/>
        <v>462080</v>
      </c>
      <c r="CZ48" s="3">
        <v>40000</v>
      </c>
      <c r="DA48" s="15">
        <f t="shared" si="45"/>
        <v>462080</v>
      </c>
      <c r="DB48" s="21">
        <v>40000</v>
      </c>
      <c r="DC48" s="21">
        <f t="shared" si="46"/>
        <v>462080</v>
      </c>
      <c r="DD48" s="37"/>
      <c r="DE48" s="49">
        <v>40000</v>
      </c>
      <c r="DF48" s="74">
        <f t="shared" si="47"/>
        <v>462080</v>
      </c>
      <c r="DG48" s="15">
        <v>40000</v>
      </c>
      <c r="DH48" s="15">
        <f t="shared" si="48"/>
        <v>462080</v>
      </c>
      <c r="DI48" s="15">
        <v>40000</v>
      </c>
      <c r="DJ48" s="15">
        <f t="shared" si="49"/>
        <v>462080</v>
      </c>
      <c r="DK48" s="15">
        <v>40000</v>
      </c>
      <c r="DL48" s="15">
        <f t="shared" si="50"/>
        <v>462080</v>
      </c>
      <c r="DM48" s="15">
        <v>40000</v>
      </c>
      <c r="DN48" s="15">
        <f t="shared" si="51"/>
        <v>462080</v>
      </c>
      <c r="DO48" s="15">
        <v>40000</v>
      </c>
      <c r="DP48" s="15">
        <f t="shared" si="52"/>
        <v>462080</v>
      </c>
      <c r="DQ48" s="15">
        <v>40000</v>
      </c>
      <c r="DR48" s="15">
        <f t="shared" si="53"/>
        <v>462080</v>
      </c>
      <c r="DS48" s="15">
        <v>40000</v>
      </c>
      <c r="DT48" s="15">
        <f t="shared" si="54"/>
        <v>462080</v>
      </c>
      <c r="DU48" s="15">
        <v>40000</v>
      </c>
      <c r="DV48" s="15">
        <f t="shared" si="55"/>
        <v>462080</v>
      </c>
      <c r="DW48" s="15">
        <v>40000</v>
      </c>
      <c r="DX48" s="15">
        <f t="shared" si="71"/>
        <v>510720</v>
      </c>
      <c r="DY48" s="15">
        <v>40000</v>
      </c>
      <c r="DZ48" s="15">
        <f t="shared" si="56"/>
        <v>462080</v>
      </c>
      <c r="EA48" s="15">
        <v>40000</v>
      </c>
      <c r="EB48" s="15">
        <f t="shared" si="57"/>
        <v>462080</v>
      </c>
      <c r="EC48" s="15"/>
      <c r="ED48" s="53">
        <v>40000</v>
      </c>
      <c r="EE48" s="74">
        <f t="shared" si="58"/>
        <v>462080</v>
      </c>
      <c r="EF48" s="15">
        <v>40000</v>
      </c>
      <c r="EG48" s="15">
        <f t="shared" si="59"/>
        <v>462080</v>
      </c>
      <c r="EH48" s="15">
        <v>40000</v>
      </c>
      <c r="EI48" s="15">
        <f t="shared" si="60"/>
        <v>462080</v>
      </c>
      <c r="EJ48" s="15">
        <v>40000</v>
      </c>
      <c r="EK48" s="15">
        <f t="shared" si="61"/>
        <v>462080</v>
      </c>
      <c r="EL48" s="15">
        <v>40000</v>
      </c>
      <c r="EM48" s="15">
        <f t="shared" si="62"/>
        <v>462080</v>
      </c>
      <c r="EN48" s="15">
        <v>40000</v>
      </c>
      <c r="EO48" s="15">
        <f t="shared" si="63"/>
        <v>462080</v>
      </c>
      <c r="EP48" s="15">
        <v>40000</v>
      </c>
      <c r="EQ48" s="15">
        <f t="shared" si="64"/>
        <v>462080</v>
      </c>
      <c r="ER48" s="15">
        <v>40000</v>
      </c>
      <c r="ES48" s="15">
        <f t="shared" si="65"/>
        <v>462080</v>
      </c>
      <c r="ET48" s="15">
        <v>40000</v>
      </c>
      <c r="EU48" s="15">
        <f t="shared" si="66"/>
        <v>462080</v>
      </c>
      <c r="EV48" s="15">
        <v>40000</v>
      </c>
      <c r="EW48" s="15">
        <f t="shared" si="67"/>
        <v>462080</v>
      </c>
      <c r="EX48" s="15">
        <v>40000</v>
      </c>
      <c r="EY48" s="15">
        <f t="shared" si="68"/>
        <v>462080</v>
      </c>
      <c r="EZ48" s="15">
        <v>40000</v>
      </c>
      <c r="FA48" s="15">
        <f t="shared" si="69"/>
        <v>462080</v>
      </c>
      <c r="FB48" s="3"/>
      <c r="FC48" s="49">
        <v>40000</v>
      </c>
      <c r="FD48" s="8">
        <f t="shared" si="72"/>
        <v>462080</v>
      </c>
      <c r="FE48" s="3">
        <v>40000</v>
      </c>
      <c r="FF48" s="3">
        <f t="shared" si="73"/>
        <v>462080</v>
      </c>
      <c r="FG48" s="3">
        <v>40000</v>
      </c>
      <c r="FH48" s="3">
        <f t="shared" si="74"/>
        <v>462080</v>
      </c>
      <c r="FI48" s="3">
        <v>40000</v>
      </c>
      <c r="FJ48" s="3">
        <f t="shared" si="75"/>
        <v>462080</v>
      </c>
      <c r="FK48" s="3">
        <v>40000</v>
      </c>
      <c r="FL48" s="3">
        <f t="shared" si="76"/>
        <v>462080</v>
      </c>
      <c r="FM48" s="3">
        <v>40000</v>
      </c>
      <c r="FN48" s="3">
        <f t="shared" si="77"/>
        <v>462080</v>
      </c>
      <c r="FO48" s="3">
        <v>40000</v>
      </c>
      <c r="FP48" s="3">
        <f t="shared" si="78"/>
        <v>462080</v>
      </c>
      <c r="FQ48" s="3">
        <v>40000</v>
      </c>
      <c r="FR48" s="3">
        <f t="shared" si="79"/>
        <v>462080</v>
      </c>
      <c r="FS48" s="3">
        <v>40000</v>
      </c>
      <c r="FT48" s="3">
        <f t="shared" si="80"/>
        <v>462080</v>
      </c>
      <c r="FU48" s="3">
        <v>40000</v>
      </c>
      <c r="FV48" s="3">
        <f t="shared" si="81"/>
        <v>462080</v>
      </c>
      <c r="FW48" s="3">
        <v>40000</v>
      </c>
      <c r="FX48" s="3">
        <f t="shared" si="82"/>
        <v>462080</v>
      </c>
      <c r="FY48" s="3">
        <v>40000</v>
      </c>
      <c r="FZ48" s="15">
        <f t="shared" si="83"/>
        <v>462080</v>
      </c>
      <c r="GA48" s="3"/>
      <c r="GB48" s="49">
        <v>40000</v>
      </c>
      <c r="GC48" s="74">
        <f t="shared" si="84"/>
        <v>462080</v>
      </c>
      <c r="GD48" s="15">
        <v>40000</v>
      </c>
      <c r="GE48" s="15">
        <f t="shared" si="85"/>
        <v>462080</v>
      </c>
      <c r="GF48" s="15">
        <v>40000</v>
      </c>
      <c r="GG48" s="15">
        <f t="shared" si="86"/>
        <v>462080</v>
      </c>
      <c r="GH48" s="15">
        <v>40000</v>
      </c>
      <c r="GI48" s="15">
        <f t="shared" si="87"/>
        <v>462080</v>
      </c>
      <c r="GJ48" s="15">
        <v>40000</v>
      </c>
      <c r="GK48" s="15">
        <f t="shared" si="88"/>
        <v>462080</v>
      </c>
      <c r="GL48" s="15">
        <v>40000</v>
      </c>
      <c r="GM48" s="15">
        <f t="shared" si="89"/>
        <v>462080</v>
      </c>
      <c r="GN48" s="15">
        <v>40000</v>
      </c>
      <c r="GO48" s="15">
        <f t="shared" si="90"/>
        <v>462080</v>
      </c>
      <c r="GP48" s="15">
        <v>40000</v>
      </c>
      <c r="GQ48" s="15">
        <f t="shared" si="91"/>
        <v>462080</v>
      </c>
      <c r="GR48" s="15">
        <v>40000</v>
      </c>
      <c r="GS48" s="15">
        <f t="shared" si="92"/>
        <v>462080</v>
      </c>
      <c r="GT48" s="15">
        <v>40000</v>
      </c>
      <c r="GU48" s="15">
        <f t="shared" si="93"/>
        <v>462080</v>
      </c>
      <c r="GV48" s="15">
        <v>40000</v>
      </c>
      <c r="GW48" s="15">
        <f t="shared" si="94"/>
        <v>462080</v>
      </c>
      <c r="GX48" s="15">
        <v>40000</v>
      </c>
      <c r="GY48" s="15">
        <f t="shared" si="95"/>
        <v>462080</v>
      </c>
      <c r="GZ48" s="15"/>
      <c r="HA48" s="53">
        <v>40000</v>
      </c>
      <c r="HB48" s="74">
        <f t="shared" si="96"/>
        <v>462080</v>
      </c>
      <c r="HC48" s="15">
        <v>40000</v>
      </c>
      <c r="HD48" s="15">
        <f t="shared" si="97"/>
        <v>462080</v>
      </c>
      <c r="HE48" s="15">
        <v>40000</v>
      </c>
      <c r="HF48" s="15">
        <f t="shared" si="98"/>
        <v>462080</v>
      </c>
      <c r="HG48" s="15">
        <v>40000</v>
      </c>
      <c r="HH48" s="15">
        <f t="shared" si="99"/>
        <v>462080</v>
      </c>
      <c r="HI48" s="15">
        <v>40000</v>
      </c>
      <c r="HJ48" s="15">
        <f t="shared" si="100"/>
        <v>462080</v>
      </c>
      <c r="HK48" s="15">
        <v>40000</v>
      </c>
      <c r="HL48" s="15">
        <f t="shared" si="101"/>
        <v>462080</v>
      </c>
      <c r="HM48" s="15">
        <v>40000</v>
      </c>
      <c r="HN48" s="15">
        <f t="shared" si="102"/>
        <v>462080</v>
      </c>
      <c r="HO48" s="15">
        <v>40000</v>
      </c>
      <c r="HP48" s="15">
        <f t="shared" si="103"/>
        <v>462080</v>
      </c>
      <c r="HQ48" s="15">
        <v>40000</v>
      </c>
      <c r="HR48" s="15">
        <f t="shared" si="104"/>
        <v>462080</v>
      </c>
      <c r="HS48" s="15">
        <v>40000</v>
      </c>
      <c r="HT48" s="15">
        <f t="shared" si="105"/>
        <v>462080</v>
      </c>
      <c r="HU48" s="15">
        <v>40000</v>
      </c>
      <c r="HV48" s="15">
        <f t="shared" si="106"/>
        <v>462080</v>
      </c>
      <c r="HW48" s="15">
        <v>40000</v>
      </c>
      <c r="HX48" s="15">
        <f t="shared" si="107"/>
        <v>462080</v>
      </c>
      <c r="HY48" s="15"/>
      <c r="HZ48" s="85"/>
      <c r="IA48" s="31"/>
      <c r="IB48" s="31"/>
      <c r="IC48" s="31"/>
      <c r="ID48" s="31"/>
      <c r="IE48" s="31"/>
      <c r="IF48" s="31"/>
      <c r="IG48" s="31"/>
      <c r="IH48" s="31"/>
      <c r="II48" s="31"/>
      <c r="IJ48" s="31"/>
    </row>
    <row r="49" spans="1:244" ht="13.5" thickBot="1" x14ac:dyDescent="0.25">
      <c r="A49" s="39">
        <v>27641</v>
      </c>
      <c r="B49" s="13" t="s">
        <v>55</v>
      </c>
      <c r="C49" s="37">
        <v>20000</v>
      </c>
      <c r="D49" s="44">
        <v>37408</v>
      </c>
      <c r="E49" s="44">
        <v>48395</v>
      </c>
      <c r="F49" s="13" t="s">
        <v>4</v>
      </c>
      <c r="G49" s="44">
        <v>48029</v>
      </c>
      <c r="H49" s="115">
        <v>0.38</v>
      </c>
      <c r="I49" s="68"/>
      <c r="J49" s="28">
        <f t="shared" si="0"/>
        <v>0</v>
      </c>
      <c r="K49" s="5"/>
      <c r="L49" s="8">
        <f t="shared" si="70"/>
        <v>0</v>
      </c>
      <c r="N49" s="3">
        <f t="shared" si="1"/>
        <v>0</v>
      </c>
      <c r="P49" s="3">
        <f t="shared" si="2"/>
        <v>0</v>
      </c>
      <c r="R49" s="3">
        <f t="shared" si="3"/>
        <v>0</v>
      </c>
      <c r="S49" s="3">
        <v>20000</v>
      </c>
      <c r="T49" s="3">
        <f t="shared" si="4"/>
        <v>231040</v>
      </c>
      <c r="U49" s="3">
        <v>20000</v>
      </c>
      <c r="V49" s="3">
        <f t="shared" si="5"/>
        <v>231040</v>
      </c>
      <c r="W49" s="3">
        <v>20000</v>
      </c>
      <c r="X49" s="3">
        <f t="shared" si="6"/>
        <v>231040</v>
      </c>
      <c r="Y49" s="3">
        <v>20000</v>
      </c>
      <c r="Z49" s="3">
        <f t="shared" si="7"/>
        <v>231040</v>
      </c>
      <c r="AA49" s="3">
        <v>20000</v>
      </c>
      <c r="AB49" s="3">
        <f t="shared" si="8"/>
        <v>231040</v>
      </c>
      <c r="AC49" s="3">
        <v>20000</v>
      </c>
      <c r="AD49" s="3">
        <f t="shared" si="9"/>
        <v>231040</v>
      </c>
      <c r="AE49" s="3">
        <v>20000</v>
      </c>
      <c r="AF49" s="3">
        <f t="shared" si="10"/>
        <v>231040</v>
      </c>
      <c r="AG49" s="3"/>
      <c r="AH49" s="49">
        <v>20000</v>
      </c>
      <c r="AI49" s="8">
        <f t="shared" si="11"/>
        <v>231040</v>
      </c>
      <c r="AJ49" s="3">
        <v>20000</v>
      </c>
      <c r="AK49" s="3">
        <f t="shared" si="12"/>
        <v>231040</v>
      </c>
      <c r="AL49" s="3">
        <v>20000</v>
      </c>
      <c r="AM49" s="3">
        <f t="shared" si="13"/>
        <v>231040</v>
      </c>
      <c r="AN49" s="28">
        <v>20000</v>
      </c>
      <c r="AO49" s="37">
        <f t="shared" si="14"/>
        <v>231040</v>
      </c>
      <c r="AP49" s="28">
        <v>20000</v>
      </c>
      <c r="AQ49" s="37">
        <f t="shared" si="15"/>
        <v>231040</v>
      </c>
      <c r="AR49" s="3">
        <v>20000</v>
      </c>
      <c r="AS49" s="3">
        <f t="shared" si="16"/>
        <v>231040</v>
      </c>
      <c r="AT49" s="3">
        <v>20000</v>
      </c>
      <c r="AU49" s="3">
        <f t="shared" si="17"/>
        <v>231040</v>
      </c>
      <c r="AV49" s="3">
        <v>20000</v>
      </c>
      <c r="AW49" s="3">
        <f t="shared" si="18"/>
        <v>231040</v>
      </c>
      <c r="AX49" s="3">
        <v>20000</v>
      </c>
      <c r="AY49" s="3">
        <f t="shared" si="19"/>
        <v>231040</v>
      </c>
      <c r="AZ49" s="3">
        <v>20000</v>
      </c>
      <c r="BA49" s="3">
        <f t="shared" si="20"/>
        <v>231040</v>
      </c>
      <c r="BB49" s="3">
        <v>20000</v>
      </c>
      <c r="BC49" s="3">
        <f t="shared" si="21"/>
        <v>231040</v>
      </c>
      <c r="BD49" s="3">
        <v>20000</v>
      </c>
      <c r="BE49" s="3">
        <f t="shared" si="22"/>
        <v>231040</v>
      </c>
      <c r="BF49" s="3"/>
      <c r="BG49" s="49">
        <v>20000</v>
      </c>
      <c r="BH49" s="8">
        <f t="shared" si="23"/>
        <v>231040</v>
      </c>
      <c r="BI49" s="3">
        <v>20000</v>
      </c>
      <c r="BJ49" s="3">
        <f t="shared" si="24"/>
        <v>231040</v>
      </c>
      <c r="BK49" s="3">
        <v>20000</v>
      </c>
      <c r="BL49" s="3">
        <f t="shared" si="25"/>
        <v>231040</v>
      </c>
      <c r="BM49" s="3">
        <v>20000</v>
      </c>
      <c r="BN49" s="3">
        <f t="shared" si="26"/>
        <v>231040</v>
      </c>
      <c r="BO49" s="3">
        <v>20000</v>
      </c>
      <c r="BP49" s="3">
        <f t="shared" si="27"/>
        <v>231040</v>
      </c>
      <c r="BQ49" s="3">
        <v>20000</v>
      </c>
      <c r="BR49" s="3">
        <f t="shared" si="28"/>
        <v>231040</v>
      </c>
      <c r="BS49" s="3">
        <v>20000</v>
      </c>
      <c r="BT49" s="3">
        <f t="shared" si="29"/>
        <v>231040</v>
      </c>
      <c r="BU49" s="3">
        <v>20000</v>
      </c>
      <c r="BV49" s="3">
        <f t="shared" si="30"/>
        <v>231040</v>
      </c>
      <c r="BW49" s="3">
        <v>20000</v>
      </c>
      <c r="BX49" s="3">
        <f t="shared" si="31"/>
        <v>231040</v>
      </c>
      <c r="BY49" s="3">
        <v>20000</v>
      </c>
      <c r="BZ49" s="8">
        <f t="shared" si="32"/>
        <v>231040</v>
      </c>
      <c r="CA49" s="3">
        <v>20000</v>
      </c>
      <c r="CB49" s="3">
        <f t="shared" si="33"/>
        <v>231040</v>
      </c>
      <c r="CC49" s="3">
        <v>20000</v>
      </c>
      <c r="CD49" s="3">
        <f t="shared" si="34"/>
        <v>231040</v>
      </c>
      <c r="CE49" s="3"/>
      <c r="CF49" s="49">
        <v>20000</v>
      </c>
      <c r="CG49" s="8">
        <f t="shared" si="35"/>
        <v>231040</v>
      </c>
      <c r="CH49" s="3">
        <v>20000</v>
      </c>
      <c r="CI49" s="3">
        <f t="shared" si="36"/>
        <v>231040</v>
      </c>
      <c r="CJ49" s="3">
        <v>20000</v>
      </c>
      <c r="CK49" s="3">
        <f t="shared" si="37"/>
        <v>231040</v>
      </c>
      <c r="CL49" s="3">
        <v>20000</v>
      </c>
      <c r="CM49" s="3">
        <f t="shared" si="38"/>
        <v>231040</v>
      </c>
      <c r="CN49" s="3">
        <v>20000</v>
      </c>
      <c r="CO49" s="3">
        <f t="shared" si="39"/>
        <v>231040</v>
      </c>
      <c r="CP49" s="3">
        <v>20000</v>
      </c>
      <c r="CQ49" s="3">
        <f t="shared" si="40"/>
        <v>231040</v>
      </c>
      <c r="CR49" s="3">
        <v>20000</v>
      </c>
      <c r="CS49" s="3">
        <f t="shared" si="41"/>
        <v>231040</v>
      </c>
      <c r="CT49" s="3">
        <v>20000</v>
      </c>
      <c r="CU49" s="3">
        <f t="shared" si="42"/>
        <v>231040</v>
      </c>
      <c r="CV49" s="3">
        <v>20000</v>
      </c>
      <c r="CW49" s="3">
        <f t="shared" si="43"/>
        <v>231040</v>
      </c>
      <c r="CX49" s="3">
        <v>20000</v>
      </c>
      <c r="CY49" s="3">
        <f t="shared" si="44"/>
        <v>231040</v>
      </c>
      <c r="CZ49" s="3">
        <v>20000</v>
      </c>
      <c r="DA49" s="15">
        <f t="shared" si="45"/>
        <v>231040</v>
      </c>
      <c r="DB49" s="21">
        <v>20000</v>
      </c>
      <c r="DC49" s="21">
        <f t="shared" si="46"/>
        <v>231040</v>
      </c>
      <c r="DD49" s="37"/>
      <c r="DE49" s="49">
        <v>20000</v>
      </c>
      <c r="DF49" s="74">
        <f t="shared" si="47"/>
        <v>231040</v>
      </c>
      <c r="DG49" s="15">
        <v>20000</v>
      </c>
      <c r="DH49" s="15">
        <f t="shared" si="48"/>
        <v>231040</v>
      </c>
      <c r="DI49" s="15">
        <v>20000</v>
      </c>
      <c r="DJ49" s="15">
        <f t="shared" si="49"/>
        <v>231040</v>
      </c>
      <c r="DK49" s="15">
        <v>20000</v>
      </c>
      <c r="DL49" s="15">
        <f t="shared" si="50"/>
        <v>231040</v>
      </c>
      <c r="DM49" s="15">
        <v>20000</v>
      </c>
      <c r="DN49" s="15">
        <f t="shared" si="51"/>
        <v>231040</v>
      </c>
      <c r="DO49" s="15">
        <v>20000</v>
      </c>
      <c r="DP49" s="15">
        <f t="shared" si="52"/>
        <v>231040</v>
      </c>
      <c r="DQ49" s="15">
        <v>20000</v>
      </c>
      <c r="DR49" s="15">
        <f t="shared" si="53"/>
        <v>231040</v>
      </c>
      <c r="DS49" s="15">
        <v>20000</v>
      </c>
      <c r="DT49" s="15">
        <f t="shared" si="54"/>
        <v>231040</v>
      </c>
      <c r="DU49" s="15">
        <v>20000</v>
      </c>
      <c r="DV49" s="15">
        <f t="shared" si="55"/>
        <v>231040</v>
      </c>
      <c r="DW49" s="15">
        <v>20000</v>
      </c>
      <c r="DX49" s="15">
        <f t="shared" si="71"/>
        <v>231040</v>
      </c>
      <c r="DY49" s="15">
        <v>20000</v>
      </c>
      <c r="DZ49" s="15">
        <f t="shared" si="56"/>
        <v>231040</v>
      </c>
      <c r="EA49" s="15">
        <v>20000</v>
      </c>
      <c r="EB49" s="15">
        <f t="shared" si="57"/>
        <v>231040</v>
      </c>
      <c r="EC49" s="15"/>
      <c r="ED49" s="53">
        <v>20000</v>
      </c>
      <c r="EE49" s="74">
        <f t="shared" si="58"/>
        <v>231040</v>
      </c>
      <c r="EF49" s="15">
        <v>20000</v>
      </c>
      <c r="EG49" s="15">
        <f t="shared" si="59"/>
        <v>231040</v>
      </c>
      <c r="EH49" s="15">
        <v>20000</v>
      </c>
      <c r="EI49" s="15">
        <f t="shared" si="60"/>
        <v>231040</v>
      </c>
      <c r="EJ49" s="15">
        <v>20000</v>
      </c>
      <c r="EK49" s="15">
        <f t="shared" si="61"/>
        <v>231040</v>
      </c>
      <c r="EL49" s="15">
        <v>20000</v>
      </c>
      <c r="EM49" s="15">
        <f t="shared" si="62"/>
        <v>231040</v>
      </c>
      <c r="EN49" s="15">
        <v>20000</v>
      </c>
      <c r="EO49" s="15">
        <f t="shared" si="63"/>
        <v>231040</v>
      </c>
      <c r="EP49" s="15">
        <v>20000</v>
      </c>
      <c r="EQ49" s="15">
        <f t="shared" si="64"/>
        <v>231040</v>
      </c>
      <c r="ER49" s="15">
        <v>20000</v>
      </c>
      <c r="ES49" s="15">
        <f t="shared" si="65"/>
        <v>231040</v>
      </c>
      <c r="ET49" s="15">
        <v>20000</v>
      </c>
      <c r="EU49" s="15">
        <f t="shared" si="66"/>
        <v>231040</v>
      </c>
      <c r="EV49" s="15">
        <v>20000</v>
      </c>
      <c r="EW49" s="15">
        <f t="shared" si="67"/>
        <v>231040</v>
      </c>
      <c r="EX49" s="15">
        <v>20000</v>
      </c>
      <c r="EY49" s="15">
        <f t="shared" si="68"/>
        <v>231040</v>
      </c>
      <c r="EZ49" s="15">
        <v>20000</v>
      </c>
      <c r="FA49" s="15">
        <f t="shared" si="69"/>
        <v>231040</v>
      </c>
      <c r="FB49" s="3"/>
      <c r="FC49" s="49">
        <v>20000</v>
      </c>
      <c r="FD49" s="8">
        <f t="shared" si="72"/>
        <v>231040</v>
      </c>
      <c r="FE49" s="3">
        <v>20000</v>
      </c>
      <c r="FF49" s="3">
        <f t="shared" si="73"/>
        <v>231040</v>
      </c>
      <c r="FG49" s="3">
        <v>20000</v>
      </c>
      <c r="FH49" s="3">
        <f t="shared" si="74"/>
        <v>231040</v>
      </c>
      <c r="FI49" s="3">
        <v>20000</v>
      </c>
      <c r="FJ49" s="3">
        <f t="shared" si="75"/>
        <v>231040</v>
      </c>
      <c r="FK49" s="3">
        <v>20000</v>
      </c>
      <c r="FL49" s="3">
        <f t="shared" si="76"/>
        <v>231040</v>
      </c>
      <c r="FM49" s="3">
        <v>20000</v>
      </c>
      <c r="FN49" s="3">
        <f t="shared" si="77"/>
        <v>231040</v>
      </c>
      <c r="FO49" s="3">
        <v>20000</v>
      </c>
      <c r="FP49" s="3">
        <f t="shared" si="78"/>
        <v>231040</v>
      </c>
      <c r="FQ49" s="3">
        <v>20000</v>
      </c>
      <c r="FR49" s="3">
        <f t="shared" si="79"/>
        <v>231040</v>
      </c>
      <c r="FS49" s="3">
        <v>20000</v>
      </c>
      <c r="FT49" s="3">
        <f t="shared" si="80"/>
        <v>231040</v>
      </c>
      <c r="FU49" s="3">
        <v>20000</v>
      </c>
      <c r="FV49" s="3">
        <f t="shared" si="81"/>
        <v>231040</v>
      </c>
      <c r="FW49" s="3">
        <v>20000</v>
      </c>
      <c r="FX49" s="3">
        <f t="shared" si="82"/>
        <v>231040</v>
      </c>
      <c r="FY49" s="3">
        <v>20000</v>
      </c>
      <c r="FZ49" s="15">
        <f t="shared" si="83"/>
        <v>231040</v>
      </c>
      <c r="GA49" s="3"/>
      <c r="GB49" s="49">
        <v>20000</v>
      </c>
      <c r="GC49" s="74">
        <f t="shared" si="84"/>
        <v>231040</v>
      </c>
      <c r="GD49" s="15">
        <v>20000</v>
      </c>
      <c r="GE49" s="15">
        <f t="shared" si="85"/>
        <v>231040</v>
      </c>
      <c r="GF49" s="15">
        <v>20000</v>
      </c>
      <c r="GG49" s="15">
        <f t="shared" si="86"/>
        <v>231040</v>
      </c>
      <c r="GH49" s="15">
        <v>20000</v>
      </c>
      <c r="GI49" s="15">
        <f t="shared" si="87"/>
        <v>231040</v>
      </c>
      <c r="GJ49" s="15">
        <v>20000</v>
      </c>
      <c r="GK49" s="15">
        <f t="shared" si="88"/>
        <v>231040</v>
      </c>
      <c r="GL49" s="15">
        <v>20000</v>
      </c>
      <c r="GM49" s="15">
        <f t="shared" si="89"/>
        <v>231040</v>
      </c>
      <c r="GN49" s="15">
        <v>20000</v>
      </c>
      <c r="GO49" s="15">
        <f t="shared" si="90"/>
        <v>231040</v>
      </c>
      <c r="GP49" s="15">
        <v>20000</v>
      </c>
      <c r="GQ49" s="15">
        <f t="shared" si="91"/>
        <v>231040</v>
      </c>
      <c r="GR49" s="15">
        <v>20000</v>
      </c>
      <c r="GS49" s="15">
        <f t="shared" si="92"/>
        <v>231040</v>
      </c>
      <c r="GT49" s="15">
        <v>20000</v>
      </c>
      <c r="GU49" s="15">
        <f t="shared" si="93"/>
        <v>231040</v>
      </c>
      <c r="GV49" s="15">
        <v>20000</v>
      </c>
      <c r="GW49" s="15">
        <f t="shared" si="94"/>
        <v>231040</v>
      </c>
      <c r="GX49" s="15">
        <v>20000</v>
      </c>
      <c r="GY49" s="15">
        <f t="shared" si="95"/>
        <v>231040</v>
      </c>
      <c r="GZ49" s="15"/>
      <c r="HA49" s="53">
        <v>20000</v>
      </c>
      <c r="HB49" s="74">
        <f t="shared" si="96"/>
        <v>231040</v>
      </c>
      <c r="HC49" s="15">
        <v>20000</v>
      </c>
      <c r="HD49" s="15">
        <f t="shared" si="97"/>
        <v>231040</v>
      </c>
      <c r="HE49" s="15">
        <v>20000</v>
      </c>
      <c r="HF49" s="15">
        <f t="shared" si="98"/>
        <v>231040</v>
      </c>
      <c r="HG49" s="15">
        <v>20000</v>
      </c>
      <c r="HH49" s="15">
        <f t="shared" si="99"/>
        <v>231040</v>
      </c>
      <c r="HI49" s="15">
        <v>20000</v>
      </c>
      <c r="HJ49" s="15">
        <f t="shared" si="100"/>
        <v>231040</v>
      </c>
      <c r="HK49" s="15">
        <v>20000</v>
      </c>
      <c r="HL49" s="15">
        <f t="shared" si="101"/>
        <v>231040</v>
      </c>
      <c r="HM49" s="15">
        <v>20000</v>
      </c>
      <c r="HN49" s="15">
        <f t="shared" si="102"/>
        <v>231040</v>
      </c>
      <c r="HO49" s="15">
        <v>20000</v>
      </c>
      <c r="HP49" s="15">
        <f t="shared" si="103"/>
        <v>231040</v>
      </c>
      <c r="HQ49" s="15">
        <v>20000</v>
      </c>
      <c r="HR49" s="15">
        <f t="shared" si="104"/>
        <v>231040</v>
      </c>
      <c r="HS49" s="15">
        <v>20000</v>
      </c>
      <c r="HT49" s="15">
        <f t="shared" si="105"/>
        <v>231040</v>
      </c>
      <c r="HU49" s="15">
        <v>20000</v>
      </c>
      <c r="HV49" s="15">
        <f t="shared" si="106"/>
        <v>231040</v>
      </c>
      <c r="HW49" s="15">
        <v>20000</v>
      </c>
      <c r="HX49" s="15">
        <f t="shared" si="107"/>
        <v>231040</v>
      </c>
      <c r="HY49" s="15"/>
      <c r="HZ49" s="85"/>
      <c r="IA49" s="31"/>
      <c r="IB49" s="31"/>
      <c r="IC49" s="31"/>
      <c r="ID49" s="31"/>
      <c r="IE49" s="31"/>
      <c r="IF49" s="31"/>
      <c r="IG49" s="31"/>
      <c r="IH49" s="31"/>
      <c r="II49" s="31"/>
      <c r="IJ49" s="31"/>
    </row>
    <row r="50" spans="1:244" ht="13.5" thickBot="1" x14ac:dyDescent="0.25">
      <c r="A50" s="39">
        <v>27649</v>
      </c>
      <c r="B50" s="13" t="s">
        <v>55</v>
      </c>
      <c r="C50" s="37">
        <v>7500</v>
      </c>
      <c r="D50" s="44">
        <v>37408</v>
      </c>
      <c r="E50" s="44">
        <v>39233</v>
      </c>
      <c r="F50" s="13" t="s">
        <v>4</v>
      </c>
      <c r="G50" s="44">
        <v>38868</v>
      </c>
      <c r="H50" s="115">
        <v>0.22500000000000001</v>
      </c>
      <c r="I50" s="68"/>
      <c r="J50" s="28">
        <f t="shared" si="0"/>
        <v>0</v>
      </c>
      <c r="K50" s="5"/>
      <c r="L50" s="8">
        <f t="shared" si="70"/>
        <v>0</v>
      </c>
      <c r="N50" s="3">
        <f t="shared" si="1"/>
        <v>0</v>
      </c>
      <c r="P50" s="3">
        <f t="shared" si="2"/>
        <v>0</v>
      </c>
      <c r="R50" s="3">
        <f t="shared" si="3"/>
        <v>0</v>
      </c>
      <c r="S50" s="3">
        <v>7500</v>
      </c>
      <c r="T50" s="3">
        <f t="shared" si="4"/>
        <v>51300</v>
      </c>
      <c r="U50" s="3">
        <v>7500</v>
      </c>
      <c r="V50" s="3">
        <f t="shared" si="5"/>
        <v>51300</v>
      </c>
      <c r="W50" s="3">
        <v>7500</v>
      </c>
      <c r="X50" s="3">
        <f t="shared" si="6"/>
        <v>51300</v>
      </c>
      <c r="Y50" s="3">
        <v>7500</v>
      </c>
      <c r="Z50" s="3">
        <f t="shared" si="7"/>
        <v>51300</v>
      </c>
      <c r="AA50" s="3">
        <v>7500</v>
      </c>
      <c r="AB50" s="3">
        <f t="shared" si="8"/>
        <v>51300</v>
      </c>
      <c r="AC50" s="3">
        <v>7500</v>
      </c>
      <c r="AD50" s="3">
        <f t="shared" si="9"/>
        <v>51300</v>
      </c>
      <c r="AE50" s="3">
        <v>7500</v>
      </c>
      <c r="AF50" s="3">
        <f t="shared" si="10"/>
        <v>51300</v>
      </c>
      <c r="AG50" s="3"/>
      <c r="AH50" s="49">
        <v>7500</v>
      </c>
      <c r="AI50" s="8">
        <f t="shared" si="11"/>
        <v>51300</v>
      </c>
      <c r="AJ50" s="3">
        <v>7500</v>
      </c>
      <c r="AK50" s="3">
        <f t="shared" si="12"/>
        <v>51300</v>
      </c>
      <c r="AL50" s="3">
        <v>7500</v>
      </c>
      <c r="AM50" s="3">
        <f t="shared" si="13"/>
        <v>51300</v>
      </c>
      <c r="AN50" s="28">
        <v>7500</v>
      </c>
      <c r="AO50" s="37">
        <f t="shared" si="14"/>
        <v>51300</v>
      </c>
      <c r="AP50" s="28">
        <v>7500</v>
      </c>
      <c r="AQ50" s="37">
        <f t="shared" si="15"/>
        <v>51300</v>
      </c>
      <c r="AR50" s="3">
        <v>7500</v>
      </c>
      <c r="AS50" s="3">
        <f t="shared" si="16"/>
        <v>51300</v>
      </c>
      <c r="AT50" s="3">
        <v>7500</v>
      </c>
      <c r="AU50" s="3">
        <f t="shared" si="17"/>
        <v>51300</v>
      </c>
      <c r="AV50" s="3">
        <v>7500</v>
      </c>
      <c r="AW50" s="3">
        <f t="shared" si="18"/>
        <v>51300</v>
      </c>
      <c r="AX50" s="3">
        <v>7500</v>
      </c>
      <c r="AY50" s="3">
        <f t="shared" si="19"/>
        <v>51300</v>
      </c>
      <c r="AZ50" s="3">
        <v>7500</v>
      </c>
      <c r="BA50" s="3">
        <f t="shared" si="20"/>
        <v>51300</v>
      </c>
      <c r="BB50" s="3">
        <v>7500</v>
      </c>
      <c r="BC50" s="3">
        <f t="shared" si="21"/>
        <v>51300</v>
      </c>
      <c r="BD50" s="3">
        <v>7500</v>
      </c>
      <c r="BE50" s="3">
        <f t="shared" si="22"/>
        <v>51300</v>
      </c>
      <c r="BF50" s="3"/>
      <c r="BG50" s="49">
        <v>7500</v>
      </c>
      <c r="BH50" s="8">
        <f t="shared" si="23"/>
        <v>51300</v>
      </c>
      <c r="BI50" s="3">
        <v>7500</v>
      </c>
      <c r="BJ50" s="3">
        <f t="shared" si="24"/>
        <v>51300</v>
      </c>
      <c r="BK50" s="3">
        <v>7500</v>
      </c>
      <c r="BL50" s="3">
        <f t="shared" si="25"/>
        <v>51300</v>
      </c>
      <c r="BM50" s="3">
        <v>7500</v>
      </c>
      <c r="BN50" s="3">
        <f t="shared" si="26"/>
        <v>51300</v>
      </c>
      <c r="BO50" s="3">
        <v>7500</v>
      </c>
      <c r="BP50" s="3">
        <f t="shared" si="27"/>
        <v>51300</v>
      </c>
      <c r="BQ50" s="3">
        <v>7500</v>
      </c>
      <c r="BR50" s="3">
        <f t="shared" si="28"/>
        <v>51300</v>
      </c>
      <c r="BS50" s="3">
        <v>7500</v>
      </c>
      <c r="BT50" s="3">
        <f t="shared" si="29"/>
        <v>51300</v>
      </c>
      <c r="BU50" s="3">
        <v>7500</v>
      </c>
      <c r="BV50" s="3">
        <f t="shared" si="30"/>
        <v>51300</v>
      </c>
      <c r="BW50" s="3">
        <v>7500</v>
      </c>
      <c r="BX50" s="3">
        <f t="shared" si="31"/>
        <v>51300</v>
      </c>
      <c r="BY50" s="3">
        <v>7500</v>
      </c>
      <c r="BZ50" s="8">
        <f t="shared" si="32"/>
        <v>51300</v>
      </c>
      <c r="CA50" s="3">
        <v>7500</v>
      </c>
      <c r="CB50" s="3">
        <f t="shared" si="33"/>
        <v>51300</v>
      </c>
      <c r="CC50" s="3">
        <v>7500</v>
      </c>
      <c r="CD50" s="3">
        <f t="shared" si="34"/>
        <v>51300</v>
      </c>
      <c r="CE50" s="3"/>
      <c r="CF50" s="49">
        <v>7500</v>
      </c>
      <c r="CG50" s="8">
        <f t="shared" si="35"/>
        <v>51300</v>
      </c>
      <c r="CH50" s="3">
        <v>7500</v>
      </c>
      <c r="CI50" s="3">
        <f t="shared" si="36"/>
        <v>51300</v>
      </c>
      <c r="CJ50" s="3">
        <v>7500</v>
      </c>
      <c r="CK50" s="3">
        <f t="shared" si="37"/>
        <v>51300</v>
      </c>
      <c r="CL50" s="3">
        <v>7500</v>
      </c>
      <c r="CM50" s="3">
        <f t="shared" si="38"/>
        <v>51300</v>
      </c>
      <c r="CN50" s="3">
        <v>7500</v>
      </c>
      <c r="CO50" s="3">
        <f t="shared" si="39"/>
        <v>51300</v>
      </c>
      <c r="CP50" s="3">
        <v>7500</v>
      </c>
      <c r="CQ50" s="3">
        <f t="shared" si="40"/>
        <v>51300</v>
      </c>
      <c r="CR50" s="3">
        <v>7500</v>
      </c>
      <c r="CS50" s="3">
        <f t="shared" si="41"/>
        <v>51300</v>
      </c>
      <c r="CT50" s="3">
        <v>7500</v>
      </c>
      <c r="CU50" s="3">
        <f t="shared" si="42"/>
        <v>51300</v>
      </c>
      <c r="CV50" s="3">
        <v>7500</v>
      </c>
      <c r="CW50" s="3">
        <f t="shared" si="43"/>
        <v>51300</v>
      </c>
      <c r="CX50" s="3">
        <v>7500</v>
      </c>
      <c r="CY50" s="3">
        <f t="shared" si="44"/>
        <v>51300</v>
      </c>
      <c r="CZ50" s="3">
        <v>7500</v>
      </c>
      <c r="DA50" s="15">
        <f t="shared" si="45"/>
        <v>51300</v>
      </c>
      <c r="DB50" s="21">
        <v>7500</v>
      </c>
      <c r="DC50" s="21">
        <f t="shared" si="46"/>
        <v>51300</v>
      </c>
      <c r="DD50" s="37"/>
      <c r="DE50" s="49">
        <v>7500</v>
      </c>
      <c r="DF50" s="74">
        <f t="shared" si="47"/>
        <v>51300</v>
      </c>
      <c r="DG50" s="15">
        <v>7500</v>
      </c>
      <c r="DH50" s="15">
        <f t="shared" si="48"/>
        <v>51300</v>
      </c>
      <c r="DI50" s="15">
        <v>7500</v>
      </c>
      <c r="DJ50" s="15">
        <f t="shared" si="49"/>
        <v>51300</v>
      </c>
      <c r="DK50" s="15">
        <v>7500</v>
      </c>
      <c r="DL50" s="15">
        <f t="shared" si="50"/>
        <v>51300</v>
      </c>
      <c r="DM50" s="33">
        <v>7500</v>
      </c>
      <c r="DN50" s="15">
        <f t="shared" si="51"/>
        <v>51300</v>
      </c>
      <c r="DO50" s="15">
        <v>7500</v>
      </c>
      <c r="DP50" s="15">
        <f t="shared" si="52"/>
        <v>51300</v>
      </c>
      <c r="DQ50" s="15">
        <v>7500</v>
      </c>
      <c r="DR50" s="15">
        <f t="shared" si="53"/>
        <v>51300</v>
      </c>
      <c r="DS50" s="15">
        <v>7500</v>
      </c>
      <c r="DT50" s="15">
        <f t="shared" si="54"/>
        <v>51300</v>
      </c>
      <c r="DU50" s="15">
        <v>7500</v>
      </c>
      <c r="DV50" s="15">
        <f t="shared" si="55"/>
        <v>51300</v>
      </c>
      <c r="DW50" s="15">
        <v>7500</v>
      </c>
      <c r="DX50" s="15">
        <f t="shared" si="71"/>
        <v>399000</v>
      </c>
      <c r="DY50" s="15">
        <v>7500</v>
      </c>
      <c r="DZ50" s="15">
        <f t="shared" si="56"/>
        <v>51300</v>
      </c>
      <c r="EA50" s="15">
        <v>7500</v>
      </c>
      <c r="EB50" s="15">
        <f t="shared" si="57"/>
        <v>51300</v>
      </c>
      <c r="EC50" s="15"/>
      <c r="ED50" s="53">
        <v>7500</v>
      </c>
      <c r="EE50" s="74">
        <f t="shared" si="58"/>
        <v>51300</v>
      </c>
      <c r="EF50" s="15">
        <v>7500</v>
      </c>
      <c r="EG50" s="15">
        <f t="shared" si="59"/>
        <v>51300</v>
      </c>
      <c r="EH50" s="15">
        <v>7500</v>
      </c>
      <c r="EI50" s="15">
        <f t="shared" si="60"/>
        <v>51300</v>
      </c>
      <c r="EJ50" s="15">
        <v>7500</v>
      </c>
      <c r="EK50" s="15">
        <f t="shared" si="61"/>
        <v>51300</v>
      </c>
      <c r="EL50" s="15">
        <v>7500</v>
      </c>
      <c r="EM50" s="15">
        <f t="shared" si="62"/>
        <v>51300</v>
      </c>
      <c r="EN50" s="15"/>
      <c r="EO50" s="15">
        <f t="shared" si="63"/>
        <v>0</v>
      </c>
      <c r="EP50" s="15"/>
      <c r="EQ50" s="15">
        <f t="shared" si="64"/>
        <v>0</v>
      </c>
      <c r="ER50" s="15"/>
      <c r="ES50" s="15">
        <f t="shared" si="65"/>
        <v>0</v>
      </c>
      <c r="ET50" s="15"/>
      <c r="EU50" s="15">
        <f t="shared" si="66"/>
        <v>0</v>
      </c>
      <c r="EV50" s="15"/>
      <c r="EW50" s="15">
        <f t="shared" si="67"/>
        <v>0</v>
      </c>
      <c r="EX50" s="15"/>
      <c r="EY50" s="15">
        <f t="shared" si="68"/>
        <v>0</v>
      </c>
      <c r="EZ50" s="15"/>
      <c r="FA50" s="15">
        <f t="shared" si="69"/>
        <v>0</v>
      </c>
      <c r="FB50" s="17"/>
      <c r="FC50" s="52"/>
      <c r="FD50" s="8">
        <f t="shared" si="72"/>
        <v>0</v>
      </c>
      <c r="FE50" s="17"/>
      <c r="FF50" s="3">
        <f t="shared" si="73"/>
        <v>0</v>
      </c>
      <c r="FG50" s="17"/>
      <c r="FH50" s="3">
        <f t="shared" si="74"/>
        <v>0</v>
      </c>
      <c r="FI50" s="17"/>
      <c r="FJ50" s="3">
        <f t="shared" si="75"/>
        <v>0</v>
      </c>
      <c r="FK50" s="17"/>
      <c r="FL50" s="3">
        <f t="shared" si="76"/>
        <v>0</v>
      </c>
      <c r="FM50" s="17"/>
      <c r="FN50" s="3">
        <f t="shared" si="77"/>
        <v>0</v>
      </c>
      <c r="FO50" s="17"/>
      <c r="FP50" s="3">
        <f t="shared" si="78"/>
        <v>0</v>
      </c>
      <c r="FQ50" s="17"/>
      <c r="FR50" s="3">
        <f t="shared" si="79"/>
        <v>0</v>
      </c>
      <c r="FS50" s="17"/>
      <c r="FT50" s="3">
        <f t="shared" si="80"/>
        <v>0</v>
      </c>
      <c r="FU50" s="17"/>
      <c r="FV50" s="3">
        <f t="shared" si="81"/>
        <v>0</v>
      </c>
      <c r="FW50" s="17"/>
      <c r="FX50" s="3">
        <f t="shared" si="82"/>
        <v>0</v>
      </c>
      <c r="FY50" s="17"/>
      <c r="FZ50" s="15">
        <f t="shared" si="83"/>
        <v>0</v>
      </c>
      <c r="GA50" s="17"/>
      <c r="GB50" s="52"/>
      <c r="GC50" s="74">
        <f t="shared" si="84"/>
        <v>0</v>
      </c>
      <c r="GD50" s="15"/>
      <c r="GE50" s="15">
        <f t="shared" si="85"/>
        <v>0</v>
      </c>
      <c r="GF50" s="15"/>
      <c r="GG50" s="15">
        <f t="shared" si="86"/>
        <v>0</v>
      </c>
      <c r="GH50" s="15"/>
      <c r="GI50" s="15">
        <f t="shared" si="87"/>
        <v>0</v>
      </c>
      <c r="GJ50" s="15"/>
      <c r="GK50" s="15">
        <f t="shared" si="88"/>
        <v>0</v>
      </c>
      <c r="GL50" s="15"/>
      <c r="GM50" s="15">
        <f t="shared" si="89"/>
        <v>0</v>
      </c>
      <c r="GN50" s="15"/>
      <c r="GO50" s="15">
        <f t="shared" si="90"/>
        <v>0</v>
      </c>
      <c r="GP50" s="15"/>
      <c r="GQ50" s="15">
        <f t="shared" si="91"/>
        <v>0</v>
      </c>
      <c r="GR50" s="15"/>
      <c r="GS50" s="15">
        <f t="shared" si="92"/>
        <v>0</v>
      </c>
      <c r="GT50" s="15"/>
      <c r="GU50" s="15">
        <f t="shared" si="93"/>
        <v>0</v>
      </c>
      <c r="GV50" s="15"/>
      <c r="GW50" s="15">
        <f t="shared" si="94"/>
        <v>0</v>
      </c>
      <c r="GX50" s="15"/>
      <c r="GY50" s="15">
        <f t="shared" si="95"/>
        <v>0</v>
      </c>
      <c r="GZ50" s="15"/>
      <c r="HA50" s="53"/>
      <c r="HB50" s="74">
        <f t="shared" si="96"/>
        <v>0</v>
      </c>
      <c r="HC50" s="15"/>
      <c r="HD50" s="15">
        <f t="shared" si="97"/>
        <v>0</v>
      </c>
      <c r="HE50" s="15"/>
      <c r="HF50" s="15">
        <f t="shared" si="98"/>
        <v>0</v>
      </c>
      <c r="HG50" s="15"/>
      <c r="HH50" s="15">
        <f t="shared" si="99"/>
        <v>0</v>
      </c>
      <c r="HI50" s="15"/>
      <c r="HJ50" s="15">
        <f t="shared" si="100"/>
        <v>0</v>
      </c>
      <c r="HK50" s="15"/>
      <c r="HL50" s="15">
        <f t="shared" si="101"/>
        <v>0</v>
      </c>
      <c r="HM50" s="15"/>
      <c r="HN50" s="15">
        <f t="shared" si="102"/>
        <v>0</v>
      </c>
      <c r="HO50" s="15"/>
      <c r="HP50" s="15">
        <f t="shared" si="103"/>
        <v>0</v>
      </c>
      <c r="HQ50" s="15"/>
      <c r="HR50" s="15">
        <f t="shared" si="104"/>
        <v>0</v>
      </c>
      <c r="HS50" s="15"/>
      <c r="HT50" s="15">
        <f t="shared" si="105"/>
        <v>0</v>
      </c>
      <c r="HU50" s="15"/>
      <c r="HV50" s="15">
        <f t="shared" si="106"/>
        <v>0</v>
      </c>
      <c r="HW50" s="15"/>
      <c r="HX50" s="15">
        <f t="shared" si="107"/>
        <v>0</v>
      </c>
      <c r="HY50" s="15"/>
      <c r="HZ50" s="85"/>
      <c r="IA50" s="31"/>
      <c r="IB50" s="31"/>
      <c r="IC50" s="31"/>
      <c r="ID50" s="31"/>
      <c r="IE50" s="31"/>
      <c r="IF50" s="31"/>
      <c r="IG50" s="31"/>
      <c r="IH50" s="31"/>
      <c r="II50" s="31"/>
      <c r="IJ50" s="31"/>
    </row>
    <row r="51" spans="1:244" x14ac:dyDescent="0.2">
      <c r="A51" s="2">
        <v>22037</v>
      </c>
      <c r="B51" t="s">
        <v>33</v>
      </c>
      <c r="C51" s="4">
        <v>3000</v>
      </c>
      <c r="D51" s="6" t="s">
        <v>49</v>
      </c>
      <c r="E51" s="6"/>
      <c r="F51" s="6"/>
      <c r="G51" s="6"/>
      <c r="H51" s="60">
        <v>0.1459</v>
      </c>
      <c r="I51" s="75">
        <v>3000</v>
      </c>
      <c r="J51" s="28">
        <f t="shared" si="0"/>
        <v>13306.08</v>
      </c>
      <c r="K51" s="14">
        <v>3000</v>
      </c>
      <c r="L51" s="8">
        <f t="shared" si="70"/>
        <v>13306.08</v>
      </c>
      <c r="M51" s="14">
        <v>3000</v>
      </c>
      <c r="N51" s="3">
        <f t="shared" si="1"/>
        <v>13306.08</v>
      </c>
      <c r="O51" s="14">
        <v>3000</v>
      </c>
      <c r="P51" s="3">
        <f t="shared" si="2"/>
        <v>13306.08</v>
      </c>
      <c r="Q51" s="14">
        <v>3000</v>
      </c>
      <c r="R51" s="3">
        <f t="shared" si="3"/>
        <v>13306.08</v>
      </c>
      <c r="S51" s="14">
        <v>3000</v>
      </c>
      <c r="T51" s="3">
        <f t="shared" si="4"/>
        <v>13306.08</v>
      </c>
      <c r="U51" s="14">
        <v>3000</v>
      </c>
      <c r="V51" s="3">
        <f t="shared" si="5"/>
        <v>13306.08</v>
      </c>
      <c r="W51" s="14">
        <v>3000</v>
      </c>
      <c r="X51" s="3">
        <f t="shared" si="6"/>
        <v>13306.08</v>
      </c>
      <c r="Y51" s="14">
        <v>3000</v>
      </c>
      <c r="Z51" s="3">
        <f t="shared" si="7"/>
        <v>13306.08</v>
      </c>
      <c r="AA51" s="14">
        <v>3000</v>
      </c>
      <c r="AB51" s="3">
        <f t="shared" si="8"/>
        <v>13306.08</v>
      </c>
      <c r="AC51" s="14">
        <v>3000</v>
      </c>
      <c r="AD51" s="3">
        <f t="shared" si="9"/>
        <v>13306.08</v>
      </c>
      <c r="AE51" s="14">
        <v>3000</v>
      </c>
      <c r="AF51" s="3">
        <f t="shared" si="10"/>
        <v>13306.08</v>
      </c>
      <c r="AG51" s="3"/>
      <c r="AH51" s="55">
        <v>3000</v>
      </c>
      <c r="AI51" s="8">
        <f t="shared" si="11"/>
        <v>13306.08</v>
      </c>
      <c r="AJ51" s="14">
        <v>3000</v>
      </c>
      <c r="AK51" s="3">
        <f t="shared" si="12"/>
        <v>13306.08</v>
      </c>
      <c r="AL51" s="14">
        <v>3000</v>
      </c>
      <c r="AM51" s="3">
        <f t="shared" si="13"/>
        <v>13306.08</v>
      </c>
      <c r="AN51" s="14">
        <v>3000</v>
      </c>
      <c r="AO51" s="37">
        <f t="shared" si="14"/>
        <v>13306.08</v>
      </c>
      <c r="AP51" s="14">
        <v>3000</v>
      </c>
      <c r="AQ51" s="37">
        <f t="shared" si="15"/>
        <v>13306.08</v>
      </c>
      <c r="AR51" s="14">
        <v>3000</v>
      </c>
      <c r="AS51" s="3">
        <f t="shared" si="16"/>
        <v>13306.08</v>
      </c>
      <c r="AT51" s="14">
        <v>3000</v>
      </c>
      <c r="AU51" s="3">
        <f t="shared" si="17"/>
        <v>13306.08</v>
      </c>
      <c r="AV51" s="14">
        <v>3000</v>
      </c>
      <c r="AW51" s="3">
        <f t="shared" si="18"/>
        <v>13306.08</v>
      </c>
      <c r="AX51" s="14">
        <v>3000</v>
      </c>
      <c r="AY51" s="3">
        <f t="shared" si="19"/>
        <v>13306.08</v>
      </c>
      <c r="AZ51" s="14">
        <v>3000</v>
      </c>
      <c r="BA51" s="3">
        <f t="shared" si="20"/>
        <v>13306.08</v>
      </c>
      <c r="BB51" s="14">
        <v>3000</v>
      </c>
      <c r="BC51" s="3">
        <f t="shared" si="21"/>
        <v>13306.08</v>
      </c>
      <c r="BD51" s="14">
        <v>3000</v>
      </c>
      <c r="BE51" s="3">
        <f t="shared" si="22"/>
        <v>13306.08</v>
      </c>
      <c r="BF51" s="14"/>
      <c r="BG51" s="55">
        <v>3000</v>
      </c>
      <c r="BH51" s="8">
        <f t="shared" si="23"/>
        <v>13306.08</v>
      </c>
      <c r="BI51" s="14">
        <v>3000</v>
      </c>
      <c r="BJ51" s="3">
        <f t="shared" si="24"/>
        <v>13306.08</v>
      </c>
      <c r="BK51" s="14">
        <v>3000</v>
      </c>
      <c r="BL51" s="3">
        <f t="shared" si="25"/>
        <v>13306.08</v>
      </c>
      <c r="BM51" s="14">
        <v>3000</v>
      </c>
      <c r="BN51" s="3">
        <f t="shared" si="26"/>
        <v>13306.08</v>
      </c>
      <c r="BO51" s="14">
        <v>3000</v>
      </c>
      <c r="BP51" s="3">
        <f t="shared" si="27"/>
        <v>13306.08</v>
      </c>
      <c r="BQ51" s="14">
        <v>3000</v>
      </c>
      <c r="BR51" s="3">
        <f t="shared" si="28"/>
        <v>13306.08</v>
      </c>
      <c r="BS51" s="14">
        <v>3000</v>
      </c>
      <c r="BT51" s="3">
        <f t="shared" si="29"/>
        <v>13306.08</v>
      </c>
      <c r="BU51" s="14">
        <v>3000</v>
      </c>
      <c r="BV51" s="3">
        <f t="shared" si="30"/>
        <v>13306.08</v>
      </c>
      <c r="BW51" s="14">
        <v>3000</v>
      </c>
      <c r="BX51" s="3">
        <f t="shared" si="31"/>
        <v>13306.08</v>
      </c>
      <c r="BY51" s="14">
        <v>3000</v>
      </c>
      <c r="BZ51" s="8">
        <f t="shared" si="32"/>
        <v>13306.08</v>
      </c>
      <c r="CA51" s="14">
        <v>3000</v>
      </c>
      <c r="CB51" s="3">
        <f t="shared" si="33"/>
        <v>13306.08</v>
      </c>
      <c r="CC51" s="14">
        <v>3000</v>
      </c>
      <c r="CD51" s="3">
        <f t="shared" si="34"/>
        <v>13306.08</v>
      </c>
      <c r="CE51" s="14"/>
      <c r="CF51" s="55">
        <v>3000</v>
      </c>
      <c r="CG51" s="8">
        <f t="shared" si="35"/>
        <v>13306.08</v>
      </c>
      <c r="CH51" s="14">
        <v>3000</v>
      </c>
      <c r="CI51" s="3">
        <f t="shared" si="36"/>
        <v>13306.08</v>
      </c>
      <c r="CJ51" s="14">
        <v>3000</v>
      </c>
      <c r="CK51" s="3">
        <f t="shared" si="37"/>
        <v>13306.08</v>
      </c>
      <c r="CL51" s="14">
        <v>3000</v>
      </c>
      <c r="CM51" s="3">
        <f t="shared" si="38"/>
        <v>13306.08</v>
      </c>
      <c r="CN51" s="14">
        <v>3000</v>
      </c>
      <c r="CO51" s="3">
        <f t="shared" si="39"/>
        <v>13306.08</v>
      </c>
      <c r="CP51" s="14">
        <v>3000</v>
      </c>
      <c r="CQ51" s="3">
        <f t="shared" si="40"/>
        <v>13306.08</v>
      </c>
      <c r="CR51" s="14">
        <v>3000</v>
      </c>
      <c r="CS51" s="3">
        <f t="shared" si="41"/>
        <v>13306.08</v>
      </c>
      <c r="CT51" s="14">
        <v>3000</v>
      </c>
      <c r="CU51" s="3">
        <f t="shared" si="42"/>
        <v>13306.08</v>
      </c>
      <c r="CV51" s="14">
        <v>3000</v>
      </c>
      <c r="CW51" s="3">
        <f t="shared" si="43"/>
        <v>13306.08</v>
      </c>
      <c r="CX51" s="14">
        <v>3000</v>
      </c>
      <c r="CY51" s="3">
        <f t="shared" si="44"/>
        <v>13306.08</v>
      </c>
      <c r="CZ51" s="14">
        <v>3000</v>
      </c>
      <c r="DA51" s="15">
        <f t="shared" si="45"/>
        <v>13306.08</v>
      </c>
      <c r="DB51" s="82">
        <v>3000</v>
      </c>
      <c r="DC51" s="21">
        <f t="shared" si="46"/>
        <v>13306.08</v>
      </c>
      <c r="DD51" s="14"/>
      <c r="DE51" s="55">
        <v>3000</v>
      </c>
      <c r="DF51" s="74">
        <f t="shared" si="47"/>
        <v>13306.08</v>
      </c>
      <c r="DG51" s="82">
        <v>3000</v>
      </c>
      <c r="DH51" s="15">
        <f t="shared" si="48"/>
        <v>13306.08</v>
      </c>
      <c r="DI51" s="82">
        <v>3000</v>
      </c>
      <c r="DJ51" s="15">
        <f t="shared" si="49"/>
        <v>13306.08</v>
      </c>
      <c r="DK51" s="82">
        <v>3000</v>
      </c>
      <c r="DL51" s="15">
        <f t="shared" si="50"/>
        <v>13306.08</v>
      </c>
      <c r="DM51" s="82">
        <v>3000</v>
      </c>
      <c r="DN51" s="15">
        <f t="shared" si="51"/>
        <v>13306.08</v>
      </c>
      <c r="DO51" s="82">
        <v>3000</v>
      </c>
      <c r="DP51" s="15">
        <f t="shared" si="52"/>
        <v>13306.08</v>
      </c>
      <c r="DQ51" s="82">
        <v>3000</v>
      </c>
      <c r="DR51" s="15">
        <f t="shared" si="53"/>
        <v>13306.08</v>
      </c>
      <c r="DS51" s="82">
        <v>3000</v>
      </c>
      <c r="DT51" s="15">
        <f t="shared" si="54"/>
        <v>13306.08</v>
      </c>
      <c r="DU51" s="82">
        <v>3000</v>
      </c>
      <c r="DV51" s="15">
        <f t="shared" si="55"/>
        <v>13306.08</v>
      </c>
      <c r="DW51" s="82">
        <v>3000</v>
      </c>
      <c r="DX51" s="15">
        <f t="shared" si="71"/>
        <v>34656</v>
      </c>
      <c r="DY51" s="82">
        <v>3000</v>
      </c>
      <c r="DZ51" s="15">
        <f t="shared" si="56"/>
        <v>13306.08</v>
      </c>
      <c r="EA51" s="82">
        <v>3000</v>
      </c>
      <c r="EB51" s="15">
        <f t="shared" si="57"/>
        <v>13306.08</v>
      </c>
      <c r="EC51" s="82"/>
      <c r="ED51" s="86">
        <v>3000</v>
      </c>
      <c r="EE51" s="74">
        <f t="shared" si="58"/>
        <v>13306.08</v>
      </c>
      <c r="EF51" s="82">
        <v>3000</v>
      </c>
      <c r="EG51" s="15">
        <f t="shared" si="59"/>
        <v>13306.08</v>
      </c>
      <c r="EH51" s="82">
        <v>3000</v>
      </c>
      <c r="EI51" s="15">
        <f t="shared" si="60"/>
        <v>13306.08</v>
      </c>
      <c r="EJ51" s="82">
        <v>3000</v>
      </c>
      <c r="EK51" s="15">
        <f t="shared" si="61"/>
        <v>13306.08</v>
      </c>
      <c r="EL51" s="82">
        <v>3000</v>
      </c>
      <c r="EM51" s="15">
        <f t="shared" si="62"/>
        <v>13306.08</v>
      </c>
      <c r="EN51" s="82">
        <v>3000</v>
      </c>
      <c r="EO51" s="15">
        <f t="shared" si="63"/>
        <v>13306.08</v>
      </c>
      <c r="EP51" s="82">
        <v>3000</v>
      </c>
      <c r="EQ51" s="15">
        <f t="shared" si="64"/>
        <v>13306.08</v>
      </c>
      <c r="ER51" s="82">
        <v>3000</v>
      </c>
      <c r="ES51" s="15">
        <f t="shared" si="65"/>
        <v>13306.08</v>
      </c>
      <c r="ET51" s="82">
        <v>3000</v>
      </c>
      <c r="EU51" s="15">
        <f t="shared" si="66"/>
        <v>13306.08</v>
      </c>
      <c r="EV51" s="82">
        <v>3000</v>
      </c>
      <c r="EW51" s="15">
        <f t="shared" si="67"/>
        <v>13306.08</v>
      </c>
      <c r="EX51" s="82">
        <v>3000</v>
      </c>
      <c r="EY51" s="15">
        <f t="shared" si="68"/>
        <v>13306.08</v>
      </c>
      <c r="EZ51" s="82">
        <v>3000</v>
      </c>
      <c r="FA51" s="15">
        <f t="shared" si="69"/>
        <v>13306.08</v>
      </c>
      <c r="FB51" s="14"/>
      <c r="FC51" s="55">
        <v>3000</v>
      </c>
      <c r="FD51" s="8">
        <f t="shared" si="72"/>
        <v>13306.08</v>
      </c>
      <c r="FE51" s="14">
        <v>3000</v>
      </c>
      <c r="FF51" s="3">
        <f t="shared" si="73"/>
        <v>13306.08</v>
      </c>
      <c r="FG51" s="14">
        <v>3000</v>
      </c>
      <c r="FH51" s="3">
        <f t="shared" si="74"/>
        <v>13306.08</v>
      </c>
      <c r="FI51" s="14">
        <v>3000</v>
      </c>
      <c r="FJ51" s="3">
        <f t="shared" si="75"/>
        <v>13306.08</v>
      </c>
      <c r="FK51" s="14">
        <v>3000</v>
      </c>
      <c r="FL51" s="3">
        <f t="shared" si="76"/>
        <v>13306.08</v>
      </c>
      <c r="FM51" s="14">
        <v>3000</v>
      </c>
      <c r="FN51" s="3">
        <f t="shared" si="77"/>
        <v>13306.08</v>
      </c>
      <c r="FO51" s="14">
        <v>3000</v>
      </c>
      <c r="FP51" s="3">
        <f t="shared" si="78"/>
        <v>13306.08</v>
      </c>
      <c r="FQ51" s="14">
        <v>3000</v>
      </c>
      <c r="FR51" s="3">
        <f t="shared" si="79"/>
        <v>13306.08</v>
      </c>
      <c r="FS51" s="14">
        <v>3000</v>
      </c>
      <c r="FT51" s="3">
        <f t="shared" si="80"/>
        <v>13306.08</v>
      </c>
      <c r="FU51" s="14">
        <v>3000</v>
      </c>
      <c r="FV51" s="3">
        <f t="shared" si="81"/>
        <v>13306.08</v>
      </c>
      <c r="FW51" s="14">
        <v>3000</v>
      </c>
      <c r="FX51" s="3">
        <f t="shared" si="82"/>
        <v>13306.08</v>
      </c>
      <c r="FY51" s="14">
        <v>3000</v>
      </c>
      <c r="FZ51" s="15">
        <f t="shared" si="83"/>
        <v>13306.08</v>
      </c>
      <c r="GA51" s="14"/>
      <c r="GB51" s="55">
        <v>3000</v>
      </c>
      <c r="GC51" s="74">
        <f t="shared" si="84"/>
        <v>13306.08</v>
      </c>
      <c r="GD51" s="82">
        <v>3000</v>
      </c>
      <c r="GE51" s="15">
        <f t="shared" si="85"/>
        <v>13306.08</v>
      </c>
      <c r="GF51" s="82">
        <v>3000</v>
      </c>
      <c r="GG51" s="15">
        <f t="shared" si="86"/>
        <v>13306.08</v>
      </c>
      <c r="GH51" s="82">
        <v>3000</v>
      </c>
      <c r="GI51" s="15">
        <f t="shared" si="87"/>
        <v>13306.08</v>
      </c>
      <c r="GJ51" s="82">
        <v>3000</v>
      </c>
      <c r="GK51" s="15">
        <f t="shared" si="88"/>
        <v>13306.08</v>
      </c>
      <c r="GL51" s="82">
        <v>3000</v>
      </c>
      <c r="GM51" s="15">
        <f t="shared" si="89"/>
        <v>13306.08</v>
      </c>
      <c r="GN51" s="82">
        <v>3000</v>
      </c>
      <c r="GO51" s="15">
        <f t="shared" si="90"/>
        <v>13306.08</v>
      </c>
      <c r="GP51" s="82">
        <v>3000</v>
      </c>
      <c r="GQ51" s="15">
        <f t="shared" si="91"/>
        <v>13306.08</v>
      </c>
      <c r="GR51" s="82">
        <v>3000</v>
      </c>
      <c r="GS51" s="15">
        <f t="shared" si="92"/>
        <v>13306.08</v>
      </c>
      <c r="GT51" s="82">
        <v>3000</v>
      </c>
      <c r="GU51" s="15">
        <f t="shared" si="93"/>
        <v>13306.08</v>
      </c>
      <c r="GV51" s="82">
        <v>3000</v>
      </c>
      <c r="GW51" s="15">
        <f t="shared" si="94"/>
        <v>13306.08</v>
      </c>
      <c r="GX51" s="82">
        <v>3000</v>
      </c>
      <c r="GY51" s="15">
        <f t="shared" si="95"/>
        <v>13306.08</v>
      </c>
      <c r="GZ51" s="82"/>
      <c r="HA51" s="86">
        <v>3000</v>
      </c>
      <c r="HB51" s="74">
        <f t="shared" si="96"/>
        <v>13306.08</v>
      </c>
      <c r="HC51" s="82">
        <v>3000</v>
      </c>
      <c r="HD51" s="15">
        <f t="shared" si="97"/>
        <v>13306.08</v>
      </c>
      <c r="HE51" s="82">
        <v>3000</v>
      </c>
      <c r="HF51" s="15">
        <f t="shared" si="98"/>
        <v>13306.08</v>
      </c>
      <c r="HG51" s="82">
        <v>3000</v>
      </c>
      <c r="HH51" s="15">
        <f t="shared" si="99"/>
        <v>13306.08</v>
      </c>
      <c r="HI51" s="82">
        <v>3000</v>
      </c>
      <c r="HJ51" s="15">
        <f t="shared" si="100"/>
        <v>13306.08</v>
      </c>
      <c r="HK51" s="82">
        <v>3000</v>
      </c>
      <c r="HL51" s="15">
        <f t="shared" si="101"/>
        <v>13306.08</v>
      </c>
      <c r="HM51" s="82">
        <v>3000</v>
      </c>
      <c r="HN51" s="15">
        <f t="shared" si="102"/>
        <v>13306.08</v>
      </c>
      <c r="HO51" s="82">
        <v>3000</v>
      </c>
      <c r="HP51" s="15">
        <f t="shared" si="103"/>
        <v>13306.08</v>
      </c>
      <c r="HQ51" s="82">
        <v>3000</v>
      </c>
      <c r="HR51" s="15">
        <f t="shared" si="104"/>
        <v>13306.08</v>
      </c>
      <c r="HS51" s="82">
        <v>3000</v>
      </c>
      <c r="HT51" s="15">
        <f t="shared" si="105"/>
        <v>13306.08</v>
      </c>
      <c r="HU51" s="82">
        <v>3000</v>
      </c>
      <c r="HV51" s="15">
        <f t="shared" si="106"/>
        <v>13306.08</v>
      </c>
      <c r="HW51" s="82">
        <v>3000</v>
      </c>
      <c r="HX51" s="15">
        <f t="shared" si="107"/>
        <v>13306.08</v>
      </c>
      <c r="HY51" s="106"/>
      <c r="HZ51" s="85"/>
      <c r="IA51" s="31"/>
      <c r="IB51" s="31"/>
      <c r="IC51" s="31"/>
      <c r="ID51" s="31"/>
      <c r="IE51" s="31"/>
      <c r="IF51" s="31"/>
      <c r="IG51" s="31"/>
      <c r="IH51" s="31"/>
      <c r="II51" s="31"/>
      <c r="IJ51" s="31"/>
    </row>
    <row r="52" spans="1:244" x14ac:dyDescent="0.2">
      <c r="A52" s="9" t="s">
        <v>59</v>
      </c>
      <c r="C52" s="9"/>
      <c r="I52" s="8">
        <f t="shared" ref="I52:BK52" si="108">SUM(I6:I51)</f>
        <v>1089600</v>
      </c>
      <c r="J52" s="5"/>
      <c r="K52" s="8">
        <f t="shared" si="108"/>
        <v>1089600</v>
      </c>
      <c r="L52" s="8"/>
      <c r="M52" s="3">
        <f t="shared" si="108"/>
        <v>1089600</v>
      </c>
      <c r="N52" s="3"/>
      <c r="O52" s="3">
        <f t="shared" si="108"/>
        <v>1075600</v>
      </c>
      <c r="P52" s="3"/>
      <c r="Q52" s="3">
        <f t="shared" si="108"/>
        <v>1075600</v>
      </c>
      <c r="R52" s="3"/>
      <c r="S52" s="3">
        <f t="shared" si="108"/>
        <v>1142300</v>
      </c>
      <c r="T52" s="3"/>
      <c r="U52" s="3">
        <f t="shared" si="108"/>
        <v>1182300</v>
      </c>
      <c r="V52" s="3"/>
      <c r="W52" s="3">
        <f t="shared" si="108"/>
        <v>1182300</v>
      </c>
      <c r="X52" s="3"/>
      <c r="Y52" s="3">
        <f t="shared" si="108"/>
        <v>1182300</v>
      </c>
      <c r="Z52" s="3"/>
      <c r="AA52" s="3">
        <f t="shared" si="108"/>
        <v>1182300</v>
      </c>
      <c r="AB52" s="3"/>
      <c r="AC52" s="3">
        <f t="shared" si="108"/>
        <v>1115300</v>
      </c>
      <c r="AD52" s="3"/>
      <c r="AE52" s="3">
        <f t="shared" si="108"/>
        <v>1115300</v>
      </c>
      <c r="AF52" s="3"/>
      <c r="AG52" s="76">
        <f>SUM(I52:AF52)/12</f>
        <v>1126841.6666666667</v>
      </c>
      <c r="AH52" s="49">
        <f t="shared" si="108"/>
        <v>1115300</v>
      </c>
      <c r="AI52" s="8"/>
      <c r="AJ52" s="3">
        <f t="shared" si="108"/>
        <v>1115300</v>
      </c>
      <c r="AK52" s="3"/>
      <c r="AL52" s="3">
        <f t="shared" si="108"/>
        <v>1115300</v>
      </c>
      <c r="AM52" s="3"/>
      <c r="AN52" s="37">
        <f t="shared" si="108"/>
        <v>1093300</v>
      </c>
      <c r="AO52" s="37"/>
      <c r="AP52" s="37">
        <f t="shared" si="108"/>
        <v>1093300</v>
      </c>
      <c r="AQ52" s="37"/>
      <c r="AR52" s="3">
        <f t="shared" si="108"/>
        <v>1082700</v>
      </c>
      <c r="AS52" s="3"/>
      <c r="AT52" s="3">
        <f t="shared" si="108"/>
        <v>1082700</v>
      </c>
      <c r="AU52" s="3"/>
      <c r="AV52" s="3">
        <f t="shared" si="108"/>
        <v>1082700</v>
      </c>
      <c r="AW52" s="3"/>
      <c r="AX52" s="3">
        <f t="shared" si="108"/>
        <v>1082700</v>
      </c>
      <c r="AY52" s="3"/>
      <c r="AZ52" s="3">
        <f t="shared" si="108"/>
        <v>1082700</v>
      </c>
      <c r="BA52" s="3"/>
      <c r="BB52" s="3">
        <f t="shared" si="108"/>
        <v>1026700</v>
      </c>
      <c r="BC52" s="3"/>
      <c r="BD52" s="3">
        <f t="shared" si="108"/>
        <v>1026700</v>
      </c>
      <c r="BE52" s="3"/>
      <c r="BF52" s="76">
        <f>SUM(AH52:BE52)/12</f>
        <v>1083283.3333333333</v>
      </c>
      <c r="BG52" s="49">
        <f t="shared" si="108"/>
        <v>1026700</v>
      </c>
      <c r="BH52" s="8"/>
      <c r="BI52" s="3">
        <f t="shared" si="108"/>
        <v>1026700</v>
      </c>
      <c r="BJ52" s="3"/>
      <c r="BK52" s="3">
        <f t="shared" si="108"/>
        <v>1026700</v>
      </c>
      <c r="BL52" s="3"/>
      <c r="BM52" s="3">
        <f t="shared" ref="BM52:DY52" si="109">SUM(BM6:BM51)</f>
        <v>987700</v>
      </c>
      <c r="BN52" s="3"/>
      <c r="BO52" s="3">
        <f t="shared" si="109"/>
        <v>987700</v>
      </c>
      <c r="BP52" s="3"/>
      <c r="BQ52" s="3">
        <f t="shared" si="109"/>
        <v>987700</v>
      </c>
      <c r="BR52" s="3"/>
      <c r="BS52" s="3">
        <f t="shared" si="109"/>
        <v>987700</v>
      </c>
      <c r="BT52" s="3"/>
      <c r="BU52" s="3">
        <f t="shared" si="109"/>
        <v>987700</v>
      </c>
      <c r="BV52" s="3"/>
      <c r="BW52" s="3">
        <f t="shared" si="109"/>
        <v>987700</v>
      </c>
      <c r="BX52" s="3"/>
      <c r="BY52" s="3">
        <f t="shared" si="109"/>
        <v>987700</v>
      </c>
      <c r="BZ52" s="3"/>
      <c r="CA52" s="3">
        <f t="shared" si="109"/>
        <v>1001700</v>
      </c>
      <c r="CB52" s="3"/>
      <c r="CC52" s="3">
        <f t="shared" si="109"/>
        <v>1001700</v>
      </c>
      <c r="CD52" s="3"/>
      <c r="CE52" s="76">
        <f>SUM(BG52:CD52)/12</f>
        <v>999783.33333333337</v>
      </c>
      <c r="CF52" s="49">
        <f t="shared" si="109"/>
        <v>976700</v>
      </c>
      <c r="CG52" s="8"/>
      <c r="CH52" s="3">
        <f t="shared" si="109"/>
        <v>976700</v>
      </c>
      <c r="CI52" s="3"/>
      <c r="CJ52" s="3">
        <f t="shared" si="109"/>
        <v>976700</v>
      </c>
      <c r="CK52" s="3"/>
      <c r="CL52" s="3">
        <f t="shared" si="109"/>
        <v>962700</v>
      </c>
      <c r="CM52" s="3"/>
      <c r="CN52" s="3">
        <f t="shared" si="109"/>
        <v>866200</v>
      </c>
      <c r="CO52" s="3"/>
      <c r="CP52" s="3">
        <f t="shared" si="109"/>
        <v>866200</v>
      </c>
      <c r="CQ52" s="3"/>
      <c r="CR52" s="3">
        <f t="shared" si="109"/>
        <v>866200</v>
      </c>
      <c r="CS52" s="3"/>
      <c r="CT52" s="3">
        <f t="shared" si="109"/>
        <v>866200</v>
      </c>
      <c r="CU52" s="3"/>
      <c r="CV52" s="3">
        <f t="shared" si="109"/>
        <v>866200</v>
      </c>
      <c r="CW52" s="3"/>
      <c r="CX52" s="3">
        <f t="shared" si="109"/>
        <v>866200</v>
      </c>
      <c r="CY52" s="3"/>
      <c r="CZ52" s="3">
        <f t="shared" si="109"/>
        <v>534200</v>
      </c>
      <c r="DA52" s="3"/>
      <c r="DB52" s="37">
        <f t="shared" si="109"/>
        <v>534200</v>
      </c>
      <c r="DC52" s="37"/>
      <c r="DD52" s="83">
        <f>SUM(CF52:DC52)/12</f>
        <v>846533.33333333337</v>
      </c>
      <c r="DE52" s="49">
        <f t="shared" si="109"/>
        <v>485200</v>
      </c>
      <c r="DF52" s="74"/>
      <c r="DG52" s="15">
        <f t="shared" si="109"/>
        <v>485200</v>
      </c>
      <c r="DH52" s="15"/>
      <c r="DI52" s="15">
        <f t="shared" si="109"/>
        <v>485200</v>
      </c>
      <c r="DJ52" s="15"/>
      <c r="DK52" s="15">
        <f t="shared" si="109"/>
        <v>471200</v>
      </c>
      <c r="DL52" s="15"/>
      <c r="DM52" s="15">
        <f t="shared" si="109"/>
        <v>471200</v>
      </c>
      <c r="DN52" s="15"/>
      <c r="DO52" s="15">
        <f t="shared" si="109"/>
        <v>471200</v>
      </c>
      <c r="DP52" s="15"/>
      <c r="DQ52" s="15">
        <f t="shared" si="109"/>
        <v>471200</v>
      </c>
      <c r="DR52" s="15"/>
      <c r="DS52" s="15">
        <f t="shared" si="109"/>
        <v>471200</v>
      </c>
      <c r="DT52" s="15"/>
      <c r="DU52" s="15">
        <f t="shared" si="109"/>
        <v>471200</v>
      </c>
      <c r="DV52" s="15"/>
      <c r="DW52" s="15">
        <f t="shared" si="109"/>
        <v>471200</v>
      </c>
      <c r="DX52" s="15"/>
      <c r="DY52" s="15">
        <f t="shared" si="109"/>
        <v>485200</v>
      </c>
      <c r="DZ52" s="15"/>
      <c r="EA52" s="15">
        <f>SUM(EA6:EA51)</f>
        <v>485200</v>
      </c>
      <c r="EB52" s="15"/>
      <c r="EC52" s="76">
        <f>SUM(DE52:EB52)/12</f>
        <v>477033.33333333331</v>
      </c>
      <c r="ED52" s="53">
        <f>SUM(ED6:ED51)</f>
        <v>485200</v>
      </c>
      <c r="EE52" s="74"/>
      <c r="EF52" s="15">
        <f>SUM(EF6:EF51)</f>
        <v>485200</v>
      </c>
      <c r="EG52" s="15"/>
      <c r="EH52" s="15">
        <f>SUM(EH6:EH51)</f>
        <v>440200</v>
      </c>
      <c r="EI52" s="15"/>
      <c r="EJ52" s="15">
        <f>SUM(EJ6:EJ51)</f>
        <v>196200</v>
      </c>
      <c r="EK52" s="15"/>
      <c r="EL52" s="15">
        <f>SUM(EL6:EL51)</f>
        <v>196200</v>
      </c>
      <c r="EM52" s="15"/>
      <c r="EN52" s="15">
        <f>SUM(EN6:EN51)</f>
        <v>188700</v>
      </c>
      <c r="EO52" s="15"/>
      <c r="EP52" s="15">
        <f>SUM(EP6:EP51)</f>
        <v>188700</v>
      </c>
      <c r="EQ52" s="15"/>
      <c r="ER52" s="15">
        <f>SUM(ER6:ER51)</f>
        <v>188700</v>
      </c>
      <c r="ES52" s="15"/>
      <c r="ET52" s="15">
        <f>SUM(ET6:ET51)</f>
        <v>188700</v>
      </c>
      <c r="EU52" s="15"/>
      <c r="EV52" s="15">
        <f>SUM(EV6:EV51)</f>
        <v>188700</v>
      </c>
      <c r="EW52" s="15"/>
      <c r="EX52" s="15">
        <f>SUM(EX6:EX51)</f>
        <v>202700</v>
      </c>
      <c r="EY52" s="15"/>
      <c r="EZ52" s="15">
        <f>SUM(EZ6:EZ51)</f>
        <v>202700</v>
      </c>
      <c r="FA52" s="15"/>
      <c r="FB52" s="76">
        <f>SUM(ED52:FA52)/12</f>
        <v>262658.33333333331</v>
      </c>
      <c r="FC52" s="49">
        <f>SUM(FC6:FC51)</f>
        <v>202700</v>
      </c>
      <c r="FD52" s="8"/>
      <c r="FE52" s="3">
        <f>SUM(FE6:FE51)</f>
        <v>202700</v>
      </c>
      <c r="FF52" s="3"/>
      <c r="FG52" s="3">
        <f>SUM(FG6:FG51)</f>
        <v>199200</v>
      </c>
      <c r="FH52" s="3"/>
      <c r="FI52" s="3">
        <f>SUM(FI6:FI51)</f>
        <v>185200</v>
      </c>
      <c r="FJ52" s="3"/>
      <c r="FK52" s="3">
        <f>SUM(FK6:FK51)</f>
        <v>185200</v>
      </c>
      <c r="FL52" s="3"/>
      <c r="FM52" s="3">
        <f>SUM(FM6:FM51)</f>
        <v>185200</v>
      </c>
      <c r="FN52" s="3"/>
      <c r="FO52" s="3">
        <f>SUM(FO6:FO51)</f>
        <v>185200</v>
      </c>
      <c r="FP52" s="3"/>
      <c r="FQ52" s="3">
        <f>SUM(FQ6:FQ51)</f>
        <v>185200</v>
      </c>
      <c r="FR52" s="3"/>
      <c r="FS52" s="3">
        <f>SUM(FS6:FS51)</f>
        <v>185200</v>
      </c>
      <c r="FT52" s="3"/>
      <c r="FU52" s="3">
        <f>SUM(FU6:FU51)</f>
        <v>185200</v>
      </c>
      <c r="FV52" s="3"/>
      <c r="FW52" s="3">
        <f>SUM(FW6:FW51)</f>
        <v>199200</v>
      </c>
      <c r="FX52" s="3"/>
      <c r="FY52" s="3">
        <f>SUM(FY6:FY51)</f>
        <v>109200</v>
      </c>
      <c r="FZ52" s="3"/>
      <c r="GA52" s="76">
        <f>SUM(FC52:FZ52)/12</f>
        <v>184116.66666666666</v>
      </c>
      <c r="GB52" s="49">
        <f>SUM(GB6:GB51)</f>
        <v>109200</v>
      </c>
      <c r="GC52" s="74"/>
      <c r="GD52" s="15">
        <f>SUM(GD6:GD51)</f>
        <v>109200</v>
      </c>
      <c r="GE52" s="15"/>
      <c r="GF52" s="15">
        <f>SUM(GF6:GF51)</f>
        <v>109200</v>
      </c>
      <c r="GG52" s="15"/>
      <c r="GH52" s="15">
        <f>SUM(GH6:GH51)</f>
        <v>95200</v>
      </c>
      <c r="GI52" s="15"/>
      <c r="GJ52" s="15">
        <f>SUM(GJ6:GJ51)</f>
        <v>95200</v>
      </c>
      <c r="GK52" s="15"/>
      <c r="GL52" s="15">
        <f>SUM(GL6:GL51)</f>
        <v>95200</v>
      </c>
      <c r="GM52" s="15"/>
      <c r="GN52" s="15">
        <f>SUM(GN6:GN51)</f>
        <v>95200</v>
      </c>
      <c r="GO52" s="15"/>
      <c r="GP52" s="15">
        <f t="shared" ref="GP52:HW52" si="110">SUM(GP6:GP51)</f>
        <v>95200</v>
      </c>
      <c r="GQ52" s="15"/>
      <c r="GR52" s="15">
        <f t="shared" si="110"/>
        <v>95200</v>
      </c>
      <c r="GS52" s="15"/>
      <c r="GT52" s="15">
        <f t="shared" si="110"/>
        <v>95200</v>
      </c>
      <c r="GU52" s="15"/>
      <c r="GV52" s="15">
        <f t="shared" si="110"/>
        <v>109200</v>
      </c>
      <c r="GW52" s="15"/>
      <c r="GX52" s="15">
        <f t="shared" si="110"/>
        <v>109200</v>
      </c>
      <c r="GY52" s="15"/>
      <c r="GZ52" s="76">
        <f>SUM(GB52:GY52)/12</f>
        <v>101033.33333333333</v>
      </c>
      <c r="HA52" s="53">
        <f t="shared" si="110"/>
        <v>109200</v>
      </c>
      <c r="HB52" s="74"/>
      <c r="HC52" s="15">
        <f t="shared" si="110"/>
        <v>109200</v>
      </c>
      <c r="HD52" s="15"/>
      <c r="HE52" s="15">
        <f t="shared" si="110"/>
        <v>109200</v>
      </c>
      <c r="HF52" s="15"/>
      <c r="HG52" s="15">
        <f t="shared" si="110"/>
        <v>95200</v>
      </c>
      <c r="HH52" s="15"/>
      <c r="HI52" s="15">
        <f t="shared" si="110"/>
        <v>95200</v>
      </c>
      <c r="HJ52" s="15"/>
      <c r="HK52" s="15">
        <f t="shared" si="110"/>
        <v>95200</v>
      </c>
      <c r="HL52" s="15"/>
      <c r="HM52" s="15">
        <f t="shared" si="110"/>
        <v>95200</v>
      </c>
      <c r="HN52" s="15"/>
      <c r="HO52" s="15">
        <f t="shared" si="110"/>
        <v>95200</v>
      </c>
      <c r="HP52" s="15"/>
      <c r="HQ52" s="15">
        <f t="shared" si="110"/>
        <v>95200</v>
      </c>
      <c r="HR52" s="15"/>
      <c r="HS52" s="15">
        <f t="shared" si="110"/>
        <v>95200</v>
      </c>
      <c r="HT52" s="15"/>
      <c r="HU52" s="15">
        <f t="shared" si="110"/>
        <v>95200</v>
      </c>
      <c r="HV52" s="15"/>
      <c r="HW52" s="15">
        <f t="shared" si="110"/>
        <v>95200</v>
      </c>
      <c r="HX52" s="15"/>
      <c r="HY52" s="76">
        <f>SUM(HA52:HX52)/12</f>
        <v>98700</v>
      </c>
      <c r="HZ52" s="85"/>
      <c r="IA52" s="31"/>
      <c r="IB52" s="31"/>
      <c r="IC52" s="31"/>
      <c r="ID52" s="31"/>
      <c r="IE52" s="31"/>
      <c r="IF52" s="31"/>
      <c r="IG52" s="31"/>
      <c r="IH52" s="31"/>
      <c r="II52" s="31"/>
      <c r="IJ52" s="31"/>
    </row>
    <row r="53" spans="1:244" x14ac:dyDescent="0.2">
      <c r="A53" s="9" t="s">
        <v>60</v>
      </c>
      <c r="C53" s="9"/>
      <c r="E53" s="9"/>
      <c r="F53" s="9"/>
      <c r="I53" s="8">
        <f>1090000-I52</f>
        <v>400</v>
      </c>
      <c r="J53" s="5"/>
      <c r="K53" s="8">
        <f>1090000-K52</f>
        <v>400</v>
      </c>
      <c r="L53" s="8"/>
      <c r="M53" s="3">
        <f>1090000-M52</f>
        <v>400</v>
      </c>
      <c r="N53" s="3"/>
      <c r="O53" s="3">
        <f>1090000-O52</f>
        <v>14400</v>
      </c>
      <c r="P53" s="3"/>
      <c r="Q53" s="3">
        <f>1090000-Q52</f>
        <v>14400</v>
      </c>
      <c r="R53" s="3"/>
      <c r="S53" s="3">
        <f>1210000-S52</f>
        <v>67700</v>
      </c>
      <c r="T53" s="3"/>
      <c r="U53" s="3">
        <f>1210000-U52</f>
        <v>27700</v>
      </c>
      <c r="V53" s="3"/>
      <c r="W53" s="3">
        <f>1210000-W52</f>
        <v>27700</v>
      </c>
      <c r="X53" s="3"/>
      <c r="Y53" s="3">
        <f>1210000-Y52</f>
        <v>27700</v>
      </c>
      <c r="Z53" s="3"/>
      <c r="AA53" s="3">
        <f>1210000-AA52</f>
        <v>27700</v>
      </c>
      <c r="AB53" s="3"/>
      <c r="AC53" s="3">
        <f>1210000-AC52</f>
        <v>94700</v>
      </c>
      <c r="AD53" s="3"/>
      <c r="AE53" s="3">
        <f>1210000-AE52</f>
        <v>94700</v>
      </c>
      <c r="AF53" s="3"/>
      <c r="AG53" s="76">
        <f>SUM(I53:AF53)/12</f>
        <v>33158.333333333336</v>
      </c>
      <c r="AH53" s="49">
        <f>1210000-AH52</f>
        <v>94700</v>
      </c>
      <c r="AI53" s="8"/>
      <c r="AJ53" s="3">
        <f>1210000-AJ52</f>
        <v>94700</v>
      </c>
      <c r="AK53" s="3"/>
      <c r="AL53" s="3">
        <f>1210000-AL52</f>
        <v>94700</v>
      </c>
      <c r="AM53" s="3"/>
      <c r="AN53" s="3">
        <f>1210000-AN52</f>
        <v>116700</v>
      </c>
      <c r="AO53" s="3"/>
      <c r="AP53" s="3">
        <f>1210000-AP52</f>
        <v>116700</v>
      </c>
      <c r="AQ53" s="3"/>
      <c r="AR53" s="3">
        <f>1210000-AR52</f>
        <v>127300</v>
      </c>
      <c r="AS53" s="3"/>
      <c r="AT53" s="3">
        <f>1210000-AT52</f>
        <v>127300</v>
      </c>
      <c r="AU53" s="3"/>
      <c r="AV53" s="3">
        <f>1210000-AV52</f>
        <v>127300</v>
      </c>
      <c r="AW53" s="3"/>
      <c r="AX53" s="3">
        <f>1210000-AX52</f>
        <v>127300</v>
      </c>
      <c r="AY53" s="3"/>
      <c r="AZ53" s="3">
        <f>1210000-AZ52</f>
        <v>127300</v>
      </c>
      <c r="BA53" s="3"/>
      <c r="BB53" s="3">
        <f>1210000-BB52</f>
        <v>183300</v>
      </c>
      <c r="BC53" s="3"/>
      <c r="BD53" s="3">
        <f>1210000-BD52</f>
        <v>183300</v>
      </c>
      <c r="BE53" s="3"/>
      <c r="BF53" s="76">
        <f>SUM(AH53:BE53)/12</f>
        <v>126716.66666666667</v>
      </c>
      <c r="BG53" s="49">
        <f>1210000-BG52</f>
        <v>183300</v>
      </c>
      <c r="BH53" s="8"/>
      <c r="BI53" s="3">
        <f>1210000-BI52</f>
        <v>183300</v>
      </c>
      <c r="BJ53" s="3"/>
      <c r="BK53" s="3">
        <f>1210000-BK52</f>
        <v>183300</v>
      </c>
      <c r="BL53" s="3"/>
      <c r="BM53" s="3">
        <f>1210000-BM52</f>
        <v>222300</v>
      </c>
      <c r="BN53" s="3"/>
      <c r="BO53" s="3">
        <f>1210000-BO52</f>
        <v>222300</v>
      </c>
      <c r="BP53" s="3"/>
      <c r="BQ53" s="3">
        <f>1210000-BQ52</f>
        <v>222300</v>
      </c>
      <c r="BR53" s="3"/>
      <c r="BS53" s="3">
        <f>1210000-BS52</f>
        <v>222300</v>
      </c>
      <c r="BT53" s="3"/>
      <c r="BU53" s="3">
        <f>1210000-BU52</f>
        <v>222300</v>
      </c>
      <c r="BV53" s="3"/>
      <c r="BW53" s="3">
        <f>1210000-BW52</f>
        <v>222300</v>
      </c>
      <c r="BX53" s="3"/>
      <c r="BY53" s="3">
        <f>1210000-BY52</f>
        <v>222300</v>
      </c>
      <c r="BZ53" s="3"/>
      <c r="CA53" s="3">
        <f>1210000-CA52</f>
        <v>208300</v>
      </c>
      <c r="CB53" s="3"/>
      <c r="CC53" s="3">
        <f>1210000-CC52</f>
        <v>208300</v>
      </c>
      <c r="CD53" s="3"/>
      <c r="CE53" s="76">
        <f>SUM(BG53:CD53)/12</f>
        <v>210216.66666666666</v>
      </c>
      <c r="CF53" s="49">
        <f>1210000-CF52</f>
        <v>233300</v>
      </c>
      <c r="CG53" s="8"/>
      <c r="CH53" s="3">
        <f>1210000-CH52</f>
        <v>233300</v>
      </c>
      <c r="CI53" s="3"/>
      <c r="CJ53" s="3">
        <f>1210000-CJ52</f>
        <v>233300</v>
      </c>
      <c r="CK53" s="3"/>
      <c r="CL53" s="3">
        <f>1210000-CL52</f>
        <v>247300</v>
      </c>
      <c r="CM53" s="3"/>
      <c r="CN53" s="3">
        <f>1210000-CN52</f>
        <v>343800</v>
      </c>
      <c r="CO53" s="3"/>
      <c r="CP53" s="3">
        <f>1210000-CP52</f>
        <v>343800</v>
      </c>
      <c r="CQ53" s="3"/>
      <c r="CR53" s="3">
        <f>1210000-CR52</f>
        <v>343800</v>
      </c>
      <c r="CS53" s="3"/>
      <c r="CT53" s="3">
        <f>1210000-CT52</f>
        <v>343800</v>
      </c>
      <c r="CU53" s="3"/>
      <c r="CV53" s="3">
        <f>1210000-CV52</f>
        <v>343800</v>
      </c>
      <c r="CW53" s="3"/>
      <c r="CX53" s="3">
        <f>1210000-CX52</f>
        <v>343800</v>
      </c>
      <c r="CY53" s="3"/>
      <c r="CZ53" s="3">
        <f>1210000-CZ52</f>
        <v>675800</v>
      </c>
      <c r="DA53" s="3"/>
      <c r="DB53" s="3">
        <f>1210000-DB52</f>
        <v>675800</v>
      </c>
      <c r="DC53" s="3"/>
      <c r="DD53" s="83">
        <f>SUM(CF53:DC53)/12</f>
        <v>363466.66666666669</v>
      </c>
      <c r="DE53" s="49">
        <f>1210000-DE52</f>
        <v>724800</v>
      </c>
      <c r="DF53" s="74"/>
      <c r="DG53" s="15">
        <f>1210000-DG52</f>
        <v>724800</v>
      </c>
      <c r="DH53" s="15"/>
      <c r="DI53" s="15">
        <f>1210000-DI52</f>
        <v>724800</v>
      </c>
      <c r="DJ53" s="15"/>
      <c r="DK53" s="15">
        <f>1210000-DK52</f>
        <v>738800</v>
      </c>
      <c r="DL53" s="15"/>
      <c r="DM53" s="15">
        <f>1210000-DM52</f>
        <v>738800</v>
      </c>
      <c r="DN53" s="15"/>
      <c r="DO53" s="15">
        <f>1210000-DO52</f>
        <v>738800</v>
      </c>
      <c r="DP53" s="15"/>
      <c r="DQ53" s="15">
        <f>1210000-DQ52</f>
        <v>738800</v>
      </c>
      <c r="DR53" s="15"/>
      <c r="DS53" s="15">
        <f>1210000-DS52</f>
        <v>738800</v>
      </c>
      <c r="DT53" s="15"/>
      <c r="DU53" s="15">
        <f>1210000-DU52</f>
        <v>738800</v>
      </c>
      <c r="DV53" s="15"/>
      <c r="DW53" s="15">
        <f>1210000-DW52</f>
        <v>738800</v>
      </c>
      <c r="DX53" s="15"/>
      <c r="DY53" s="15">
        <f>1210000-DY52</f>
        <v>724800</v>
      </c>
      <c r="DZ53" s="15"/>
      <c r="EA53" s="15">
        <f>1210000-EA52</f>
        <v>724800</v>
      </c>
      <c r="EB53" s="15"/>
      <c r="EC53" s="76">
        <f>SUM(DE53:EB53)/12</f>
        <v>732966.66666666663</v>
      </c>
      <c r="ED53" s="53">
        <f>1210000-ED52</f>
        <v>724800</v>
      </c>
      <c r="EE53" s="74"/>
      <c r="EF53" s="15">
        <f>1210000-EF52</f>
        <v>724800</v>
      </c>
      <c r="EG53" s="15"/>
      <c r="EH53" s="15">
        <f>1210000-EH52</f>
        <v>769800</v>
      </c>
      <c r="EI53" s="15"/>
      <c r="EJ53" s="15">
        <f>1210000-EJ52</f>
        <v>1013800</v>
      </c>
      <c r="EK53" s="15"/>
      <c r="EL53" s="15">
        <f>1210000-EL52</f>
        <v>1013800</v>
      </c>
      <c r="EM53" s="15"/>
      <c r="EN53" s="15">
        <f>1210000-EN52</f>
        <v>1021300</v>
      </c>
      <c r="EO53" s="15"/>
      <c r="EP53" s="15">
        <f>1210000-EP52</f>
        <v>1021300</v>
      </c>
      <c r="EQ53" s="15"/>
      <c r="ER53" s="15">
        <f>1210000-ER52</f>
        <v>1021300</v>
      </c>
      <c r="ES53" s="15"/>
      <c r="ET53" s="15">
        <f>1210000-ET52</f>
        <v>1021300</v>
      </c>
      <c r="EU53" s="15"/>
      <c r="EV53" s="15">
        <f>1210000-EV52</f>
        <v>1021300</v>
      </c>
      <c r="EW53" s="15"/>
      <c r="EX53" s="15">
        <f>1210000-EX52</f>
        <v>1007300</v>
      </c>
      <c r="EY53" s="15"/>
      <c r="EZ53" s="15">
        <f>1210000-EZ52</f>
        <v>1007300</v>
      </c>
      <c r="FA53" s="15"/>
      <c r="FB53" s="76">
        <f>SUM(ED53:FA53)/12</f>
        <v>947341.66666666663</v>
      </c>
      <c r="FC53" s="49">
        <f>1210000-FC52</f>
        <v>1007300</v>
      </c>
      <c r="FD53" s="8"/>
      <c r="FE53" s="3">
        <f>1210000-FE52</f>
        <v>1007300</v>
      </c>
      <c r="FF53" s="3"/>
      <c r="FG53" s="3">
        <f>1210000-FG52</f>
        <v>1010800</v>
      </c>
      <c r="FH53" s="3"/>
      <c r="FI53" s="3">
        <f>1210000-FI52</f>
        <v>1024800</v>
      </c>
      <c r="FJ53" s="3"/>
      <c r="FK53" s="3">
        <f>1210000-FK52</f>
        <v>1024800</v>
      </c>
      <c r="FL53" s="3"/>
      <c r="FM53" s="3">
        <f>1210000-FM52</f>
        <v>1024800</v>
      </c>
      <c r="FN53" s="3"/>
      <c r="FO53" s="3">
        <f>1210000-FO52</f>
        <v>1024800</v>
      </c>
      <c r="FP53" s="3"/>
      <c r="FQ53" s="3">
        <f>1210000-FQ52</f>
        <v>1024800</v>
      </c>
      <c r="FR53" s="3"/>
      <c r="FS53" s="3">
        <f>1210000-FS52</f>
        <v>1024800</v>
      </c>
      <c r="FT53" s="3"/>
      <c r="FU53" s="3">
        <f>1210000-FU52</f>
        <v>1024800</v>
      </c>
      <c r="FV53" s="3"/>
      <c r="FW53" s="3">
        <f>1210000-FW52</f>
        <v>1010800</v>
      </c>
      <c r="FX53" s="3"/>
      <c r="FY53" s="3">
        <f>1210000-FY52</f>
        <v>1100800</v>
      </c>
      <c r="FZ53" s="3"/>
      <c r="GA53" s="76">
        <f>SUM(FC53:FZ53)/12</f>
        <v>1025883.3333333334</v>
      </c>
      <c r="GB53" s="49">
        <f>1210000-GB52</f>
        <v>1100800</v>
      </c>
      <c r="GC53" s="74"/>
      <c r="GD53" s="15">
        <f>1210000-GD52</f>
        <v>1100800</v>
      </c>
      <c r="GE53" s="15"/>
      <c r="GF53" s="15">
        <f>1210000-GF52</f>
        <v>1100800</v>
      </c>
      <c r="GG53" s="15"/>
      <c r="GH53" s="15">
        <f>1210000-GH52</f>
        <v>1114800</v>
      </c>
      <c r="GI53" s="15"/>
      <c r="GJ53" s="15">
        <f>1210000-GJ52</f>
        <v>1114800</v>
      </c>
      <c r="GK53" s="15"/>
      <c r="GL53" s="15">
        <f>1210000-GL52</f>
        <v>1114800</v>
      </c>
      <c r="GM53" s="15"/>
      <c r="GN53" s="15">
        <f>1210000-GN52</f>
        <v>1114800</v>
      </c>
      <c r="GO53" s="15"/>
      <c r="GP53" s="15">
        <f>1210000-GP52</f>
        <v>1114800</v>
      </c>
      <c r="GQ53" s="15"/>
      <c r="GR53" s="15">
        <f>1210000-GR52</f>
        <v>1114800</v>
      </c>
      <c r="GS53" s="15"/>
      <c r="GT53" s="15">
        <f>1210000-GT52</f>
        <v>1114800</v>
      </c>
      <c r="GU53" s="15"/>
      <c r="GV53" s="15">
        <f>1210000-GV52</f>
        <v>1100800</v>
      </c>
      <c r="GW53" s="15"/>
      <c r="GX53" s="15">
        <f>1210000-GX52</f>
        <v>1100800</v>
      </c>
      <c r="GY53" s="15"/>
      <c r="GZ53" s="76">
        <f>SUM(GB53:GY53)/12</f>
        <v>1108966.6666666667</v>
      </c>
      <c r="HA53" s="53">
        <f>1210000-HA52</f>
        <v>1100800</v>
      </c>
      <c r="HB53" s="74"/>
      <c r="HC53" s="15">
        <f>1210000-HC52</f>
        <v>1100800</v>
      </c>
      <c r="HD53" s="15"/>
      <c r="HE53" s="15">
        <f>1210000-HE52</f>
        <v>1100800</v>
      </c>
      <c r="HF53" s="15"/>
      <c r="HG53" s="15">
        <f>1210000-HG52</f>
        <v>1114800</v>
      </c>
      <c r="HH53" s="15"/>
      <c r="HI53" s="15">
        <f>1210000-HI52</f>
        <v>1114800</v>
      </c>
      <c r="HJ53" s="15"/>
      <c r="HK53" s="15">
        <f>1210000-HK52</f>
        <v>1114800</v>
      </c>
      <c r="HL53" s="15"/>
      <c r="HM53" s="15">
        <f>1210000-HM52</f>
        <v>1114800</v>
      </c>
      <c r="HN53" s="15"/>
      <c r="HO53" s="15">
        <f>1210000-HO52</f>
        <v>1114800</v>
      </c>
      <c r="HP53" s="15"/>
      <c r="HQ53" s="15">
        <f>1210000-HQ52</f>
        <v>1114800</v>
      </c>
      <c r="HR53" s="15"/>
      <c r="HS53" s="15">
        <f>1210000-HS52</f>
        <v>1114800</v>
      </c>
      <c r="HT53" s="15"/>
      <c r="HU53" s="15">
        <f>1210000-HU52</f>
        <v>1114800</v>
      </c>
      <c r="HV53" s="15"/>
      <c r="HW53" s="15">
        <f>1210000-HW52</f>
        <v>1114800</v>
      </c>
      <c r="HX53" s="15"/>
      <c r="HY53" s="76">
        <f>SUM(HA53:HX53)/12</f>
        <v>1111300</v>
      </c>
      <c r="HZ53" s="85"/>
      <c r="IA53" s="31"/>
      <c r="IB53" s="31"/>
      <c r="IC53" s="31"/>
      <c r="ID53" s="31"/>
      <c r="IE53" s="31"/>
      <c r="IF53" s="31"/>
      <c r="IG53" s="31"/>
      <c r="IH53" s="31"/>
      <c r="II53" s="31"/>
      <c r="IJ53" s="31"/>
    </row>
    <row r="54" spans="1:244" x14ac:dyDescent="0.2">
      <c r="C54" s="9"/>
      <c r="E54" s="9"/>
      <c r="F54" s="9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76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76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76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7"/>
      <c r="DC54" s="37"/>
      <c r="DD54" s="83"/>
      <c r="DE54" s="46"/>
      <c r="DF54" s="84"/>
      <c r="DG54" s="84"/>
      <c r="DH54" s="84"/>
      <c r="DI54" s="84"/>
      <c r="DJ54" s="84"/>
      <c r="DK54" s="84"/>
      <c r="DL54" s="84"/>
      <c r="DM54" s="84"/>
      <c r="DN54" s="84"/>
      <c r="DO54" s="84"/>
      <c r="DP54" s="84"/>
      <c r="DQ54" s="84"/>
      <c r="DR54" s="84"/>
      <c r="DS54" s="84"/>
      <c r="DT54" s="84"/>
      <c r="DU54" s="84"/>
      <c r="DV54" s="84"/>
      <c r="DW54" s="84"/>
      <c r="DX54" s="84"/>
      <c r="DY54" s="84"/>
      <c r="DZ54" s="84"/>
      <c r="EA54" s="84"/>
      <c r="EB54" s="84"/>
      <c r="EC54" s="76">
        <f>SUM(DE54:EB54)</f>
        <v>0</v>
      </c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76"/>
      <c r="GA54" s="76"/>
      <c r="GB54" s="5"/>
      <c r="GC54" s="105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76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76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</row>
    <row r="55" spans="1:244" x14ac:dyDescent="0.2">
      <c r="A55" s="9" t="s">
        <v>61</v>
      </c>
      <c r="J55" s="107">
        <f>SUM(J6:J51)</f>
        <v>9260112.0800000001</v>
      </c>
      <c r="K55" s="107"/>
      <c r="L55" s="107">
        <f t="shared" ref="L55:AF55" si="111">SUM(L6:L51)</f>
        <v>9220964.4800000004</v>
      </c>
      <c r="M55" s="107"/>
      <c r="N55" s="107">
        <f t="shared" si="111"/>
        <v>9281164.0800000001</v>
      </c>
      <c r="O55" s="107"/>
      <c r="P55" s="107">
        <f t="shared" si="111"/>
        <v>9217323.6799999997</v>
      </c>
      <c r="Q55" s="107"/>
      <c r="R55" s="107">
        <f t="shared" si="111"/>
        <v>9217323.6799999997</v>
      </c>
      <c r="S55" s="107"/>
      <c r="T55" s="107">
        <f t="shared" si="111"/>
        <v>10323534.08</v>
      </c>
      <c r="U55" s="107"/>
      <c r="V55" s="107">
        <f t="shared" si="111"/>
        <v>10785614.08</v>
      </c>
      <c r="W55" s="107"/>
      <c r="X55" s="107">
        <f t="shared" si="111"/>
        <v>10785614.08</v>
      </c>
      <c r="Y55" s="107"/>
      <c r="Z55" s="107">
        <f t="shared" si="111"/>
        <v>10785614.08</v>
      </c>
      <c r="AA55" s="107"/>
      <c r="AB55" s="107">
        <f t="shared" si="111"/>
        <v>10785614.08</v>
      </c>
      <c r="AC55" s="107"/>
      <c r="AD55" s="107">
        <f t="shared" si="111"/>
        <v>10443962.16</v>
      </c>
      <c r="AE55" s="107"/>
      <c r="AF55" s="107">
        <f t="shared" si="111"/>
        <v>10443962.16</v>
      </c>
      <c r="AG55" s="108">
        <f>SUM(I55:AF55)</f>
        <v>120550802.71999998</v>
      </c>
      <c r="AH55" s="107"/>
      <c r="AI55" s="107">
        <f>SUM(AI6:AI51)</f>
        <v>10595742.16</v>
      </c>
      <c r="AJ55" s="107"/>
      <c r="AK55" s="107">
        <f t="shared" ref="AK55:BE55" si="112">SUM(AK6:AK51)</f>
        <v>10595742.16</v>
      </c>
      <c r="AL55" s="107"/>
      <c r="AM55" s="107">
        <f t="shared" si="112"/>
        <v>10595742.16</v>
      </c>
      <c r="AN55" s="107"/>
      <c r="AO55" s="107">
        <f t="shared" si="112"/>
        <v>10475966.16</v>
      </c>
      <c r="AP55" s="107"/>
      <c r="AQ55" s="107">
        <f t="shared" si="112"/>
        <v>10475966.16</v>
      </c>
      <c r="AR55" s="107"/>
      <c r="AS55" s="107">
        <f t="shared" si="112"/>
        <v>10263074.959999999</v>
      </c>
      <c r="AT55" s="107"/>
      <c r="AU55" s="107">
        <f t="shared" si="112"/>
        <v>10263074.959999999</v>
      </c>
      <c r="AV55" s="107"/>
      <c r="AW55" s="107">
        <f t="shared" si="112"/>
        <v>10263074.959999999</v>
      </c>
      <c r="AX55" s="107"/>
      <c r="AY55" s="107">
        <f t="shared" si="112"/>
        <v>10263074.959999999</v>
      </c>
      <c r="AZ55" s="107"/>
      <c r="BA55" s="107">
        <f t="shared" si="112"/>
        <v>10263074.959999999</v>
      </c>
      <c r="BB55" s="107"/>
      <c r="BC55" s="107">
        <f t="shared" si="112"/>
        <v>10028994.960000001</v>
      </c>
      <c r="BD55" s="107"/>
      <c r="BE55" s="107">
        <f t="shared" si="112"/>
        <v>10028994.960000001</v>
      </c>
      <c r="BF55" s="108">
        <f>SUM(AH55:BE55)</f>
        <v>124112523.51999998</v>
      </c>
      <c r="BG55" s="107"/>
      <c r="BH55" s="107">
        <f>SUM(BH6:BH51)</f>
        <v>10327127.76</v>
      </c>
      <c r="BI55" s="107"/>
      <c r="BJ55" s="107">
        <f t="shared" ref="BJ55:CD55" si="113">SUM(BJ6:BJ51)</f>
        <v>10327127.76</v>
      </c>
      <c r="BK55" s="107"/>
      <c r="BL55" s="107">
        <f t="shared" si="113"/>
        <v>10327127.76</v>
      </c>
      <c r="BM55" s="107"/>
      <c r="BN55" s="107">
        <f t="shared" si="113"/>
        <v>9881767.7599999998</v>
      </c>
      <c r="BO55" s="107"/>
      <c r="BP55" s="107">
        <f t="shared" si="113"/>
        <v>9881767.7599999998</v>
      </c>
      <c r="BQ55" s="107"/>
      <c r="BR55" s="107">
        <f t="shared" si="113"/>
        <v>9881767.7599999998</v>
      </c>
      <c r="BS55" s="107"/>
      <c r="BT55" s="107">
        <f t="shared" si="113"/>
        <v>9881767.7599999998</v>
      </c>
      <c r="BU55" s="107"/>
      <c r="BV55" s="107">
        <f t="shared" si="113"/>
        <v>9881767.7599999998</v>
      </c>
      <c r="BW55" s="107"/>
      <c r="BX55" s="107">
        <f t="shared" si="113"/>
        <v>9881767.7599999998</v>
      </c>
      <c r="BY55" s="107"/>
      <c r="BZ55" s="107">
        <f t="shared" si="113"/>
        <v>9881767.7599999998</v>
      </c>
      <c r="CA55" s="107"/>
      <c r="CB55" s="107">
        <f t="shared" si="113"/>
        <v>9945607.7599999998</v>
      </c>
      <c r="CC55" s="107"/>
      <c r="CD55" s="107">
        <f t="shared" si="113"/>
        <v>9945607.7599999998</v>
      </c>
      <c r="CE55" s="108">
        <f>SUM(BG55:CD55)</f>
        <v>120044973.12000002</v>
      </c>
      <c r="CF55" s="107"/>
      <c r="CG55" s="107">
        <f>SUM(CG6:CG51)</f>
        <v>9740407.7599999998</v>
      </c>
      <c r="CH55" s="107"/>
      <c r="CI55" s="107">
        <f t="shared" ref="CI55:DC55" si="114">SUM(CI6:CI51)</f>
        <v>9740407.7599999998</v>
      </c>
      <c r="CJ55" s="107"/>
      <c r="CK55" s="107">
        <f t="shared" si="114"/>
        <v>9740407.7599999998</v>
      </c>
      <c r="CL55" s="107"/>
      <c r="CM55" s="107">
        <f t="shared" si="114"/>
        <v>9676567.7599999998</v>
      </c>
      <c r="CN55" s="107"/>
      <c r="CO55" s="107">
        <f t="shared" si="114"/>
        <v>9237956.5600000005</v>
      </c>
      <c r="CP55" s="107"/>
      <c r="CQ55" s="107">
        <f t="shared" si="114"/>
        <v>9237956.5600000005</v>
      </c>
      <c r="CR55" s="107"/>
      <c r="CS55" s="107">
        <f t="shared" si="114"/>
        <v>9237956.5600000005</v>
      </c>
      <c r="CT55" s="107"/>
      <c r="CU55" s="107">
        <f t="shared" si="114"/>
        <v>9237956.5600000005</v>
      </c>
      <c r="CV55" s="107"/>
      <c r="CW55" s="107">
        <f t="shared" si="114"/>
        <v>9237956.5600000005</v>
      </c>
      <c r="CX55" s="107"/>
      <c r="CY55" s="107">
        <f t="shared" si="114"/>
        <v>9237956.5600000005</v>
      </c>
      <c r="CZ55" s="107"/>
      <c r="DA55" s="107">
        <f t="shared" si="114"/>
        <v>5022966.16</v>
      </c>
      <c r="DB55" s="107"/>
      <c r="DC55" s="107">
        <f t="shared" si="114"/>
        <v>5022966.16</v>
      </c>
      <c r="DD55" s="113">
        <f>SUM(CF55:DC55)</f>
        <v>104371462.72</v>
      </c>
      <c r="DE55" s="107"/>
      <c r="DF55" s="114">
        <f>SUM(DF6:DF51)</f>
        <v>4414443.28</v>
      </c>
      <c r="DG55" s="114"/>
      <c r="DH55" s="114">
        <f t="shared" ref="DH55:EB55" si="115">SUM(DH6:DH51)</f>
        <v>4414443.28</v>
      </c>
      <c r="DI55" s="114"/>
      <c r="DJ55" s="114">
        <f t="shared" si="115"/>
        <v>4414443.28</v>
      </c>
      <c r="DK55" s="114"/>
      <c r="DL55" s="114">
        <f t="shared" si="115"/>
        <v>4350603.28</v>
      </c>
      <c r="DM55" s="114"/>
      <c r="DN55" s="114">
        <f t="shared" si="115"/>
        <v>4350603.28</v>
      </c>
      <c r="DO55" s="114"/>
      <c r="DP55" s="114">
        <f t="shared" si="115"/>
        <v>4350603.28</v>
      </c>
      <c r="DQ55" s="114"/>
      <c r="DR55" s="114">
        <f t="shared" si="115"/>
        <v>4350603.28</v>
      </c>
      <c r="DS55" s="114"/>
      <c r="DT55" s="114">
        <f t="shared" si="115"/>
        <v>4350603.28</v>
      </c>
      <c r="DU55" s="114"/>
      <c r="DV55" s="114">
        <f t="shared" si="115"/>
        <v>4350603.28</v>
      </c>
      <c r="DW55" s="114"/>
      <c r="DX55" s="114">
        <f t="shared" si="115"/>
        <v>4671368.88</v>
      </c>
      <c r="DY55" s="114"/>
      <c r="DZ55" s="114">
        <f t="shared" si="115"/>
        <v>4414443.28</v>
      </c>
      <c r="EA55" s="114"/>
      <c r="EB55" s="114">
        <f t="shared" si="115"/>
        <v>4414443.28</v>
      </c>
      <c r="EC55" s="108">
        <f>SUM(DE55:EB55)</f>
        <v>52847204.960000008</v>
      </c>
      <c r="ED55" s="114"/>
      <c r="EE55" s="114">
        <f>SUM(EE6:EE51)</f>
        <v>4414443.28</v>
      </c>
      <c r="EF55" s="114"/>
      <c r="EG55" s="114">
        <f>SUM(EG6:EG51)</f>
        <v>4414443.28</v>
      </c>
      <c r="EH55" s="114"/>
      <c r="EI55" s="114">
        <f>SUM(EI6:EI51)</f>
        <v>4035765.68</v>
      </c>
      <c r="EJ55" s="114"/>
      <c r="EK55" s="114">
        <f>SUM(EK6:EK51)</f>
        <v>1635974.48</v>
      </c>
      <c r="EL55" s="114"/>
      <c r="EM55" s="114">
        <f>SUM(EM6:EM51)</f>
        <v>1635974.48</v>
      </c>
      <c r="EN55" s="114"/>
      <c r="EO55" s="114">
        <f>SUM(EO6:EO51)</f>
        <v>1584674.48</v>
      </c>
      <c r="EP55" s="114"/>
      <c r="EQ55" s="114">
        <f>SUM(EQ6:EQ51)</f>
        <v>1584674.48</v>
      </c>
      <c r="ER55" s="114"/>
      <c r="ES55" s="114">
        <f>SUM(ES6:ES51)</f>
        <v>1584674.48</v>
      </c>
      <c r="ET55" s="114"/>
      <c r="EU55" s="114">
        <f>SUM(EU6:EU51)</f>
        <v>1584674.48</v>
      </c>
      <c r="EV55" s="114"/>
      <c r="EW55" s="114">
        <f>SUM(EW6:EW51)</f>
        <v>1584674.48</v>
      </c>
      <c r="EX55" s="114"/>
      <c r="EY55" s="114">
        <f>SUM(EY6:EY51)</f>
        <v>1648514.48</v>
      </c>
      <c r="EZ55" s="114"/>
      <c r="FA55" s="114">
        <f>SUM(FA6:FA51)</f>
        <v>1648514.48</v>
      </c>
      <c r="FB55" s="108">
        <f>SUM(ED55:FA55)</f>
        <v>27357002.560000002</v>
      </c>
      <c r="FC55" s="107"/>
      <c r="FD55" s="107">
        <f>SUM(FD11:FD51)</f>
        <v>1648514.48</v>
      </c>
      <c r="FE55" s="107"/>
      <c r="FF55" s="107">
        <f>SUM(FF11:FF51)</f>
        <v>1648514.48</v>
      </c>
      <c r="FG55" s="107"/>
      <c r="FH55" s="107">
        <f>SUM(FH11:FH51)</f>
        <v>1628032.48</v>
      </c>
      <c r="FI55" s="107"/>
      <c r="FJ55" s="107">
        <f>SUM(FJ11:FJ51)</f>
        <v>1564192.48</v>
      </c>
      <c r="FK55" s="107"/>
      <c r="FL55" s="107">
        <f>SUM(FL11:FL51)</f>
        <v>1564192.48</v>
      </c>
      <c r="FM55" s="107"/>
      <c r="FN55" s="107">
        <f>SUM(FN11:FN51)</f>
        <v>1564192.48</v>
      </c>
      <c r="FO55" s="107"/>
      <c r="FP55" s="107">
        <f>SUM(FP11:FP51)</f>
        <v>1564192.48</v>
      </c>
      <c r="FQ55" s="107"/>
      <c r="FR55" s="107">
        <f>SUM(FR11:FR51)</f>
        <v>1564192.48</v>
      </c>
      <c r="FS55" s="107"/>
      <c r="FT55" s="107">
        <f>SUM(FT11:FT51)</f>
        <v>1564192.48</v>
      </c>
      <c r="FU55" s="107"/>
      <c r="FV55" s="107">
        <f>SUM(FV11:FV51)</f>
        <v>1564192.48</v>
      </c>
      <c r="FW55" s="107"/>
      <c r="FX55" s="107">
        <f>SUM(FX11:FX51)</f>
        <v>1628032.48</v>
      </c>
      <c r="FY55" s="107"/>
      <c r="FZ55" s="107">
        <f>SUM(FZ11:FZ51)</f>
        <v>1149232.48</v>
      </c>
      <c r="GA55" s="108">
        <f>SUM(FC55:FZ55)</f>
        <v>18651673.760000002</v>
      </c>
      <c r="GB55" s="107"/>
      <c r="GC55" s="114">
        <f>SUM(GC29:GC51)</f>
        <v>1149232.48</v>
      </c>
      <c r="GD55" s="114"/>
      <c r="GE55" s="114">
        <f>SUM(GE29:GE51)</f>
        <v>1149232.48</v>
      </c>
      <c r="GF55" s="114"/>
      <c r="GG55" s="114">
        <f>SUM(GG29:GG51)</f>
        <v>1149232.48</v>
      </c>
      <c r="GH55" s="114"/>
      <c r="GI55" s="114">
        <f>SUM(GI29:GI51)</f>
        <v>1085392.48</v>
      </c>
      <c r="GJ55" s="114"/>
      <c r="GK55" s="114">
        <f>SUM(GK29:GK51)</f>
        <v>1085392.48</v>
      </c>
      <c r="GL55" s="114"/>
      <c r="GM55" s="114">
        <f>SUM(GM29:GM51)</f>
        <v>1085392.48</v>
      </c>
      <c r="GN55" s="114"/>
      <c r="GO55" s="114">
        <f>SUM(GO29:GO51)</f>
        <v>1085392.48</v>
      </c>
      <c r="GP55" s="114"/>
      <c r="GQ55" s="114">
        <f>SUM(GQ29:GQ51)</f>
        <v>1085392.48</v>
      </c>
      <c r="GR55" s="114"/>
      <c r="GS55" s="114">
        <f>SUM(GS29:GS51)</f>
        <v>1085392.48</v>
      </c>
      <c r="GT55" s="114"/>
      <c r="GU55" s="114">
        <f>SUM(GU29:GU51)</f>
        <v>1085392.48</v>
      </c>
      <c r="GV55" s="114"/>
      <c r="GW55" s="114">
        <f>SUM(GW29:GW51)</f>
        <v>1149232.48</v>
      </c>
      <c r="GX55" s="114"/>
      <c r="GY55" s="114">
        <f>SUM(GY29:GY51)</f>
        <v>1149232.48</v>
      </c>
      <c r="GZ55" s="108">
        <f>SUM(GB55:GY55)</f>
        <v>13343909.760000004</v>
      </c>
      <c r="HA55" s="114"/>
      <c r="HB55" s="114">
        <f>SUM(HB29:HB51)</f>
        <v>1149232.48</v>
      </c>
      <c r="HC55" s="114"/>
      <c r="HD55" s="114">
        <f>SUM(HD29:HD51)</f>
        <v>1149232.48</v>
      </c>
      <c r="HE55" s="114"/>
      <c r="HF55" s="114">
        <f>SUM(HF29:HF51)</f>
        <v>1149232.48</v>
      </c>
      <c r="HG55" s="114"/>
      <c r="HH55" s="114">
        <f>SUM(HH29:HH51)</f>
        <v>1085392.48</v>
      </c>
      <c r="HI55" s="114"/>
      <c r="HJ55" s="114">
        <f>SUM(HJ29:HJ51)</f>
        <v>1085392.48</v>
      </c>
      <c r="HK55" s="114"/>
      <c r="HL55" s="114">
        <f>SUM(HL29:HL51)</f>
        <v>1085392.48</v>
      </c>
      <c r="HM55" s="114"/>
      <c r="HN55" s="114">
        <f>SUM(HN29:HN51)</f>
        <v>1085392.48</v>
      </c>
      <c r="HO55" s="114"/>
      <c r="HP55" s="114">
        <f>SUM(HP29:HP51)</f>
        <v>1085392.48</v>
      </c>
      <c r="HQ55" s="114"/>
      <c r="HR55" s="114">
        <f>SUM(HR29:HR51)</f>
        <v>1085392.48</v>
      </c>
      <c r="HS55" s="114"/>
      <c r="HT55" s="114">
        <f>SUM(HT29:HT51)</f>
        <v>1085392.48</v>
      </c>
      <c r="HU55" s="114"/>
      <c r="HV55" s="114">
        <f>SUM(HV29:HV51)</f>
        <v>1085392.48</v>
      </c>
      <c r="HW55" s="114"/>
      <c r="HX55" s="114">
        <f>SUM(HX29:HX51)</f>
        <v>1085392.48</v>
      </c>
      <c r="HY55" s="108">
        <f>SUM(HA55:HX55)</f>
        <v>13216229.760000004</v>
      </c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</row>
    <row r="56" spans="1:244" x14ac:dyDescent="0.2">
      <c r="DB56" s="13"/>
      <c r="DC56" s="13"/>
      <c r="DD56" s="13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GA56" s="3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15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</row>
    <row r="57" spans="1:244" x14ac:dyDescent="0.2">
      <c r="DB57" s="13"/>
      <c r="DC57" s="13"/>
      <c r="DD57" s="13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</row>
    <row r="58" spans="1:244" x14ac:dyDescent="0.2">
      <c r="DB58" s="13"/>
      <c r="DC58" s="13"/>
      <c r="DD58" s="13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</row>
    <row r="59" spans="1:244" x14ac:dyDescent="0.2">
      <c r="C59" s="3"/>
      <c r="D59" s="58"/>
      <c r="E59" s="1"/>
      <c r="G59" s="6"/>
      <c r="H59" s="6"/>
      <c r="I59" s="6"/>
      <c r="J59" s="6"/>
      <c r="K59" s="8"/>
      <c r="L59" s="8"/>
      <c r="M59" s="8"/>
      <c r="N59" s="8"/>
      <c r="O59" s="58"/>
      <c r="P59" s="58"/>
      <c r="Q59" s="5"/>
      <c r="R59" s="5"/>
      <c r="DB59" s="13"/>
      <c r="DC59" s="13"/>
      <c r="DD59" s="13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</row>
    <row r="60" spans="1:244" x14ac:dyDescent="0.2">
      <c r="C60" s="3"/>
      <c r="D60" s="58"/>
      <c r="E60" s="1"/>
      <c r="G60" s="6"/>
      <c r="H60" s="6"/>
      <c r="I60" s="6"/>
      <c r="J60" s="6"/>
      <c r="K60" s="8"/>
      <c r="L60" s="8"/>
      <c r="M60" s="8"/>
      <c r="N60" s="8"/>
      <c r="O60" s="58"/>
      <c r="P60" s="58"/>
      <c r="Q60" s="5"/>
      <c r="R60" s="5"/>
      <c r="DB60" s="13"/>
      <c r="DC60" s="13"/>
      <c r="DD60" s="13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</row>
    <row r="61" spans="1:244" x14ac:dyDescent="0.2">
      <c r="C61" s="3"/>
      <c r="D61" s="58"/>
      <c r="E61" s="1"/>
      <c r="G61" s="2"/>
      <c r="H61" s="2"/>
      <c r="I61" s="2"/>
      <c r="J61" s="2"/>
      <c r="K61" s="8"/>
      <c r="L61" s="8"/>
      <c r="M61" s="8"/>
      <c r="N61" s="8"/>
      <c r="O61" s="58"/>
      <c r="P61" s="58"/>
      <c r="Q61" s="5"/>
      <c r="R61" s="5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</row>
    <row r="62" spans="1:244" x14ac:dyDescent="0.2">
      <c r="C62" s="3"/>
      <c r="D62" s="58"/>
      <c r="E62" s="1"/>
      <c r="G62" s="6"/>
      <c r="H62" s="6"/>
      <c r="I62" s="6"/>
      <c r="J62" s="6"/>
      <c r="K62" s="8"/>
      <c r="L62" s="8"/>
      <c r="M62" s="8"/>
      <c r="N62" s="8"/>
      <c r="O62" s="58"/>
      <c r="P62" s="58"/>
      <c r="Q62" s="5"/>
      <c r="R62" s="5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</row>
    <row r="63" spans="1:244" x14ac:dyDescent="0.2">
      <c r="C63" s="3"/>
      <c r="D63" s="58"/>
      <c r="E63" s="1"/>
      <c r="G63" s="6"/>
      <c r="H63" s="6"/>
      <c r="I63" s="6"/>
      <c r="J63" s="6"/>
      <c r="K63" s="8"/>
      <c r="L63" s="8"/>
      <c r="M63" s="8"/>
      <c r="N63" s="8"/>
      <c r="O63" s="58"/>
      <c r="P63" s="58"/>
      <c r="Q63" s="5"/>
      <c r="R63" s="5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</row>
    <row r="64" spans="1:244" x14ac:dyDescent="0.2">
      <c r="C64" s="3"/>
      <c r="D64" s="58"/>
      <c r="E64" s="1"/>
      <c r="G64" s="2"/>
      <c r="H64" s="2"/>
      <c r="I64" s="2"/>
      <c r="J64" s="2"/>
      <c r="K64" s="5"/>
      <c r="L64" s="5"/>
      <c r="M64" s="5"/>
      <c r="N64" s="5"/>
      <c r="O64" s="58"/>
      <c r="P64" s="58"/>
      <c r="Q64" s="5"/>
      <c r="R64" s="5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</row>
    <row r="65" spans="1:157" x14ac:dyDescent="0.2">
      <c r="C65" s="3"/>
      <c r="D65" s="58"/>
      <c r="E65" s="1"/>
      <c r="G65" s="6"/>
      <c r="H65" s="6"/>
      <c r="I65" s="6"/>
      <c r="J65" s="6"/>
      <c r="K65" s="8"/>
      <c r="L65" s="8"/>
      <c r="M65" s="8"/>
      <c r="N65" s="8"/>
      <c r="O65" s="58"/>
      <c r="P65" s="58"/>
      <c r="Q65" s="5"/>
      <c r="R65" s="5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</row>
    <row r="66" spans="1:157" x14ac:dyDescent="0.2">
      <c r="C66" s="3"/>
      <c r="D66" s="59"/>
      <c r="E66" s="1"/>
      <c r="G66" s="6"/>
      <c r="H66" s="6"/>
      <c r="I66" s="6"/>
      <c r="J66" s="6"/>
      <c r="K66" s="8"/>
      <c r="L66" s="8"/>
      <c r="M66" s="8"/>
      <c r="N66" s="8"/>
      <c r="O66" s="59"/>
      <c r="P66" s="59"/>
      <c r="Q66" s="5"/>
      <c r="R66" s="5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</row>
    <row r="67" spans="1:157" x14ac:dyDescent="0.2">
      <c r="C67" s="3"/>
      <c r="D67" s="58"/>
      <c r="E67" s="1"/>
      <c r="G67" s="6"/>
      <c r="H67" s="6"/>
      <c r="I67" s="6"/>
      <c r="J67" s="6"/>
      <c r="K67" s="8"/>
      <c r="L67" s="8"/>
      <c r="M67" s="8"/>
      <c r="N67" s="8"/>
      <c r="O67" s="58"/>
      <c r="P67" s="58"/>
      <c r="Q67" s="5"/>
      <c r="R67" s="5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</row>
    <row r="68" spans="1:157" x14ac:dyDescent="0.2">
      <c r="A68" s="2"/>
      <c r="C68" s="4"/>
      <c r="D68" s="58"/>
      <c r="E68" s="6"/>
      <c r="G68" s="6"/>
      <c r="H68" s="6"/>
      <c r="I68" s="6"/>
      <c r="J68" s="6"/>
      <c r="K68" s="5"/>
      <c r="L68" s="5"/>
      <c r="M68" s="5"/>
      <c r="N68" s="5"/>
      <c r="O68" s="58"/>
      <c r="P68" s="58"/>
      <c r="Q68" s="5"/>
      <c r="R68" s="5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</row>
    <row r="69" spans="1:157" x14ac:dyDescent="0.2">
      <c r="C69" s="3"/>
      <c r="D69" s="58"/>
      <c r="E69" s="1"/>
      <c r="G69" s="6"/>
      <c r="H69" s="6"/>
      <c r="I69" s="6"/>
      <c r="J69" s="6"/>
      <c r="K69" s="8"/>
      <c r="L69" s="8"/>
      <c r="M69" s="8"/>
      <c r="N69" s="8"/>
      <c r="O69" s="58"/>
      <c r="P69" s="58"/>
      <c r="Q69" s="5"/>
      <c r="R69" s="5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</row>
    <row r="70" spans="1:157" x14ac:dyDescent="0.2">
      <c r="C70" s="3"/>
      <c r="D70" s="58"/>
      <c r="E70" s="1"/>
      <c r="G70" s="6"/>
      <c r="H70" s="6"/>
      <c r="I70" s="6"/>
      <c r="J70" s="6"/>
      <c r="K70" s="8"/>
      <c r="L70" s="8"/>
      <c r="M70" s="8"/>
      <c r="N70" s="8"/>
      <c r="O70" s="58"/>
      <c r="P70" s="58"/>
      <c r="Q70" s="5"/>
      <c r="R70" s="5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</row>
    <row r="71" spans="1:157" x14ac:dyDescent="0.2">
      <c r="C71" s="3"/>
      <c r="D71" s="58"/>
      <c r="E71" s="1"/>
      <c r="G71" s="2"/>
      <c r="H71" s="2"/>
      <c r="I71" s="2"/>
      <c r="J71" s="2"/>
      <c r="K71" s="5"/>
      <c r="L71" s="5"/>
      <c r="M71" s="5"/>
      <c r="N71" s="5"/>
      <c r="O71" s="58"/>
      <c r="P71" s="58"/>
      <c r="Q71" s="5"/>
      <c r="R71" s="5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</row>
    <row r="72" spans="1:157" x14ac:dyDescent="0.2">
      <c r="C72" s="3"/>
      <c r="D72" s="58"/>
      <c r="E72" s="1"/>
      <c r="G72" s="2"/>
      <c r="H72" s="2"/>
      <c r="I72" s="2"/>
      <c r="J72" s="2"/>
      <c r="K72" s="5"/>
      <c r="L72" s="5"/>
      <c r="M72" s="5"/>
      <c r="N72" s="5"/>
      <c r="O72" s="58"/>
      <c r="P72" s="58"/>
      <c r="Q72" s="5"/>
      <c r="R72" s="5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</row>
    <row r="73" spans="1:157" x14ac:dyDescent="0.2">
      <c r="C73" s="3"/>
      <c r="D73" s="58"/>
      <c r="E73" s="1"/>
      <c r="G73" s="2"/>
      <c r="H73" s="2"/>
      <c r="I73" s="2"/>
      <c r="J73" s="2"/>
      <c r="K73" s="5"/>
      <c r="L73" s="5"/>
      <c r="M73" s="5"/>
      <c r="N73" s="5"/>
      <c r="O73" s="58"/>
      <c r="P73" s="58"/>
      <c r="Q73" s="5"/>
      <c r="R73" s="5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</row>
    <row r="74" spans="1:157" x14ac:dyDescent="0.2">
      <c r="C74" s="3"/>
      <c r="D74" s="58"/>
      <c r="E74" s="1"/>
      <c r="G74" s="6"/>
      <c r="H74" s="6"/>
      <c r="I74" s="6"/>
      <c r="J74" s="6"/>
      <c r="K74" s="8"/>
      <c r="L74" s="8"/>
      <c r="M74" s="8"/>
      <c r="N74" s="8"/>
      <c r="O74" s="58"/>
      <c r="P74" s="58"/>
      <c r="Q74" s="5"/>
      <c r="R74" s="5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</row>
    <row r="75" spans="1:157" x14ac:dyDescent="0.2">
      <c r="C75" s="3"/>
      <c r="D75" s="58"/>
      <c r="E75" s="1"/>
      <c r="G75" s="6"/>
      <c r="H75" s="6"/>
      <c r="I75" s="6"/>
      <c r="J75" s="6"/>
      <c r="K75" s="8"/>
      <c r="L75" s="8"/>
      <c r="M75" s="8"/>
      <c r="N75" s="8"/>
      <c r="O75" s="58"/>
      <c r="P75" s="58"/>
      <c r="Q75" s="5"/>
      <c r="R75" s="5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</row>
    <row r="76" spans="1:157" x14ac:dyDescent="0.2">
      <c r="C76" s="3"/>
      <c r="D76" s="58"/>
      <c r="E76" s="1"/>
      <c r="G76" s="6"/>
      <c r="H76" s="6"/>
      <c r="I76" s="6"/>
      <c r="J76" s="6"/>
      <c r="K76" s="8"/>
      <c r="L76" s="8"/>
      <c r="M76" s="8"/>
      <c r="N76" s="8"/>
      <c r="O76" s="58"/>
      <c r="P76" s="58"/>
      <c r="Q76" s="5"/>
      <c r="R76" s="5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</row>
    <row r="77" spans="1:157" x14ac:dyDescent="0.2">
      <c r="C77" s="3"/>
      <c r="D77" s="58"/>
      <c r="E77" s="1"/>
      <c r="G77" s="11"/>
      <c r="H77" s="11"/>
      <c r="I77" s="11"/>
      <c r="J77" s="11"/>
      <c r="K77" s="8"/>
      <c r="L77" s="8"/>
      <c r="M77" s="8"/>
      <c r="N77" s="8"/>
      <c r="O77" s="58"/>
      <c r="P77" s="58"/>
      <c r="Q77" s="5"/>
      <c r="R77" s="5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</row>
    <row r="78" spans="1:157" x14ac:dyDescent="0.2">
      <c r="C78" s="3"/>
      <c r="D78" s="58"/>
      <c r="E78" s="1"/>
      <c r="G78" s="6"/>
      <c r="H78" s="6"/>
      <c r="I78" s="6"/>
      <c r="J78" s="6"/>
      <c r="K78" s="8"/>
      <c r="L78" s="8"/>
      <c r="M78" s="8"/>
      <c r="N78" s="8"/>
      <c r="O78" s="58"/>
      <c r="P78" s="58"/>
      <c r="Q78" s="5"/>
      <c r="R78" s="5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</row>
    <row r="79" spans="1:157" x14ac:dyDescent="0.2">
      <c r="C79" s="3"/>
      <c r="D79" s="58"/>
      <c r="E79" s="1"/>
      <c r="G79" s="6"/>
      <c r="H79" s="6"/>
      <c r="I79" s="6"/>
      <c r="J79" s="6"/>
      <c r="K79" s="8"/>
      <c r="L79" s="8"/>
      <c r="M79" s="8"/>
      <c r="N79" s="8"/>
      <c r="O79" s="58"/>
      <c r="P79" s="58"/>
      <c r="Q79" s="5"/>
      <c r="R79" s="5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</row>
    <row r="80" spans="1:157" x14ac:dyDescent="0.2">
      <c r="C80" s="3"/>
      <c r="D80" s="58"/>
      <c r="E80" s="1"/>
      <c r="G80" s="6"/>
      <c r="H80" s="6"/>
      <c r="I80" s="6"/>
      <c r="J80" s="6"/>
      <c r="K80" s="8"/>
      <c r="L80" s="8"/>
      <c r="M80" s="8"/>
      <c r="N80" s="8"/>
      <c r="O80" s="58"/>
      <c r="P80" s="58"/>
      <c r="Q80" s="5"/>
      <c r="R80" s="5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</row>
    <row r="81" spans="1:157" x14ac:dyDescent="0.2">
      <c r="C81" s="3"/>
      <c r="D81" s="58"/>
      <c r="E81" s="1"/>
      <c r="F81" s="1"/>
      <c r="G81" s="6"/>
      <c r="H81" s="6"/>
      <c r="I81" s="6"/>
      <c r="J81" s="6"/>
      <c r="K81" s="8"/>
      <c r="L81" s="8"/>
      <c r="M81" s="8"/>
      <c r="N81" s="8"/>
      <c r="O81" s="58"/>
      <c r="P81" s="58"/>
      <c r="Q81" s="5"/>
      <c r="R81" s="5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</row>
    <row r="82" spans="1:157" x14ac:dyDescent="0.2">
      <c r="C82" s="3"/>
      <c r="D82" s="58"/>
      <c r="E82" s="1"/>
      <c r="G82" s="6"/>
      <c r="H82" s="6"/>
      <c r="I82" s="6"/>
      <c r="J82" s="6"/>
      <c r="K82" s="8"/>
      <c r="L82" s="8"/>
      <c r="M82" s="8"/>
      <c r="N82" s="8"/>
      <c r="O82" s="58"/>
      <c r="P82" s="58"/>
      <c r="Q82" s="5"/>
      <c r="R82" s="5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</row>
    <row r="83" spans="1:157" x14ac:dyDescent="0.2">
      <c r="C83" s="3"/>
      <c r="D83" s="58"/>
      <c r="E83" s="1"/>
      <c r="G83" s="2"/>
      <c r="H83" s="2"/>
      <c r="I83" s="2"/>
      <c r="J83" s="2"/>
      <c r="K83" s="5"/>
      <c r="L83" s="5"/>
      <c r="M83" s="5"/>
      <c r="N83" s="5"/>
      <c r="O83" s="58"/>
      <c r="P83" s="58"/>
      <c r="Q83" s="5"/>
      <c r="R83" s="5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</row>
    <row r="84" spans="1:157" x14ac:dyDescent="0.2">
      <c r="C84" s="3"/>
      <c r="D84" s="58"/>
      <c r="E84" s="1"/>
      <c r="G84" s="2"/>
      <c r="H84" s="2"/>
      <c r="I84" s="2"/>
      <c r="J84" s="2"/>
      <c r="K84" s="8"/>
      <c r="L84" s="8"/>
      <c r="M84" s="8"/>
      <c r="N84" s="8"/>
      <c r="O84" s="58"/>
      <c r="P84" s="58"/>
      <c r="Q84" s="5"/>
      <c r="R84" s="5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</row>
    <row r="85" spans="1:157" x14ac:dyDescent="0.2">
      <c r="C85" s="3"/>
      <c r="D85" s="58"/>
      <c r="E85" s="1"/>
      <c r="G85" s="2"/>
      <c r="H85" s="2"/>
      <c r="I85" s="2"/>
      <c r="J85" s="2"/>
      <c r="K85" s="8"/>
      <c r="L85" s="8"/>
      <c r="M85" s="8"/>
      <c r="N85" s="8"/>
      <c r="O85" s="58"/>
      <c r="P85" s="58"/>
      <c r="Q85" s="5"/>
      <c r="R85" s="5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</row>
    <row r="86" spans="1:157" x14ac:dyDescent="0.2">
      <c r="C86" s="3"/>
      <c r="D86" s="58"/>
      <c r="E86" s="1"/>
      <c r="G86" s="2"/>
      <c r="H86" s="2"/>
      <c r="I86" s="2"/>
      <c r="J86" s="2"/>
      <c r="K86" s="5"/>
      <c r="L86" s="5"/>
      <c r="M86" s="5"/>
      <c r="N86" s="5"/>
      <c r="O86" s="58"/>
      <c r="P86" s="58"/>
      <c r="Q86" s="5"/>
      <c r="R86" s="5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</row>
    <row r="87" spans="1:157" x14ac:dyDescent="0.2">
      <c r="A87" s="2"/>
      <c r="C87" s="4"/>
      <c r="D87" s="58"/>
      <c r="E87" s="6"/>
      <c r="G87" s="2"/>
      <c r="H87" s="2"/>
      <c r="I87" s="2"/>
      <c r="J87" s="2"/>
      <c r="K87" s="5"/>
      <c r="L87" s="5"/>
      <c r="M87" s="5"/>
      <c r="N87" s="5"/>
      <c r="O87" s="58"/>
      <c r="P87" s="58"/>
      <c r="Q87" s="5"/>
      <c r="R87" s="5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</row>
    <row r="88" spans="1:157" x14ac:dyDescent="0.2">
      <c r="C88" s="3"/>
      <c r="D88" s="58"/>
      <c r="E88" s="1"/>
      <c r="G88" s="6"/>
      <c r="H88" s="6"/>
      <c r="I88" s="6"/>
      <c r="J88" s="6"/>
      <c r="K88" s="8"/>
      <c r="L88" s="8"/>
      <c r="M88" s="8"/>
      <c r="N88" s="8"/>
      <c r="O88" s="58"/>
      <c r="P88" s="58"/>
      <c r="Q88" s="5"/>
      <c r="R88" s="5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</row>
    <row r="89" spans="1:157" x14ac:dyDescent="0.2">
      <c r="C89" s="3"/>
      <c r="D89" s="58"/>
      <c r="E89" s="1"/>
      <c r="G89" s="6"/>
      <c r="H89" s="6"/>
      <c r="I89" s="6"/>
      <c r="J89" s="6"/>
      <c r="K89" s="8"/>
      <c r="L89" s="8"/>
      <c r="M89" s="8"/>
      <c r="N89" s="8"/>
      <c r="O89" s="58"/>
      <c r="P89" s="58"/>
      <c r="Q89" s="5"/>
      <c r="R89" s="5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</row>
    <row r="90" spans="1:157" x14ac:dyDescent="0.2">
      <c r="C90" s="3"/>
      <c r="D90" s="58"/>
      <c r="E90" s="1"/>
      <c r="G90" s="6"/>
      <c r="H90" s="6"/>
      <c r="I90" s="6"/>
      <c r="J90" s="6"/>
      <c r="K90" s="8"/>
      <c r="L90" s="8"/>
      <c r="M90" s="8"/>
      <c r="N90" s="8"/>
      <c r="O90" s="58"/>
      <c r="P90" s="58"/>
      <c r="Q90" s="5"/>
      <c r="R90" s="5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</row>
    <row r="91" spans="1:157" x14ac:dyDescent="0.2">
      <c r="C91" s="3"/>
      <c r="D91" s="58"/>
      <c r="E91" s="1"/>
      <c r="G91" s="2"/>
      <c r="H91" s="2"/>
      <c r="I91" s="2"/>
      <c r="J91" s="2"/>
      <c r="K91" s="8"/>
      <c r="L91" s="8"/>
      <c r="M91" s="8"/>
      <c r="N91" s="8"/>
      <c r="O91" s="58"/>
      <c r="P91" s="58"/>
      <c r="Q91" s="5"/>
      <c r="R91" s="5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</row>
    <row r="92" spans="1:157" x14ac:dyDescent="0.2">
      <c r="C92" s="3"/>
      <c r="D92" s="58"/>
      <c r="E92" s="1"/>
      <c r="G92" s="6"/>
      <c r="H92" s="6"/>
      <c r="I92" s="6"/>
      <c r="J92" s="6"/>
      <c r="K92" s="8"/>
      <c r="L92" s="8"/>
      <c r="M92" s="8"/>
      <c r="N92" s="8"/>
      <c r="O92" s="58"/>
      <c r="P92" s="58"/>
      <c r="Q92" s="5"/>
      <c r="R92" s="5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</row>
    <row r="93" spans="1:157" x14ac:dyDescent="0.2">
      <c r="C93" s="3"/>
      <c r="D93" s="58"/>
      <c r="E93" s="1"/>
      <c r="G93" s="6"/>
      <c r="H93" s="6"/>
      <c r="I93" s="6"/>
      <c r="J93" s="6"/>
      <c r="K93" s="8"/>
      <c r="L93" s="8"/>
      <c r="M93" s="8"/>
      <c r="N93" s="8"/>
      <c r="O93" s="58"/>
      <c r="P93" s="58"/>
      <c r="Q93" s="5"/>
      <c r="R93" s="5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</row>
    <row r="94" spans="1:157" x14ac:dyDescent="0.2">
      <c r="A94" s="2"/>
      <c r="C94" s="4"/>
      <c r="D94" s="6"/>
      <c r="E94" s="6"/>
      <c r="F94" s="6"/>
      <c r="G94" s="6"/>
      <c r="H94" s="6"/>
      <c r="I94" s="6"/>
      <c r="J94" s="6"/>
      <c r="K94" s="25"/>
      <c r="L94" s="25"/>
      <c r="M94" s="25"/>
      <c r="N94" s="25"/>
      <c r="O94" s="59"/>
      <c r="P94" s="59"/>
      <c r="Q94" s="5"/>
      <c r="R94" s="5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</row>
    <row r="95" spans="1:157" x14ac:dyDescent="0.2">
      <c r="C95" s="9"/>
      <c r="K95" s="8"/>
      <c r="L95" s="8"/>
      <c r="M95" s="8"/>
      <c r="N95" s="8"/>
      <c r="O95" s="8"/>
      <c r="P95" s="8"/>
      <c r="Q95" s="5"/>
      <c r="R95" s="5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</row>
    <row r="96" spans="1:157" x14ac:dyDescent="0.2"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</row>
    <row r="97" spans="110:157" x14ac:dyDescent="0.2"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</row>
    <row r="98" spans="110:157" x14ac:dyDescent="0.2"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</row>
    <row r="99" spans="110:157" x14ac:dyDescent="0.2"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</row>
    <row r="100" spans="110:157" x14ac:dyDescent="0.2"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</row>
    <row r="101" spans="110:157" x14ac:dyDescent="0.2"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</row>
    <row r="102" spans="110:157" x14ac:dyDescent="0.2"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</row>
    <row r="103" spans="110:157" x14ac:dyDescent="0.2"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</row>
    <row r="104" spans="110:157" x14ac:dyDescent="0.2"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</row>
    <row r="105" spans="110:157" x14ac:dyDescent="0.2"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</row>
    <row r="106" spans="110:157" x14ac:dyDescent="0.2"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</row>
    <row r="107" spans="110:157" x14ac:dyDescent="0.2"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</row>
    <row r="108" spans="110:157" x14ac:dyDescent="0.2"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</row>
    <row r="109" spans="110:157" x14ac:dyDescent="0.2"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</row>
    <row r="110" spans="110:157" x14ac:dyDescent="0.2"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</row>
    <row r="111" spans="110:157" x14ac:dyDescent="0.2"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</row>
    <row r="112" spans="110:157" x14ac:dyDescent="0.2"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</row>
    <row r="113" spans="110:157" x14ac:dyDescent="0.2"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</row>
    <row r="114" spans="110:157" x14ac:dyDescent="0.2"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</row>
    <row r="115" spans="110:157" x14ac:dyDescent="0.2"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</row>
    <row r="116" spans="110:157" x14ac:dyDescent="0.2"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</row>
    <row r="117" spans="110:157" x14ac:dyDescent="0.2"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</row>
    <row r="118" spans="110:157" x14ac:dyDescent="0.2"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</row>
    <row r="119" spans="110:157" x14ac:dyDescent="0.2"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</row>
    <row r="120" spans="110:157" x14ac:dyDescent="0.2"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</row>
    <row r="121" spans="110:157" x14ac:dyDescent="0.2"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</row>
    <row r="122" spans="110:157" x14ac:dyDescent="0.2"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</row>
    <row r="123" spans="110:157" x14ac:dyDescent="0.2"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</row>
    <row r="124" spans="110:157" x14ac:dyDescent="0.2"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</row>
    <row r="125" spans="110:157" x14ac:dyDescent="0.2"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</row>
    <row r="126" spans="110:157" x14ac:dyDescent="0.2"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</row>
    <row r="127" spans="110:157" x14ac:dyDescent="0.2"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</row>
    <row r="128" spans="110:157" x14ac:dyDescent="0.2"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</row>
    <row r="129" spans="110:132" x14ac:dyDescent="0.2"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</row>
    <row r="130" spans="110:132" x14ac:dyDescent="0.2"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</row>
    <row r="131" spans="110:132" x14ac:dyDescent="0.2"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</row>
    <row r="132" spans="110:132" x14ac:dyDescent="0.2"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</row>
    <row r="133" spans="110:132" x14ac:dyDescent="0.2"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</row>
    <row r="134" spans="110:132" x14ac:dyDescent="0.2"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</row>
    <row r="135" spans="110:132" x14ac:dyDescent="0.2"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</row>
    <row r="136" spans="110:132" x14ac:dyDescent="0.2"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</row>
    <row r="137" spans="110:132" x14ac:dyDescent="0.2"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</row>
    <row r="138" spans="110:132" x14ac:dyDescent="0.2"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</row>
    <row r="139" spans="110:132" x14ac:dyDescent="0.2"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</row>
    <row r="140" spans="110:132" x14ac:dyDescent="0.2"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</row>
    <row r="141" spans="110:132" x14ac:dyDescent="0.2"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</row>
    <row r="142" spans="110:132" x14ac:dyDescent="0.2"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</row>
    <row r="143" spans="110:132" x14ac:dyDescent="0.2"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</row>
    <row r="144" spans="110:132" x14ac:dyDescent="0.2"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</row>
    <row r="145" spans="110:132" x14ac:dyDescent="0.2"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</row>
    <row r="146" spans="110:132" x14ac:dyDescent="0.2"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</row>
    <row r="147" spans="110:132" x14ac:dyDescent="0.2"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</row>
    <row r="148" spans="110:132" x14ac:dyDescent="0.2"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</row>
    <row r="149" spans="110:132" x14ac:dyDescent="0.2"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</row>
    <row r="150" spans="110:132" x14ac:dyDescent="0.2"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</row>
    <row r="151" spans="110:132" x14ac:dyDescent="0.2"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</row>
    <row r="152" spans="110:132" x14ac:dyDescent="0.2"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</row>
    <row r="153" spans="110:132" x14ac:dyDescent="0.2"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</row>
    <row r="154" spans="110:132" x14ac:dyDescent="0.2"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</row>
    <row r="155" spans="110:132" x14ac:dyDescent="0.2"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</row>
    <row r="156" spans="110:132" x14ac:dyDescent="0.2"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</row>
    <row r="157" spans="110:132" x14ac:dyDescent="0.2"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</row>
    <row r="158" spans="110:132" x14ac:dyDescent="0.2"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</row>
    <row r="159" spans="110:132" x14ac:dyDescent="0.2"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</row>
    <row r="160" spans="110:132" x14ac:dyDescent="0.2"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</row>
    <row r="161" spans="110:132" x14ac:dyDescent="0.2"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</row>
    <row r="162" spans="110:132" x14ac:dyDescent="0.2"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</row>
    <row r="163" spans="110:132" x14ac:dyDescent="0.2"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</row>
    <row r="164" spans="110:132" x14ac:dyDescent="0.2"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</row>
    <row r="165" spans="110:132" x14ac:dyDescent="0.2"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</row>
    <row r="166" spans="110:132" x14ac:dyDescent="0.2"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</row>
    <row r="167" spans="110:132" x14ac:dyDescent="0.2"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</row>
    <row r="168" spans="110:132" x14ac:dyDescent="0.2">
      <c r="DF168" s="31"/>
      <c r="DG168" s="31"/>
      <c r="DH168" s="31"/>
      <c r="DI168" s="31"/>
      <c r="DJ168" s="31"/>
      <c r="DK168" s="31"/>
      <c r="DL168" s="31"/>
      <c r="DM168" s="31"/>
      <c r="DN168" s="31"/>
      <c r="DO168" s="31"/>
      <c r="DP168" s="31"/>
      <c r="DQ168" s="31"/>
      <c r="DR168" s="31"/>
      <c r="DS168" s="31"/>
      <c r="DT168" s="31"/>
      <c r="DU168" s="31"/>
      <c r="DV168" s="31"/>
      <c r="DW168" s="31"/>
      <c r="DX168" s="31"/>
      <c r="DY168" s="31"/>
      <c r="DZ168" s="31"/>
      <c r="EA168" s="31"/>
      <c r="EB168" s="31"/>
    </row>
    <row r="169" spans="110:132" x14ac:dyDescent="0.2"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</row>
    <row r="170" spans="110:132" x14ac:dyDescent="0.2"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</row>
    <row r="171" spans="110:132" x14ac:dyDescent="0.2"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</row>
    <row r="172" spans="110:132" x14ac:dyDescent="0.2">
      <c r="DF172" s="31"/>
      <c r="DG172" s="31"/>
      <c r="DH172" s="31"/>
      <c r="DI172" s="31"/>
      <c r="DJ172" s="31"/>
      <c r="DK172" s="31"/>
      <c r="DL172" s="31"/>
      <c r="DM172" s="31"/>
      <c r="DN172" s="31"/>
      <c r="DO172" s="31"/>
      <c r="DP172" s="31"/>
      <c r="DQ172" s="31"/>
      <c r="DR172" s="31"/>
      <c r="DS172" s="31"/>
      <c r="DT172" s="31"/>
      <c r="DU172" s="31"/>
      <c r="DV172" s="31"/>
      <c r="DW172" s="31"/>
      <c r="DX172" s="31"/>
      <c r="DY172" s="31"/>
      <c r="DZ172" s="31"/>
      <c r="EA172" s="31"/>
      <c r="EB172" s="31"/>
    </row>
    <row r="173" spans="110:132" x14ac:dyDescent="0.2">
      <c r="DF173" s="31"/>
      <c r="DG173" s="31"/>
      <c r="DH173" s="31"/>
      <c r="DI173" s="31"/>
      <c r="DJ173" s="31"/>
      <c r="DK173" s="31"/>
      <c r="DL173" s="31"/>
      <c r="DM173" s="31"/>
      <c r="DN173" s="31"/>
      <c r="DO173" s="31"/>
      <c r="DP173" s="31"/>
      <c r="DQ173" s="31"/>
      <c r="DR173" s="31"/>
      <c r="DS173" s="31"/>
      <c r="DT173" s="31"/>
      <c r="DU173" s="31"/>
      <c r="DV173" s="31"/>
      <c r="DW173" s="31"/>
      <c r="DX173" s="31"/>
      <c r="DY173" s="31"/>
      <c r="DZ173" s="31"/>
      <c r="EA173" s="31"/>
      <c r="EB173" s="31"/>
    </row>
    <row r="174" spans="110:132" x14ac:dyDescent="0.2"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31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</row>
    <row r="175" spans="110:132" x14ac:dyDescent="0.2"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</row>
    <row r="176" spans="110:132" x14ac:dyDescent="0.2"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</row>
    <row r="177" spans="110:132" x14ac:dyDescent="0.2"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</row>
    <row r="178" spans="110:132" x14ac:dyDescent="0.2"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</row>
    <row r="179" spans="110:132" x14ac:dyDescent="0.2"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</row>
    <row r="180" spans="110:132" x14ac:dyDescent="0.2"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</row>
    <row r="181" spans="110:132" x14ac:dyDescent="0.2"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</row>
    <row r="182" spans="110:132" x14ac:dyDescent="0.2"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</row>
    <row r="183" spans="110:132" x14ac:dyDescent="0.2"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</row>
    <row r="184" spans="110:132" x14ac:dyDescent="0.2"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</row>
    <row r="185" spans="110:132" x14ac:dyDescent="0.2"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</row>
    <row r="186" spans="110:132" x14ac:dyDescent="0.2"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</row>
    <row r="187" spans="110:132" x14ac:dyDescent="0.2">
      <c r="DF187" s="31"/>
      <c r="DG187" s="31"/>
      <c r="DH187" s="31"/>
      <c r="DI187" s="31"/>
      <c r="DJ187" s="31"/>
      <c r="DK187" s="31"/>
      <c r="DL187" s="31"/>
      <c r="DM187" s="31"/>
      <c r="DN187" s="31"/>
      <c r="DO187" s="31"/>
      <c r="DP187" s="31"/>
      <c r="DQ187" s="31"/>
      <c r="DR187" s="31"/>
      <c r="DS187" s="31"/>
      <c r="DT187" s="31"/>
      <c r="DU187" s="31"/>
      <c r="DV187" s="31"/>
      <c r="DW187" s="31"/>
      <c r="DX187" s="31"/>
      <c r="DY187" s="31"/>
      <c r="DZ187" s="31"/>
      <c r="EA187" s="31"/>
      <c r="EB187" s="31"/>
    </row>
    <row r="188" spans="110:132" x14ac:dyDescent="0.2"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</row>
    <row r="189" spans="110:132" x14ac:dyDescent="0.2"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</row>
    <row r="190" spans="110:132" x14ac:dyDescent="0.2"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</row>
    <row r="191" spans="110:132" x14ac:dyDescent="0.2"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</row>
    <row r="192" spans="110:132" x14ac:dyDescent="0.2">
      <c r="DF192" s="31"/>
      <c r="DG192" s="31"/>
      <c r="DH192" s="31"/>
      <c r="DI192" s="31"/>
      <c r="DJ192" s="31"/>
      <c r="DK192" s="31"/>
      <c r="DL192" s="31"/>
      <c r="DM192" s="31"/>
      <c r="DN192" s="31"/>
      <c r="DO192" s="31"/>
      <c r="DP192" s="31"/>
      <c r="DQ192" s="31"/>
      <c r="DR192" s="31"/>
      <c r="DS192" s="31"/>
      <c r="DT192" s="31"/>
      <c r="DU192" s="31"/>
      <c r="DV192" s="31"/>
      <c r="DW192" s="31"/>
      <c r="DX192" s="31"/>
      <c r="DY192" s="31"/>
      <c r="DZ192" s="31"/>
      <c r="EA192" s="31"/>
      <c r="EB192" s="31"/>
    </row>
    <row r="193" spans="110:132" x14ac:dyDescent="0.2">
      <c r="DF193" s="31"/>
      <c r="DG193" s="31"/>
      <c r="DH193" s="31"/>
      <c r="DI193" s="31"/>
      <c r="DJ193" s="31"/>
      <c r="DK193" s="31"/>
      <c r="DL193" s="31"/>
      <c r="DM193" s="31"/>
      <c r="DN193" s="31"/>
      <c r="DO193" s="31"/>
      <c r="DP193" s="31"/>
      <c r="DQ193" s="31"/>
      <c r="DR193" s="31"/>
      <c r="DS193" s="31"/>
      <c r="DT193" s="31"/>
      <c r="DU193" s="31"/>
      <c r="DV193" s="31"/>
      <c r="DW193" s="31"/>
      <c r="DX193" s="31"/>
      <c r="DY193" s="31"/>
      <c r="DZ193" s="31"/>
      <c r="EA193" s="31"/>
      <c r="EB193" s="31"/>
    </row>
    <row r="194" spans="110:132" x14ac:dyDescent="0.2">
      <c r="DF194" s="31"/>
      <c r="DG194" s="31"/>
      <c r="DH194" s="31"/>
      <c r="DI194" s="31"/>
      <c r="DJ194" s="31"/>
      <c r="DK194" s="31"/>
      <c r="DL194" s="31"/>
      <c r="DM194" s="31"/>
      <c r="DN194" s="31"/>
      <c r="DO194" s="31"/>
      <c r="DP194" s="31"/>
      <c r="DQ194" s="31"/>
      <c r="DR194" s="31"/>
      <c r="DS194" s="31"/>
      <c r="DT194" s="31"/>
      <c r="DU194" s="31"/>
      <c r="DV194" s="31"/>
      <c r="DW194" s="31"/>
      <c r="DX194" s="31"/>
      <c r="DY194" s="31"/>
      <c r="DZ194" s="31"/>
      <c r="EA194" s="31"/>
      <c r="EB194" s="31"/>
    </row>
    <row r="195" spans="110:132" x14ac:dyDescent="0.2">
      <c r="DF195" s="31"/>
      <c r="DG195" s="31"/>
      <c r="DH195" s="31"/>
      <c r="DI195" s="31"/>
      <c r="DJ195" s="31"/>
      <c r="DK195" s="31"/>
      <c r="DL195" s="31"/>
      <c r="DM195" s="31"/>
      <c r="DN195" s="31"/>
      <c r="DO195" s="31"/>
      <c r="DP195" s="31"/>
      <c r="DQ195" s="31"/>
      <c r="DR195" s="31"/>
      <c r="DS195" s="31"/>
      <c r="DT195" s="31"/>
      <c r="DU195" s="31"/>
      <c r="DV195" s="31"/>
      <c r="DW195" s="31"/>
      <c r="DX195" s="31"/>
      <c r="DY195" s="31"/>
      <c r="DZ195" s="31"/>
      <c r="EA195" s="31"/>
      <c r="EB195" s="31"/>
    </row>
    <row r="196" spans="110:132" x14ac:dyDescent="0.2">
      <c r="DF196" s="31"/>
      <c r="DG196" s="31"/>
      <c r="DH196" s="31"/>
      <c r="DI196" s="31"/>
      <c r="DJ196" s="31"/>
      <c r="DK196" s="31"/>
      <c r="DL196" s="31"/>
      <c r="DM196" s="31"/>
      <c r="DN196" s="31"/>
      <c r="DO196" s="31"/>
      <c r="DP196" s="31"/>
      <c r="DQ196" s="31"/>
      <c r="DR196" s="31"/>
      <c r="DS196" s="31"/>
      <c r="DT196" s="31"/>
      <c r="DU196" s="31"/>
      <c r="DV196" s="31"/>
      <c r="DW196" s="31"/>
      <c r="DX196" s="31"/>
      <c r="DY196" s="31"/>
      <c r="DZ196" s="31"/>
      <c r="EA196" s="31"/>
      <c r="EB196" s="31"/>
    </row>
    <row r="197" spans="110:132" x14ac:dyDescent="0.2">
      <c r="DF197" s="31"/>
      <c r="DG197" s="31"/>
      <c r="DH197" s="31"/>
      <c r="DI197" s="31"/>
      <c r="DJ197" s="31"/>
      <c r="DK197" s="31"/>
      <c r="DL197" s="31"/>
      <c r="DM197" s="31"/>
      <c r="DN197" s="31"/>
      <c r="DO197" s="31"/>
      <c r="DP197" s="31"/>
      <c r="DQ197" s="31"/>
      <c r="DR197" s="31"/>
      <c r="DS197" s="31"/>
      <c r="DT197" s="31"/>
      <c r="DU197" s="31"/>
      <c r="DV197" s="31"/>
      <c r="DW197" s="31"/>
      <c r="DX197" s="31"/>
      <c r="DY197" s="31"/>
      <c r="DZ197" s="31"/>
      <c r="EA197" s="31"/>
      <c r="EB197" s="31"/>
    </row>
    <row r="198" spans="110:132" x14ac:dyDescent="0.2">
      <c r="DF198" s="31"/>
      <c r="DG198" s="31"/>
      <c r="DH198" s="31"/>
      <c r="DI198" s="31"/>
      <c r="DJ198" s="31"/>
      <c r="DK198" s="31"/>
      <c r="DL198" s="31"/>
      <c r="DM198" s="31"/>
      <c r="DN198" s="31"/>
      <c r="DO198" s="31"/>
      <c r="DP198" s="31"/>
      <c r="DQ198" s="31"/>
      <c r="DR198" s="31"/>
      <c r="DS198" s="31"/>
      <c r="DT198" s="31"/>
      <c r="DU198" s="31"/>
      <c r="DV198" s="31"/>
      <c r="DW198" s="31"/>
      <c r="DX198" s="31"/>
      <c r="DY198" s="31"/>
      <c r="DZ198" s="31"/>
      <c r="EA198" s="31"/>
      <c r="EB198" s="31"/>
    </row>
    <row r="199" spans="110:132" x14ac:dyDescent="0.2">
      <c r="DF199" s="31"/>
      <c r="DG199" s="31"/>
      <c r="DH199" s="31"/>
      <c r="DI199" s="31"/>
      <c r="DJ199" s="31"/>
      <c r="DK199" s="31"/>
      <c r="DL199" s="31"/>
      <c r="DM199" s="31"/>
      <c r="DN199" s="31"/>
      <c r="DO199" s="31"/>
      <c r="DP199" s="31"/>
      <c r="DQ199" s="31"/>
      <c r="DR199" s="31"/>
      <c r="DS199" s="31"/>
      <c r="DT199" s="31"/>
      <c r="DU199" s="31"/>
      <c r="DV199" s="31"/>
      <c r="DW199" s="31"/>
      <c r="DX199" s="31"/>
      <c r="DY199" s="31"/>
      <c r="DZ199" s="31"/>
      <c r="EA199" s="31"/>
      <c r="EB199" s="31"/>
    </row>
    <row r="200" spans="110:132" x14ac:dyDescent="0.2">
      <c r="DF200" s="31"/>
      <c r="DG200" s="31"/>
      <c r="DH200" s="31"/>
      <c r="DI200" s="31"/>
      <c r="DJ200" s="31"/>
      <c r="DK200" s="31"/>
      <c r="DL200" s="31"/>
      <c r="DM200" s="31"/>
      <c r="DN200" s="31"/>
      <c r="DO200" s="31"/>
      <c r="DP200" s="31"/>
      <c r="DQ200" s="31"/>
      <c r="DR200" s="31"/>
      <c r="DS200" s="31"/>
      <c r="DT200" s="31"/>
      <c r="DU200" s="31"/>
      <c r="DV200" s="31"/>
      <c r="DW200" s="31"/>
      <c r="DX200" s="31"/>
      <c r="DY200" s="31"/>
      <c r="DZ200" s="31"/>
      <c r="EA200" s="31"/>
      <c r="EB200" s="31"/>
    </row>
    <row r="201" spans="110:132" x14ac:dyDescent="0.2">
      <c r="DF201" s="31"/>
      <c r="DG201" s="31"/>
      <c r="DH201" s="31"/>
      <c r="DI201" s="31"/>
      <c r="DJ201" s="31"/>
      <c r="DK201" s="31"/>
      <c r="DL201" s="31"/>
      <c r="DM201" s="31"/>
      <c r="DN201" s="31"/>
      <c r="DO201" s="31"/>
      <c r="DP201" s="31"/>
      <c r="DQ201" s="31"/>
      <c r="DR201" s="31"/>
      <c r="DS201" s="31"/>
      <c r="DT201" s="31"/>
      <c r="DU201" s="31"/>
      <c r="DV201" s="31"/>
      <c r="DW201" s="31"/>
      <c r="DX201" s="31"/>
      <c r="DY201" s="31"/>
      <c r="DZ201" s="31"/>
      <c r="EA201" s="31"/>
      <c r="EB201" s="31"/>
    </row>
    <row r="202" spans="110:132" x14ac:dyDescent="0.2">
      <c r="DF202" s="31"/>
      <c r="DG202" s="31"/>
      <c r="DH202" s="31"/>
      <c r="DI202" s="31"/>
      <c r="DJ202" s="31"/>
      <c r="DK202" s="31"/>
      <c r="DL202" s="31"/>
      <c r="DM202" s="31"/>
      <c r="DN202" s="31"/>
      <c r="DO202" s="31"/>
      <c r="DP202" s="31"/>
      <c r="DQ202" s="31"/>
      <c r="DR202" s="31"/>
      <c r="DS202" s="31"/>
      <c r="DT202" s="31"/>
      <c r="DU202" s="31"/>
      <c r="DV202" s="31"/>
      <c r="DW202" s="31"/>
      <c r="DX202" s="31"/>
      <c r="DY202" s="31"/>
      <c r="DZ202" s="31"/>
      <c r="EA202" s="31"/>
      <c r="EB202" s="31"/>
    </row>
    <row r="203" spans="110:132" x14ac:dyDescent="0.2">
      <c r="DF203" s="31"/>
      <c r="DG203" s="31"/>
      <c r="DH203" s="31"/>
      <c r="DI203" s="31"/>
      <c r="DJ203" s="31"/>
      <c r="DK203" s="31"/>
      <c r="DL203" s="31"/>
      <c r="DM203" s="31"/>
      <c r="DN203" s="31"/>
      <c r="DO203" s="31"/>
      <c r="DP203" s="31"/>
      <c r="DQ203" s="31"/>
      <c r="DR203" s="31"/>
      <c r="DS203" s="31"/>
      <c r="DT203" s="31"/>
      <c r="DU203" s="31"/>
      <c r="DV203" s="31"/>
      <c r="DW203" s="31"/>
      <c r="DX203" s="31"/>
      <c r="DY203" s="31"/>
      <c r="DZ203" s="31"/>
      <c r="EA203" s="31"/>
      <c r="EB203" s="31"/>
    </row>
    <row r="204" spans="110:132" x14ac:dyDescent="0.2">
      <c r="DF204" s="31"/>
      <c r="DG204" s="31"/>
      <c r="DH204" s="31"/>
      <c r="DI204" s="31"/>
      <c r="DJ204" s="31"/>
      <c r="DK204" s="31"/>
      <c r="DL204" s="31"/>
      <c r="DM204" s="31"/>
      <c r="DN204" s="31"/>
      <c r="DO204" s="31"/>
      <c r="DP204" s="31"/>
      <c r="DQ204" s="31"/>
      <c r="DR204" s="31"/>
      <c r="DS204" s="31"/>
      <c r="DT204" s="31"/>
      <c r="DU204" s="31"/>
      <c r="DV204" s="31"/>
      <c r="DW204" s="31"/>
      <c r="DX204" s="31"/>
      <c r="DY204" s="31"/>
      <c r="DZ204" s="31"/>
      <c r="EA204" s="31"/>
      <c r="EB204" s="31"/>
    </row>
    <row r="205" spans="110:132" x14ac:dyDescent="0.2">
      <c r="DF205" s="31"/>
      <c r="DG205" s="31"/>
      <c r="DH205" s="31"/>
      <c r="DI205" s="31"/>
      <c r="DJ205" s="31"/>
      <c r="DK205" s="31"/>
      <c r="DL205" s="31"/>
      <c r="DM205" s="31"/>
      <c r="DN205" s="31"/>
      <c r="DO205" s="31"/>
      <c r="DP205" s="31"/>
      <c r="DQ205" s="31"/>
      <c r="DR205" s="31"/>
      <c r="DS205" s="31"/>
      <c r="DT205" s="31"/>
      <c r="DU205" s="31"/>
      <c r="DV205" s="31"/>
      <c r="DW205" s="31"/>
      <c r="DX205" s="31"/>
      <c r="DY205" s="31"/>
      <c r="DZ205" s="31"/>
      <c r="EA205" s="31"/>
      <c r="EB205" s="31"/>
    </row>
    <row r="206" spans="110:132" x14ac:dyDescent="0.2">
      <c r="DF206" s="31"/>
      <c r="DG206" s="31"/>
      <c r="DH206" s="31"/>
      <c r="DI206" s="31"/>
      <c r="DJ206" s="31"/>
      <c r="DK206" s="31"/>
      <c r="DL206" s="31"/>
      <c r="DM206" s="31"/>
      <c r="DN206" s="31"/>
      <c r="DO206" s="31"/>
      <c r="DP206" s="31"/>
      <c r="DQ206" s="31"/>
      <c r="DR206" s="31"/>
      <c r="DS206" s="31"/>
      <c r="DT206" s="31"/>
      <c r="DU206" s="31"/>
      <c r="DV206" s="31"/>
      <c r="DW206" s="31"/>
      <c r="DX206" s="31"/>
      <c r="DY206" s="31"/>
      <c r="DZ206" s="31"/>
      <c r="EA206" s="31"/>
      <c r="EB206" s="31"/>
    </row>
    <row r="207" spans="110:132" x14ac:dyDescent="0.2">
      <c r="DF207" s="31"/>
      <c r="DG207" s="31"/>
      <c r="DH207" s="31"/>
      <c r="DI207" s="31"/>
      <c r="DJ207" s="31"/>
      <c r="DK207" s="31"/>
      <c r="DL207" s="31"/>
      <c r="DM207" s="31"/>
      <c r="DN207" s="31"/>
      <c r="DO207" s="31"/>
      <c r="DP207" s="31"/>
      <c r="DQ207" s="31"/>
      <c r="DR207" s="31"/>
      <c r="DS207" s="31"/>
      <c r="DT207" s="31"/>
      <c r="DU207" s="31"/>
      <c r="DV207" s="31"/>
      <c r="DW207" s="31"/>
      <c r="DX207" s="31"/>
      <c r="DY207" s="31"/>
      <c r="DZ207" s="31"/>
      <c r="EA207" s="31"/>
      <c r="EB207" s="31"/>
    </row>
    <row r="208" spans="110:132" x14ac:dyDescent="0.2">
      <c r="DF208" s="31"/>
      <c r="DG208" s="31"/>
      <c r="DH208" s="31"/>
      <c r="DI208" s="31"/>
      <c r="DJ208" s="31"/>
      <c r="DK208" s="31"/>
      <c r="DL208" s="31"/>
      <c r="DM208" s="31"/>
      <c r="DN208" s="31"/>
      <c r="DO208" s="31"/>
      <c r="DP208" s="31"/>
      <c r="DQ208" s="31"/>
      <c r="DR208" s="31"/>
      <c r="DS208" s="31"/>
      <c r="DT208" s="31"/>
      <c r="DU208" s="31"/>
      <c r="DV208" s="31"/>
      <c r="DW208" s="31"/>
      <c r="DX208" s="31"/>
      <c r="DY208" s="31"/>
      <c r="DZ208" s="31"/>
      <c r="EA208" s="31"/>
      <c r="EB208" s="31"/>
    </row>
    <row r="209" spans="110:132" x14ac:dyDescent="0.2">
      <c r="DF209" s="31"/>
      <c r="DG209" s="31"/>
      <c r="DH209" s="31"/>
      <c r="DI209" s="31"/>
      <c r="DJ209" s="31"/>
      <c r="DK209" s="31"/>
      <c r="DL209" s="31"/>
      <c r="DM209" s="31"/>
      <c r="DN209" s="31"/>
      <c r="DO209" s="31"/>
      <c r="DP209" s="31"/>
      <c r="DQ209" s="31"/>
      <c r="DR209" s="31"/>
      <c r="DS209" s="31"/>
      <c r="DT209" s="31"/>
      <c r="DU209" s="31"/>
      <c r="DV209" s="31"/>
      <c r="DW209" s="31"/>
      <c r="DX209" s="31"/>
      <c r="DY209" s="31"/>
      <c r="DZ209" s="31"/>
      <c r="EA209" s="31"/>
      <c r="EB209" s="31"/>
    </row>
    <row r="210" spans="110:132" x14ac:dyDescent="0.2">
      <c r="DF210" s="31"/>
      <c r="DG210" s="31"/>
      <c r="DH210" s="31"/>
      <c r="DI210" s="31"/>
      <c r="DJ210" s="31"/>
      <c r="DK210" s="31"/>
      <c r="DL210" s="31"/>
      <c r="DM210" s="31"/>
      <c r="DN210" s="31"/>
      <c r="DO210" s="31"/>
      <c r="DP210" s="31"/>
      <c r="DQ210" s="31"/>
      <c r="DR210" s="31"/>
      <c r="DS210" s="31"/>
      <c r="DT210" s="31"/>
      <c r="DU210" s="31"/>
      <c r="DV210" s="31"/>
      <c r="DW210" s="31"/>
      <c r="DX210" s="31"/>
      <c r="DY210" s="31"/>
      <c r="DZ210" s="31"/>
      <c r="EA210" s="31"/>
      <c r="EB210" s="31"/>
    </row>
    <row r="211" spans="110:132" x14ac:dyDescent="0.2">
      <c r="DF211" s="31"/>
      <c r="DG211" s="31"/>
      <c r="DH211" s="31"/>
      <c r="DI211" s="31"/>
      <c r="DJ211" s="31"/>
      <c r="DK211" s="31"/>
      <c r="DL211" s="31"/>
      <c r="DM211" s="31"/>
      <c r="DN211" s="31"/>
      <c r="DO211" s="31"/>
      <c r="DP211" s="31"/>
      <c r="DQ211" s="31"/>
      <c r="DR211" s="31"/>
      <c r="DS211" s="31"/>
      <c r="DT211" s="31"/>
      <c r="DU211" s="31"/>
      <c r="DV211" s="31"/>
      <c r="DW211" s="31"/>
      <c r="DX211" s="31"/>
      <c r="DY211" s="31"/>
      <c r="DZ211" s="31"/>
      <c r="EA211" s="31"/>
      <c r="EB211" s="31"/>
    </row>
    <row r="212" spans="110:132" x14ac:dyDescent="0.2">
      <c r="DF212" s="31"/>
      <c r="DG212" s="31"/>
      <c r="DH212" s="31"/>
      <c r="DI212" s="31"/>
      <c r="DJ212" s="31"/>
      <c r="DK212" s="31"/>
      <c r="DL212" s="31"/>
      <c r="DM212" s="31"/>
      <c r="DN212" s="31"/>
      <c r="DO212" s="31"/>
      <c r="DP212" s="31"/>
      <c r="DQ212" s="31"/>
      <c r="DR212" s="31"/>
      <c r="DS212" s="31"/>
      <c r="DT212" s="31"/>
      <c r="DU212" s="31"/>
      <c r="DV212" s="31"/>
      <c r="DW212" s="31"/>
      <c r="DX212" s="31"/>
      <c r="DY212" s="31"/>
      <c r="DZ212" s="31"/>
      <c r="EA212" s="31"/>
      <c r="EB212" s="31"/>
    </row>
    <row r="213" spans="110:132" x14ac:dyDescent="0.2">
      <c r="DF213" s="31"/>
      <c r="DG213" s="31"/>
      <c r="DH213" s="31"/>
      <c r="DI213" s="31"/>
      <c r="DJ213" s="31"/>
      <c r="DK213" s="31"/>
      <c r="DL213" s="31"/>
      <c r="DM213" s="31"/>
      <c r="DN213" s="31"/>
      <c r="DO213" s="31"/>
      <c r="DP213" s="31"/>
      <c r="DQ213" s="31"/>
      <c r="DR213" s="31"/>
      <c r="DS213" s="31"/>
      <c r="DT213" s="31"/>
      <c r="DU213" s="31"/>
      <c r="DV213" s="31"/>
      <c r="DW213" s="31"/>
      <c r="DX213" s="31"/>
      <c r="DY213" s="31"/>
      <c r="DZ213" s="31"/>
      <c r="EA213" s="31"/>
      <c r="EB213" s="31"/>
    </row>
    <row r="214" spans="110:132" x14ac:dyDescent="0.2">
      <c r="DF214" s="31"/>
      <c r="DG214" s="31"/>
      <c r="DH214" s="31"/>
      <c r="DI214" s="31"/>
      <c r="DJ214" s="31"/>
      <c r="DK214" s="31"/>
      <c r="DL214" s="31"/>
      <c r="DM214" s="31"/>
      <c r="DN214" s="31"/>
      <c r="DO214" s="31"/>
      <c r="DP214" s="31"/>
      <c r="DQ214" s="31"/>
      <c r="DR214" s="31"/>
      <c r="DS214" s="31"/>
      <c r="DT214" s="31"/>
      <c r="DU214" s="31"/>
      <c r="DV214" s="31"/>
      <c r="DW214" s="31"/>
      <c r="DX214" s="31"/>
      <c r="DY214" s="31"/>
      <c r="DZ214" s="31"/>
      <c r="EA214" s="31"/>
      <c r="EB214" s="31"/>
    </row>
    <row r="215" spans="110:132" x14ac:dyDescent="0.2">
      <c r="DF215" s="31"/>
      <c r="DG215" s="31"/>
      <c r="DH215" s="31"/>
      <c r="DI215" s="31"/>
      <c r="DJ215" s="31"/>
      <c r="DK215" s="31"/>
      <c r="DL215" s="31"/>
      <c r="DM215" s="31"/>
      <c r="DN215" s="31"/>
      <c r="DO215" s="31"/>
      <c r="DP215" s="31"/>
      <c r="DQ215" s="31"/>
      <c r="DR215" s="31"/>
      <c r="DS215" s="31"/>
      <c r="DT215" s="31"/>
      <c r="DU215" s="31"/>
      <c r="DV215" s="31"/>
      <c r="DW215" s="31"/>
      <c r="DX215" s="31"/>
      <c r="DY215" s="31"/>
      <c r="DZ215" s="31"/>
      <c r="EA215" s="31"/>
      <c r="EB215" s="31"/>
    </row>
    <row r="216" spans="110:132" x14ac:dyDescent="0.2">
      <c r="DF216" s="31"/>
      <c r="DG216" s="31"/>
      <c r="DH216" s="31"/>
      <c r="DI216" s="31"/>
      <c r="DJ216" s="31"/>
      <c r="DK216" s="31"/>
      <c r="DL216" s="31"/>
      <c r="DM216" s="31"/>
      <c r="DN216" s="31"/>
      <c r="DO216" s="31"/>
      <c r="DP216" s="31"/>
      <c r="DQ216" s="31"/>
      <c r="DR216" s="31"/>
      <c r="DS216" s="31"/>
      <c r="DT216" s="31"/>
      <c r="DU216" s="31"/>
      <c r="DV216" s="31"/>
      <c r="DW216" s="31"/>
      <c r="DX216" s="31"/>
      <c r="DY216" s="31"/>
      <c r="DZ216" s="31"/>
      <c r="EA216" s="31"/>
      <c r="EB216" s="31"/>
    </row>
    <row r="217" spans="110:132" x14ac:dyDescent="0.2">
      <c r="DF217" s="31"/>
      <c r="DG217" s="31"/>
      <c r="DH217" s="31"/>
      <c r="DI217" s="31"/>
      <c r="DJ217" s="31"/>
      <c r="DK217" s="31"/>
      <c r="DL217" s="31"/>
      <c r="DM217" s="31"/>
      <c r="DN217" s="31"/>
      <c r="DO217" s="31"/>
      <c r="DP217" s="31"/>
      <c r="DQ217" s="31"/>
      <c r="DR217" s="31"/>
      <c r="DS217" s="31"/>
      <c r="DT217" s="31"/>
      <c r="DU217" s="31"/>
      <c r="DV217" s="31"/>
      <c r="DW217" s="31"/>
      <c r="DX217" s="31"/>
      <c r="DY217" s="31"/>
      <c r="DZ217" s="31"/>
      <c r="EA217" s="31"/>
      <c r="EB217" s="31"/>
    </row>
    <row r="218" spans="110:132" x14ac:dyDescent="0.2">
      <c r="DF218" s="31"/>
      <c r="DG218" s="31"/>
      <c r="DH218" s="31"/>
      <c r="DI218" s="31"/>
      <c r="DJ218" s="31"/>
      <c r="DK218" s="31"/>
      <c r="DL218" s="31"/>
      <c r="DM218" s="31"/>
      <c r="DN218" s="31"/>
      <c r="DO218" s="31"/>
      <c r="DP218" s="31"/>
      <c r="DQ218" s="31"/>
      <c r="DR218" s="31"/>
      <c r="DS218" s="31"/>
      <c r="DT218" s="31"/>
      <c r="DU218" s="31"/>
      <c r="DV218" s="31"/>
      <c r="DW218" s="31"/>
      <c r="DX218" s="31"/>
      <c r="DY218" s="31"/>
      <c r="DZ218" s="31"/>
      <c r="EA218" s="31"/>
      <c r="EB218" s="31"/>
    </row>
    <row r="219" spans="110:132" x14ac:dyDescent="0.2">
      <c r="DF219" s="31"/>
      <c r="DG219" s="31"/>
      <c r="DH219" s="31"/>
      <c r="DI219" s="31"/>
      <c r="DJ219" s="31"/>
      <c r="DK219" s="31"/>
      <c r="DL219" s="31"/>
      <c r="DM219" s="31"/>
      <c r="DN219" s="31"/>
      <c r="DO219" s="31"/>
      <c r="DP219" s="31"/>
      <c r="DQ219" s="31"/>
      <c r="DR219" s="31"/>
      <c r="DS219" s="31"/>
      <c r="DT219" s="31"/>
      <c r="DU219" s="31"/>
      <c r="DV219" s="31"/>
      <c r="DW219" s="31"/>
      <c r="DX219" s="31"/>
      <c r="DY219" s="31"/>
      <c r="DZ219" s="31"/>
      <c r="EA219" s="31"/>
      <c r="EB219" s="31"/>
    </row>
    <row r="220" spans="110:132" x14ac:dyDescent="0.2">
      <c r="DF220" s="31"/>
      <c r="DG220" s="31"/>
      <c r="DH220" s="31"/>
      <c r="DI220" s="31"/>
      <c r="DJ220" s="31"/>
      <c r="DK220" s="31"/>
      <c r="DL220" s="31"/>
      <c r="DM220" s="31"/>
      <c r="DN220" s="31"/>
      <c r="DO220" s="31"/>
      <c r="DP220" s="31"/>
      <c r="DQ220" s="31"/>
      <c r="DR220" s="31"/>
      <c r="DS220" s="31"/>
      <c r="DT220" s="31"/>
      <c r="DU220" s="31"/>
      <c r="DV220" s="31"/>
      <c r="DW220" s="31"/>
      <c r="DX220" s="31"/>
      <c r="DY220" s="31"/>
      <c r="DZ220" s="31"/>
      <c r="EA220" s="31"/>
      <c r="EB220" s="31"/>
    </row>
    <row r="221" spans="110:132" x14ac:dyDescent="0.2">
      <c r="DF221" s="31"/>
      <c r="DG221" s="31"/>
      <c r="DH221" s="31"/>
      <c r="DI221" s="31"/>
      <c r="DJ221" s="31"/>
      <c r="DK221" s="31"/>
      <c r="DL221" s="31"/>
      <c r="DM221" s="31"/>
      <c r="DN221" s="31"/>
      <c r="DO221" s="31"/>
      <c r="DP221" s="31"/>
      <c r="DQ221" s="31"/>
      <c r="DR221" s="31"/>
      <c r="DS221" s="31"/>
      <c r="DT221" s="31"/>
      <c r="DU221" s="31"/>
      <c r="DV221" s="31"/>
      <c r="DW221" s="31"/>
      <c r="DX221" s="31"/>
      <c r="DY221" s="31"/>
      <c r="DZ221" s="31"/>
      <c r="EA221" s="31"/>
      <c r="EB221" s="31"/>
    </row>
    <row r="222" spans="110:132" x14ac:dyDescent="0.2">
      <c r="DF222" s="31"/>
      <c r="DG222" s="31"/>
      <c r="DH222" s="31"/>
      <c r="DI222" s="31"/>
      <c r="DJ222" s="31"/>
      <c r="DK222" s="31"/>
      <c r="DL222" s="31"/>
      <c r="DM222" s="31"/>
      <c r="DN222" s="31"/>
      <c r="DO222" s="31"/>
      <c r="DP222" s="31"/>
      <c r="DQ222" s="31"/>
      <c r="DR222" s="31"/>
      <c r="DS222" s="31"/>
      <c r="DT222" s="31"/>
      <c r="DU222" s="31"/>
      <c r="DV222" s="31"/>
      <c r="DW222" s="31"/>
      <c r="DX222" s="31"/>
      <c r="DY222" s="31"/>
      <c r="DZ222" s="31"/>
      <c r="EA222" s="31"/>
      <c r="EB222" s="31"/>
    </row>
    <row r="223" spans="110:132" x14ac:dyDescent="0.2">
      <c r="DF223" s="31"/>
      <c r="DG223" s="31"/>
      <c r="DH223" s="31"/>
      <c r="DI223" s="31"/>
      <c r="DJ223" s="31"/>
      <c r="DK223" s="31"/>
      <c r="DL223" s="31"/>
      <c r="DM223" s="31"/>
      <c r="DN223" s="31"/>
      <c r="DO223" s="31"/>
      <c r="DP223" s="31"/>
      <c r="DQ223" s="31"/>
      <c r="DR223" s="31"/>
      <c r="DS223" s="31"/>
      <c r="DT223" s="31"/>
      <c r="DU223" s="31"/>
      <c r="DV223" s="31"/>
      <c r="DW223" s="31"/>
      <c r="DX223" s="31"/>
      <c r="DY223" s="31"/>
      <c r="DZ223" s="31"/>
      <c r="EA223" s="31"/>
      <c r="EB223" s="31"/>
    </row>
    <row r="224" spans="110:132" x14ac:dyDescent="0.2">
      <c r="DF224" s="31"/>
      <c r="DG224" s="31"/>
      <c r="DH224" s="31"/>
      <c r="DI224" s="31"/>
      <c r="DJ224" s="31"/>
      <c r="DK224" s="31"/>
      <c r="DL224" s="31"/>
      <c r="DM224" s="31"/>
      <c r="DN224" s="31"/>
      <c r="DO224" s="31"/>
      <c r="DP224" s="31"/>
      <c r="DQ224" s="31"/>
      <c r="DR224" s="31"/>
      <c r="DS224" s="31"/>
      <c r="DT224" s="31"/>
      <c r="DU224" s="31"/>
      <c r="DV224" s="31"/>
      <c r="DW224" s="31"/>
      <c r="DX224" s="31"/>
      <c r="DY224" s="31"/>
      <c r="DZ224" s="31"/>
      <c r="EA224" s="31"/>
      <c r="EB224" s="31"/>
    </row>
    <row r="225" spans="110:132" x14ac:dyDescent="0.2">
      <c r="DF225" s="31"/>
      <c r="DG225" s="31"/>
      <c r="DH225" s="31"/>
      <c r="DI225" s="31"/>
      <c r="DJ225" s="31"/>
      <c r="DK225" s="31"/>
      <c r="DL225" s="31"/>
      <c r="DM225" s="31"/>
      <c r="DN225" s="31"/>
      <c r="DO225" s="31"/>
      <c r="DP225" s="31"/>
      <c r="DQ225" s="31"/>
      <c r="DR225" s="31"/>
      <c r="DS225" s="31"/>
      <c r="DT225" s="31"/>
      <c r="DU225" s="31"/>
      <c r="DV225" s="31"/>
      <c r="DW225" s="31"/>
      <c r="DX225" s="31"/>
      <c r="DY225" s="31"/>
      <c r="DZ225" s="31"/>
      <c r="EA225" s="31"/>
      <c r="EB225" s="31"/>
    </row>
    <row r="226" spans="110:132" x14ac:dyDescent="0.2">
      <c r="DF226" s="31"/>
      <c r="DG226" s="31"/>
      <c r="DH226" s="31"/>
      <c r="DI226" s="31"/>
      <c r="DJ226" s="31"/>
      <c r="DK226" s="31"/>
      <c r="DL226" s="31"/>
      <c r="DM226" s="31"/>
      <c r="DN226" s="31"/>
      <c r="DO226" s="31"/>
      <c r="DP226" s="31"/>
      <c r="DQ226" s="31"/>
      <c r="DR226" s="31"/>
      <c r="DS226" s="31"/>
      <c r="DT226" s="31"/>
      <c r="DU226" s="31"/>
      <c r="DV226" s="31"/>
      <c r="DW226" s="31"/>
      <c r="DX226" s="31"/>
      <c r="DY226" s="31"/>
      <c r="DZ226" s="31"/>
      <c r="EA226" s="31"/>
      <c r="EB226" s="31"/>
    </row>
    <row r="227" spans="110:132" x14ac:dyDescent="0.2">
      <c r="DF227" s="31"/>
      <c r="DG227" s="31"/>
      <c r="DH227" s="31"/>
      <c r="DI227" s="31"/>
      <c r="DJ227" s="31"/>
      <c r="DK227" s="31"/>
      <c r="DL227" s="31"/>
      <c r="DM227" s="31"/>
      <c r="DN227" s="31"/>
      <c r="DO227" s="31"/>
      <c r="DP227" s="31"/>
      <c r="DQ227" s="31"/>
      <c r="DR227" s="31"/>
      <c r="DS227" s="31"/>
      <c r="DT227" s="31"/>
      <c r="DU227" s="31"/>
      <c r="DV227" s="31"/>
      <c r="DW227" s="31"/>
      <c r="DX227" s="31"/>
      <c r="DY227" s="31"/>
      <c r="DZ227" s="31"/>
      <c r="EA227" s="31"/>
      <c r="EB227" s="31"/>
    </row>
    <row r="228" spans="110:132" x14ac:dyDescent="0.2">
      <c r="DF228" s="31"/>
      <c r="DG228" s="31"/>
      <c r="DH228" s="31"/>
      <c r="DI228" s="31"/>
      <c r="DJ228" s="31"/>
      <c r="DK228" s="31"/>
      <c r="DL228" s="31"/>
      <c r="DM228" s="31"/>
      <c r="DN228" s="31"/>
      <c r="DO228" s="31"/>
      <c r="DP228" s="31"/>
      <c r="DQ228" s="31"/>
      <c r="DR228" s="31"/>
      <c r="DS228" s="31"/>
      <c r="DT228" s="31"/>
      <c r="DU228" s="31"/>
      <c r="DV228" s="31"/>
      <c r="DW228" s="31"/>
      <c r="DX228" s="31"/>
      <c r="DY228" s="31"/>
      <c r="DZ228" s="31"/>
      <c r="EA228" s="31"/>
      <c r="EB228" s="31"/>
    </row>
    <row r="229" spans="110:132" x14ac:dyDescent="0.2">
      <c r="DF229" s="31"/>
      <c r="DG229" s="31"/>
      <c r="DH229" s="31"/>
      <c r="DI229" s="31"/>
      <c r="DJ229" s="31"/>
      <c r="DK229" s="31"/>
      <c r="DL229" s="31"/>
      <c r="DM229" s="31"/>
      <c r="DN229" s="31"/>
      <c r="DO229" s="31"/>
      <c r="DP229" s="31"/>
      <c r="DQ229" s="31"/>
      <c r="DR229" s="31"/>
      <c r="DS229" s="31"/>
      <c r="DT229" s="31"/>
      <c r="DU229" s="31"/>
      <c r="DV229" s="31"/>
      <c r="DW229" s="31"/>
      <c r="DX229" s="31"/>
      <c r="DY229" s="31"/>
      <c r="DZ229" s="31"/>
      <c r="EA229" s="31"/>
      <c r="EB229" s="31"/>
    </row>
    <row r="230" spans="110:132" x14ac:dyDescent="0.2">
      <c r="DF230" s="31"/>
      <c r="DG230" s="31"/>
      <c r="DH230" s="31"/>
      <c r="DI230" s="31"/>
      <c r="DJ230" s="31"/>
      <c r="DK230" s="31"/>
      <c r="DL230" s="31"/>
      <c r="DM230" s="31"/>
      <c r="DN230" s="31"/>
      <c r="DO230" s="31"/>
      <c r="DP230" s="31"/>
      <c r="DQ230" s="31"/>
      <c r="DR230" s="31"/>
      <c r="DS230" s="31"/>
      <c r="DT230" s="31"/>
      <c r="DU230" s="31"/>
      <c r="DV230" s="31"/>
      <c r="DW230" s="31"/>
      <c r="DX230" s="31"/>
      <c r="DY230" s="31"/>
      <c r="DZ230" s="31"/>
      <c r="EA230" s="31"/>
      <c r="EB230" s="31"/>
    </row>
    <row r="231" spans="110:132" x14ac:dyDescent="0.2">
      <c r="DF231" s="31"/>
      <c r="DG231" s="31"/>
      <c r="DH231" s="31"/>
      <c r="DI231" s="31"/>
      <c r="DJ231" s="31"/>
      <c r="DK231" s="31"/>
      <c r="DL231" s="31"/>
      <c r="DM231" s="31"/>
      <c r="DN231" s="31"/>
      <c r="DO231" s="31"/>
      <c r="DP231" s="31"/>
      <c r="DQ231" s="31"/>
      <c r="DR231" s="31"/>
      <c r="DS231" s="31"/>
      <c r="DT231" s="31"/>
      <c r="DU231" s="31"/>
      <c r="DV231" s="31"/>
      <c r="DW231" s="31"/>
      <c r="DX231" s="31"/>
      <c r="DY231" s="31"/>
      <c r="DZ231" s="31"/>
      <c r="EA231" s="31"/>
      <c r="EB231" s="31"/>
    </row>
    <row r="232" spans="110:132" x14ac:dyDescent="0.2">
      <c r="DF232" s="31"/>
      <c r="DG232" s="31"/>
      <c r="DH232" s="31"/>
      <c r="DI232" s="31"/>
      <c r="DJ232" s="31"/>
      <c r="DK232" s="31"/>
      <c r="DL232" s="31"/>
      <c r="DM232" s="31"/>
      <c r="DN232" s="31"/>
      <c r="DO232" s="31"/>
      <c r="DP232" s="31"/>
      <c r="DQ232" s="31"/>
      <c r="DR232" s="31"/>
      <c r="DS232" s="31"/>
      <c r="DT232" s="31"/>
      <c r="DU232" s="31"/>
      <c r="DV232" s="31"/>
      <c r="DW232" s="31"/>
      <c r="DX232" s="31"/>
      <c r="DY232" s="31"/>
      <c r="DZ232" s="31"/>
      <c r="EA232" s="31"/>
      <c r="EB232" s="31"/>
    </row>
    <row r="233" spans="110:132" x14ac:dyDescent="0.2">
      <c r="DF233" s="31"/>
      <c r="DG233" s="31"/>
      <c r="DH233" s="31"/>
      <c r="DI233" s="31"/>
      <c r="DJ233" s="31"/>
      <c r="DK233" s="31"/>
      <c r="DL233" s="31"/>
      <c r="DM233" s="31"/>
      <c r="DN233" s="31"/>
      <c r="DO233" s="31"/>
      <c r="DP233" s="31"/>
      <c r="DQ233" s="31"/>
      <c r="DR233" s="31"/>
      <c r="DS233" s="31"/>
      <c r="DT233" s="31"/>
      <c r="DU233" s="31"/>
      <c r="DV233" s="31"/>
      <c r="DW233" s="31"/>
      <c r="DX233" s="31"/>
      <c r="DY233" s="31"/>
      <c r="DZ233" s="31"/>
      <c r="EA233" s="31"/>
      <c r="EB233" s="31"/>
    </row>
    <row r="234" spans="110:132" x14ac:dyDescent="0.2">
      <c r="DF234" s="31"/>
      <c r="DG234" s="31"/>
      <c r="DH234" s="31"/>
      <c r="DI234" s="31"/>
      <c r="DJ234" s="31"/>
      <c r="DK234" s="31"/>
      <c r="DL234" s="31"/>
      <c r="DM234" s="31"/>
      <c r="DN234" s="31"/>
      <c r="DO234" s="31"/>
      <c r="DP234" s="31"/>
      <c r="DQ234" s="31"/>
      <c r="DR234" s="31"/>
      <c r="DS234" s="31"/>
      <c r="DT234" s="31"/>
      <c r="DU234" s="31"/>
      <c r="DV234" s="31"/>
      <c r="DW234" s="31"/>
      <c r="DX234" s="31"/>
      <c r="DY234" s="31"/>
      <c r="DZ234" s="31"/>
      <c r="EA234" s="31"/>
      <c r="EB234" s="31"/>
    </row>
    <row r="235" spans="110:132" x14ac:dyDescent="0.2">
      <c r="DF235" s="31"/>
      <c r="DG235" s="31"/>
      <c r="DH235" s="31"/>
      <c r="DI235" s="31"/>
      <c r="DJ235" s="31"/>
      <c r="DK235" s="31"/>
      <c r="DL235" s="31"/>
      <c r="DM235" s="31"/>
      <c r="DN235" s="31"/>
      <c r="DO235" s="31"/>
      <c r="DP235" s="31"/>
      <c r="DQ235" s="31"/>
      <c r="DR235" s="31"/>
      <c r="DS235" s="31"/>
      <c r="DT235" s="31"/>
      <c r="DU235" s="31"/>
      <c r="DV235" s="31"/>
      <c r="DW235" s="31"/>
      <c r="DX235" s="31"/>
      <c r="DY235" s="31"/>
      <c r="DZ235" s="31"/>
      <c r="EA235" s="31"/>
      <c r="EB235" s="31"/>
    </row>
    <row r="236" spans="110:132" x14ac:dyDescent="0.2">
      <c r="DF236" s="31"/>
      <c r="DG236" s="31"/>
      <c r="DH236" s="31"/>
      <c r="DI236" s="31"/>
      <c r="DJ236" s="31"/>
      <c r="DK236" s="31"/>
      <c r="DL236" s="31"/>
      <c r="DM236" s="31"/>
      <c r="DN236" s="31"/>
      <c r="DO236" s="31"/>
      <c r="DP236" s="31"/>
      <c r="DQ236" s="31"/>
      <c r="DR236" s="31"/>
      <c r="DS236" s="31"/>
      <c r="DT236" s="31"/>
      <c r="DU236" s="31"/>
      <c r="DV236" s="31"/>
      <c r="DW236" s="31"/>
      <c r="DX236" s="31"/>
      <c r="DY236" s="31"/>
      <c r="DZ236" s="31"/>
      <c r="EA236" s="31"/>
      <c r="EB236" s="31"/>
    </row>
    <row r="237" spans="110:132" x14ac:dyDescent="0.2">
      <c r="DF237" s="31"/>
      <c r="DG237" s="31"/>
      <c r="DH237" s="31"/>
      <c r="DI237" s="31"/>
      <c r="DJ237" s="31"/>
      <c r="DK237" s="31"/>
      <c r="DL237" s="31"/>
      <c r="DM237" s="31"/>
      <c r="DN237" s="31"/>
      <c r="DO237" s="31"/>
      <c r="DP237" s="31"/>
      <c r="DQ237" s="31"/>
      <c r="DR237" s="31"/>
      <c r="DS237" s="31"/>
      <c r="DT237" s="31"/>
      <c r="DU237" s="31"/>
      <c r="DV237" s="31"/>
      <c r="DW237" s="31"/>
      <c r="DX237" s="31"/>
      <c r="DY237" s="31"/>
      <c r="DZ237" s="31"/>
      <c r="EA237" s="31"/>
      <c r="EB237" s="31"/>
    </row>
    <row r="238" spans="110:132" x14ac:dyDescent="0.2">
      <c r="DF238" s="31"/>
      <c r="DG238" s="31"/>
      <c r="DH238" s="31"/>
      <c r="DI238" s="31"/>
      <c r="DJ238" s="31"/>
      <c r="DK238" s="31"/>
      <c r="DL238" s="31"/>
      <c r="DM238" s="31"/>
      <c r="DN238" s="31"/>
      <c r="DO238" s="31"/>
      <c r="DP238" s="31"/>
      <c r="DQ238" s="31"/>
      <c r="DR238" s="31"/>
      <c r="DS238" s="31"/>
      <c r="DT238" s="31"/>
      <c r="DU238" s="31"/>
      <c r="DV238" s="31"/>
      <c r="DW238" s="31"/>
      <c r="DX238" s="31"/>
      <c r="DY238" s="31"/>
      <c r="DZ238" s="31"/>
      <c r="EA238" s="31"/>
      <c r="EB238" s="31"/>
    </row>
    <row r="239" spans="110:132" x14ac:dyDescent="0.2">
      <c r="DF239" s="31"/>
      <c r="DG239" s="31"/>
      <c r="DH239" s="31"/>
      <c r="DI239" s="31"/>
      <c r="DJ239" s="31"/>
      <c r="DK239" s="31"/>
      <c r="DL239" s="31"/>
      <c r="DM239" s="31"/>
      <c r="DN239" s="31"/>
      <c r="DO239" s="31"/>
      <c r="DP239" s="31"/>
      <c r="DQ239" s="31"/>
      <c r="DR239" s="31"/>
      <c r="DS239" s="31"/>
      <c r="DT239" s="31"/>
      <c r="DU239" s="31"/>
      <c r="DV239" s="31"/>
      <c r="DW239" s="31"/>
      <c r="DX239" s="31"/>
      <c r="DY239" s="31"/>
      <c r="DZ239" s="31"/>
      <c r="EA239" s="31"/>
      <c r="EB239" s="31"/>
    </row>
    <row r="240" spans="110:132" x14ac:dyDescent="0.2">
      <c r="DF240" s="31"/>
      <c r="DG240" s="31"/>
      <c r="DH240" s="31"/>
      <c r="DI240" s="31"/>
      <c r="DJ240" s="31"/>
      <c r="DK240" s="31"/>
      <c r="DL240" s="31"/>
      <c r="DM240" s="31"/>
      <c r="DN240" s="31"/>
      <c r="DO240" s="31"/>
      <c r="DP240" s="31"/>
      <c r="DQ240" s="31"/>
      <c r="DR240" s="31"/>
      <c r="DS240" s="31"/>
      <c r="DT240" s="31"/>
      <c r="DU240" s="31"/>
      <c r="DV240" s="31"/>
      <c r="DW240" s="31"/>
      <c r="DX240" s="31"/>
      <c r="DY240" s="31"/>
      <c r="DZ240" s="31"/>
      <c r="EA240" s="31"/>
      <c r="EB240" s="31"/>
    </row>
    <row r="241" spans="110:132" x14ac:dyDescent="0.2">
      <c r="DF241" s="31"/>
      <c r="DG241" s="31"/>
      <c r="DH241" s="31"/>
      <c r="DI241" s="31"/>
      <c r="DJ241" s="31"/>
      <c r="DK241" s="31"/>
      <c r="DL241" s="31"/>
      <c r="DM241" s="31"/>
      <c r="DN241" s="31"/>
      <c r="DO241" s="31"/>
      <c r="DP241" s="31"/>
      <c r="DQ241" s="31"/>
      <c r="DR241" s="31"/>
      <c r="DS241" s="31"/>
      <c r="DT241" s="31"/>
      <c r="DU241" s="31"/>
      <c r="DV241" s="31"/>
      <c r="DW241" s="31"/>
      <c r="DX241" s="31"/>
      <c r="DY241" s="31"/>
      <c r="DZ241" s="31"/>
      <c r="EA241" s="31"/>
      <c r="EB241" s="31"/>
    </row>
    <row r="242" spans="110:132" x14ac:dyDescent="0.2"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1"/>
      <c r="DR242" s="31"/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</row>
    <row r="243" spans="110:132" x14ac:dyDescent="0.2">
      <c r="DF243" s="31"/>
      <c r="DG243" s="31"/>
      <c r="DH243" s="31"/>
      <c r="DI243" s="31"/>
      <c r="DJ243" s="31"/>
      <c r="DK243" s="31"/>
      <c r="DL243" s="31"/>
      <c r="DM243" s="31"/>
      <c r="DN243" s="31"/>
      <c r="DO243" s="31"/>
      <c r="DP243" s="31"/>
      <c r="DQ243" s="31"/>
      <c r="DR243" s="31"/>
      <c r="DS243" s="31"/>
      <c r="DT243" s="31"/>
      <c r="DU243" s="31"/>
      <c r="DV243" s="31"/>
      <c r="DW243" s="31"/>
      <c r="DX243" s="31"/>
      <c r="DY243" s="31"/>
      <c r="DZ243" s="31"/>
      <c r="EA243" s="31"/>
      <c r="EB243" s="31"/>
    </row>
    <row r="244" spans="110:132" x14ac:dyDescent="0.2">
      <c r="DF244" s="31"/>
      <c r="DG244" s="31"/>
      <c r="DH244" s="31"/>
      <c r="DI244" s="31"/>
      <c r="DJ244" s="31"/>
      <c r="DK244" s="31"/>
      <c r="DL244" s="31"/>
      <c r="DM244" s="31"/>
      <c r="DN244" s="31"/>
      <c r="DO244" s="31"/>
      <c r="DP244" s="31"/>
      <c r="DQ244" s="31"/>
      <c r="DR244" s="31"/>
      <c r="DS244" s="31"/>
      <c r="DT244" s="31"/>
      <c r="DU244" s="31"/>
      <c r="DV244" s="31"/>
      <c r="DW244" s="31"/>
      <c r="DX244" s="31"/>
      <c r="DY244" s="31"/>
      <c r="DZ244" s="31"/>
      <c r="EA244" s="31"/>
      <c r="EB244" s="31"/>
    </row>
    <row r="245" spans="110:132" x14ac:dyDescent="0.2">
      <c r="DF245" s="31"/>
      <c r="DG245" s="31"/>
      <c r="DH245" s="31"/>
      <c r="DI245" s="31"/>
      <c r="DJ245" s="31"/>
      <c r="DK245" s="31"/>
      <c r="DL245" s="31"/>
      <c r="DM245" s="31"/>
      <c r="DN245" s="31"/>
      <c r="DO245" s="31"/>
      <c r="DP245" s="31"/>
      <c r="DQ245" s="31"/>
      <c r="DR245" s="31"/>
      <c r="DS245" s="31"/>
      <c r="DT245" s="31"/>
      <c r="DU245" s="31"/>
      <c r="DV245" s="31"/>
      <c r="DW245" s="31"/>
      <c r="DX245" s="31"/>
      <c r="DY245" s="31"/>
      <c r="DZ245" s="31"/>
      <c r="EA245" s="31"/>
      <c r="EB245" s="31"/>
    </row>
    <row r="246" spans="110:132" x14ac:dyDescent="0.2">
      <c r="DF246" s="31"/>
      <c r="DG246" s="31"/>
      <c r="DH246" s="31"/>
      <c r="DI246" s="31"/>
      <c r="DJ246" s="31"/>
      <c r="DK246" s="31"/>
      <c r="DL246" s="31"/>
      <c r="DM246" s="31"/>
      <c r="DN246" s="31"/>
      <c r="DO246" s="31"/>
      <c r="DP246" s="31"/>
      <c r="DQ246" s="31"/>
      <c r="DR246" s="31"/>
      <c r="DS246" s="31"/>
      <c r="DT246" s="31"/>
      <c r="DU246" s="31"/>
      <c r="DV246" s="31"/>
      <c r="DW246" s="31"/>
      <c r="DX246" s="31"/>
      <c r="DY246" s="31"/>
      <c r="DZ246" s="31"/>
      <c r="EA246" s="31"/>
      <c r="EB246" s="31"/>
    </row>
    <row r="247" spans="110:132" x14ac:dyDescent="0.2">
      <c r="DF247" s="31"/>
      <c r="DG247" s="31"/>
      <c r="DH247" s="31"/>
      <c r="DI247" s="31"/>
      <c r="DJ247" s="31"/>
      <c r="DK247" s="31"/>
      <c r="DL247" s="31"/>
      <c r="DM247" s="31"/>
      <c r="DN247" s="31"/>
      <c r="DO247" s="31"/>
      <c r="DP247" s="31"/>
      <c r="DQ247" s="31"/>
      <c r="DR247" s="31"/>
      <c r="DS247" s="31"/>
      <c r="DT247" s="31"/>
      <c r="DU247" s="31"/>
      <c r="DV247" s="31"/>
      <c r="DW247" s="31"/>
      <c r="DX247" s="31"/>
      <c r="DY247" s="31"/>
      <c r="DZ247" s="31"/>
      <c r="EA247" s="31"/>
      <c r="EB247" s="31"/>
    </row>
    <row r="248" spans="110:132" x14ac:dyDescent="0.2">
      <c r="DF248" s="31"/>
      <c r="DG248" s="31"/>
      <c r="DH248" s="31"/>
      <c r="DI248" s="31"/>
      <c r="DJ248" s="31"/>
      <c r="DK248" s="31"/>
      <c r="DL248" s="31"/>
      <c r="DM248" s="31"/>
      <c r="DN248" s="31"/>
      <c r="DO248" s="31"/>
      <c r="DP248" s="31"/>
      <c r="DQ248" s="31"/>
      <c r="DR248" s="31"/>
      <c r="DS248" s="31"/>
      <c r="DT248" s="31"/>
      <c r="DU248" s="31"/>
      <c r="DV248" s="31"/>
      <c r="DW248" s="31"/>
      <c r="DX248" s="31"/>
      <c r="DY248" s="31"/>
      <c r="DZ248" s="31"/>
      <c r="EA248" s="31"/>
      <c r="EB248" s="31"/>
    </row>
    <row r="249" spans="110:132" x14ac:dyDescent="0.2">
      <c r="DF249" s="31"/>
      <c r="DG249" s="31"/>
      <c r="DH249" s="31"/>
      <c r="DI249" s="31"/>
      <c r="DJ249" s="31"/>
      <c r="DK249" s="31"/>
      <c r="DL249" s="31"/>
      <c r="DM249" s="31"/>
      <c r="DN249" s="31"/>
      <c r="DO249" s="31"/>
      <c r="DP249" s="31"/>
      <c r="DQ249" s="31"/>
      <c r="DR249" s="31"/>
      <c r="DS249" s="31"/>
      <c r="DT249" s="31"/>
      <c r="DU249" s="31"/>
      <c r="DV249" s="31"/>
      <c r="DW249" s="31"/>
      <c r="DX249" s="31"/>
      <c r="DY249" s="31"/>
      <c r="DZ249" s="31"/>
      <c r="EA249" s="31"/>
      <c r="EB249" s="31"/>
    </row>
    <row r="250" spans="110:132" x14ac:dyDescent="0.2">
      <c r="DF250" s="31"/>
      <c r="DG250" s="31"/>
      <c r="DH250" s="31"/>
      <c r="DI250" s="31"/>
      <c r="DJ250" s="31"/>
      <c r="DK250" s="31"/>
      <c r="DL250" s="31"/>
      <c r="DM250" s="31"/>
      <c r="DN250" s="31"/>
      <c r="DO250" s="31"/>
      <c r="DP250" s="31"/>
      <c r="DQ250" s="31"/>
      <c r="DR250" s="31"/>
      <c r="DS250" s="31"/>
      <c r="DT250" s="31"/>
      <c r="DU250" s="31"/>
      <c r="DV250" s="31"/>
      <c r="DW250" s="31"/>
      <c r="DX250" s="31"/>
      <c r="DY250" s="31"/>
      <c r="DZ250" s="31"/>
      <c r="EA250" s="31"/>
      <c r="EB250" s="31"/>
    </row>
    <row r="251" spans="110:132" x14ac:dyDescent="0.2">
      <c r="DF251" s="31"/>
      <c r="DG251" s="31"/>
      <c r="DH251" s="31"/>
      <c r="DI251" s="31"/>
      <c r="DJ251" s="31"/>
      <c r="DK251" s="31"/>
      <c r="DL251" s="31"/>
      <c r="DM251" s="31"/>
      <c r="DN251" s="31"/>
      <c r="DO251" s="31"/>
      <c r="DP251" s="31"/>
      <c r="DQ251" s="31"/>
      <c r="DR251" s="31"/>
      <c r="DS251" s="31"/>
      <c r="DT251" s="31"/>
      <c r="DU251" s="31"/>
      <c r="DV251" s="31"/>
      <c r="DW251" s="31"/>
      <c r="DX251" s="31"/>
      <c r="DY251" s="31"/>
      <c r="DZ251" s="31"/>
      <c r="EA251" s="31"/>
      <c r="EB251" s="31"/>
    </row>
    <row r="252" spans="110:132" x14ac:dyDescent="0.2">
      <c r="DF252" s="31"/>
      <c r="DG252" s="31"/>
      <c r="DH252" s="31"/>
      <c r="DI252" s="31"/>
      <c r="DJ252" s="31"/>
      <c r="DK252" s="31"/>
      <c r="DL252" s="31"/>
      <c r="DM252" s="31"/>
      <c r="DN252" s="31"/>
      <c r="DO252" s="31"/>
      <c r="DP252" s="31"/>
      <c r="DQ252" s="31"/>
      <c r="DR252" s="31"/>
      <c r="DS252" s="31"/>
      <c r="DT252" s="31"/>
      <c r="DU252" s="31"/>
      <c r="DV252" s="31"/>
      <c r="DW252" s="31"/>
      <c r="DX252" s="31"/>
      <c r="DY252" s="31"/>
      <c r="DZ252" s="31"/>
      <c r="EA252" s="31"/>
      <c r="EB252" s="31"/>
    </row>
    <row r="253" spans="110:132" x14ac:dyDescent="0.2">
      <c r="DF253" s="31"/>
      <c r="DG253" s="31"/>
      <c r="DH253" s="31"/>
      <c r="DI253" s="31"/>
      <c r="DJ253" s="31"/>
      <c r="DK253" s="31"/>
      <c r="DL253" s="31"/>
      <c r="DM253" s="31"/>
      <c r="DN253" s="31"/>
      <c r="DO253" s="31"/>
      <c r="DP253" s="31"/>
      <c r="DQ253" s="31"/>
      <c r="DR253" s="31"/>
      <c r="DS253" s="31"/>
      <c r="DT253" s="31"/>
      <c r="DU253" s="31"/>
      <c r="DV253" s="31"/>
      <c r="DW253" s="31"/>
      <c r="DX253" s="31"/>
      <c r="DY253" s="31"/>
      <c r="DZ253" s="31"/>
      <c r="EA253" s="31"/>
      <c r="EB253" s="31"/>
    </row>
    <row r="254" spans="110:132" x14ac:dyDescent="0.2">
      <c r="DF254" s="31"/>
      <c r="DG254" s="31"/>
      <c r="DH254" s="31"/>
      <c r="DI254" s="31"/>
      <c r="DJ254" s="31"/>
      <c r="DK254" s="31"/>
      <c r="DL254" s="31"/>
      <c r="DM254" s="31"/>
      <c r="DN254" s="31"/>
      <c r="DO254" s="31"/>
      <c r="DP254" s="31"/>
      <c r="DQ254" s="31"/>
      <c r="DR254" s="31"/>
      <c r="DS254" s="31"/>
      <c r="DT254" s="31"/>
      <c r="DU254" s="31"/>
      <c r="DV254" s="31"/>
      <c r="DW254" s="31"/>
      <c r="DX254" s="31"/>
      <c r="DY254" s="31"/>
      <c r="DZ254" s="31"/>
      <c r="EA254" s="31"/>
      <c r="EB254" s="31"/>
    </row>
    <row r="255" spans="110:132" x14ac:dyDescent="0.2">
      <c r="DF255" s="31"/>
      <c r="DG255" s="31"/>
      <c r="DH255" s="31"/>
      <c r="DI255" s="31"/>
      <c r="DJ255" s="31"/>
      <c r="DK255" s="31"/>
      <c r="DL255" s="31"/>
      <c r="DM255" s="31"/>
      <c r="DN255" s="31"/>
      <c r="DO255" s="31"/>
      <c r="DP255" s="31"/>
      <c r="DQ255" s="31"/>
      <c r="DR255" s="31"/>
      <c r="DS255" s="31"/>
      <c r="DT255" s="31"/>
      <c r="DU255" s="31"/>
      <c r="DV255" s="31"/>
      <c r="DW255" s="31"/>
      <c r="DX255" s="31"/>
      <c r="DY255" s="31"/>
      <c r="DZ255" s="31"/>
      <c r="EA255" s="31"/>
      <c r="EB255" s="31"/>
    </row>
    <row r="256" spans="110:132" x14ac:dyDescent="0.2">
      <c r="DF256" s="31"/>
      <c r="DG256" s="31"/>
      <c r="DH256" s="31"/>
      <c r="DI256" s="31"/>
      <c r="DJ256" s="31"/>
      <c r="DK256" s="31"/>
      <c r="DL256" s="31"/>
      <c r="DM256" s="31"/>
      <c r="DN256" s="31"/>
      <c r="DO256" s="31"/>
      <c r="DP256" s="31"/>
      <c r="DQ256" s="31"/>
      <c r="DR256" s="31"/>
      <c r="DS256" s="31"/>
      <c r="DT256" s="31"/>
      <c r="DU256" s="31"/>
      <c r="DV256" s="31"/>
      <c r="DW256" s="31"/>
      <c r="DX256" s="31"/>
      <c r="DY256" s="31"/>
      <c r="DZ256" s="31"/>
      <c r="EA256" s="31"/>
      <c r="EB256" s="31"/>
    </row>
    <row r="257" spans="110:132" x14ac:dyDescent="0.2">
      <c r="DF257" s="31"/>
      <c r="DG257" s="31"/>
      <c r="DH257" s="31"/>
      <c r="DI257" s="31"/>
      <c r="DJ257" s="31"/>
      <c r="DK257" s="31"/>
      <c r="DL257" s="31"/>
      <c r="DM257" s="31"/>
      <c r="DN257" s="31"/>
      <c r="DO257" s="31"/>
      <c r="DP257" s="31"/>
      <c r="DQ257" s="31"/>
      <c r="DR257" s="31"/>
      <c r="DS257" s="31"/>
      <c r="DT257" s="31"/>
      <c r="DU257" s="31"/>
      <c r="DV257" s="31"/>
      <c r="DW257" s="31"/>
      <c r="DX257" s="31"/>
      <c r="DY257" s="31"/>
      <c r="DZ257" s="31"/>
      <c r="EA257" s="31"/>
      <c r="EB257" s="31"/>
    </row>
    <row r="258" spans="110:132" x14ac:dyDescent="0.2">
      <c r="DF258" s="31"/>
      <c r="DG258" s="31"/>
      <c r="DH258" s="31"/>
      <c r="DI258" s="31"/>
      <c r="DJ258" s="31"/>
      <c r="DK258" s="31"/>
      <c r="DL258" s="31"/>
      <c r="DM258" s="31"/>
      <c r="DN258" s="31"/>
      <c r="DO258" s="31"/>
      <c r="DP258" s="31"/>
      <c r="DQ258" s="31"/>
      <c r="DR258" s="31"/>
      <c r="DS258" s="31"/>
      <c r="DT258" s="31"/>
      <c r="DU258" s="31"/>
      <c r="DV258" s="31"/>
      <c r="DW258" s="31"/>
      <c r="DX258" s="31"/>
      <c r="DY258" s="31"/>
      <c r="DZ258" s="31"/>
      <c r="EA258" s="31"/>
      <c r="EB258" s="31"/>
    </row>
    <row r="259" spans="110:132" x14ac:dyDescent="0.2">
      <c r="DF259" s="31"/>
      <c r="DG259" s="31"/>
      <c r="DH259" s="31"/>
      <c r="DI259" s="31"/>
      <c r="DJ259" s="31"/>
      <c r="DK259" s="31"/>
      <c r="DL259" s="31"/>
      <c r="DM259" s="31"/>
      <c r="DN259" s="31"/>
      <c r="DO259" s="31"/>
      <c r="DP259" s="31"/>
      <c r="DQ259" s="31"/>
      <c r="DR259" s="31"/>
      <c r="DS259" s="31"/>
      <c r="DT259" s="31"/>
      <c r="DU259" s="31"/>
      <c r="DV259" s="31"/>
      <c r="DW259" s="31"/>
      <c r="DX259" s="31"/>
      <c r="DY259" s="31"/>
      <c r="DZ259" s="31"/>
      <c r="EA259" s="31"/>
      <c r="EB259" s="31"/>
    </row>
    <row r="260" spans="110:132" x14ac:dyDescent="0.2">
      <c r="DF260" s="31"/>
      <c r="DG260" s="31"/>
      <c r="DH260" s="31"/>
      <c r="DI260" s="31"/>
      <c r="DJ260" s="31"/>
      <c r="DK260" s="31"/>
      <c r="DL260" s="31"/>
      <c r="DM260" s="31"/>
      <c r="DN260" s="31"/>
      <c r="DO260" s="31"/>
      <c r="DP260" s="31"/>
      <c r="DQ260" s="31"/>
      <c r="DR260" s="31"/>
      <c r="DS260" s="31"/>
      <c r="DT260" s="31"/>
      <c r="DU260" s="31"/>
      <c r="DV260" s="31"/>
      <c r="DW260" s="31"/>
      <c r="DX260" s="31"/>
      <c r="DY260" s="31"/>
      <c r="DZ260" s="31"/>
      <c r="EA260" s="31"/>
      <c r="EB260" s="31"/>
    </row>
    <row r="261" spans="110:132" x14ac:dyDescent="0.2">
      <c r="DF261" s="31"/>
      <c r="DG261" s="31"/>
      <c r="DH261" s="31"/>
      <c r="DI261" s="31"/>
      <c r="DJ261" s="31"/>
      <c r="DK261" s="31"/>
      <c r="DL261" s="31"/>
      <c r="DM261" s="31"/>
      <c r="DN261" s="31"/>
      <c r="DO261" s="31"/>
      <c r="DP261" s="31"/>
      <c r="DQ261" s="31"/>
      <c r="DR261" s="31"/>
      <c r="DS261" s="31"/>
      <c r="DT261" s="31"/>
      <c r="DU261" s="31"/>
      <c r="DV261" s="31"/>
      <c r="DW261" s="31"/>
      <c r="DX261" s="31"/>
      <c r="DY261" s="31"/>
      <c r="DZ261" s="31"/>
      <c r="EA261" s="31"/>
      <c r="EB261" s="31"/>
    </row>
    <row r="262" spans="110:132" x14ac:dyDescent="0.2">
      <c r="DF262" s="31"/>
      <c r="DG262" s="31"/>
      <c r="DH262" s="31"/>
      <c r="DI262" s="31"/>
      <c r="DJ262" s="31"/>
      <c r="DK262" s="31"/>
      <c r="DL262" s="31"/>
      <c r="DM262" s="31"/>
      <c r="DN262" s="31"/>
      <c r="DO262" s="31"/>
      <c r="DP262" s="31"/>
      <c r="DQ262" s="31"/>
      <c r="DR262" s="31"/>
      <c r="DS262" s="31"/>
      <c r="DT262" s="31"/>
      <c r="DU262" s="31"/>
      <c r="DV262" s="31"/>
      <c r="DW262" s="31"/>
      <c r="DX262" s="31"/>
      <c r="DY262" s="31"/>
      <c r="DZ262" s="31"/>
      <c r="EA262" s="31"/>
      <c r="EB262" s="31"/>
    </row>
    <row r="263" spans="110:132" x14ac:dyDescent="0.2">
      <c r="DF263" s="31"/>
      <c r="DG263" s="31"/>
      <c r="DH263" s="31"/>
      <c r="DI263" s="31"/>
      <c r="DJ263" s="31"/>
      <c r="DK263" s="31"/>
      <c r="DL263" s="31"/>
      <c r="DM263" s="31"/>
      <c r="DN263" s="31"/>
      <c r="DO263" s="31"/>
      <c r="DP263" s="31"/>
      <c r="DQ263" s="31"/>
      <c r="DR263" s="31"/>
      <c r="DS263" s="31"/>
      <c r="DT263" s="31"/>
      <c r="DU263" s="31"/>
      <c r="DV263" s="31"/>
      <c r="DW263" s="31"/>
      <c r="DX263" s="31"/>
      <c r="DY263" s="31"/>
      <c r="DZ263" s="31"/>
      <c r="EA263" s="31"/>
      <c r="EB263" s="31"/>
    </row>
    <row r="264" spans="110:132" x14ac:dyDescent="0.2">
      <c r="DF264" s="31"/>
      <c r="DG264" s="31"/>
      <c r="DH264" s="31"/>
      <c r="DI264" s="31"/>
      <c r="DJ264" s="31"/>
      <c r="DK264" s="31"/>
      <c r="DL264" s="31"/>
      <c r="DM264" s="31"/>
      <c r="DN264" s="31"/>
      <c r="DO264" s="31"/>
      <c r="DP264" s="31"/>
      <c r="DQ264" s="31"/>
      <c r="DR264" s="31"/>
      <c r="DS264" s="31"/>
      <c r="DT264" s="31"/>
      <c r="DU264" s="31"/>
      <c r="DV264" s="31"/>
      <c r="DW264" s="31"/>
      <c r="DX264" s="31"/>
      <c r="DY264" s="31"/>
      <c r="DZ264" s="31"/>
      <c r="EA264" s="31"/>
      <c r="EB264" s="31"/>
    </row>
    <row r="265" spans="110:132" x14ac:dyDescent="0.2">
      <c r="DF265" s="31"/>
      <c r="DG265" s="31"/>
      <c r="DH265" s="31"/>
      <c r="DI265" s="31"/>
      <c r="DJ265" s="31"/>
      <c r="DK265" s="31"/>
      <c r="DL265" s="31"/>
      <c r="DM265" s="31"/>
      <c r="DN265" s="31"/>
      <c r="DO265" s="31"/>
      <c r="DP265" s="31"/>
      <c r="DQ265" s="31"/>
      <c r="DR265" s="31"/>
      <c r="DS265" s="31"/>
      <c r="DT265" s="31"/>
      <c r="DU265" s="31"/>
      <c r="DV265" s="31"/>
      <c r="DW265" s="31"/>
      <c r="DX265" s="31"/>
      <c r="DY265" s="31"/>
      <c r="DZ265" s="31"/>
      <c r="EA265" s="31"/>
      <c r="EB265" s="31"/>
    </row>
    <row r="266" spans="110:132" x14ac:dyDescent="0.2">
      <c r="DF266" s="31"/>
      <c r="DG266" s="31"/>
      <c r="DH266" s="31"/>
      <c r="DI266" s="31"/>
      <c r="DJ266" s="31"/>
      <c r="DK266" s="31"/>
      <c r="DL266" s="31"/>
      <c r="DM266" s="31"/>
      <c r="DN266" s="31"/>
      <c r="DO266" s="31"/>
      <c r="DP266" s="31"/>
      <c r="DQ266" s="31"/>
      <c r="DR266" s="31"/>
      <c r="DS266" s="31"/>
      <c r="DT266" s="31"/>
      <c r="DU266" s="31"/>
      <c r="DV266" s="31"/>
      <c r="DW266" s="31"/>
      <c r="DX266" s="31"/>
      <c r="DY266" s="31"/>
      <c r="DZ266" s="31"/>
      <c r="EA266" s="31"/>
      <c r="EB266" s="31"/>
    </row>
    <row r="267" spans="110:132" x14ac:dyDescent="0.2">
      <c r="DF267" s="31"/>
      <c r="DG267" s="31"/>
      <c r="DH267" s="31"/>
      <c r="DI267" s="31"/>
      <c r="DJ267" s="31"/>
      <c r="DK267" s="31"/>
      <c r="DL267" s="31"/>
      <c r="DM267" s="31"/>
      <c r="DN267" s="31"/>
      <c r="DO267" s="31"/>
      <c r="DP267" s="31"/>
      <c r="DQ267" s="31"/>
      <c r="DR267" s="31"/>
      <c r="DS267" s="31"/>
      <c r="DT267" s="31"/>
      <c r="DU267" s="31"/>
      <c r="DV267" s="31"/>
      <c r="DW267" s="31"/>
      <c r="DX267" s="31"/>
      <c r="DY267" s="31"/>
      <c r="DZ267" s="31"/>
      <c r="EA267" s="31"/>
      <c r="EB267" s="31"/>
    </row>
    <row r="268" spans="110:132" x14ac:dyDescent="0.2">
      <c r="DF268" s="31"/>
      <c r="DG268" s="31"/>
      <c r="DH268" s="31"/>
      <c r="DI268" s="31"/>
      <c r="DJ268" s="31"/>
      <c r="DK268" s="31"/>
      <c r="DL268" s="31"/>
      <c r="DM268" s="31"/>
      <c r="DN268" s="31"/>
      <c r="DO268" s="31"/>
      <c r="DP268" s="31"/>
      <c r="DQ268" s="31"/>
      <c r="DR268" s="31"/>
      <c r="DS268" s="31"/>
      <c r="DT268" s="31"/>
      <c r="DU268" s="31"/>
      <c r="DV268" s="31"/>
      <c r="DW268" s="31"/>
      <c r="DX268" s="31"/>
      <c r="DY268" s="31"/>
      <c r="DZ268" s="31"/>
      <c r="EA268" s="31"/>
      <c r="EB268" s="31"/>
    </row>
    <row r="269" spans="110:132" x14ac:dyDescent="0.2">
      <c r="DF269" s="31"/>
      <c r="DG269" s="31"/>
      <c r="DH269" s="31"/>
      <c r="DI269" s="31"/>
      <c r="DJ269" s="31"/>
      <c r="DK269" s="31"/>
      <c r="DL269" s="31"/>
      <c r="DM269" s="31"/>
      <c r="DN269" s="31"/>
      <c r="DO269" s="31"/>
      <c r="DP269" s="31"/>
      <c r="DQ269" s="31"/>
      <c r="DR269" s="31"/>
      <c r="DS269" s="31"/>
      <c r="DT269" s="31"/>
      <c r="DU269" s="31"/>
      <c r="DV269" s="31"/>
      <c r="DW269" s="31"/>
      <c r="DX269" s="31"/>
      <c r="DY269" s="31"/>
      <c r="DZ269" s="31"/>
      <c r="EA269" s="31"/>
      <c r="EB269" s="31"/>
    </row>
    <row r="270" spans="110:132" x14ac:dyDescent="0.2">
      <c r="DF270" s="31"/>
      <c r="DG270" s="31"/>
      <c r="DH270" s="31"/>
      <c r="DI270" s="31"/>
      <c r="DJ270" s="31"/>
      <c r="DK270" s="31"/>
      <c r="DL270" s="31"/>
      <c r="DM270" s="31"/>
      <c r="DN270" s="31"/>
      <c r="DO270" s="31"/>
      <c r="DP270" s="31"/>
      <c r="DQ270" s="31"/>
      <c r="DR270" s="31"/>
      <c r="DS270" s="31"/>
      <c r="DT270" s="31"/>
      <c r="DU270" s="31"/>
      <c r="DV270" s="31"/>
      <c r="DW270" s="31"/>
      <c r="DX270" s="31"/>
      <c r="DY270" s="31"/>
      <c r="DZ270" s="31"/>
      <c r="EA270" s="31"/>
      <c r="EB270" s="31"/>
    </row>
    <row r="271" spans="110:132" x14ac:dyDescent="0.2">
      <c r="DF271" s="31"/>
      <c r="DG271" s="31"/>
      <c r="DH271" s="31"/>
      <c r="DI271" s="31"/>
      <c r="DJ271" s="31"/>
      <c r="DK271" s="31"/>
      <c r="DL271" s="31"/>
      <c r="DM271" s="31"/>
      <c r="DN271" s="31"/>
      <c r="DO271" s="31"/>
      <c r="DP271" s="31"/>
      <c r="DQ271" s="31"/>
      <c r="DR271" s="31"/>
      <c r="DS271" s="31"/>
      <c r="DT271" s="31"/>
      <c r="DU271" s="31"/>
      <c r="DV271" s="31"/>
      <c r="DW271" s="31"/>
      <c r="DX271" s="31"/>
      <c r="DY271" s="31"/>
      <c r="DZ271" s="31"/>
      <c r="EA271" s="31"/>
      <c r="EB271" s="31"/>
    </row>
    <row r="272" spans="110:132" x14ac:dyDescent="0.2">
      <c r="DF272" s="31"/>
      <c r="DG272" s="31"/>
      <c r="DH272" s="31"/>
      <c r="DI272" s="31"/>
      <c r="DJ272" s="31"/>
      <c r="DK272" s="31"/>
      <c r="DL272" s="31"/>
      <c r="DM272" s="31"/>
      <c r="DN272" s="31"/>
      <c r="DO272" s="31"/>
      <c r="DP272" s="31"/>
      <c r="DQ272" s="31"/>
      <c r="DR272" s="31"/>
      <c r="DS272" s="31"/>
      <c r="DT272" s="31"/>
      <c r="DU272" s="31"/>
      <c r="DV272" s="31"/>
      <c r="DW272" s="31"/>
      <c r="DX272" s="31"/>
      <c r="DY272" s="31"/>
      <c r="DZ272" s="31"/>
      <c r="EA272" s="31"/>
      <c r="EB272" s="31"/>
    </row>
    <row r="273" spans="110:132" x14ac:dyDescent="0.2">
      <c r="DF273" s="31"/>
      <c r="DG273" s="31"/>
      <c r="DH273" s="31"/>
      <c r="DI273" s="31"/>
      <c r="DJ273" s="31"/>
      <c r="DK273" s="31"/>
      <c r="DL273" s="31"/>
      <c r="DM273" s="31"/>
      <c r="DN273" s="31"/>
      <c r="DO273" s="31"/>
      <c r="DP273" s="31"/>
      <c r="DQ273" s="31"/>
      <c r="DR273" s="31"/>
      <c r="DS273" s="31"/>
      <c r="DT273" s="31"/>
      <c r="DU273" s="31"/>
      <c r="DV273" s="31"/>
      <c r="DW273" s="31"/>
      <c r="DX273" s="31"/>
      <c r="DY273" s="31"/>
      <c r="DZ273" s="31"/>
      <c r="EA273" s="31"/>
      <c r="EB273" s="31"/>
    </row>
    <row r="274" spans="110:132" x14ac:dyDescent="0.2">
      <c r="DF274" s="31"/>
      <c r="DG274" s="31"/>
      <c r="DH274" s="31"/>
      <c r="DI274" s="31"/>
      <c r="DJ274" s="31"/>
      <c r="DK274" s="31"/>
      <c r="DL274" s="31"/>
      <c r="DM274" s="31"/>
      <c r="DN274" s="31"/>
      <c r="DO274" s="31"/>
      <c r="DP274" s="31"/>
      <c r="DQ274" s="31"/>
      <c r="DR274" s="31"/>
      <c r="DS274" s="31"/>
      <c r="DT274" s="31"/>
      <c r="DU274" s="31"/>
      <c r="DV274" s="31"/>
      <c r="DW274" s="31"/>
      <c r="DX274" s="31"/>
      <c r="DY274" s="31"/>
      <c r="DZ274" s="31"/>
      <c r="EA274" s="31"/>
      <c r="EB274" s="31"/>
    </row>
    <row r="275" spans="110:132" x14ac:dyDescent="0.2">
      <c r="DF275" s="31"/>
      <c r="DG275" s="31"/>
      <c r="DH275" s="31"/>
      <c r="DI275" s="31"/>
      <c r="DJ275" s="31"/>
      <c r="DK275" s="31"/>
      <c r="DL275" s="31"/>
      <c r="DM275" s="31"/>
      <c r="DN275" s="31"/>
      <c r="DO275" s="31"/>
      <c r="DP275" s="31"/>
      <c r="DQ275" s="31"/>
      <c r="DR275" s="31"/>
      <c r="DS275" s="31"/>
      <c r="DT275" s="31"/>
      <c r="DU275" s="31"/>
      <c r="DV275" s="31"/>
      <c r="DW275" s="31"/>
      <c r="DX275" s="31"/>
      <c r="DY275" s="31"/>
      <c r="DZ275" s="31"/>
      <c r="EA275" s="31"/>
      <c r="EB275" s="31"/>
    </row>
    <row r="276" spans="110:132" x14ac:dyDescent="0.2">
      <c r="DF276" s="31"/>
      <c r="DG276" s="31"/>
      <c r="DH276" s="31"/>
      <c r="DI276" s="31"/>
      <c r="DJ276" s="31"/>
      <c r="DK276" s="31"/>
      <c r="DL276" s="31"/>
      <c r="DM276" s="31"/>
      <c r="DN276" s="31"/>
      <c r="DO276" s="31"/>
      <c r="DP276" s="31"/>
      <c r="DQ276" s="31"/>
      <c r="DR276" s="31"/>
      <c r="DS276" s="31"/>
      <c r="DT276" s="31"/>
      <c r="DU276" s="31"/>
      <c r="DV276" s="31"/>
      <c r="DW276" s="31"/>
      <c r="DX276" s="31"/>
      <c r="DY276" s="31"/>
      <c r="DZ276" s="31"/>
      <c r="EA276" s="31"/>
      <c r="EB276" s="31"/>
    </row>
    <row r="277" spans="110:132" x14ac:dyDescent="0.2">
      <c r="DF277" s="31"/>
      <c r="DG277" s="31"/>
      <c r="DH277" s="31"/>
      <c r="DI277" s="31"/>
      <c r="DJ277" s="31"/>
      <c r="DK277" s="31"/>
      <c r="DL277" s="31"/>
      <c r="DM277" s="31"/>
      <c r="DN277" s="31"/>
      <c r="DO277" s="31"/>
      <c r="DP277" s="31"/>
      <c r="DQ277" s="31"/>
      <c r="DR277" s="31"/>
      <c r="DS277" s="31"/>
      <c r="DT277" s="31"/>
      <c r="DU277" s="31"/>
      <c r="DV277" s="31"/>
      <c r="DW277" s="31"/>
      <c r="DX277" s="31"/>
      <c r="DY277" s="31"/>
      <c r="DZ277" s="31"/>
      <c r="EA277" s="31"/>
      <c r="EB277" s="31"/>
    </row>
    <row r="278" spans="110:132" x14ac:dyDescent="0.2">
      <c r="DF278" s="31"/>
      <c r="DG278" s="31"/>
      <c r="DH278" s="31"/>
      <c r="DI278" s="31"/>
      <c r="DJ278" s="31"/>
      <c r="DK278" s="31"/>
      <c r="DL278" s="31"/>
      <c r="DM278" s="31"/>
      <c r="DN278" s="31"/>
      <c r="DO278" s="31"/>
      <c r="DP278" s="31"/>
      <c r="DQ278" s="31"/>
      <c r="DR278" s="31"/>
      <c r="DS278" s="31"/>
      <c r="DT278" s="31"/>
      <c r="DU278" s="31"/>
      <c r="DV278" s="31"/>
      <c r="DW278" s="31"/>
      <c r="DX278" s="31"/>
      <c r="DY278" s="31"/>
      <c r="DZ278" s="31"/>
      <c r="EA278" s="31"/>
      <c r="EB278" s="31"/>
    </row>
    <row r="279" spans="110:132" x14ac:dyDescent="0.2">
      <c r="DF279" s="31"/>
      <c r="DG279" s="31"/>
      <c r="DH279" s="31"/>
      <c r="DI279" s="31"/>
      <c r="DJ279" s="31"/>
      <c r="DK279" s="31"/>
      <c r="DL279" s="31"/>
      <c r="DM279" s="31"/>
      <c r="DN279" s="31"/>
      <c r="DO279" s="31"/>
      <c r="DP279" s="31"/>
      <c r="DQ279" s="31"/>
      <c r="DR279" s="31"/>
      <c r="DS279" s="31"/>
      <c r="DT279" s="31"/>
      <c r="DU279" s="31"/>
      <c r="DV279" s="31"/>
      <c r="DW279" s="31"/>
      <c r="DX279" s="31"/>
      <c r="DY279" s="31"/>
      <c r="DZ279" s="31"/>
      <c r="EA279" s="31"/>
      <c r="EB279" s="31"/>
    </row>
    <row r="280" spans="110:132" x14ac:dyDescent="0.2">
      <c r="DF280" s="31"/>
      <c r="DG280" s="31"/>
      <c r="DH280" s="31"/>
      <c r="DI280" s="31"/>
      <c r="DJ280" s="31"/>
      <c r="DK280" s="31"/>
      <c r="DL280" s="31"/>
      <c r="DM280" s="31"/>
      <c r="DN280" s="31"/>
      <c r="DO280" s="31"/>
      <c r="DP280" s="31"/>
      <c r="DQ280" s="31"/>
      <c r="DR280" s="31"/>
      <c r="DS280" s="31"/>
      <c r="DT280" s="31"/>
      <c r="DU280" s="31"/>
      <c r="DV280" s="31"/>
      <c r="DW280" s="31"/>
      <c r="DX280" s="31"/>
      <c r="DY280" s="31"/>
      <c r="DZ280" s="31"/>
      <c r="EA280" s="31"/>
      <c r="EB280" s="31"/>
    </row>
    <row r="281" spans="110:132" x14ac:dyDescent="0.2">
      <c r="DF281" s="31"/>
      <c r="DG281" s="31"/>
      <c r="DH281" s="31"/>
      <c r="DI281" s="31"/>
      <c r="DJ281" s="31"/>
      <c r="DK281" s="31"/>
      <c r="DL281" s="31"/>
      <c r="DM281" s="31"/>
      <c r="DN281" s="31"/>
      <c r="DO281" s="31"/>
      <c r="DP281" s="31"/>
      <c r="DQ281" s="31"/>
      <c r="DR281" s="31"/>
      <c r="DS281" s="31"/>
      <c r="DT281" s="31"/>
      <c r="DU281" s="31"/>
      <c r="DV281" s="31"/>
      <c r="DW281" s="31"/>
      <c r="DX281" s="31"/>
      <c r="DY281" s="31"/>
      <c r="DZ281" s="31"/>
      <c r="EA281" s="31"/>
      <c r="EB281" s="31"/>
    </row>
    <row r="282" spans="110:132" x14ac:dyDescent="0.2">
      <c r="DF282" s="31"/>
      <c r="DG282" s="31"/>
      <c r="DH282" s="31"/>
      <c r="DI282" s="31"/>
      <c r="DJ282" s="31"/>
      <c r="DK282" s="31"/>
      <c r="DL282" s="31"/>
      <c r="DM282" s="31"/>
      <c r="DN282" s="31"/>
      <c r="DO282" s="31"/>
      <c r="DP282" s="31"/>
      <c r="DQ282" s="31"/>
      <c r="DR282" s="31"/>
      <c r="DS282" s="31"/>
      <c r="DT282" s="31"/>
      <c r="DU282" s="31"/>
      <c r="DV282" s="31"/>
      <c r="DW282" s="31"/>
      <c r="DX282" s="31"/>
      <c r="DY282" s="31"/>
      <c r="DZ282" s="31"/>
      <c r="EA282" s="31"/>
      <c r="EB282" s="31"/>
    </row>
    <row r="283" spans="110:132" x14ac:dyDescent="0.2">
      <c r="DF283" s="31"/>
      <c r="DG283" s="31"/>
      <c r="DH283" s="31"/>
      <c r="DI283" s="31"/>
      <c r="DJ283" s="31"/>
      <c r="DK283" s="31"/>
      <c r="DL283" s="31"/>
      <c r="DM283" s="31"/>
      <c r="DN283" s="31"/>
      <c r="DO283" s="31"/>
      <c r="DP283" s="31"/>
      <c r="DQ283" s="31"/>
      <c r="DR283" s="31"/>
      <c r="DS283" s="31"/>
      <c r="DT283" s="31"/>
      <c r="DU283" s="31"/>
      <c r="DV283" s="31"/>
      <c r="DW283" s="31"/>
      <c r="DX283" s="31"/>
      <c r="DY283" s="31"/>
      <c r="DZ283" s="31"/>
      <c r="EA283" s="31"/>
      <c r="EB283" s="31"/>
    </row>
    <row r="284" spans="110:132" x14ac:dyDescent="0.2">
      <c r="DF284" s="31"/>
      <c r="DG284" s="31"/>
      <c r="DH284" s="31"/>
      <c r="DI284" s="31"/>
      <c r="DJ284" s="31"/>
      <c r="DK284" s="31"/>
      <c r="DL284" s="31"/>
      <c r="DM284" s="31"/>
      <c r="DN284" s="31"/>
      <c r="DO284" s="31"/>
      <c r="DP284" s="31"/>
      <c r="DQ284" s="31"/>
      <c r="DR284" s="31"/>
      <c r="DS284" s="31"/>
      <c r="DT284" s="31"/>
      <c r="DU284" s="31"/>
      <c r="DV284" s="31"/>
      <c r="DW284" s="31"/>
      <c r="DX284" s="31"/>
      <c r="DY284" s="31"/>
      <c r="DZ284" s="31"/>
      <c r="EA284" s="31"/>
      <c r="EB284" s="31"/>
    </row>
    <row r="285" spans="110:132" x14ac:dyDescent="0.2">
      <c r="DF285" s="31"/>
      <c r="DG285" s="31"/>
      <c r="DH285" s="31"/>
      <c r="DI285" s="31"/>
      <c r="DJ285" s="31"/>
      <c r="DK285" s="31"/>
      <c r="DL285" s="31"/>
      <c r="DM285" s="31"/>
      <c r="DN285" s="31"/>
      <c r="DO285" s="31"/>
      <c r="DP285" s="31"/>
      <c r="DQ285" s="31"/>
      <c r="DR285" s="31"/>
      <c r="DS285" s="31"/>
      <c r="DT285" s="31"/>
      <c r="DU285" s="31"/>
      <c r="DV285" s="31"/>
      <c r="DW285" s="31"/>
      <c r="DX285" s="31"/>
      <c r="DY285" s="31"/>
      <c r="DZ285" s="31"/>
      <c r="EA285" s="31"/>
      <c r="EB285" s="31"/>
    </row>
    <row r="286" spans="110:132" x14ac:dyDescent="0.2">
      <c r="DF286" s="31"/>
      <c r="DG286" s="31"/>
      <c r="DH286" s="31"/>
      <c r="DI286" s="31"/>
      <c r="DJ286" s="31"/>
      <c r="DK286" s="31"/>
      <c r="DL286" s="31"/>
      <c r="DM286" s="31"/>
      <c r="DN286" s="31"/>
      <c r="DO286" s="31"/>
      <c r="DP286" s="31"/>
      <c r="DQ286" s="31"/>
      <c r="DR286" s="31"/>
      <c r="DS286" s="31"/>
      <c r="DT286" s="31"/>
      <c r="DU286" s="31"/>
      <c r="DV286" s="31"/>
      <c r="DW286" s="31"/>
      <c r="DX286" s="31"/>
      <c r="DY286" s="31"/>
      <c r="DZ286" s="31"/>
      <c r="EA286" s="31"/>
      <c r="EB286" s="31"/>
    </row>
    <row r="287" spans="110:132" x14ac:dyDescent="0.2">
      <c r="DF287" s="31"/>
      <c r="DG287" s="31"/>
      <c r="DH287" s="31"/>
      <c r="DI287" s="31"/>
      <c r="DJ287" s="31"/>
      <c r="DK287" s="31"/>
      <c r="DL287" s="31"/>
      <c r="DM287" s="31"/>
      <c r="DN287" s="31"/>
      <c r="DO287" s="31"/>
      <c r="DP287" s="31"/>
      <c r="DQ287" s="31"/>
      <c r="DR287" s="31"/>
      <c r="DS287" s="31"/>
      <c r="DT287" s="31"/>
      <c r="DU287" s="31"/>
      <c r="DV287" s="31"/>
      <c r="DW287" s="31"/>
      <c r="DX287" s="31"/>
      <c r="DY287" s="31"/>
      <c r="DZ287" s="31"/>
      <c r="EA287" s="31"/>
      <c r="EB287" s="31"/>
    </row>
    <row r="288" spans="110:132" x14ac:dyDescent="0.2">
      <c r="DF288" s="31"/>
      <c r="DG288" s="31"/>
      <c r="DH288" s="31"/>
      <c r="DI288" s="31"/>
      <c r="DJ288" s="31"/>
      <c r="DK288" s="31"/>
      <c r="DL288" s="31"/>
      <c r="DM288" s="31"/>
      <c r="DN288" s="31"/>
      <c r="DO288" s="31"/>
      <c r="DP288" s="31"/>
      <c r="DQ288" s="31"/>
      <c r="DR288" s="31"/>
      <c r="DS288" s="31"/>
      <c r="DT288" s="31"/>
      <c r="DU288" s="31"/>
      <c r="DV288" s="31"/>
      <c r="DW288" s="31"/>
      <c r="DX288" s="31"/>
      <c r="DY288" s="31"/>
      <c r="DZ288" s="31"/>
      <c r="EA288" s="31"/>
      <c r="EB288" s="31"/>
    </row>
    <row r="289" spans="110:132" x14ac:dyDescent="0.2">
      <c r="DF289" s="31"/>
      <c r="DG289" s="31"/>
      <c r="DH289" s="31"/>
      <c r="DI289" s="31"/>
      <c r="DJ289" s="31"/>
      <c r="DK289" s="31"/>
      <c r="DL289" s="31"/>
      <c r="DM289" s="31"/>
      <c r="DN289" s="31"/>
      <c r="DO289" s="31"/>
      <c r="DP289" s="31"/>
      <c r="DQ289" s="31"/>
      <c r="DR289" s="31"/>
      <c r="DS289" s="31"/>
      <c r="DT289" s="31"/>
      <c r="DU289" s="31"/>
      <c r="DV289" s="31"/>
      <c r="DW289" s="31"/>
      <c r="DX289" s="31"/>
      <c r="DY289" s="31"/>
      <c r="DZ289" s="31"/>
      <c r="EA289" s="31"/>
      <c r="EB289" s="31"/>
    </row>
    <row r="290" spans="110:132" x14ac:dyDescent="0.2">
      <c r="DF290" s="31"/>
      <c r="DG290" s="31"/>
      <c r="DH290" s="31"/>
      <c r="DI290" s="31"/>
      <c r="DJ290" s="31"/>
      <c r="DK290" s="31"/>
      <c r="DL290" s="31"/>
      <c r="DM290" s="31"/>
      <c r="DN290" s="31"/>
      <c r="DO290" s="31"/>
      <c r="DP290" s="31"/>
      <c r="DQ290" s="31"/>
      <c r="DR290" s="31"/>
      <c r="DS290" s="31"/>
      <c r="DT290" s="31"/>
      <c r="DU290" s="31"/>
      <c r="DV290" s="31"/>
      <c r="DW290" s="31"/>
      <c r="DX290" s="31"/>
      <c r="DY290" s="31"/>
      <c r="DZ290" s="31"/>
      <c r="EA290" s="31"/>
      <c r="EB290" s="31"/>
    </row>
    <row r="291" spans="110:132" x14ac:dyDescent="0.2">
      <c r="DF291" s="31"/>
      <c r="DG291" s="31"/>
      <c r="DH291" s="31"/>
      <c r="DI291" s="31"/>
      <c r="DJ291" s="31"/>
      <c r="DK291" s="31"/>
      <c r="DL291" s="31"/>
      <c r="DM291" s="31"/>
      <c r="DN291" s="31"/>
      <c r="DO291" s="31"/>
      <c r="DP291" s="31"/>
      <c r="DQ291" s="31"/>
      <c r="DR291" s="31"/>
      <c r="DS291" s="31"/>
      <c r="DT291" s="31"/>
      <c r="DU291" s="31"/>
      <c r="DV291" s="31"/>
      <c r="DW291" s="31"/>
      <c r="DX291" s="31"/>
      <c r="DY291" s="31"/>
      <c r="DZ291" s="31"/>
      <c r="EA291" s="31"/>
      <c r="EB291" s="31"/>
    </row>
    <row r="292" spans="110:132" x14ac:dyDescent="0.2">
      <c r="DF292" s="31"/>
      <c r="DG292" s="31"/>
      <c r="DH292" s="31"/>
      <c r="DI292" s="31"/>
      <c r="DJ292" s="31"/>
      <c r="DK292" s="31"/>
      <c r="DL292" s="31"/>
      <c r="DM292" s="31"/>
      <c r="DN292" s="31"/>
      <c r="DO292" s="31"/>
      <c r="DP292" s="31"/>
      <c r="DQ292" s="31"/>
      <c r="DR292" s="31"/>
      <c r="DS292" s="31"/>
      <c r="DT292" s="31"/>
      <c r="DU292" s="31"/>
      <c r="DV292" s="31"/>
      <c r="DW292" s="31"/>
      <c r="DX292" s="31"/>
      <c r="DY292" s="31"/>
      <c r="DZ292" s="31"/>
      <c r="EA292" s="31"/>
      <c r="EB292" s="31"/>
    </row>
    <row r="293" spans="110:132" x14ac:dyDescent="0.2">
      <c r="DF293" s="31"/>
      <c r="DG293" s="31"/>
      <c r="DH293" s="31"/>
      <c r="DI293" s="31"/>
      <c r="DJ293" s="31"/>
      <c r="DK293" s="31"/>
      <c r="DL293" s="31"/>
      <c r="DM293" s="31"/>
      <c r="DN293" s="31"/>
      <c r="DO293" s="31"/>
      <c r="DP293" s="31"/>
      <c r="DQ293" s="31"/>
      <c r="DR293" s="31"/>
      <c r="DS293" s="31"/>
      <c r="DT293" s="31"/>
      <c r="DU293" s="31"/>
      <c r="DV293" s="31"/>
      <c r="DW293" s="31"/>
      <c r="DX293" s="31"/>
      <c r="DY293" s="31"/>
      <c r="DZ293" s="31"/>
      <c r="EA293" s="31"/>
      <c r="EB293" s="31"/>
    </row>
    <row r="294" spans="110:132" x14ac:dyDescent="0.2">
      <c r="DF294" s="31"/>
      <c r="DG294" s="31"/>
      <c r="DH294" s="31"/>
      <c r="DI294" s="31"/>
      <c r="DJ294" s="31"/>
      <c r="DK294" s="31"/>
      <c r="DL294" s="31"/>
      <c r="DM294" s="31"/>
      <c r="DN294" s="31"/>
      <c r="DO294" s="31"/>
      <c r="DP294" s="31"/>
      <c r="DQ294" s="31"/>
      <c r="DR294" s="31"/>
      <c r="DS294" s="31"/>
      <c r="DT294" s="31"/>
      <c r="DU294" s="31"/>
      <c r="DV294" s="31"/>
      <c r="DW294" s="31"/>
      <c r="DX294" s="31"/>
      <c r="DY294" s="31"/>
      <c r="DZ294" s="31"/>
      <c r="EA294" s="31"/>
      <c r="EB294" s="31"/>
    </row>
    <row r="295" spans="110:132" x14ac:dyDescent="0.2">
      <c r="DF295" s="31"/>
      <c r="DG295" s="31"/>
      <c r="DH295" s="31"/>
      <c r="DI295" s="31"/>
      <c r="DJ295" s="31"/>
      <c r="DK295" s="31"/>
      <c r="DL295" s="31"/>
      <c r="DM295" s="31"/>
      <c r="DN295" s="31"/>
      <c r="DO295" s="31"/>
      <c r="DP295" s="31"/>
      <c r="DQ295" s="31"/>
      <c r="DR295" s="31"/>
      <c r="DS295" s="31"/>
      <c r="DT295" s="31"/>
      <c r="DU295" s="31"/>
      <c r="DV295" s="31"/>
      <c r="DW295" s="31"/>
      <c r="DX295" s="31"/>
      <c r="DY295" s="31"/>
      <c r="DZ295" s="31"/>
      <c r="EA295" s="31"/>
      <c r="EB295" s="31"/>
    </row>
    <row r="296" spans="110:132" x14ac:dyDescent="0.2">
      <c r="DF296" s="31"/>
      <c r="DG296" s="31"/>
      <c r="DH296" s="31"/>
      <c r="DI296" s="31"/>
      <c r="DJ296" s="31"/>
      <c r="DK296" s="31"/>
      <c r="DL296" s="31"/>
      <c r="DM296" s="31"/>
      <c r="DN296" s="31"/>
      <c r="DO296" s="31"/>
      <c r="DP296" s="31"/>
      <c r="DQ296" s="31"/>
      <c r="DR296" s="31"/>
      <c r="DS296" s="31"/>
      <c r="DT296" s="31"/>
      <c r="DU296" s="31"/>
      <c r="DV296" s="31"/>
      <c r="DW296" s="31"/>
      <c r="DX296" s="31"/>
      <c r="DY296" s="31"/>
      <c r="DZ296" s="31"/>
      <c r="EA296" s="31"/>
      <c r="EB296" s="31"/>
    </row>
    <row r="297" spans="110:132" x14ac:dyDescent="0.2">
      <c r="DF297" s="31"/>
      <c r="DG297" s="31"/>
      <c r="DH297" s="31"/>
      <c r="DI297" s="31"/>
      <c r="DJ297" s="31"/>
      <c r="DK297" s="31"/>
      <c r="DL297" s="31"/>
      <c r="DM297" s="31"/>
      <c r="DN297" s="31"/>
      <c r="DO297" s="31"/>
      <c r="DP297" s="31"/>
      <c r="DQ297" s="31"/>
      <c r="DR297" s="31"/>
      <c r="DS297" s="31"/>
      <c r="DT297" s="31"/>
      <c r="DU297" s="31"/>
      <c r="DV297" s="31"/>
      <c r="DW297" s="31"/>
      <c r="DX297" s="31"/>
      <c r="DY297" s="31"/>
      <c r="DZ297" s="31"/>
      <c r="EA297" s="31"/>
      <c r="EB297" s="31"/>
    </row>
    <row r="298" spans="110:132" x14ac:dyDescent="0.2">
      <c r="DF298" s="31"/>
      <c r="DG298" s="31"/>
      <c r="DH298" s="31"/>
      <c r="DI298" s="31"/>
      <c r="DJ298" s="31"/>
      <c r="DK298" s="31"/>
      <c r="DL298" s="31"/>
      <c r="DM298" s="31"/>
      <c r="DN298" s="31"/>
      <c r="DO298" s="31"/>
      <c r="DP298" s="31"/>
      <c r="DQ298" s="31"/>
      <c r="DR298" s="31"/>
      <c r="DS298" s="31"/>
      <c r="DT298" s="31"/>
      <c r="DU298" s="31"/>
      <c r="DV298" s="31"/>
      <c r="DW298" s="31"/>
      <c r="DX298" s="31"/>
      <c r="DY298" s="31"/>
      <c r="DZ298" s="31"/>
      <c r="EA298" s="31"/>
      <c r="EB298" s="31"/>
    </row>
    <row r="299" spans="110:132" x14ac:dyDescent="0.2">
      <c r="DF299" s="31"/>
      <c r="DG299" s="31"/>
      <c r="DH299" s="31"/>
      <c r="DI299" s="31"/>
      <c r="DJ299" s="31"/>
      <c r="DK299" s="31"/>
      <c r="DL299" s="31"/>
      <c r="DM299" s="31"/>
      <c r="DN299" s="31"/>
      <c r="DO299" s="31"/>
      <c r="DP299" s="31"/>
      <c r="DQ299" s="31"/>
      <c r="DR299" s="31"/>
      <c r="DS299" s="31"/>
      <c r="DT299" s="31"/>
      <c r="DU299" s="31"/>
      <c r="DV299" s="31"/>
      <c r="DW299" s="31"/>
      <c r="DX299" s="31"/>
      <c r="DY299" s="31"/>
      <c r="DZ299" s="31"/>
      <c r="EA299" s="31"/>
      <c r="EB299" s="31"/>
    </row>
    <row r="300" spans="110:132" x14ac:dyDescent="0.2">
      <c r="DF300" s="31"/>
      <c r="DG300" s="31"/>
      <c r="DH300" s="31"/>
      <c r="DI300" s="31"/>
      <c r="DJ300" s="31"/>
      <c r="DK300" s="31"/>
      <c r="DL300" s="31"/>
      <c r="DM300" s="31"/>
      <c r="DN300" s="31"/>
      <c r="DO300" s="31"/>
      <c r="DP300" s="31"/>
      <c r="DQ300" s="31"/>
      <c r="DR300" s="31"/>
      <c r="DS300" s="31"/>
      <c r="DT300" s="31"/>
      <c r="DU300" s="31"/>
      <c r="DV300" s="31"/>
      <c r="DW300" s="31"/>
      <c r="DX300" s="31"/>
      <c r="DY300" s="31"/>
      <c r="DZ300" s="31"/>
      <c r="EA300" s="31"/>
      <c r="EB300" s="31"/>
    </row>
    <row r="301" spans="110:132" x14ac:dyDescent="0.2">
      <c r="DF301" s="31"/>
      <c r="DG301" s="31"/>
      <c r="DH301" s="31"/>
      <c r="DI301" s="31"/>
      <c r="DJ301" s="31"/>
      <c r="DK301" s="31"/>
      <c r="DL301" s="31"/>
      <c r="DM301" s="31"/>
      <c r="DN301" s="31"/>
      <c r="DO301" s="31"/>
      <c r="DP301" s="31"/>
      <c r="DQ301" s="31"/>
      <c r="DR301" s="31"/>
      <c r="DS301" s="31"/>
      <c r="DT301" s="31"/>
      <c r="DU301" s="31"/>
      <c r="DV301" s="31"/>
      <c r="DW301" s="31"/>
      <c r="DX301" s="31"/>
      <c r="DY301" s="31"/>
      <c r="DZ301" s="31"/>
      <c r="EA301" s="31"/>
      <c r="EB301" s="31"/>
    </row>
  </sheetData>
  <mergeCells count="9">
    <mergeCell ref="FC2:FY2"/>
    <mergeCell ref="HA2:HW2"/>
    <mergeCell ref="GB2:GX2"/>
    <mergeCell ref="AH2:BD2"/>
    <mergeCell ref="BG2:CC2"/>
    <mergeCell ref="CF2:DB2"/>
    <mergeCell ref="I2:AE2"/>
    <mergeCell ref="DE2:EA2"/>
    <mergeCell ref="ED2:EZ2"/>
  </mergeCells>
  <phoneticPr fontId="0" type="noConversion"/>
  <printOptions verticalCentered="1"/>
  <pageMargins left="0.75" right="0.75" top="1" bottom="1" header="0.5" footer="0.5"/>
  <pageSetup paperSize="5" scale="36" fitToWidth="6" orientation="landscape" r:id="rId1"/>
  <headerFooter alignWithMargins="0">
    <oddHeader>&amp;L&amp;D
Red Rock Expansion Ctrc's:  highlighted yellow
Capacity subject to ROFR:  purple&amp;CWest Capacity 2002 - 2010
&amp;RCapacity through  May, 2002 1,090,000/d
Starting June, 2002 1,210,000/d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Y38"/>
  <sheetViews>
    <sheetView workbookViewId="0"/>
  </sheetViews>
  <sheetFormatPr defaultRowHeight="12.75" x14ac:dyDescent="0.2"/>
  <cols>
    <col min="5" max="5" width="9.85546875" customWidth="1"/>
    <col min="7" max="7" width="10.42578125" customWidth="1"/>
    <col min="10" max="10" width="10.140625" bestFit="1" customWidth="1"/>
    <col min="12" max="12" width="10.140625" bestFit="1" customWidth="1"/>
    <col min="14" max="14" width="10.140625" bestFit="1" customWidth="1"/>
    <col min="16" max="16" width="10.140625" bestFit="1" customWidth="1"/>
    <col min="18" max="18" width="10.140625" bestFit="1" customWidth="1"/>
    <col min="20" max="20" width="10.140625" bestFit="1" customWidth="1"/>
    <col min="22" max="22" width="10.140625" bestFit="1" customWidth="1"/>
    <col min="24" max="24" width="10.140625" bestFit="1" customWidth="1"/>
    <col min="26" max="26" width="10.140625" bestFit="1" customWidth="1"/>
    <col min="28" max="28" width="10.140625" bestFit="1" customWidth="1"/>
    <col min="30" max="30" width="10.140625" bestFit="1" customWidth="1"/>
    <col min="32" max="32" width="10.140625" bestFit="1" customWidth="1"/>
    <col min="33" max="33" width="11.140625" bestFit="1" customWidth="1"/>
    <col min="35" max="35" width="10.140625" bestFit="1" customWidth="1"/>
    <col min="37" max="37" width="10.140625" bestFit="1" customWidth="1"/>
    <col min="39" max="39" width="10.140625" bestFit="1" customWidth="1"/>
    <col min="41" max="41" width="10.140625" bestFit="1" customWidth="1"/>
    <col min="43" max="43" width="10.140625" bestFit="1" customWidth="1"/>
    <col min="45" max="45" width="10.140625" bestFit="1" customWidth="1"/>
    <col min="47" max="47" width="10.140625" bestFit="1" customWidth="1"/>
    <col min="49" max="49" width="10.140625" bestFit="1" customWidth="1"/>
    <col min="51" max="51" width="10.140625" bestFit="1" customWidth="1"/>
    <col min="53" max="53" width="10.140625" bestFit="1" customWidth="1"/>
    <col min="55" max="55" width="10.140625" bestFit="1" customWidth="1"/>
    <col min="57" max="57" width="10.140625" bestFit="1" customWidth="1"/>
    <col min="58" max="58" width="11.140625" bestFit="1" customWidth="1"/>
    <col min="60" max="60" width="10.140625" bestFit="1" customWidth="1"/>
    <col min="62" max="62" width="10.140625" bestFit="1" customWidth="1"/>
    <col min="64" max="64" width="10.140625" bestFit="1" customWidth="1"/>
    <col min="66" max="66" width="10.140625" bestFit="1" customWidth="1"/>
    <col min="68" max="68" width="10.140625" bestFit="1" customWidth="1"/>
    <col min="70" max="70" width="10.140625" bestFit="1" customWidth="1"/>
    <col min="72" max="72" width="10.140625" bestFit="1" customWidth="1"/>
    <col min="74" max="74" width="10.140625" bestFit="1" customWidth="1"/>
    <col min="76" max="76" width="10.140625" bestFit="1" customWidth="1"/>
    <col min="78" max="78" width="10.140625" bestFit="1" customWidth="1"/>
    <col min="80" max="80" width="10.140625" bestFit="1" customWidth="1"/>
    <col min="82" max="82" width="10.140625" bestFit="1" customWidth="1"/>
    <col min="83" max="83" width="11.42578125" customWidth="1"/>
    <col min="85" max="85" width="10.140625" bestFit="1" customWidth="1"/>
    <col min="87" max="87" width="10.140625" bestFit="1" customWidth="1"/>
    <col min="89" max="89" width="10.140625" bestFit="1" customWidth="1"/>
    <col min="91" max="91" width="10.140625" bestFit="1" customWidth="1"/>
    <col min="93" max="93" width="10.140625" bestFit="1" customWidth="1"/>
    <col min="95" max="95" width="10.140625" bestFit="1" customWidth="1"/>
    <col min="97" max="97" width="10.140625" bestFit="1" customWidth="1"/>
    <col min="99" max="99" width="10.140625" bestFit="1" customWidth="1"/>
    <col min="101" max="101" width="10.140625" bestFit="1" customWidth="1"/>
    <col min="103" max="103" width="10.140625" bestFit="1" customWidth="1"/>
    <col min="105" max="105" width="10.140625" bestFit="1" customWidth="1"/>
    <col min="107" max="107" width="10.140625" bestFit="1" customWidth="1"/>
    <col min="108" max="108" width="11.28515625" customWidth="1"/>
    <col min="110" max="110" width="10.140625" bestFit="1" customWidth="1"/>
    <col min="112" max="112" width="10.140625" bestFit="1" customWidth="1"/>
    <col min="114" max="114" width="10.140625" bestFit="1" customWidth="1"/>
    <col min="116" max="116" width="10.140625" bestFit="1" customWidth="1"/>
    <col min="118" max="118" width="10.140625" bestFit="1" customWidth="1"/>
    <col min="120" max="120" width="10.140625" bestFit="1" customWidth="1"/>
    <col min="122" max="122" width="10.140625" bestFit="1" customWidth="1"/>
    <col min="124" max="124" width="10.140625" bestFit="1" customWidth="1"/>
    <col min="126" max="126" width="10.140625" bestFit="1" customWidth="1"/>
    <col min="128" max="128" width="10.140625" bestFit="1" customWidth="1"/>
    <col min="130" max="130" width="10.140625" bestFit="1" customWidth="1"/>
    <col min="132" max="132" width="9.28515625" bestFit="1" customWidth="1"/>
    <col min="133" max="133" width="11.5703125" customWidth="1"/>
    <col min="135" max="135" width="9.28515625" bestFit="1" customWidth="1"/>
    <col min="137" max="137" width="9.28515625" bestFit="1" customWidth="1"/>
    <col min="139" max="139" width="9.28515625" bestFit="1" customWidth="1"/>
    <col min="141" max="141" width="9.28515625" bestFit="1" customWidth="1"/>
    <col min="143" max="143" width="9.28515625" bestFit="1" customWidth="1"/>
    <col min="145" max="145" width="9.28515625" bestFit="1" customWidth="1"/>
    <col min="147" max="147" width="9.28515625" bestFit="1" customWidth="1"/>
    <col min="149" max="149" width="9.28515625" bestFit="1" customWidth="1"/>
    <col min="151" max="151" width="9.28515625" bestFit="1" customWidth="1"/>
    <col min="153" max="153" width="9.28515625" bestFit="1" customWidth="1"/>
    <col min="155" max="155" width="9.28515625" bestFit="1" customWidth="1"/>
    <col min="157" max="157" width="9.28515625" bestFit="1" customWidth="1"/>
    <col min="158" max="158" width="10.140625" bestFit="1" customWidth="1"/>
    <col min="160" max="160" width="9.28515625" bestFit="1" customWidth="1"/>
    <col min="162" max="162" width="9.28515625" bestFit="1" customWidth="1"/>
    <col min="164" max="164" width="9.28515625" bestFit="1" customWidth="1"/>
    <col min="166" max="166" width="9.28515625" bestFit="1" customWidth="1"/>
    <col min="168" max="168" width="9.28515625" bestFit="1" customWidth="1"/>
    <col min="170" max="170" width="9.28515625" bestFit="1" customWidth="1"/>
    <col min="172" max="172" width="9.28515625" bestFit="1" customWidth="1"/>
    <col min="174" max="174" width="9.28515625" bestFit="1" customWidth="1"/>
    <col min="176" max="176" width="9.28515625" bestFit="1" customWidth="1"/>
    <col min="178" max="178" width="9.28515625" bestFit="1" customWidth="1"/>
    <col min="180" max="180" width="9.28515625" bestFit="1" customWidth="1"/>
    <col min="182" max="183" width="9.28515625" bestFit="1" customWidth="1"/>
    <col min="185" max="185" width="9.28515625" bestFit="1" customWidth="1"/>
    <col min="187" max="187" width="9.28515625" bestFit="1" customWidth="1"/>
    <col min="189" max="189" width="9.28515625" bestFit="1" customWidth="1"/>
    <col min="191" max="191" width="9.28515625" bestFit="1" customWidth="1"/>
    <col min="193" max="193" width="9.28515625" bestFit="1" customWidth="1"/>
    <col min="195" max="195" width="9.28515625" bestFit="1" customWidth="1"/>
    <col min="197" max="197" width="9.28515625" bestFit="1" customWidth="1"/>
    <col min="199" max="199" width="9.28515625" bestFit="1" customWidth="1"/>
    <col min="201" max="201" width="9.28515625" bestFit="1" customWidth="1"/>
    <col min="203" max="203" width="9.28515625" bestFit="1" customWidth="1"/>
    <col min="205" max="205" width="9.28515625" bestFit="1" customWidth="1"/>
    <col min="207" max="207" width="9.28515625" bestFit="1" customWidth="1"/>
    <col min="208" max="208" width="10.5703125" customWidth="1"/>
    <col min="210" max="210" width="9.28515625" bestFit="1" customWidth="1"/>
    <col min="212" max="212" width="9.28515625" bestFit="1" customWidth="1"/>
    <col min="214" max="214" width="9.28515625" bestFit="1" customWidth="1"/>
    <col min="216" max="216" width="9.28515625" bestFit="1" customWidth="1"/>
    <col min="218" max="218" width="9.28515625" bestFit="1" customWidth="1"/>
    <col min="220" max="220" width="9.28515625" bestFit="1" customWidth="1"/>
    <col min="222" max="222" width="9.28515625" bestFit="1" customWidth="1"/>
    <col min="224" max="224" width="9.28515625" bestFit="1" customWidth="1"/>
    <col min="226" max="226" width="9.28515625" bestFit="1" customWidth="1"/>
    <col min="228" max="228" width="9.28515625" bestFit="1" customWidth="1"/>
    <col min="230" max="230" width="9.28515625" bestFit="1" customWidth="1"/>
    <col min="232" max="232" width="9.28515625" bestFit="1" customWidth="1"/>
    <col min="233" max="233" width="10.85546875" customWidth="1"/>
  </cols>
  <sheetData>
    <row r="1" spans="1:233" x14ac:dyDescent="0.2">
      <c r="A1" s="109" t="s">
        <v>75</v>
      </c>
    </row>
    <row r="2" spans="1:233" ht="13.5" thickBot="1" x14ac:dyDescent="0.25">
      <c r="I2" s="13"/>
      <c r="J2" s="13"/>
      <c r="AG2" s="87" t="s">
        <v>70</v>
      </c>
      <c r="BF2" s="87" t="s">
        <v>70</v>
      </c>
      <c r="CE2" s="87" t="s">
        <v>70</v>
      </c>
      <c r="DD2" s="87" t="s">
        <v>70</v>
      </c>
      <c r="EC2" s="87" t="s">
        <v>70</v>
      </c>
      <c r="FB2" s="87" t="s">
        <v>70</v>
      </c>
      <c r="GA2" s="87" t="s">
        <v>70</v>
      </c>
      <c r="GZ2" s="87" t="s">
        <v>70</v>
      </c>
      <c r="HY2" s="87" t="s">
        <v>70</v>
      </c>
    </row>
    <row r="3" spans="1:233" ht="13.5" thickBot="1" x14ac:dyDescent="0.25">
      <c r="A3" s="2" t="s">
        <v>2</v>
      </c>
      <c r="B3" t="s">
        <v>3</v>
      </c>
      <c r="C3" s="2" t="s">
        <v>46</v>
      </c>
      <c r="D3" t="s">
        <v>47</v>
      </c>
      <c r="E3" t="s">
        <v>43</v>
      </c>
      <c r="F3" t="s">
        <v>1</v>
      </c>
      <c r="G3" s="19" t="s">
        <v>48</v>
      </c>
      <c r="H3" s="10" t="s">
        <v>57</v>
      </c>
      <c r="I3" s="40">
        <v>37257</v>
      </c>
      <c r="J3" s="40"/>
      <c r="K3" s="12">
        <v>37288</v>
      </c>
      <c r="L3" s="12"/>
      <c r="M3" s="12">
        <v>37316</v>
      </c>
      <c r="N3" s="12"/>
      <c r="O3" s="12">
        <v>37347</v>
      </c>
      <c r="P3" s="12"/>
      <c r="Q3" s="12">
        <v>37377</v>
      </c>
      <c r="R3" s="12"/>
      <c r="S3" s="12">
        <v>37408</v>
      </c>
      <c r="T3" s="12"/>
      <c r="U3" s="12">
        <v>37438</v>
      </c>
      <c r="V3" s="12"/>
      <c r="W3" s="12">
        <v>37469</v>
      </c>
      <c r="X3" s="12"/>
      <c r="Y3" s="12">
        <v>37500</v>
      </c>
      <c r="Z3" s="12"/>
      <c r="AA3" s="12">
        <v>37530</v>
      </c>
      <c r="AB3" s="12"/>
      <c r="AC3" s="12">
        <v>37561</v>
      </c>
      <c r="AD3" s="12"/>
      <c r="AE3" s="12">
        <v>37591</v>
      </c>
      <c r="AF3" s="12"/>
      <c r="AG3" s="77" t="s">
        <v>58</v>
      </c>
      <c r="AH3" s="12">
        <v>37622</v>
      </c>
      <c r="AI3" s="12"/>
      <c r="AJ3" s="12">
        <v>37653</v>
      </c>
      <c r="AK3" s="12"/>
      <c r="AL3" s="12">
        <v>37681</v>
      </c>
      <c r="AM3" s="12"/>
      <c r="AN3" s="12">
        <v>37712</v>
      </c>
      <c r="AO3" s="12"/>
      <c r="AP3" s="12">
        <v>37742</v>
      </c>
      <c r="AQ3" s="12"/>
      <c r="AR3" s="12">
        <v>37773</v>
      </c>
      <c r="AS3" s="12"/>
      <c r="AT3" s="12">
        <v>37803</v>
      </c>
      <c r="AU3" s="12"/>
      <c r="AV3" s="12">
        <v>37834</v>
      </c>
      <c r="AW3" s="12"/>
      <c r="AX3" s="12">
        <v>37865</v>
      </c>
      <c r="AY3" s="12"/>
      <c r="AZ3" s="12">
        <v>37895</v>
      </c>
      <c r="BA3" s="12"/>
      <c r="BB3" s="12">
        <v>37926</v>
      </c>
      <c r="BC3" s="12"/>
      <c r="BD3" s="12">
        <v>37956</v>
      </c>
      <c r="BE3" s="12"/>
      <c r="BF3" s="77" t="s">
        <v>62</v>
      </c>
      <c r="BG3" s="12">
        <v>37987</v>
      </c>
      <c r="BH3" s="12"/>
      <c r="BI3" s="12">
        <v>38018</v>
      </c>
      <c r="BJ3" s="12"/>
      <c r="BK3" s="12">
        <v>38047</v>
      </c>
      <c r="BL3" s="12"/>
      <c r="BM3" s="12">
        <v>38078</v>
      </c>
      <c r="BN3" s="12"/>
      <c r="BO3" s="12">
        <v>38108</v>
      </c>
      <c r="BP3" s="12"/>
      <c r="BQ3" s="12">
        <v>38139</v>
      </c>
      <c r="BR3" s="12"/>
      <c r="BS3" s="12">
        <v>38169</v>
      </c>
      <c r="BT3" s="12"/>
      <c r="BU3" s="12">
        <v>38200</v>
      </c>
      <c r="BV3" s="12"/>
      <c r="BW3" s="12">
        <v>38231</v>
      </c>
      <c r="BX3" s="12"/>
      <c r="BY3" s="12">
        <v>38261</v>
      </c>
      <c r="BZ3" s="12"/>
      <c r="CA3" s="12">
        <v>38292</v>
      </c>
      <c r="CB3" s="12"/>
      <c r="CC3" s="12">
        <v>38322</v>
      </c>
      <c r="CD3" s="12"/>
      <c r="CE3" s="77" t="s">
        <v>63</v>
      </c>
      <c r="CF3" s="12">
        <v>38353</v>
      </c>
      <c r="CG3" s="12"/>
      <c r="CH3" s="12">
        <v>38384</v>
      </c>
      <c r="CI3" s="12"/>
      <c r="CJ3" s="12">
        <v>38412</v>
      </c>
      <c r="CK3" s="12"/>
      <c r="CL3" s="12">
        <v>38443</v>
      </c>
      <c r="CM3" s="12"/>
      <c r="CN3" s="12">
        <v>38473</v>
      </c>
      <c r="CO3" s="12"/>
      <c r="CP3" s="12">
        <v>38504</v>
      </c>
      <c r="CQ3" s="12"/>
      <c r="CR3" s="12">
        <v>38534</v>
      </c>
      <c r="CS3" s="12"/>
      <c r="CT3" s="12">
        <v>38565</v>
      </c>
      <c r="CU3" s="12"/>
      <c r="CV3" s="12">
        <v>38596</v>
      </c>
      <c r="CW3" s="12"/>
      <c r="CX3" s="12">
        <v>38626</v>
      </c>
      <c r="CY3" s="12"/>
      <c r="CZ3" s="12">
        <v>38657</v>
      </c>
      <c r="DA3" s="12"/>
      <c r="DB3" s="12">
        <v>38687</v>
      </c>
      <c r="DC3" s="12"/>
      <c r="DD3" s="77" t="s">
        <v>64</v>
      </c>
      <c r="DE3" s="12">
        <v>38718</v>
      </c>
      <c r="DF3" s="12"/>
      <c r="DG3" s="12">
        <v>38749</v>
      </c>
      <c r="DH3" s="12"/>
      <c r="DI3" s="12">
        <v>38777</v>
      </c>
      <c r="DJ3" s="12"/>
      <c r="DK3" s="12">
        <v>38808</v>
      </c>
      <c r="DL3" s="12"/>
      <c r="DM3" s="12">
        <v>38838</v>
      </c>
      <c r="DN3" s="12"/>
      <c r="DO3" s="12">
        <v>38869</v>
      </c>
      <c r="DP3" s="12"/>
      <c r="DQ3" s="12">
        <v>38899</v>
      </c>
      <c r="DR3" s="12"/>
      <c r="DS3" s="12">
        <v>38930</v>
      </c>
      <c r="DT3" s="12"/>
      <c r="DU3" s="12">
        <v>38961</v>
      </c>
      <c r="DV3" s="12"/>
      <c r="DW3" s="12">
        <v>38991</v>
      </c>
      <c r="DX3" s="12"/>
      <c r="DY3" s="12">
        <v>39022</v>
      </c>
      <c r="DZ3" s="12"/>
      <c r="EA3" s="12">
        <v>39052</v>
      </c>
      <c r="EB3" s="12"/>
      <c r="EC3" s="77" t="s">
        <v>65</v>
      </c>
      <c r="ED3" s="12">
        <v>39083</v>
      </c>
      <c r="EE3" s="12"/>
      <c r="EF3" s="12">
        <v>39114</v>
      </c>
      <c r="EG3" s="12"/>
      <c r="EH3" s="12">
        <v>39142</v>
      </c>
      <c r="EI3" s="12"/>
      <c r="EJ3" s="12">
        <v>39173</v>
      </c>
      <c r="EK3" s="12"/>
      <c r="EL3" s="12">
        <v>39203</v>
      </c>
      <c r="EM3" s="12"/>
      <c r="EN3" s="12">
        <v>39234</v>
      </c>
      <c r="EO3" s="12"/>
      <c r="EP3" s="12">
        <v>39264</v>
      </c>
      <c r="EQ3" s="12"/>
      <c r="ER3" s="12">
        <v>39295</v>
      </c>
      <c r="ES3" s="12"/>
      <c r="ET3" s="12">
        <v>39326</v>
      </c>
      <c r="EU3" s="12"/>
      <c r="EV3" s="12">
        <v>39356</v>
      </c>
      <c r="EW3" s="12"/>
      <c r="EX3" s="12">
        <v>39387</v>
      </c>
      <c r="EY3" s="12"/>
      <c r="EZ3" s="12">
        <v>39417</v>
      </c>
      <c r="FA3" s="12"/>
      <c r="FB3" s="77" t="s">
        <v>66</v>
      </c>
      <c r="FC3" s="12">
        <v>39448</v>
      </c>
      <c r="FD3" s="12"/>
      <c r="FE3" s="12">
        <v>39479</v>
      </c>
      <c r="FF3" s="12"/>
      <c r="FG3" s="12">
        <v>39508</v>
      </c>
      <c r="FH3" s="12"/>
      <c r="FI3" s="12">
        <v>39539</v>
      </c>
      <c r="FJ3" s="12"/>
      <c r="FK3" s="12">
        <v>39569</v>
      </c>
      <c r="FL3" s="12"/>
      <c r="FM3" s="12">
        <v>39600</v>
      </c>
      <c r="FN3" s="12"/>
      <c r="FO3" s="12">
        <v>39630</v>
      </c>
      <c r="FP3" s="12"/>
      <c r="FQ3" s="12">
        <v>39661</v>
      </c>
      <c r="FR3" s="12"/>
      <c r="FS3" s="12">
        <v>39692</v>
      </c>
      <c r="FT3" s="12"/>
      <c r="FU3" s="12">
        <v>39722</v>
      </c>
      <c r="FV3" s="12"/>
      <c r="FW3" s="12">
        <v>39753</v>
      </c>
      <c r="FX3" s="12"/>
      <c r="FY3" s="12">
        <v>39783</v>
      </c>
      <c r="FZ3" s="12"/>
      <c r="GA3" s="77" t="s">
        <v>67</v>
      </c>
      <c r="GB3" s="12">
        <v>39814</v>
      </c>
      <c r="GC3" s="12"/>
      <c r="GD3" s="12">
        <v>39845</v>
      </c>
      <c r="GE3" s="12"/>
      <c r="GF3" s="12">
        <v>39873</v>
      </c>
      <c r="GG3" s="12"/>
      <c r="GH3" s="12">
        <v>39904</v>
      </c>
      <c r="GI3" s="12"/>
      <c r="GJ3" s="12">
        <v>39934</v>
      </c>
      <c r="GK3" s="12"/>
      <c r="GL3" s="12">
        <v>39965</v>
      </c>
      <c r="GM3" s="12"/>
      <c r="GN3" s="12">
        <v>39995</v>
      </c>
      <c r="GO3" s="12"/>
      <c r="GP3" s="12">
        <v>40026</v>
      </c>
      <c r="GQ3" s="12"/>
      <c r="GR3" s="12">
        <v>40057</v>
      </c>
      <c r="GS3" s="12"/>
      <c r="GT3" s="12">
        <v>40087</v>
      </c>
      <c r="GU3" s="12"/>
      <c r="GV3" s="12">
        <v>40118</v>
      </c>
      <c r="GW3" s="12"/>
      <c r="GX3" s="12">
        <v>40148</v>
      </c>
      <c r="GY3" s="12"/>
      <c r="GZ3" s="77" t="s">
        <v>68</v>
      </c>
      <c r="HA3" s="12">
        <v>40179</v>
      </c>
      <c r="HB3" s="12"/>
      <c r="HC3" s="12">
        <v>40210</v>
      </c>
      <c r="HD3" s="12"/>
      <c r="HE3" s="12">
        <v>40238</v>
      </c>
      <c r="HF3" s="12"/>
      <c r="HG3" s="12">
        <v>40269</v>
      </c>
      <c r="HH3" s="12"/>
      <c r="HI3" s="12">
        <v>40299</v>
      </c>
      <c r="HJ3" s="12"/>
      <c r="HK3" s="12">
        <v>40330</v>
      </c>
      <c r="HL3" s="12"/>
      <c r="HM3" s="12">
        <v>40360</v>
      </c>
      <c r="HN3" s="12"/>
      <c r="HO3" s="12">
        <v>40391</v>
      </c>
      <c r="HP3" s="12"/>
      <c r="HQ3" s="12">
        <v>40422</v>
      </c>
      <c r="HR3" s="12"/>
      <c r="HS3" s="12">
        <v>40452</v>
      </c>
      <c r="HT3" s="12"/>
      <c r="HU3" s="12">
        <v>40483</v>
      </c>
      <c r="HV3" s="12"/>
      <c r="HW3" s="12">
        <v>40513</v>
      </c>
      <c r="HY3" s="87" t="s">
        <v>69</v>
      </c>
    </row>
    <row r="4" spans="1:233" ht="13.5" thickBot="1" x14ac:dyDescent="0.25">
      <c r="A4" s="2"/>
      <c r="C4" s="2"/>
      <c r="G4" s="10"/>
      <c r="H4" s="10"/>
      <c r="I4" s="13"/>
      <c r="J4" s="13"/>
    </row>
    <row r="5" spans="1:233" ht="13.5" thickBot="1" x14ac:dyDescent="0.25">
      <c r="A5">
        <v>20715</v>
      </c>
      <c r="B5" t="s">
        <v>0</v>
      </c>
      <c r="C5" s="3">
        <v>200000</v>
      </c>
      <c r="D5" s="1">
        <v>33664</v>
      </c>
      <c r="E5" s="1">
        <v>38656</v>
      </c>
      <c r="F5" t="s">
        <v>4</v>
      </c>
      <c r="G5" s="6">
        <v>38291</v>
      </c>
      <c r="H5" s="60">
        <v>0.10630000000000001</v>
      </c>
      <c r="I5" s="37">
        <v>200000</v>
      </c>
      <c r="J5" s="37">
        <f>I5*H5*30.4</f>
        <v>646304</v>
      </c>
      <c r="K5" s="3">
        <v>200000</v>
      </c>
      <c r="L5" s="3">
        <f>K5*H5*30.4</f>
        <v>646304</v>
      </c>
      <c r="M5" s="3">
        <v>200000</v>
      </c>
      <c r="N5" s="3">
        <f>M5*H5*30.4</f>
        <v>646304</v>
      </c>
      <c r="O5" s="3">
        <v>200000</v>
      </c>
      <c r="P5" s="3">
        <f>O5*H5*30.4</f>
        <v>646304</v>
      </c>
      <c r="Q5" s="3">
        <v>200000</v>
      </c>
      <c r="R5" s="3">
        <f>Q5*H5*30.4</f>
        <v>646304</v>
      </c>
      <c r="S5" s="3">
        <v>200000</v>
      </c>
      <c r="T5" s="3">
        <f t="shared" ref="T5:T31" si="0">S5*H5*30.4</f>
        <v>646304</v>
      </c>
      <c r="U5" s="3">
        <v>200000</v>
      </c>
      <c r="V5" s="3">
        <f>U5*H5*30.4</f>
        <v>646304</v>
      </c>
      <c r="W5" s="3">
        <v>200000</v>
      </c>
      <c r="X5" s="3">
        <f>W5*H5*30.4</f>
        <v>646304</v>
      </c>
      <c r="Y5" s="3">
        <v>200000</v>
      </c>
      <c r="Z5" s="3">
        <f>Y5*H5*30.4</f>
        <v>646304</v>
      </c>
      <c r="AA5" s="3">
        <v>200000</v>
      </c>
      <c r="AB5" s="3">
        <f>AA5*H5*30.4</f>
        <v>646304</v>
      </c>
      <c r="AC5" s="3">
        <v>200000</v>
      </c>
      <c r="AD5" s="3">
        <f>AC5*H5*30.4</f>
        <v>646304</v>
      </c>
      <c r="AE5" s="3">
        <v>200000</v>
      </c>
      <c r="AF5" s="3">
        <f>AE5*H5*30.4</f>
        <v>646304</v>
      </c>
      <c r="AG5" s="3"/>
      <c r="AH5" s="3">
        <v>200000</v>
      </c>
      <c r="AI5" s="3">
        <f t="shared" ref="AI5:AI31" si="1">AH5*H5*30.4</f>
        <v>646304</v>
      </c>
      <c r="AJ5" s="3">
        <v>200000</v>
      </c>
      <c r="AK5" s="3">
        <f t="shared" ref="AK5:AK31" si="2">AJ5*H5*30.4</f>
        <v>646304</v>
      </c>
      <c r="AL5" s="3">
        <v>200000</v>
      </c>
      <c r="AM5" s="3">
        <f t="shared" ref="AM5:AM30" si="3">AL5*H5*30.4</f>
        <v>646304</v>
      </c>
      <c r="AN5" s="3">
        <v>200000</v>
      </c>
      <c r="AO5" s="3">
        <f t="shared" ref="AO5:AO30" si="4">AN5*H5*30.4</f>
        <v>646304</v>
      </c>
      <c r="AP5" s="3">
        <v>200000</v>
      </c>
      <c r="AQ5" s="3">
        <f t="shared" ref="AQ5:AQ31" si="5">AP5*H5*30.4</f>
        <v>646304</v>
      </c>
      <c r="AR5" s="3">
        <v>200000</v>
      </c>
      <c r="AS5" s="3">
        <f t="shared" ref="AS5:AS31" si="6">AR5*H5*30.4</f>
        <v>646304</v>
      </c>
      <c r="AT5" s="3">
        <v>200000</v>
      </c>
      <c r="AU5" s="3">
        <f t="shared" ref="AU5:AU31" si="7">AT5*H5*30.4</f>
        <v>646304</v>
      </c>
      <c r="AV5" s="3">
        <v>200000</v>
      </c>
      <c r="AW5" s="3">
        <f t="shared" ref="AW5:AW31" si="8">AV5*H5*30.4</f>
        <v>646304</v>
      </c>
      <c r="AX5" s="3">
        <v>200000</v>
      </c>
      <c r="AY5" s="3">
        <f t="shared" ref="AY5:AY31" si="9">AX5*H5*30.4</f>
        <v>646304</v>
      </c>
      <c r="AZ5" s="3">
        <v>200000</v>
      </c>
      <c r="BA5" s="3">
        <f t="shared" ref="BA5:BA31" si="10">AZ5*H5*30.4</f>
        <v>646304</v>
      </c>
      <c r="BB5" s="3">
        <v>200000</v>
      </c>
      <c r="BC5" s="3">
        <f t="shared" ref="BC5:BC31" si="11">BB5*H5*30.4</f>
        <v>646304</v>
      </c>
      <c r="BD5" s="3">
        <v>200000</v>
      </c>
      <c r="BE5" s="3">
        <f t="shared" ref="BE5:BE30" si="12">BD5*H5*30.4</f>
        <v>646304</v>
      </c>
      <c r="BF5" s="3"/>
      <c r="BG5" s="3">
        <v>200000</v>
      </c>
      <c r="BH5" s="3">
        <f t="shared" ref="BH5:BH31" si="13">BG5*H5*30.4</f>
        <v>646304</v>
      </c>
      <c r="BI5" s="3">
        <v>200000</v>
      </c>
      <c r="BJ5" s="3">
        <f t="shared" ref="BJ5:BJ31" si="14">BI5*H5*30.4</f>
        <v>646304</v>
      </c>
      <c r="BK5" s="3">
        <v>200000</v>
      </c>
      <c r="BL5" s="3">
        <f t="shared" ref="BL5:BL31" si="15">BK5*H5*30.4</f>
        <v>646304</v>
      </c>
      <c r="BM5" s="3">
        <v>200000</v>
      </c>
      <c r="BN5" s="3">
        <f t="shared" ref="BN5:BN31" si="16">BM5*H5*30.4</f>
        <v>646304</v>
      </c>
      <c r="BO5" s="3">
        <v>200000</v>
      </c>
      <c r="BP5" s="3">
        <f t="shared" ref="BP5:BP31" si="17">BO5*H5*30.4</f>
        <v>646304</v>
      </c>
      <c r="BQ5" s="3">
        <v>200000</v>
      </c>
      <c r="BR5" s="3">
        <f t="shared" ref="BR5:BR31" si="18">BQ5*H5*30.4</f>
        <v>646304</v>
      </c>
      <c r="BS5" s="3">
        <v>200000</v>
      </c>
      <c r="BT5" s="3">
        <f t="shared" ref="BT5:BT31" si="19">BS5*H5*30.4</f>
        <v>646304</v>
      </c>
      <c r="BU5" s="3">
        <v>200000</v>
      </c>
      <c r="BV5" s="3">
        <f t="shared" ref="BV5:BV31" si="20">BU5*H5*30.4</f>
        <v>646304</v>
      </c>
      <c r="BW5" s="3">
        <v>200000</v>
      </c>
      <c r="BX5" s="3">
        <f t="shared" ref="BX5:BX31" si="21">BW5*H5*30.4</f>
        <v>646304</v>
      </c>
      <c r="BY5" s="18">
        <v>200000</v>
      </c>
      <c r="BZ5" s="8">
        <f t="shared" ref="BZ5:BZ31" si="22">BY5*H5*30.4</f>
        <v>646304</v>
      </c>
      <c r="CA5" s="3">
        <v>200000</v>
      </c>
      <c r="CB5" s="3">
        <f t="shared" ref="CB5:CB31" si="23">CA5*H5*30.4</f>
        <v>646304</v>
      </c>
      <c r="CC5" s="3">
        <v>200000</v>
      </c>
      <c r="CD5" s="3">
        <f t="shared" ref="CD5:CD31" si="24">CC5*H5*30.4</f>
        <v>646304</v>
      </c>
      <c r="CE5" s="3"/>
      <c r="CF5" s="3">
        <v>200000</v>
      </c>
      <c r="CG5" s="3">
        <f t="shared" ref="CG5:CG31" si="25">CF5*H5*30.4</f>
        <v>646304</v>
      </c>
      <c r="CH5" s="3">
        <v>200000</v>
      </c>
      <c r="CI5" s="3">
        <f t="shared" ref="CI5:CI31" si="26">CH5*H5*30.4</f>
        <v>646304</v>
      </c>
      <c r="CJ5" s="3">
        <v>200000</v>
      </c>
      <c r="CK5" s="3">
        <f t="shared" ref="CK5:CK31" si="27">CJ5*H5*30.4</f>
        <v>646304</v>
      </c>
      <c r="CL5" s="3">
        <v>200000</v>
      </c>
      <c r="CM5" s="3">
        <f t="shared" ref="CM5:CM31" si="28">CL5*H5*30.4</f>
        <v>646304</v>
      </c>
      <c r="CN5" s="3">
        <v>200000</v>
      </c>
      <c r="CO5" s="3">
        <f t="shared" ref="CO5:CO31" si="29">CN5*H5*30.4</f>
        <v>646304</v>
      </c>
      <c r="CP5" s="3">
        <v>200000</v>
      </c>
      <c r="CQ5" s="3">
        <f t="shared" ref="CQ5:CQ31" si="30">CP5*H5*30.4</f>
        <v>646304</v>
      </c>
      <c r="CR5" s="3">
        <v>200000</v>
      </c>
      <c r="CS5" s="3">
        <f t="shared" ref="CS5:CS31" si="31">CR5*H5*30.4</f>
        <v>646304</v>
      </c>
      <c r="CT5" s="3">
        <v>200000</v>
      </c>
      <c r="CU5" s="3">
        <f t="shared" ref="CU5:CU31" si="32">CT5*H5*30.4</f>
        <v>646304</v>
      </c>
      <c r="CV5" s="3">
        <v>200000</v>
      </c>
      <c r="CW5" s="3">
        <f t="shared" ref="CW5:CW31" si="33">CV5*H5*30.4</f>
        <v>646304</v>
      </c>
      <c r="CX5" s="3">
        <v>200000</v>
      </c>
      <c r="CY5" s="3">
        <f t="shared" ref="CY5:CY31" si="34">CX5*H5*30.4</f>
        <v>646304</v>
      </c>
      <c r="CZ5" s="17"/>
      <c r="DA5" s="15">
        <f t="shared" ref="DA5:DA31" si="35">CZ5*H5*30.4</f>
        <v>0</v>
      </c>
      <c r="DB5" s="15"/>
      <c r="DC5" s="15">
        <f t="shared" ref="DC5:DC31" si="36">DB5*H5*30.4</f>
        <v>0</v>
      </c>
      <c r="DD5" s="15"/>
      <c r="DE5" s="15"/>
      <c r="DF5" s="15">
        <f t="shared" ref="DF5:DF31" si="37">DE5*H5*30.4</f>
        <v>0</v>
      </c>
      <c r="DG5" s="15"/>
      <c r="DH5" s="15">
        <f t="shared" ref="DH5:DH31" si="38">DG5*H5*30.4</f>
        <v>0</v>
      </c>
      <c r="DI5" s="15"/>
      <c r="DJ5" s="15">
        <f t="shared" ref="DJ5:DJ31" si="39">DI5*H5*30.4</f>
        <v>0</v>
      </c>
      <c r="DK5" s="15"/>
      <c r="DL5" s="15">
        <f t="shared" ref="DL5:DL31" si="40">DK5*H5*30.4</f>
        <v>0</v>
      </c>
      <c r="DM5" s="15"/>
      <c r="DN5" s="15">
        <f t="shared" ref="DN5:DN31" si="41">DM5*H5*30.4</f>
        <v>0</v>
      </c>
      <c r="DO5" s="15"/>
      <c r="DP5" s="15">
        <f t="shared" ref="DP5:DP31" si="42">DO5*H5*30.4</f>
        <v>0</v>
      </c>
      <c r="DQ5" s="15"/>
      <c r="DR5" s="15">
        <f t="shared" ref="DR5:DR31" si="43">DQ5*H5*30.4</f>
        <v>0</v>
      </c>
      <c r="DS5" s="15"/>
      <c r="DT5" s="15">
        <f t="shared" ref="DT5:DT31" si="44">DS5*H5*30.4</f>
        <v>0</v>
      </c>
      <c r="DU5" s="15"/>
      <c r="DV5" s="15">
        <f t="shared" ref="DV5:DV30" si="45">DU5*H5*30.4</f>
        <v>0</v>
      </c>
      <c r="DW5" s="15"/>
      <c r="DX5" s="15">
        <f t="shared" ref="DX5:DX31" si="46">DW5*H5*30.4</f>
        <v>0</v>
      </c>
      <c r="DY5" s="15"/>
      <c r="DZ5" s="15">
        <f t="shared" ref="DZ5:DZ31" si="47">DY5*H5*30.4</f>
        <v>0</v>
      </c>
      <c r="EA5" s="15"/>
      <c r="EB5" s="15">
        <f t="shared" ref="EB5:EB31" si="48">EA5*H5*30.4</f>
        <v>0</v>
      </c>
      <c r="EC5" s="15"/>
      <c r="ED5" s="15"/>
      <c r="EE5" s="15">
        <f t="shared" ref="EE5:EE31" si="49">ED5*H5*30.4</f>
        <v>0</v>
      </c>
      <c r="EF5" s="15"/>
      <c r="EG5" s="15">
        <f t="shared" ref="EG5:EG31" si="50">EF5*H5*30.4</f>
        <v>0</v>
      </c>
      <c r="EH5" s="15"/>
      <c r="EI5" s="15">
        <f t="shared" ref="EI5:EI30" si="51">EH5*H5*30.4</f>
        <v>0</v>
      </c>
      <c r="EJ5" s="15"/>
      <c r="EK5" s="15">
        <f t="shared" ref="EK5:EK30" si="52">EJ5*H5*30.4</f>
        <v>0</v>
      </c>
      <c r="EL5" s="15"/>
      <c r="EM5" s="15">
        <f t="shared" ref="EM5:EM31" si="53">EL5*H5*30.4</f>
        <v>0</v>
      </c>
      <c r="EN5" s="15"/>
      <c r="EO5" s="15">
        <f t="shared" ref="EO5:EO31" si="54">EN5*H5*30.4</f>
        <v>0</v>
      </c>
      <c r="EP5" s="15"/>
      <c r="EQ5" s="15">
        <f t="shared" ref="EQ5:EQ31" si="55">EP5*H5*30.4</f>
        <v>0</v>
      </c>
      <c r="ER5" s="15"/>
      <c r="ES5" s="15">
        <f t="shared" ref="ES5:ES31" si="56">ER5*H5*30.4</f>
        <v>0</v>
      </c>
      <c r="ET5" s="15"/>
      <c r="EU5" s="15">
        <f t="shared" ref="EU5:EU31" si="57">ET5*H5*30.4</f>
        <v>0</v>
      </c>
      <c r="EV5" s="15"/>
      <c r="EW5" s="15">
        <f t="shared" ref="EW5:EW31" si="58">EV5*H5*30.4</f>
        <v>0</v>
      </c>
      <c r="EX5" s="15"/>
      <c r="EY5" s="15">
        <f t="shared" ref="EY5:EY31" si="59">EX5*H5*30.4</f>
        <v>0</v>
      </c>
      <c r="EZ5" s="15"/>
      <c r="FA5" s="15">
        <f t="shared" ref="FA5:FA31" si="60">EZ5*H5*30.4</f>
        <v>0</v>
      </c>
      <c r="FB5" s="15"/>
      <c r="FC5" s="15"/>
      <c r="FD5" s="15">
        <f t="shared" ref="FD5:FD31" si="61">FC5*H5*30.4</f>
        <v>0</v>
      </c>
      <c r="FE5" s="15"/>
      <c r="FF5" s="15">
        <f t="shared" ref="FF5:FF31" si="62">FE5*H5*30.4</f>
        <v>0</v>
      </c>
      <c r="FG5" s="15"/>
      <c r="FH5" s="15">
        <f t="shared" ref="FH5:FH31" si="63">FG5*H5*30.4</f>
        <v>0</v>
      </c>
      <c r="FI5" s="15"/>
      <c r="FJ5" s="15">
        <f t="shared" ref="FJ5:FJ31" si="64">FI5*H5*30.4</f>
        <v>0</v>
      </c>
      <c r="FK5" s="15"/>
      <c r="FL5" s="15">
        <f t="shared" ref="FL5:FL31" si="65">FK5*H5*30.4</f>
        <v>0</v>
      </c>
      <c r="FM5" s="15"/>
      <c r="FN5" s="15">
        <f t="shared" ref="FN5:FN31" si="66">FM5*H5*30.4</f>
        <v>0</v>
      </c>
      <c r="FO5" s="15"/>
      <c r="FP5" s="15">
        <f t="shared" ref="FP5:FP31" si="67">FO5*H5*30.4</f>
        <v>0</v>
      </c>
      <c r="FQ5" s="15"/>
      <c r="FR5" s="15">
        <f t="shared" ref="FR5:FR31" si="68">FQ5*H5*30.4</f>
        <v>0</v>
      </c>
      <c r="FS5" s="15"/>
      <c r="FT5" s="15">
        <f t="shared" ref="FT5:FT31" si="69">FS5*H5*30.4</f>
        <v>0</v>
      </c>
      <c r="FU5" s="15"/>
      <c r="FV5" s="15">
        <f t="shared" ref="FV5:FV31" si="70">FU5*H5*30.4</f>
        <v>0</v>
      </c>
      <c r="FW5" s="15"/>
      <c r="FX5" s="15">
        <f t="shared" ref="FX5:FX31" si="71">FW5*H5*30.4</f>
        <v>0</v>
      </c>
      <c r="FY5" s="15"/>
      <c r="FZ5" s="15">
        <f t="shared" ref="FZ5:FZ31" si="72">FY5*H5*30.4</f>
        <v>0</v>
      </c>
      <c r="GA5" s="15"/>
      <c r="GB5" s="15"/>
      <c r="GC5" s="15">
        <f t="shared" ref="GC5:GC31" si="73">GB5*H5*30.4</f>
        <v>0</v>
      </c>
      <c r="GD5" s="15"/>
      <c r="GE5" s="15">
        <f t="shared" ref="GE5:GE31" si="74">GD5*H5*30.4</f>
        <v>0</v>
      </c>
      <c r="GF5" s="15"/>
      <c r="GG5" s="15">
        <f t="shared" ref="GG5:GG31" si="75">GF5*H5*30.4</f>
        <v>0</v>
      </c>
      <c r="GH5" s="15"/>
      <c r="GI5" s="15">
        <f t="shared" ref="GI5:GI31" si="76">GH5*H5*30.4</f>
        <v>0</v>
      </c>
      <c r="GJ5" s="15"/>
      <c r="GK5" s="15">
        <f t="shared" ref="GK5:GK31" si="77">GJ5*H5*30.4</f>
        <v>0</v>
      </c>
      <c r="GL5" s="15"/>
      <c r="GM5" s="15">
        <f t="shared" ref="GM5:GM31" si="78">GL5*H5*30.4</f>
        <v>0</v>
      </c>
      <c r="GN5" s="15"/>
      <c r="GO5" s="15">
        <f t="shared" ref="GO5:GO31" si="79">GN5*H5*30.4</f>
        <v>0</v>
      </c>
      <c r="GP5" s="15"/>
      <c r="GQ5" s="15">
        <f t="shared" ref="GQ5:GQ31" si="80">GP5*H5*30.4</f>
        <v>0</v>
      </c>
      <c r="GR5" s="15"/>
      <c r="GS5" s="15">
        <f t="shared" ref="GS5:GS31" si="81">GR5*H5*30.4</f>
        <v>0</v>
      </c>
      <c r="GT5" s="15"/>
      <c r="GU5" s="15">
        <f t="shared" ref="GU5:GU31" si="82">GT5*H5*30.4</f>
        <v>0</v>
      </c>
      <c r="GV5" s="15"/>
      <c r="GW5" s="15">
        <f t="shared" ref="GW5:GW31" si="83">GV5*H5*30.4</f>
        <v>0</v>
      </c>
      <c r="GX5" s="15"/>
      <c r="GY5" s="15">
        <f t="shared" ref="GY5:GY31" si="84">GX5*H5*30.4</f>
        <v>0</v>
      </c>
      <c r="GZ5" s="15"/>
      <c r="HA5" s="15"/>
      <c r="HB5" s="15">
        <f t="shared" ref="HB5:HB31" si="85">HA5*H5*30.4</f>
        <v>0</v>
      </c>
      <c r="HC5" s="15"/>
      <c r="HD5" s="15">
        <f t="shared" ref="HD5:HD31" si="86">HC5*H5*30.4</f>
        <v>0</v>
      </c>
      <c r="HE5" s="15"/>
      <c r="HF5" s="15">
        <f t="shared" ref="HF5:HF31" si="87">HE5*H5*30.4</f>
        <v>0</v>
      </c>
      <c r="HG5" s="15"/>
      <c r="HH5" s="15">
        <f t="shared" ref="HH5:HH31" si="88">HG5*H5*30.4</f>
        <v>0</v>
      </c>
      <c r="HI5" s="15"/>
      <c r="HJ5" s="15">
        <f t="shared" ref="HJ5:HJ31" si="89">HI5*H5*30.4</f>
        <v>0</v>
      </c>
      <c r="HK5" s="15"/>
      <c r="HL5" s="15">
        <f t="shared" ref="HL5:HL31" si="90">HK5*H5*30.4</f>
        <v>0</v>
      </c>
      <c r="HM5" s="15"/>
      <c r="HN5" s="15">
        <f t="shared" ref="HN5:HN31" si="91">HM5*H5*30.4</f>
        <v>0</v>
      </c>
      <c r="HO5" s="15"/>
      <c r="HP5" s="15">
        <f t="shared" ref="HP5:HP30" si="92">HO5*H5*30.4</f>
        <v>0</v>
      </c>
      <c r="HQ5" s="15"/>
      <c r="HR5" s="15">
        <f t="shared" ref="HR5:HR31" si="93">HQ5*H5*30.4</f>
        <v>0</v>
      </c>
      <c r="HS5" s="15"/>
      <c r="HT5" s="15">
        <f t="shared" ref="HT5:HT31" si="94">HS5*H5*30.4</f>
        <v>0</v>
      </c>
      <c r="HU5" s="15"/>
      <c r="HV5" s="15">
        <f t="shared" ref="HV5:HV31" si="95">HU5*H5*30.4</f>
        <v>0</v>
      </c>
      <c r="HW5" s="15"/>
      <c r="HX5" s="15">
        <f t="shared" ref="HX5:HX31" si="96">HW5*H5*30.4</f>
        <v>0</v>
      </c>
      <c r="HY5" s="31"/>
    </row>
    <row r="6" spans="1:233" ht="13.5" thickBot="1" x14ac:dyDescent="0.25">
      <c r="A6">
        <v>20834</v>
      </c>
      <c r="B6" t="s">
        <v>6</v>
      </c>
      <c r="C6" s="3">
        <v>25000</v>
      </c>
      <c r="D6" s="1">
        <v>33664</v>
      </c>
      <c r="E6" s="1">
        <v>39141</v>
      </c>
      <c r="F6" t="s">
        <v>4</v>
      </c>
      <c r="G6" s="6">
        <v>38776</v>
      </c>
      <c r="H6" s="60">
        <v>0.10630000000000001</v>
      </c>
      <c r="I6" s="37">
        <v>25000</v>
      </c>
      <c r="J6" s="37">
        <f t="shared" ref="J6:J31" si="97">I6*H6*30.4</f>
        <v>80788</v>
      </c>
      <c r="K6" s="3">
        <v>25000</v>
      </c>
      <c r="L6" s="3">
        <f t="shared" ref="L6:L31" si="98">K6*H6*30.4</f>
        <v>80788</v>
      </c>
      <c r="M6" s="3">
        <v>25000</v>
      </c>
      <c r="N6" s="3">
        <f t="shared" ref="N6:N31" si="99">M6*H6*30.4</f>
        <v>80788</v>
      </c>
      <c r="O6" s="3">
        <v>25000</v>
      </c>
      <c r="P6" s="3">
        <f t="shared" ref="P6:P31" si="100">O6*H6*30.4</f>
        <v>80788</v>
      </c>
      <c r="Q6" s="3">
        <v>25000</v>
      </c>
      <c r="R6" s="3">
        <f t="shared" ref="R6:R31" si="101">Q6*H6*30.4</f>
        <v>80788</v>
      </c>
      <c r="S6" s="3">
        <v>25000</v>
      </c>
      <c r="T6" s="3">
        <f t="shared" si="0"/>
        <v>80788</v>
      </c>
      <c r="U6" s="3">
        <v>25000</v>
      </c>
      <c r="V6" s="3">
        <f t="shared" ref="V6:V31" si="102">U6*H6*30.4</f>
        <v>80788</v>
      </c>
      <c r="W6" s="3">
        <v>25000</v>
      </c>
      <c r="X6" s="3">
        <f t="shared" ref="X6:X31" si="103">W6*H6*30.4</f>
        <v>80788</v>
      </c>
      <c r="Y6" s="3">
        <v>25000</v>
      </c>
      <c r="Z6" s="3">
        <f t="shared" ref="Z6:Z31" si="104">Y6*H6*30.4</f>
        <v>80788</v>
      </c>
      <c r="AA6" s="3">
        <v>25000</v>
      </c>
      <c r="AB6" s="3">
        <f t="shared" ref="AB6:AB31" si="105">AA6*H6*30.4</f>
        <v>80788</v>
      </c>
      <c r="AC6" s="3">
        <v>25000</v>
      </c>
      <c r="AD6" s="3">
        <f t="shared" ref="AD6:AD31" si="106">AC6*H6*30.4</f>
        <v>80788</v>
      </c>
      <c r="AE6" s="3">
        <v>25000</v>
      </c>
      <c r="AF6" s="3">
        <f t="shared" ref="AF6:AF31" si="107">AE6*H6*30.4</f>
        <v>80788</v>
      </c>
      <c r="AG6" s="3"/>
      <c r="AH6" s="3">
        <v>25000</v>
      </c>
      <c r="AI6" s="3">
        <f t="shared" si="1"/>
        <v>80788</v>
      </c>
      <c r="AJ6" s="3">
        <v>25000</v>
      </c>
      <c r="AK6" s="3">
        <f t="shared" si="2"/>
        <v>80788</v>
      </c>
      <c r="AL6" s="3">
        <v>25000</v>
      </c>
      <c r="AM6" s="3">
        <f t="shared" si="3"/>
        <v>80788</v>
      </c>
      <c r="AN6" s="3">
        <v>25000</v>
      </c>
      <c r="AO6" s="3">
        <f t="shared" si="4"/>
        <v>80788</v>
      </c>
      <c r="AP6" s="3">
        <v>25000</v>
      </c>
      <c r="AQ6" s="3">
        <f t="shared" si="5"/>
        <v>80788</v>
      </c>
      <c r="AR6" s="3">
        <v>25000</v>
      </c>
      <c r="AS6" s="3">
        <f t="shared" si="6"/>
        <v>80788</v>
      </c>
      <c r="AT6" s="3">
        <v>25000</v>
      </c>
      <c r="AU6" s="3">
        <f t="shared" si="7"/>
        <v>80788</v>
      </c>
      <c r="AV6" s="3">
        <v>25000</v>
      </c>
      <c r="AW6" s="3">
        <f t="shared" si="8"/>
        <v>80788</v>
      </c>
      <c r="AX6" s="3">
        <v>25000</v>
      </c>
      <c r="AY6" s="3">
        <f t="shared" si="9"/>
        <v>80788</v>
      </c>
      <c r="AZ6" s="3">
        <v>25000</v>
      </c>
      <c r="BA6" s="3">
        <f t="shared" si="10"/>
        <v>80788</v>
      </c>
      <c r="BB6" s="3">
        <v>25000</v>
      </c>
      <c r="BC6" s="3">
        <f t="shared" si="11"/>
        <v>80788</v>
      </c>
      <c r="BD6" s="3">
        <v>25000</v>
      </c>
      <c r="BE6" s="3">
        <f t="shared" si="12"/>
        <v>80788</v>
      </c>
      <c r="BF6" s="3"/>
      <c r="BG6" s="3">
        <v>25000</v>
      </c>
      <c r="BH6" s="3">
        <f t="shared" si="13"/>
        <v>80788</v>
      </c>
      <c r="BI6" s="3">
        <v>25000</v>
      </c>
      <c r="BJ6" s="3">
        <f t="shared" si="14"/>
        <v>80788</v>
      </c>
      <c r="BK6" s="3">
        <v>25000</v>
      </c>
      <c r="BL6" s="3">
        <f t="shared" si="15"/>
        <v>80788</v>
      </c>
      <c r="BM6" s="3">
        <v>25000</v>
      </c>
      <c r="BN6" s="3">
        <f t="shared" si="16"/>
        <v>80788</v>
      </c>
      <c r="BO6" s="3">
        <v>25000</v>
      </c>
      <c r="BP6" s="3">
        <f t="shared" si="17"/>
        <v>80788</v>
      </c>
      <c r="BQ6" s="3">
        <v>25000</v>
      </c>
      <c r="BR6" s="3">
        <f t="shared" si="18"/>
        <v>80788</v>
      </c>
      <c r="BS6" s="3">
        <v>25000</v>
      </c>
      <c r="BT6" s="3">
        <f t="shared" si="19"/>
        <v>80788</v>
      </c>
      <c r="BU6" s="3">
        <v>25000</v>
      </c>
      <c r="BV6" s="3">
        <f t="shared" si="20"/>
        <v>80788</v>
      </c>
      <c r="BW6" s="3">
        <v>25000</v>
      </c>
      <c r="BX6" s="3">
        <f t="shared" si="21"/>
        <v>80788</v>
      </c>
      <c r="BY6" s="3">
        <v>25000</v>
      </c>
      <c r="BZ6" s="8">
        <f t="shared" si="22"/>
        <v>80788</v>
      </c>
      <c r="CA6" s="3">
        <v>25000</v>
      </c>
      <c r="CB6" s="3">
        <f t="shared" si="23"/>
        <v>80788</v>
      </c>
      <c r="CC6" s="3">
        <v>25000</v>
      </c>
      <c r="CD6" s="3">
        <f t="shared" si="24"/>
        <v>80788</v>
      </c>
      <c r="CE6" s="3"/>
      <c r="CF6" s="3">
        <v>25000</v>
      </c>
      <c r="CG6" s="3">
        <f t="shared" si="25"/>
        <v>80788</v>
      </c>
      <c r="CH6" s="3">
        <v>25000</v>
      </c>
      <c r="CI6" s="3">
        <f t="shared" si="26"/>
        <v>80788</v>
      </c>
      <c r="CJ6" s="3">
        <v>25000</v>
      </c>
      <c r="CK6" s="3">
        <f t="shared" si="27"/>
        <v>80788</v>
      </c>
      <c r="CL6" s="3">
        <v>25000</v>
      </c>
      <c r="CM6" s="3">
        <f t="shared" si="28"/>
        <v>80788</v>
      </c>
      <c r="CN6" s="3">
        <v>25000</v>
      </c>
      <c r="CO6" s="3">
        <f t="shared" si="29"/>
        <v>80788</v>
      </c>
      <c r="CP6" s="3">
        <v>25000</v>
      </c>
      <c r="CQ6" s="3">
        <f t="shared" si="30"/>
        <v>80788</v>
      </c>
      <c r="CR6" s="3">
        <v>25000</v>
      </c>
      <c r="CS6" s="3">
        <f t="shared" si="31"/>
        <v>80788</v>
      </c>
      <c r="CT6" s="3">
        <v>25000</v>
      </c>
      <c r="CU6" s="3">
        <f t="shared" si="32"/>
        <v>80788</v>
      </c>
      <c r="CV6" s="3">
        <v>25000</v>
      </c>
      <c r="CW6" s="3">
        <f t="shared" si="33"/>
        <v>80788</v>
      </c>
      <c r="CX6" s="3">
        <v>25000</v>
      </c>
      <c r="CY6" s="3">
        <f t="shared" si="34"/>
        <v>80788</v>
      </c>
      <c r="CZ6" s="3">
        <v>25000</v>
      </c>
      <c r="DA6" s="15">
        <f t="shared" si="35"/>
        <v>80788</v>
      </c>
      <c r="DB6" s="15">
        <v>25000</v>
      </c>
      <c r="DC6" s="15">
        <f t="shared" si="36"/>
        <v>80788</v>
      </c>
      <c r="DD6" s="15"/>
      <c r="DE6" s="15">
        <v>25000</v>
      </c>
      <c r="DF6" s="15">
        <f t="shared" si="37"/>
        <v>80788</v>
      </c>
      <c r="DG6" s="33">
        <v>25000</v>
      </c>
      <c r="DH6" s="15">
        <f t="shared" si="38"/>
        <v>80788</v>
      </c>
      <c r="DI6" s="15">
        <v>25000</v>
      </c>
      <c r="DJ6" s="15">
        <f t="shared" si="39"/>
        <v>80788</v>
      </c>
      <c r="DK6" s="15">
        <v>25000</v>
      </c>
      <c r="DL6" s="15">
        <f t="shared" si="40"/>
        <v>80788</v>
      </c>
      <c r="DM6" s="15">
        <v>25000</v>
      </c>
      <c r="DN6" s="15">
        <f t="shared" si="41"/>
        <v>80788</v>
      </c>
      <c r="DO6" s="15">
        <v>25000</v>
      </c>
      <c r="DP6" s="15">
        <f t="shared" si="42"/>
        <v>80788</v>
      </c>
      <c r="DQ6" s="15">
        <v>25000</v>
      </c>
      <c r="DR6" s="15">
        <f t="shared" si="43"/>
        <v>80788</v>
      </c>
      <c r="DS6" s="15">
        <v>25000</v>
      </c>
      <c r="DT6" s="15">
        <f t="shared" si="44"/>
        <v>80788</v>
      </c>
      <c r="DU6" s="15">
        <v>25000</v>
      </c>
      <c r="DV6" s="15">
        <f t="shared" si="45"/>
        <v>80788</v>
      </c>
      <c r="DW6" s="15">
        <v>25000</v>
      </c>
      <c r="DX6" s="15">
        <f t="shared" si="46"/>
        <v>80788</v>
      </c>
      <c r="DY6" s="15">
        <v>25000</v>
      </c>
      <c r="DZ6" s="15">
        <f t="shared" si="47"/>
        <v>80788</v>
      </c>
      <c r="EA6" s="15">
        <v>25000</v>
      </c>
      <c r="EB6" s="15">
        <f t="shared" si="48"/>
        <v>80788</v>
      </c>
      <c r="EC6" s="15"/>
      <c r="ED6" s="15">
        <v>25000</v>
      </c>
      <c r="EE6" s="15">
        <f t="shared" si="49"/>
        <v>80788</v>
      </c>
      <c r="EF6" s="15">
        <v>25000</v>
      </c>
      <c r="EG6" s="15">
        <f t="shared" si="50"/>
        <v>80788</v>
      </c>
      <c r="EH6" s="15"/>
      <c r="EI6" s="15">
        <f t="shared" si="51"/>
        <v>0</v>
      </c>
      <c r="EJ6" s="15"/>
      <c r="EK6" s="15">
        <f t="shared" si="52"/>
        <v>0</v>
      </c>
      <c r="EL6" s="15"/>
      <c r="EM6" s="15">
        <f t="shared" si="53"/>
        <v>0</v>
      </c>
      <c r="EN6" s="15"/>
      <c r="EO6" s="15">
        <f t="shared" si="54"/>
        <v>0</v>
      </c>
      <c r="EP6" s="15"/>
      <c r="EQ6" s="15">
        <f t="shared" si="55"/>
        <v>0</v>
      </c>
      <c r="ER6" s="15"/>
      <c r="ES6" s="15">
        <f t="shared" si="56"/>
        <v>0</v>
      </c>
      <c r="ET6" s="15"/>
      <c r="EU6" s="15">
        <f t="shared" si="57"/>
        <v>0</v>
      </c>
      <c r="EV6" s="15"/>
      <c r="EW6" s="15">
        <f t="shared" si="58"/>
        <v>0</v>
      </c>
      <c r="EX6" s="15"/>
      <c r="EY6" s="15">
        <f t="shared" si="59"/>
        <v>0</v>
      </c>
      <c r="EZ6" s="15"/>
      <c r="FA6" s="15">
        <f t="shared" si="60"/>
        <v>0</v>
      </c>
      <c r="FB6" s="15"/>
      <c r="FC6" s="15"/>
      <c r="FD6" s="15">
        <f t="shared" si="61"/>
        <v>0</v>
      </c>
      <c r="FE6" s="15"/>
      <c r="FF6" s="15">
        <f t="shared" si="62"/>
        <v>0</v>
      </c>
      <c r="FG6" s="15"/>
      <c r="FH6" s="15">
        <f t="shared" si="63"/>
        <v>0</v>
      </c>
      <c r="FI6" s="15"/>
      <c r="FJ6" s="15">
        <f t="shared" si="64"/>
        <v>0</v>
      </c>
      <c r="FK6" s="15"/>
      <c r="FL6" s="15">
        <f t="shared" si="65"/>
        <v>0</v>
      </c>
      <c r="FM6" s="15"/>
      <c r="FN6" s="15">
        <f t="shared" si="66"/>
        <v>0</v>
      </c>
      <c r="FO6" s="15"/>
      <c r="FP6" s="15">
        <f t="shared" si="67"/>
        <v>0</v>
      </c>
      <c r="FQ6" s="15"/>
      <c r="FR6" s="15">
        <f t="shared" si="68"/>
        <v>0</v>
      </c>
      <c r="FS6" s="15"/>
      <c r="FT6" s="15">
        <f t="shared" si="69"/>
        <v>0</v>
      </c>
      <c r="FU6" s="15"/>
      <c r="FV6" s="15">
        <f t="shared" si="70"/>
        <v>0</v>
      </c>
      <c r="FW6" s="15"/>
      <c r="FX6" s="15">
        <f t="shared" si="71"/>
        <v>0</v>
      </c>
      <c r="FY6" s="15"/>
      <c r="FZ6" s="15">
        <f t="shared" si="72"/>
        <v>0</v>
      </c>
      <c r="GA6" s="15"/>
      <c r="GB6" s="15"/>
      <c r="GC6" s="15">
        <f t="shared" si="73"/>
        <v>0</v>
      </c>
      <c r="GD6" s="15"/>
      <c r="GE6" s="15">
        <f t="shared" si="74"/>
        <v>0</v>
      </c>
      <c r="GF6" s="15"/>
      <c r="GG6" s="15">
        <f t="shared" si="75"/>
        <v>0</v>
      </c>
      <c r="GH6" s="15"/>
      <c r="GI6" s="15">
        <f t="shared" si="76"/>
        <v>0</v>
      </c>
      <c r="GJ6" s="15"/>
      <c r="GK6" s="15">
        <f t="shared" si="77"/>
        <v>0</v>
      </c>
      <c r="GL6" s="15"/>
      <c r="GM6" s="15">
        <f t="shared" si="78"/>
        <v>0</v>
      </c>
      <c r="GN6" s="15"/>
      <c r="GO6" s="15">
        <f t="shared" si="79"/>
        <v>0</v>
      </c>
      <c r="GP6" s="15"/>
      <c r="GQ6" s="15">
        <f t="shared" si="80"/>
        <v>0</v>
      </c>
      <c r="GR6" s="15"/>
      <c r="GS6" s="15">
        <f t="shared" si="81"/>
        <v>0</v>
      </c>
      <c r="GT6" s="15"/>
      <c r="GU6" s="15">
        <f t="shared" si="82"/>
        <v>0</v>
      </c>
      <c r="GV6" s="15"/>
      <c r="GW6" s="15">
        <f t="shared" si="83"/>
        <v>0</v>
      </c>
      <c r="GX6" s="15"/>
      <c r="GY6" s="15">
        <f t="shared" si="84"/>
        <v>0</v>
      </c>
      <c r="GZ6" s="15"/>
      <c r="HA6" s="15"/>
      <c r="HB6" s="15">
        <f t="shared" si="85"/>
        <v>0</v>
      </c>
      <c r="HC6" s="15"/>
      <c r="HD6" s="15">
        <f t="shared" si="86"/>
        <v>0</v>
      </c>
      <c r="HE6" s="15"/>
      <c r="HF6" s="15">
        <f t="shared" si="87"/>
        <v>0</v>
      </c>
      <c r="HG6" s="15"/>
      <c r="HH6" s="15">
        <f t="shared" si="88"/>
        <v>0</v>
      </c>
      <c r="HI6" s="15"/>
      <c r="HJ6" s="15">
        <f t="shared" si="89"/>
        <v>0</v>
      </c>
      <c r="HK6" s="15"/>
      <c r="HL6" s="15">
        <f t="shared" si="90"/>
        <v>0</v>
      </c>
      <c r="HM6" s="15"/>
      <c r="HN6" s="15">
        <f t="shared" si="91"/>
        <v>0</v>
      </c>
      <c r="HO6" s="15"/>
      <c r="HP6" s="15">
        <f t="shared" si="92"/>
        <v>0</v>
      </c>
      <c r="HQ6" s="15"/>
      <c r="HR6" s="15">
        <f t="shared" si="93"/>
        <v>0</v>
      </c>
      <c r="HS6" s="15"/>
      <c r="HT6" s="15">
        <f t="shared" si="94"/>
        <v>0</v>
      </c>
      <c r="HU6" s="15"/>
      <c r="HV6" s="15">
        <f t="shared" si="95"/>
        <v>0</v>
      </c>
      <c r="HW6" s="15"/>
      <c r="HX6" s="15">
        <f t="shared" si="96"/>
        <v>0</v>
      </c>
      <c r="HY6" s="31"/>
    </row>
    <row r="7" spans="1:233" ht="13.5" thickBot="1" x14ac:dyDescent="0.25">
      <c r="A7">
        <v>20835</v>
      </c>
      <c r="B7" t="s">
        <v>5</v>
      </c>
      <c r="C7" s="3">
        <v>20000</v>
      </c>
      <c r="D7" s="1">
        <v>33664</v>
      </c>
      <c r="E7" s="1">
        <v>37315</v>
      </c>
      <c r="F7" t="s">
        <v>4</v>
      </c>
      <c r="G7" s="6" t="s">
        <v>44</v>
      </c>
      <c r="H7" s="60">
        <v>0.10630000000000001</v>
      </c>
      <c r="I7" s="37">
        <v>20000</v>
      </c>
      <c r="J7" s="37">
        <f t="shared" si="97"/>
        <v>64630.399999999994</v>
      </c>
      <c r="K7" s="3">
        <v>20000</v>
      </c>
      <c r="L7" s="3">
        <f t="shared" si="98"/>
        <v>64630.399999999994</v>
      </c>
      <c r="M7" s="3"/>
      <c r="N7" s="3">
        <f t="shared" si="99"/>
        <v>0</v>
      </c>
      <c r="O7" s="3"/>
      <c r="P7" s="3">
        <f t="shared" si="100"/>
        <v>0</v>
      </c>
      <c r="Q7" s="3"/>
      <c r="R7" s="3">
        <f t="shared" si="101"/>
        <v>0</v>
      </c>
      <c r="S7" s="3"/>
      <c r="T7" s="3">
        <f t="shared" si="0"/>
        <v>0</v>
      </c>
      <c r="U7" s="3"/>
      <c r="V7" s="3">
        <f t="shared" si="102"/>
        <v>0</v>
      </c>
      <c r="W7" s="3"/>
      <c r="X7" s="3">
        <f t="shared" si="103"/>
        <v>0</v>
      </c>
      <c r="Y7" s="3"/>
      <c r="Z7" s="3">
        <f t="shared" si="104"/>
        <v>0</v>
      </c>
      <c r="AA7" s="3"/>
      <c r="AB7" s="3">
        <f t="shared" si="105"/>
        <v>0</v>
      </c>
      <c r="AC7" s="3"/>
      <c r="AD7" s="3">
        <f t="shared" si="106"/>
        <v>0</v>
      </c>
      <c r="AE7" s="3"/>
      <c r="AF7" s="3">
        <f t="shared" si="107"/>
        <v>0</v>
      </c>
      <c r="AG7" s="3"/>
      <c r="AH7" s="3"/>
      <c r="AI7" s="3">
        <f t="shared" si="1"/>
        <v>0</v>
      </c>
      <c r="AJ7" s="3"/>
      <c r="AK7" s="3">
        <f t="shared" si="2"/>
        <v>0</v>
      </c>
      <c r="AL7" s="3"/>
      <c r="AM7" s="3">
        <f t="shared" si="3"/>
        <v>0</v>
      </c>
      <c r="AN7" s="3"/>
      <c r="AO7" s="3">
        <f t="shared" si="4"/>
        <v>0</v>
      </c>
      <c r="AP7" s="3"/>
      <c r="AQ7" s="3">
        <f t="shared" si="5"/>
        <v>0</v>
      </c>
      <c r="AR7" s="3"/>
      <c r="AS7" s="3">
        <f t="shared" si="6"/>
        <v>0</v>
      </c>
      <c r="AT7" s="3"/>
      <c r="AU7" s="3">
        <f t="shared" si="7"/>
        <v>0</v>
      </c>
      <c r="AV7" s="3"/>
      <c r="AW7" s="3">
        <f t="shared" si="8"/>
        <v>0</v>
      </c>
      <c r="AX7" s="3"/>
      <c r="AY7" s="3">
        <f t="shared" si="9"/>
        <v>0</v>
      </c>
      <c r="AZ7" s="3"/>
      <c r="BA7" s="3">
        <f t="shared" si="10"/>
        <v>0</v>
      </c>
      <c r="BB7" s="3"/>
      <c r="BC7" s="3">
        <f t="shared" si="11"/>
        <v>0</v>
      </c>
      <c r="BD7" s="3"/>
      <c r="BE7" s="3">
        <f t="shared" si="12"/>
        <v>0</v>
      </c>
      <c r="BF7" s="3"/>
      <c r="BG7" s="3"/>
      <c r="BH7" s="3">
        <f t="shared" si="13"/>
        <v>0</v>
      </c>
      <c r="BI7" s="3"/>
      <c r="BJ7" s="3">
        <f t="shared" si="14"/>
        <v>0</v>
      </c>
      <c r="BK7" s="3"/>
      <c r="BL7" s="3">
        <f t="shared" si="15"/>
        <v>0</v>
      </c>
      <c r="BM7" s="3"/>
      <c r="BN7" s="3">
        <f t="shared" si="16"/>
        <v>0</v>
      </c>
      <c r="BO7" s="3"/>
      <c r="BP7" s="3">
        <f t="shared" si="17"/>
        <v>0</v>
      </c>
      <c r="BQ7" s="3"/>
      <c r="BR7" s="3">
        <f t="shared" si="18"/>
        <v>0</v>
      </c>
      <c r="BS7" s="3"/>
      <c r="BT7" s="3">
        <f t="shared" si="19"/>
        <v>0</v>
      </c>
      <c r="BU7" s="3"/>
      <c r="BV7" s="3">
        <f t="shared" si="20"/>
        <v>0</v>
      </c>
      <c r="BW7" s="3"/>
      <c r="BX7" s="3">
        <f t="shared" si="21"/>
        <v>0</v>
      </c>
      <c r="BY7" s="3"/>
      <c r="BZ7" s="8">
        <f t="shared" si="22"/>
        <v>0</v>
      </c>
      <c r="CA7" s="3"/>
      <c r="CB7" s="3">
        <f t="shared" si="23"/>
        <v>0</v>
      </c>
      <c r="CC7" s="3"/>
      <c r="CD7" s="3">
        <f t="shared" si="24"/>
        <v>0</v>
      </c>
      <c r="CE7" s="3"/>
      <c r="CF7" s="17"/>
      <c r="CG7" s="3">
        <f t="shared" si="25"/>
        <v>0</v>
      </c>
      <c r="CH7" s="17"/>
      <c r="CI7" s="3">
        <f t="shared" si="26"/>
        <v>0</v>
      </c>
      <c r="CJ7" s="17"/>
      <c r="CK7" s="3">
        <f t="shared" si="27"/>
        <v>0</v>
      </c>
      <c r="CL7" s="17"/>
      <c r="CM7" s="3">
        <f t="shared" si="28"/>
        <v>0</v>
      </c>
      <c r="CN7" s="17"/>
      <c r="CO7" s="3">
        <f t="shared" si="29"/>
        <v>0</v>
      </c>
      <c r="CP7" s="17"/>
      <c r="CQ7" s="3">
        <f t="shared" si="30"/>
        <v>0</v>
      </c>
      <c r="CR7" s="17"/>
      <c r="CS7" s="3">
        <f t="shared" si="31"/>
        <v>0</v>
      </c>
      <c r="CT7" s="17"/>
      <c r="CU7" s="3">
        <f t="shared" si="32"/>
        <v>0</v>
      </c>
      <c r="CV7" s="17"/>
      <c r="CW7" s="3">
        <f t="shared" si="33"/>
        <v>0</v>
      </c>
      <c r="CX7" s="17"/>
      <c r="CY7" s="3">
        <f t="shared" si="34"/>
        <v>0</v>
      </c>
      <c r="CZ7" s="17"/>
      <c r="DA7" s="15">
        <f t="shared" si="35"/>
        <v>0</v>
      </c>
      <c r="DB7" s="15"/>
      <c r="DC7" s="15">
        <f t="shared" si="36"/>
        <v>0</v>
      </c>
      <c r="DD7" s="15"/>
      <c r="DE7" s="31"/>
      <c r="DF7" s="15">
        <f t="shared" si="37"/>
        <v>0</v>
      </c>
      <c r="DG7" s="31"/>
      <c r="DH7" s="15">
        <f t="shared" si="38"/>
        <v>0</v>
      </c>
      <c r="DI7" s="31"/>
      <c r="DJ7" s="15">
        <f t="shared" si="39"/>
        <v>0</v>
      </c>
      <c r="DK7" s="31"/>
      <c r="DL7" s="15">
        <f t="shared" si="40"/>
        <v>0</v>
      </c>
      <c r="DM7" s="31"/>
      <c r="DN7" s="15">
        <f t="shared" si="41"/>
        <v>0</v>
      </c>
      <c r="DO7" s="31"/>
      <c r="DP7" s="15">
        <f t="shared" si="42"/>
        <v>0</v>
      </c>
      <c r="DQ7" s="31"/>
      <c r="DR7" s="15">
        <f t="shared" si="43"/>
        <v>0</v>
      </c>
      <c r="DS7" s="31"/>
      <c r="DT7" s="15">
        <f t="shared" si="44"/>
        <v>0</v>
      </c>
      <c r="DU7" s="31"/>
      <c r="DV7" s="15">
        <f t="shared" si="45"/>
        <v>0</v>
      </c>
      <c r="DW7" s="31"/>
      <c r="DX7" s="15">
        <f t="shared" si="46"/>
        <v>0</v>
      </c>
      <c r="DY7" s="31"/>
      <c r="DZ7" s="15">
        <f t="shared" si="47"/>
        <v>0</v>
      </c>
      <c r="EA7" s="31"/>
      <c r="EB7" s="15">
        <f t="shared" si="48"/>
        <v>0</v>
      </c>
      <c r="EC7" s="15"/>
      <c r="ED7" s="31"/>
      <c r="EE7" s="15">
        <f t="shared" si="49"/>
        <v>0</v>
      </c>
      <c r="EF7" s="31"/>
      <c r="EG7" s="15">
        <f t="shared" si="50"/>
        <v>0</v>
      </c>
      <c r="EH7" s="31"/>
      <c r="EI7" s="15">
        <f t="shared" si="51"/>
        <v>0</v>
      </c>
      <c r="EJ7" s="31"/>
      <c r="EK7" s="15">
        <f t="shared" si="52"/>
        <v>0</v>
      </c>
      <c r="EL7" s="31"/>
      <c r="EM7" s="15">
        <f t="shared" si="53"/>
        <v>0</v>
      </c>
      <c r="EN7" s="31"/>
      <c r="EO7" s="15">
        <f t="shared" si="54"/>
        <v>0</v>
      </c>
      <c r="EP7" s="31"/>
      <c r="EQ7" s="15">
        <f t="shared" si="55"/>
        <v>0</v>
      </c>
      <c r="ER7" s="31"/>
      <c r="ES7" s="15">
        <f t="shared" si="56"/>
        <v>0</v>
      </c>
      <c r="ET7" s="31"/>
      <c r="EU7" s="15">
        <f t="shared" si="57"/>
        <v>0</v>
      </c>
      <c r="EV7" s="31"/>
      <c r="EW7" s="15">
        <f t="shared" si="58"/>
        <v>0</v>
      </c>
      <c r="EX7" s="31"/>
      <c r="EY7" s="15">
        <f t="shared" si="59"/>
        <v>0</v>
      </c>
      <c r="EZ7" s="31"/>
      <c r="FA7" s="15">
        <f t="shared" si="60"/>
        <v>0</v>
      </c>
      <c r="FB7" s="15"/>
      <c r="FC7" s="31"/>
      <c r="FD7" s="15">
        <f t="shared" si="61"/>
        <v>0</v>
      </c>
      <c r="FE7" s="31"/>
      <c r="FF7" s="15">
        <f t="shared" si="62"/>
        <v>0</v>
      </c>
      <c r="FG7" s="31"/>
      <c r="FH7" s="15">
        <f t="shared" si="63"/>
        <v>0</v>
      </c>
      <c r="FI7" s="31"/>
      <c r="FJ7" s="15">
        <f t="shared" si="64"/>
        <v>0</v>
      </c>
      <c r="FK7" s="31"/>
      <c r="FL7" s="15">
        <f t="shared" si="65"/>
        <v>0</v>
      </c>
      <c r="FM7" s="31"/>
      <c r="FN7" s="15">
        <f t="shared" si="66"/>
        <v>0</v>
      </c>
      <c r="FO7" s="31"/>
      <c r="FP7" s="15">
        <f t="shared" si="67"/>
        <v>0</v>
      </c>
      <c r="FQ7" s="31"/>
      <c r="FR7" s="15">
        <f t="shared" si="68"/>
        <v>0</v>
      </c>
      <c r="FS7" s="31"/>
      <c r="FT7" s="15">
        <f t="shared" si="69"/>
        <v>0</v>
      </c>
      <c r="FU7" s="31"/>
      <c r="FV7" s="15">
        <f t="shared" si="70"/>
        <v>0</v>
      </c>
      <c r="FW7" s="31"/>
      <c r="FX7" s="15">
        <f t="shared" si="71"/>
        <v>0</v>
      </c>
      <c r="FY7" s="31"/>
      <c r="FZ7" s="15">
        <f t="shared" si="72"/>
        <v>0</v>
      </c>
      <c r="GA7" s="15"/>
      <c r="GB7" s="31"/>
      <c r="GC7" s="15">
        <f t="shared" si="73"/>
        <v>0</v>
      </c>
      <c r="GD7" s="31"/>
      <c r="GE7" s="15">
        <f t="shared" si="74"/>
        <v>0</v>
      </c>
      <c r="GF7" s="31"/>
      <c r="GG7" s="15">
        <f t="shared" si="75"/>
        <v>0</v>
      </c>
      <c r="GH7" s="31"/>
      <c r="GI7" s="15">
        <f t="shared" si="76"/>
        <v>0</v>
      </c>
      <c r="GJ7" s="31"/>
      <c r="GK7" s="15">
        <f t="shared" si="77"/>
        <v>0</v>
      </c>
      <c r="GL7" s="31"/>
      <c r="GM7" s="15">
        <f t="shared" si="78"/>
        <v>0</v>
      </c>
      <c r="GN7" s="31"/>
      <c r="GO7" s="15">
        <f t="shared" si="79"/>
        <v>0</v>
      </c>
      <c r="GP7" s="31"/>
      <c r="GQ7" s="15">
        <f t="shared" si="80"/>
        <v>0</v>
      </c>
      <c r="GR7" s="31"/>
      <c r="GS7" s="15">
        <f t="shared" si="81"/>
        <v>0</v>
      </c>
      <c r="GT7" s="31"/>
      <c r="GU7" s="15">
        <f t="shared" si="82"/>
        <v>0</v>
      </c>
      <c r="GV7" s="31"/>
      <c r="GW7" s="15">
        <f t="shared" si="83"/>
        <v>0</v>
      </c>
      <c r="GX7" s="31"/>
      <c r="GY7" s="15">
        <f t="shared" si="84"/>
        <v>0</v>
      </c>
      <c r="GZ7" s="15"/>
      <c r="HA7" s="31"/>
      <c r="HB7" s="15">
        <f t="shared" si="85"/>
        <v>0</v>
      </c>
      <c r="HC7" s="31"/>
      <c r="HD7" s="15">
        <f t="shared" si="86"/>
        <v>0</v>
      </c>
      <c r="HE7" s="31"/>
      <c r="HF7" s="15">
        <f t="shared" si="87"/>
        <v>0</v>
      </c>
      <c r="HG7" s="31"/>
      <c r="HH7" s="15">
        <f t="shared" si="88"/>
        <v>0</v>
      </c>
      <c r="HI7" s="31"/>
      <c r="HJ7" s="15">
        <f t="shared" si="89"/>
        <v>0</v>
      </c>
      <c r="HK7" s="31"/>
      <c r="HL7" s="15">
        <f t="shared" si="90"/>
        <v>0</v>
      </c>
      <c r="HM7" s="31"/>
      <c r="HN7" s="15">
        <f t="shared" si="91"/>
        <v>0</v>
      </c>
      <c r="HO7" s="31"/>
      <c r="HP7" s="15">
        <f t="shared" si="92"/>
        <v>0</v>
      </c>
      <c r="HQ7" s="31"/>
      <c r="HR7" s="15">
        <f t="shared" si="93"/>
        <v>0</v>
      </c>
      <c r="HS7" s="31"/>
      <c r="HT7" s="15">
        <f t="shared" si="94"/>
        <v>0</v>
      </c>
      <c r="HU7" s="31"/>
      <c r="HV7" s="15">
        <f t="shared" si="95"/>
        <v>0</v>
      </c>
      <c r="HW7" s="31"/>
      <c r="HX7" s="15">
        <f t="shared" si="96"/>
        <v>0</v>
      </c>
      <c r="HY7" s="31"/>
    </row>
    <row r="8" spans="1:233" ht="13.5" thickBot="1" x14ac:dyDescent="0.25">
      <c r="A8">
        <v>21175</v>
      </c>
      <c r="B8" t="s">
        <v>7</v>
      </c>
      <c r="C8" s="3">
        <v>150000</v>
      </c>
      <c r="D8" s="1">
        <v>33679</v>
      </c>
      <c r="E8" s="1">
        <v>39172</v>
      </c>
      <c r="F8" t="s">
        <v>4</v>
      </c>
      <c r="G8" s="6">
        <v>38807</v>
      </c>
      <c r="H8" s="60">
        <v>0.10630000000000001</v>
      </c>
      <c r="I8" s="37">
        <v>150000</v>
      </c>
      <c r="J8" s="37">
        <f t="shared" si="97"/>
        <v>484728</v>
      </c>
      <c r="K8" s="3">
        <v>150000</v>
      </c>
      <c r="L8" s="3">
        <f t="shared" si="98"/>
        <v>484728</v>
      </c>
      <c r="M8" s="3">
        <v>150000</v>
      </c>
      <c r="N8" s="3">
        <f t="shared" si="99"/>
        <v>484728</v>
      </c>
      <c r="O8" s="3">
        <v>150000</v>
      </c>
      <c r="P8" s="3">
        <f t="shared" si="100"/>
        <v>484728</v>
      </c>
      <c r="Q8" s="3">
        <v>150000</v>
      </c>
      <c r="R8" s="3">
        <f t="shared" si="101"/>
        <v>484728</v>
      </c>
      <c r="S8" s="3">
        <v>150000</v>
      </c>
      <c r="T8" s="3">
        <f t="shared" si="0"/>
        <v>484728</v>
      </c>
      <c r="U8" s="3">
        <v>150000</v>
      </c>
      <c r="V8" s="3">
        <f t="shared" si="102"/>
        <v>484728</v>
      </c>
      <c r="W8" s="3">
        <v>150000</v>
      </c>
      <c r="X8" s="3">
        <f t="shared" si="103"/>
        <v>484728</v>
      </c>
      <c r="Y8" s="3">
        <v>150000</v>
      </c>
      <c r="Z8" s="3">
        <f t="shared" si="104"/>
        <v>484728</v>
      </c>
      <c r="AA8" s="3">
        <v>150000</v>
      </c>
      <c r="AB8" s="3">
        <f t="shared" si="105"/>
        <v>484728</v>
      </c>
      <c r="AC8" s="3">
        <v>150000</v>
      </c>
      <c r="AD8" s="3">
        <f t="shared" si="106"/>
        <v>484728</v>
      </c>
      <c r="AE8" s="3">
        <v>150000</v>
      </c>
      <c r="AF8" s="3">
        <f t="shared" si="107"/>
        <v>484728</v>
      </c>
      <c r="AG8" s="3"/>
      <c r="AH8" s="3">
        <v>150000</v>
      </c>
      <c r="AI8" s="3">
        <f t="shared" si="1"/>
        <v>484728</v>
      </c>
      <c r="AJ8" s="3">
        <v>150000</v>
      </c>
      <c r="AK8" s="3">
        <f t="shared" si="2"/>
        <v>484728</v>
      </c>
      <c r="AL8" s="3">
        <v>150000</v>
      </c>
      <c r="AM8" s="3">
        <f t="shared" si="3"/>
        <v>484728</v>
      </c>
      <c r="AN8" s="3">
        <v>150000</v>
      </c>
      <c r="AO8" s="3">
        <f t="shared" si="4"/>
        <v>484728</v>
      </c>
      <c r="AP8" s="3">
        <v>150000</v>
      </c>
      <c r="AQ8" s="3">
        <f t="shared" si="5"/>
        <v>484728</v>
      </c>
      <c r="AR8" s="3">
        <v>150000</v>
      </c>
      <c r="AS8" s="3">
        <f t="shared" si="6"/>
        <v>484728</v>
      </c>
      <c r="AT8" s="3">
        <v>150000</v>
      </c>
      <c r="AU8" s="3">
        <f t="shared" si="7"/>
        <v>484728</v>
      </c>
      <c r="AV8" s="3">
        <v>150000</v>
      </c>
      <c r="AW8" s="3">
        <f t="shared" si="8"/>
        <v>484728</v>
      </c>
      <c r="AX8" s="3">
        <v>150000</v>
      </c>
      <c r="AY8" s="3">
        <f t="shared" si="9"/>
        <v>484728</v>
      </c>
      <c r="AZ8" s="3">
        <v>150000</v>
      </c>
      <c r="BA8" s="3">
        <f t="shared" si="10"/>
        <v>484728</v>
      </c>
      <c r="BB8" s="3">
        <v>150000</v>
      </c>
      <c r="BC8" s="3">
        <f t="shared" si="11"/>
        <v>484728</v>
      </c>
      <c r="BD8" s="3">
        <v>150000</v>
      </c>
      <c r="BE8" s="3">
        <f t="shared" si="12"/>
        <v>484728</v>
      </c>
      <c r="BF8" s="3"/>
      <c r="BG8" s="3">
        <v>150000</v>
      </c>
      <c r="BH8" s="3">
        <f t="shared" si="13"/>
        <v>484728</v>
      </c>
      <c r="BI8" s="3">
        <v>150000</v>
      </c>
      <c r="BJ8" s="3">
        <f t="shared" si="14"/>
        <v>484728</v>
      </c>
      <c r="BK8" s="3">
        <v>150000</v>
      </c>
      <c r="BL8" s="3">
        <f t="shared" si="15"/>
        <v>484728</v>
      </c>
      <c r="BM8" s="3">
        <v>150000</v>
      </c>
      <c r="BN8" s="3">
        <f t="shared" si="16"/>
        <v>484728</v>
      </c>
      <c r="BO8" s="3">
        <v>150000</v>
      </c>
      <c r="BP8" s="3">
        <f t="shared" si="17"/>
        <v>484728</v>
      </c>
      <c r="BQ8" s="3">
        <v>150000</v>
      </c>
      <c r="BR8" s="3">
        <f t="shared" si="18"/>
        <v>484728</v>
      </c>
      <c r="BS8" s="3">
        <v>150000</v>
      </c>
      <c r="BT8" s="3">
        <f t="shared" si="19"/>
        <v>484728</v>
      </c>
      <c r="BU8" s="3">
        <v>150000</v>
      </c>
      <c r="BV8" s="3">
        <f t="shared" si="20"/>
        <v>484728</v>
      </c>
      <c r="BW8" s="3">
        <v>150000</v>
      </c>
      <c r="BX8" s="3">
        <f t="shared" si="21"/>
        <v>484728</v>
      </c>
      <c r="BY8" s="3">
        <v>150000</v>
      </c>
      <c r="BZ8" s="8">
        <f t="shared" si="22"/>
        <v>484728</v>
      </c>
      <c r="CA8" s="3">
        <v>150000</v>
      </c>
      <c r="CB8" s="3">
        <f t="shared" si="23"/>
        <v>484728</v>
      </c>
      <c r="CC8" s="3">
        <v>150000</v>
      </c>
      <c r="CD8" s="3">
        <f t="shared" si="24"/>
        <v>484728</v>
      </c>
      <c r="CE8" s="3"/>
      <c r="CF8" s="3">
        <v>150000</v>
      </c>
      <c r="CG8" s="3">
        <f t="shared" si="25"/>
        <v>484728</v>
      </c>
      <c r="CH8" s="3">
        <v>150000</v>
      </c>
      <c r="CI8" s="3">
        <f t="shared" si="26"/>
        <v>484728</v>
      </c>
      <c r="CJ8" s="3">
        <v>150000</v>
      </c>
      <c r="CK8" s="3">
        <f t="shared" si="27"/>
        <v>484728</v>
      </c>
      <c r="CL8" s="3">
        <v>150000</v>
      </c>
      <c r="CM8" s="3">
        <f t="shared" si="28"/>
        <v>484728</v>
      </c>
      <c r="CN8" s="3">
        <v>150000</v>
      </c>
      <c r="CO8" s="3">
        <f t="shared" si="29"/>
        <v>484728</v>
      </c>
      <c r="CP8" s="3">
        <v>150000</v>
      </c>
      <c r="CQ8" s="3">
        <f t="shared" si="30"/>
        <v>484728</v>
      </c>
      <c r="CR8" s="3">
        <v>150000</v>
      </c>
      <c r="CS8" s="3">
        <f t="shared" si="31"/>
        <v>484728</v>
      </c>
      <c r="CT8" s="3">
        <v>150000</v>
      </c>
      <c r="CU8" s="3">
        <f t="shared" si="32"/>
        <v>484728</v>
      </c>
      <c r="CV8" s="3">
        <v>150000</v>
      </c>
      <c r="CW8" s="3">
        <f t="shared" si="33"/>
        <v>484728</v>
      </c>
      <c r="CX8" s="3">
        <v>150000</v>
      </c>
      <c r="CY8" s="3">
        <f t="shared" si="34"/>
        <v>484728</v>
      </c>
      <c r="CZ8" s="3">
        <v>150000</v>
      </c>
      <c r="DA8" s="15">
        <f t="shared" si="35"/>
        <v>484728</v>
      </c>
      <c r="DB8" s="15">
        <v>150000</v>
      </c>
      <c r="DC8" s="15">
        <f t="shared" si="36"/>
        <v>484728</v>
      </c>
      <c r="DD8" s="15"/>
      <c r="DE8" s="15">
        <v>150000</v>
      </c>
      <c r="DF8" s="15">
        <f t="shared" si="37"/>
        <v>484728</v>
      </c>
      <c r="DG8" s="15">
        <v>150000</v>
      </c>
      <c r="DH8" s="15">
        <f t="shared" si="38"/>
        <v>484728</v>
      </c>
      <c r="DI8" s="33">
        <v>150000</v>
      </c>
      <c r="DJ8" s="15">
        <f t="shared" si="39"/>
        <v>484728</v>
      </c>
      <c r="DK8" s="15">
        <v>150000</v>
      </c>
      <c r="DL8" s="15">
        <f t="shared" si="40"/>
        <v>484728</v>
      </c>
      <c r="DM8" s="15">
        <v>150000</v>
      </c>
      <c r="DN8" s="15">
        <f t="shared" si="41"/>
        <v>484728</v>
      </c>
      <c r="DO8" s="15">
        <v>150000</v>
      </c>
      <c r="DP8" s="15">
        <f t="shared" si="42"/>
        <v>484728</v>
      </c>
      <c r="DQ8" s="15">
        <v>150000</v>
      </c>
      <c r="DR8" s="15">
        <f t="shared" si="43"/>
        <v>484728</v>
      </c>
      <c r="DS8" s="15">
        <v>150000</v>
      </c>
      <c r="DT8" s="15">
        <f t="shared" si="44"/>
        <v>484728</v>
      </c>
      <c r="DU8" s="15">
        <v>150000</v>
      </c>
      <c r="DV8" s="15">
        <f t="shared" si="45"/>
        <v>484728</v>
      </c>
      <c r="DW8" s="15">
        <v>150000</v>
      </c>
      <c r="DX8" s="15">
        <f t="shared" si="46"/>
        <v>484728</v>
      </c>
      <c r="DY8" s="15">
        <v>150000</v>
      </c>
      <c r="DZ8" s="15">
        <f t="shared" si="47"/>
        <v>484728</v>
      </c>
      <c r="EA8" s="15">
        <v>150000</v>
      </c>
      <c r="EB8" s="15">
        <f t="shared" si="48"/>
        <v>484728</v>
      </c>
      <c r="EC8" s="15"/>
      <c r="ED8" s="15">
        <v>150000</v>
      </c>
      <c r="EE8" s="15">
        <f t="shared" si="49"/>
        <v>484728</v>
      </c>
      <c r="EF8" s="15">
        <v>150000</v>
      </c>
      <c r="EG8" s="15">
        <f t="shared" si="50"/>
        <v>484728</v>
      </c>
      <c r="EH8" s="15"/>
      <c r="EI8" s="15">
        <f t="shared" si="51"/>
        <v>0</v>
      </c>
      <c r="EJ8" s="15"/>
      <c r="EK8" s="15">
        <f t="shared" si="52"/>
        <v>0</v>
      </c>
      <c r="EL8" s="15"/>
      <c r="EM8" s="15">
        <f t="shared" si="53"/>
        <v>0</v>
      </c>
      <c r="EN8" s="15"/>
      <c r="EO8" s="15">
        <f t="shared" si="54"/>
        <v>0</v>
      </c>
      <c r="EP8" s="15"/>
      <c r="EQ8" s="15">
        <f t="shared" si="55"/>
        <v>0</v>
      </c>
      <c r="ER8" s="15"/>
      <c r="ES8" s="15">
        <f t="shared" si="56"/>
        <v>0</v>
      </c>
      <c r="ET8" s="15"/>
      <c r="EU8" s="15">
        <f t="shared" si="57"/>
        <v>0</v>
      </c>
      <c r="EV8" s="15"/>
      <c r="EW8" s="15">
        <f t="shared" si="58"/>
        <v>0</v>
      </c>
      <c r="EX8" s="15"/>
      <c r="EY8" s="15">
        <f t="shared" si="59"/>
        <v>0</v>
      </c>
      <c r="EZ8" s="15"/>
      <c r="FA8" s="15">
        <f t="shared" si="60"/>
        <v>0</v>
      </c>
      <c r="FB8" s="15"/>
      <c r="FC8" s="15"/>
      <c r="FD8" s="15">
        <f t="shared" si="61"/>
        <v>0</v>
      </c>
      <c r="FE8" s="15"/>
      <c r="FF8" s="15">
        <f t="shared" si="62"/>
        <v>0</v>
      </c>
      <c r="FG8" s="15"/>
      <c r="FH8" s="15">
        <f t="shared" si="63"/>
        <v>0</v>
      </c>
      <c r="FI8" s="15"/>
      <c r="FJ8" s="15">
        <f t="shared" si="64"/>
        <v>0</v>
      </c>
      <c r="FK8" s="15"/>
      <c r="FL8" s="15">
        <f t="shared" si="65"/>
        <v>0</v>
      </c>
      <c r="FM8" s="15"/>
      <c r="FN8" s="15">
        <f t="shared" si="66"/>
        <v>0</v>
      </c>
      <c r="FO8" s="15"/>
      <c r="FP8" s="15">
        <f t="shared" si="67"/>
        <v>0</v>
      </c>
      <c r="FQ8" s="15"/>
      <c r="FR8" s="15">
        <f t="shared" si="68"/>
        <v>0</v>
      </c>
      <c r="FS8" s="15"/>
      <c r="FT8" s="15">
        <f t="shared" si="69"/>
        <v>0</v>
      </c>
      <c r="FU8" s="15"/>
      <c r="FV8" s="15">
        <f t="shared" si="70"/>
        <v>0</v>
      </c>
      <c r="FW8" s="15"/>
      <c r="FX8" s="15">
        <f t="shared" si="71"/>
        <v>0</v>
      </c>
      <c r="FY8" s="15"/>
      <c r="FZ8" s="15">
        <f t="shared" si="72"/>
        <v>0</v>
      </c>
      <c r="GA8" s="15"/>
      <c r="GB8" s="15"/>
      <c r="GC8" s="15">
        <f t="shared" si="73"/>
        <v>0</v>
      </c>
      <c r="GD8" s="15"/>
      <c r="GE8" s="15">
        <f t="shared" si="74"/>
        <v>0</v>
      </c>
      <c r="GF8" s="15"/>
      <c r="GG8" s="15">
        <f t="shared" si="75"/>
        <v>0</v>
      </c>
      <c r="GH8" s="15"/>
      <c r="GI8" s="15">
        <f t="shared" si="76"/>
        <v>0</v>
      </c>
      <c r="GJ8" s="15"/>
      <c r="GK8" s="15">
        <f t="shared" si="77"/>
        <v>0</v>
      </c>
      <c r="GL8" s="15"/>
      <c r="GM8" s="15">
        <f t="shared" si="78"/>
        <v>0</v>
      </c>
      <c r="GN8" s="15"/>
      <c r="GO8" s="15">
        <f t="shared" si="79"/>
        <v>0</v>
      </c>
      <c r="GP8" s="15"/>
      <c r="GQ8" s="15">
        <f t="shared" si="80"/>
        <v>0</v>
      </c>
      <c r="GR8" s="15"/>
      <c r="GS8" s="15">
        <f t="shared" si="81"/>
        <v>0</v>
      </c>
      <c r="GT8" s="15"/>
      <c r="GU8" s="15">
        <f t="shared" si="82"/>
        <v>0</v>
      </c>
      <c r="GV8" s="15"/>
      <c r="GW8" s="15">
        <f t="shared" si="83"/>
        <v>0</v>
      </c>
      <c r="GX8" s="15"/>
      <c r="GY8" s="15">
        <f t="shared" si="84"/>
        <v>0</v>
      </c>
      <c r="GZ8" s="15"/>
      <c r="HA8" s="15"/>
      <c r="HB8" s="15">
        <f t="shared" si="85"/>
        <v>0</v>
      </c>
      <c r="HC8" s="15"/>
      <c r="HD8" s="15">
        <f t="shared" si="86"/>
        <v>0</v>
      </c>
      <c r="HE8" s="15"/>
      <c r="HF8" s="15">
        <f t="shared" si="87"/>
        <v>0</v>
      </c>
      <c r="HG8" s="15"/>
      <c r="HH8" s="15">
        <f t="shared" si="88"/>
        <v>0</v>
      </c>
      <c r="HI8" s="15"/>
      <c r="HJ8" s="15">
        <f t="shared" si="89"/>
        <v>0</v>
      </c>
      <c r="HK8" s="15"/>
      <c r="HL8" s="15">
        <f t="shared" si="90"/>
        <v>0</v>
      </c>
      <c r="HM8" s="15"/>
      <c r="HN8" s="15">
        <f t="shared" si="91"/>
        <v>0</v>
      </c>
      <c r="HO8" s="15"/>
      <c r="HP8" s="15">
        <f t="shared" si="92"/>
        <v>0</v>
      </c>
      <c r="HQ8" s="15"/>
      <c r="HR8" s="15">
        <f t="shared" si="93"/>
        <v>0</v>
      </c>
      <c r="HS8" s="15"/>
      <c r="HT8" s="15">
        <f t="shared" si="94"/>
        <v>0</v>
      </c>
      <c r="HU8" s="15"/>
      <c r="HV8" s="15">
        <f t="shared" si="95"/>
        <v>0</v>
      </c>
      <c r="HW8" s="15"/>
      <c r="HX8" s="15">
        <f t="shared" si="96"/>
        <v>0</v>
      </c>
      <c r="HY8" s="31"/>
    </row>
    <row r="9" spans="1:233" ht="13.5" thickBot="1" x14ac:dyDescent="0.25">
      <c r="A9">
        <v>21372</v>
      </c>
      <c r="B9" t="s">
        <v>35</v>
      </c>
      <c r="C9" s="3">
        <v>1346</v>
      </c>
      <c r="D9" s="1">
        <v>34001</v>
      </c>
      <c r="E9" s="1">
        <v>37986</v>
      </c>
      <c r="F9" t="s">
        <v>4</v>
      </c>
      <c r="G9" s="6">
        <v>37621</v>
      </c>
      <c r="H9" s="60">
        <v>0.14599999999999999</v>
      </c>
      <c r="I9" s="37">
        <v>1346</v>
      </c>
      <c r="J9" s="37">
        <f t="shared" si="97"/>
        <v>5974.0863999999992</v>
      </c>
      <c r="K9" s="3">
        <v>1346</v>
      </c>
      <c r="L9" s="3">
        <f t="shared" si="98"/>
        <v>5974.0863999999992</v>
      </c>
      <c r="M9" s="3">
        <v>1346</v>
      </c>
      <c r="N9" s="3">
        <f t="shared" si="99"/>
        <v>5974.0863999999992</v>
      </c>
      <c r="O9" s="3">
        <v>1346</v>
      </c>
      <c r="P9" s="3">
        <f t="shared" si="100"/>
        <v>5974.0863999999992</v>
      </c>
      <c r="Q9" s="3">
        <v>1346</v>
      </c>
      <c r="R9" s="3">
        <f t="shared" si="101"/>
        <v>5974.0863999999992</v>
      </c>
      <c r="S9" s="3">
        <v>1346</v>
      </c>
      <c r="T9" s="3">
        <f t="shared" si="0"/>
        <v>5974.0863999999992</v>
      </c>
      <c r="U9" s="3">
        <v>1346</v>
      </c>
      <c r="V9" s="3">
        <f t="shared" si="102"/>
        <v>5974.0863999999992</v>
      </c>
      <c r="W9" s="3">
        <v>1346</v>
      </c>
      <c r="X9" s="3">
        <f t="shared" si="103"/>
        <v>5974.0863999999992</v>
      </c>
      <c r="Y9" s="3">
        <v>1346</v>
      </c>
      <c r="Z9" s="3">
        <f t="shared" si="104"/>
        <v>5974.0863999999992</v>
      </c>
      <c r="AA9" s="3">
        <v>1346</v>
      </c>
      <c r="AB9" s="3">
        <f t="shared" si="105"/>
        <v>5974.0863999999992</v>
      </c>
      <c r="AC9" s="3">
        <v>1346</v>
      </c>
      <c r="AD9" s="3">
        <f t="shared" si="106"/>
        <v>5974.0863999999992</v>
      </c>
      <c r="AE9" s="18">
        <v>1346</v>
      </c>
      <c r="AF9" s="3">
        <f t="shared" si="107"/>
        <v>5974.0863999999992</v>
      </c>
      <c r="AG9" s="3"/>
      <c r="AH9" s="3">
        <v>1346</v>
      </c>
      <c r="AI9" s="3">
        <f t="shared" si="1"/>
        <v>5974.0863999999992</v>
      </c>
      <c r="AJ9" s="3">
        <v>1346</v>
      </c>
      <c r="AK9" s="3">
        <f t="shared" si="2"/>
        <v>5974.0863999999992</v>
      </c>
      <c r="AL9" s="3">
        <v>1346</v>
      </c>
      <c r="AM9" s="3">
        <f t="shared" si="3"/>
        <v>5974.0863999999992</v>
      </c>
      <c r="AN9" s="3">
        <v>1346</v>
      </c>
      <c r="AO9" s="3">
        <f t="shared" si="4"/>
        <v>5974.0863999999992</v>
      </c>
      <c r="AP9" s="3">
        <v>1346</v>
      </c>
      <c r="AQ9" s="3">
        <f t="shared" si="5"/>
        <v>5974.0863999999992</v>
      </c>
      <c r="AR9" s="3">
        <v>1346</v>
      </c>
      <c r="AS9" s="3">
        <f t="shared" si="6"/>
        <v>5974.0863999999992</v>
      </c>
      <c r="AT9" s="3">
        <v>1346</v>
      </c>
      <c r="AU9" s="3">
        <f t="shared" si="7"/>
        <v>5974.0863999999992</v>
      </c>
      <c r="AV9" s="3">
        <v>1346</v>
      </c>
      <c r="AW9" s="3">
        <f t="shared" si="8"/>
        <v>5974.0863999999992</v>
      </c>
      <c r="AX9" s="3">
        <v>1346</v>
      </c>
      <c r="AY9" s="3">
        <f t="shared" si="9"/>
        <v>5974.0863999999992</v>
      </c>
      <c r="AZ9" s="3">
        <v>1346</v>
      </c>
      <c r="BA9" s="3">
        <f t="shared" si="10"/>
        <v>5974.0863999999992</v>
      </c>
      <c r="BB9" s="3">
        <v>1346</v>
      </c>
      <c r="BC9" s="3">
        <f t="shared" si="11"/>
        <v>5974.0863999999992</v>
      </c>
      <c r="BD9" s="3">
        <v>1346</v>
      </c>
      <c r="BE9" s="3">
        <f t="shared" si="12"/>
        <v>5974.0863999999992</v>
      </c>
      <c r="BF9" s="3"/>
      <c r="BG9" s="17"/>
      <c r="BH9" s="3">
        <f t="shared" si="13"/>
        <v>0</v>
      </c>
      <c r="BI9" s="17"/>
      <c r="BJ9" s="3">
        <f t="shared" si="14"/>
        <v>0</v>
      </c>
      <c r="BK9" s="17"/>
      <c r="BL9" s="3">
        <f t="shared" si="15"/>
        <v>0</v>
      </c>
      <c r="BM9" s="17"/>
      <c r="BN9" s="3">
        <f t="shared" si="16"/>
        <v>0</v>
      </c>
      <c r="BO9" s="17"/>
      <c r="BP9" s="3">
        <f t="shared" si="17"/>
        <v>0</v>
      </c>
      <c r="BQ9" s="17"/>
      <c r="BR9" s="3">
        <f t="shared" si="18"/>
        <v>0</v>
      </c>
      <c r="BS9" s="17"/>
      <c r="BT9" s="3">
        <f t="shared" si="19"/>
        <v>0</v>
      </c>
      <c r="BU9" s="17"/>
      <c r="BV9" s="3">
        <f t="shared" si="20"/>
        <v>0</v>
      </c>
      <c r="BW9" s="17"/>
      <c r="BX9" s="3">
        <f t="shared" si="21"/>
        <v>0</v>
      </c>
      <c r="BY9" s="17"/>
      <c r="BZ9" s="8">
        <f t="shared" si="22"/>
        <v>0</v>
      </c>
      <c r="CA9" s="17"/>
      <c r="CB9" s="3">
        <f t="shared" si="23"/>
        <v>0</v>
      </c>
      <c r="CC9" s="17"/>
      <c r="CD9" s="3">
        <f t="shared" si="24"/>
        <v>0</v>
      </c>
      <c r="CE9" s="3"/>
      <c r="CF9" s="17"/>
      <c r="CG9" s="3">
        <f t="shared" si="25"/>
        <v>0</v>
      </c>
      <c r="CH9" s="17"/>
      <c r="CI9" s="3">
        <f t="shared" si="26"/>
        <v>0</v>
      </c>
      <c r="CJ9" s="17"/>
      <c r="CK9" s="3">
        <f t="shared" si="27"/>
        <v>0</v>
      </c>
      <c r="CL9" s="17"/>
      <c r="CM9" s="3">
        <f t="shared" si="28"/>
        <v>0</v>
      </c>
      <c r="CN9" s="17"/>
      <c r="CO9" s="3">
        <f t="shared" si="29"/>
        <v>0</v>
      </c>
      <c r="CP9" s="17"/>
      <c r="CQ9" s="3">
        <f t="shared" si="30"/>
        <v>0</v>
      </c>
      <c r="CR9" s="17"/>
      <c r="CS9" s="3">
        <f t="shared" si="31"/>
        <v>0</v>
      </c>
      <c r="CT9" s="17"/>
      <c r="CU9" s="3">
        <f t="shared" si="32"/>
        <v>0</v>
      </c>
      <c r="CV9" s="17"/>
      <c r="CW9" s="3">
        <f t="shared" si="33"/>
        <v>0</v>
      </c>
      <c r="CX9" s="17"/>
      <c r="CY9" s="3">
        <f t="shared" si="34"/>
        <v>0</v>
      </c>
      <c r="CZ9" s="17"/>
      <c r="DA9" s="15">
        <f t="shared" si="35"/>
        <v>0</v>
      </c>
      <c r="DB9" s="15"/>
      <c r="DC9" s="15">
        <f t="shared" si="36"/>
        <v>0</v>
      </c>
      <c r="DD9" s="15"/>
      <c r="DE9" s="15"/>
      <c r="DF9" s="15">
        <f t="shared" si="37"/>
        <v>0</v>
      </c>
      <c r="DG9" s="15"/>
      <c r="DH9" s="15">
        <f t="shared" si="38"/>
        <v>0</v>
      </c>
      <c r="DI9" s="15"/>
      <c r="DJ9" s="15">
        <f t="shared" si="39"/>
        <v>0</v>
      </c>
      <c r="DK9" s="15"/>
      <c r="DL9" s="15">
        <f t="shared" si="40"/>
        <v>0</v>
      </c>
      <c r="DM9" s="15"/>
      <c r="DN9" s="15">
        <f t="shared" si="41"/>
        <v>0</v>
      </c>
      <c r="DO9" s="15"/>
      <c r="DP9" s="15">
        <f t="shared" si="42"/>
        <v>0</v>
      </c>
      <c r="DQ9" s="15"/>
      <c r="DR9" s="15">
        <f t="shared" si="43"/>
        <v>0</v>
      </c>
      <c r="DS9" s="15"/>
      <c r="DT9" s="15">
        <f t="shared" si="44"/>
        <v>0</v>
      </c>
      <c r="DU9" s="15"/>
      <c r="DV9" s="15">
        <f t="shared" si="45"/>
        <v>0</v>
      </c>
      <c r="DW9" s="15"/>
      <c r="DX9" s="15">
        <f t="shared" si="46"/>
        <v>0</v>
      </c>
      <c r="DY9" s="15"/>
      <c r="DZ9" s="15">
        <f t="shared" si="47"/>
        <v>0</v>
      </c>
      <c r="EA9" s="15"/>
      <c r="EB9" s="15">
        <f t="shared" si="48"/>
        <v>0</v>
      </c>
      <c r="EC9" s="15"/>
      <c r="ED9" s="15"/>
      <c r="EE9" s="15">
        <f t="shared" si="49"/>
        <v>0</v>
      </c>
      <c r="EF9" s="15"/>
      <c r="EG9" s="15">
        <f t="shared" si="50"/>
        <v>0</v>
      </c>
      <c r="EH9" s="15"/>
      <c r="EI9" s="15">
        <f t="shared" si="51"/>
        <v>0</v>
      </c>
      <c r="EJ9" s="15"/>
      <c r="EK9" s="15">
        <f t="shared" si="52"/>
        <v>0</v>
      </c>
      <c r="EL9" s="15"/>
      <c r="EM9" s="15">
        <f t="shared" si="53"/>
        <v>0</v>
      </c>
      <c r="EN9" s="15"/>
      <c r="EO9" s="15">
        <f t="shared" si="54"/>
        <v>0</v>
      </c>
      <c r="EP9" s="15"/>
      <c r="EQ9" s="15">
        <f t="shared" si="55"/>
        <v>0</v>
      </c>
      <c r="ER9" s="15"/>
      <c r="ES9" s="15">
        <f t="shared" si="56"/>
        <v>0</v>
      </c>
      <c r="ET9" s="15"/>
      <c r="EU9" s="15">
        <f t="shared" si="57"/>
        <v>0</v>
      </c>
      <c r="EV9" s="15"/>
      <c r="EW9" s="15">
        <f t="shared" si="58"/>
        <v>0</v>
      </c>
      <c r="EX9" s="15"/>
      <c r="EY9" s="15">
        <f t="shared" si="59"/>
        <v>0</v>
      </c>
      <c r="EZ9" s="15"/>
      <c r="FA9" s="15">
        <f t="shared" si="60"/>
        <v>0</v>
      </c>
      <c r="FB9" s="15"/>
      <c r="FC9" s="15"/>
      <c r="FD9" s="15">
        <f t="shared" si="61"/>
        <v>0</v>
      </c>
      <c r="FE9" s="15"/>
      <c r="FF9" s="15">
        <f t="shared" si="62"/>
        <v>0</v>
      </c>
      <c r="FG9" s="15"/>
      <c r="FH9" s="15">
        <f t="shared" si="63"/>
        <v>0</v>
      </c>
      <c r="FI9" s="15"/>
      <c r="FJ9" s="15">
        <f t="shared" si="64"/>
        <v>0</v>
      </c>
      <c r="FK9" s="15"/>
      <c r="FL9" s="15">
        <f t="shared" si="65"/>
        <v>0</v>
      </c>
      <c r="FM9" s="15"/>
      <c r="FN9" s="15">
        <f t="shared" si="66"/>
        <v>0</v>
      </c>
      <c r="FO9" s="15"/>
      <c r="FP9" s="15">
        <f t="shared" si="67"/>
        <v>0</v>
      </c>
      <c r="FQ9" s="15"/>
      <c r="FR9" s="15">
        <f t="shared" si="68"/>
        <v>0</v>
      </c>
      <c r="FS9" s="15"/>
      <c r="FT9" s="15">
        <f t="shared" si="69"/>
        <v>0</v>
      </c>
      <c r="FU9" s="15"/>
      <c r="FV9" s="15">
        <f t="shared" si="70"/>
        <v>0</v>
      </c>
      <c r="FW9" s="15"/>
      <c r="FX9" s="15">
        <f t="shared" si="71"/>
        <v>0</v>
      </c>
      <c r="FY9" s="15"/>
      <c r="FZ9" s="15">
        <f t="shared" si="72"/>
        <v>0</v>
      </c>
      <c r="GA9" s="15"/>
      <c r="GB9" s="15"/>
      <c r="GC9" s="15">
        <f t="shared" si="73"/>
        <v>0</v>
      </c>
      <c r="GD9" s="15"/>
      <c r="GE9" s="15">
        <f t="shared" si="74"/>
        <v>0</v>
      </c>
      <c r="GF9" s="15"/>
      <c r="GG9" s="15">
        <f t="shared" si="75"/>
        <v>0</v>
      </c>
      <c r="GH9" s="15"/>
      <c r="GI9" s="15">
        <f t="shared" si="76"/>
        <v>0</v>
      </c>
      <c r="GJ9" s="15"/>
      <c r="GK9" s="15">
        <f t="shared" si="77"/>
        <v>0</v>
      </c>
      <c r="GL9" s="15"/>
      <c r="GM9" s="15">
        <f t="shared" si="78"/>
        <v>0</v>
      </c>
      <c r="GN9" s="15"/>
      <c r="GO9" s="15">
        <f t="shared" si="79"/>
        <v>0</v>
      </c>
      <c r="GP9" s="15"/>
      <c r="GQ9" s="15">
        <f t="shared" si="80"/>
        <v>0</v>
      </c>
      <c r="GR9" s="15"/>
      <c r="GS9" s="15">
        <f t="shared" si="81"/>
        <v>0</v>
      </c>
      <c r="GT9" s="15"/>
      <c r="GU9" s="15">
        <f t="shared" si="82"/>
        <v>0</v>
      </c>
      <c r="GV9" s="15"/>
      <c r="GW9" s="15">
        <f t="shared" si="83"/>
        <v>0</v>
      </c>
      <c r="GX9" s="15"/>
      <c r="GY9" s="15">
        <f t="shared" si="84"/>
        <v>0</v>
      </c>
      <c r="GZ9" s="15"/>
      <c r="HA9" s="15"/>
      <c r="HB9" s="15">
        <f t="shared" si="85"/>
        <v>0</v>
      </c>
      <c r="HC9" s="15"/>
      <c r="HD9" s="15">
        <f t="shared" si="86"/>
        <v>0</v>
      </c>
      <c r="HE9" s="15"/>
      <c r="HF9" s="15">
        <f t="shared" si="87"/>
        <v>0</v>
      </c>
      <c r="HG9" s="15"/>
      <c r="HH9" s="15">
        <f t="shared" si="88"/>
        <v>0</v>
      </c>
      <c r="HI9" s="15"/>
      <c r="HJ9" s="15">
        <f t="shared" si="89"/>
        <v>0</v>
      </c>
      <c r="HK9" s="15"/>
      <c r="HL9" s="15">
        <f t="shared" si="90"/>
        <v>0</v>
      </c>
      <c r="HM9" s="15"/>
      <c r="HN9" s="15">
        <f t="shared" si="91"/>
        <v>0</v>
      </c>
      <c r="HO9" s="15"/>
      <c r="HP9" s="15">
        <f t="shared" si="92"/>
        <v>0</v>
      </c>
      <c r="HQ9" s="15"/>
      <c r="HR9" s="15">
        <f t="shared" si="93"/>
        <v>0</v>
      </c>
      <c r="HS9" s="15"/>
      <c r="HT9" s="15">
        <f t="shared" si="94"/>
        <v>0</v>
      </c>
      <c r="HU9" s="15"/>
      <c r="HV9" s="15">
        <f t="shared" si="95"/>
        <v>0</v>
      </c>
      <c r="HW9" s="15"/>
      <c r="HX9" s="15">
        <f t="shared" si="96"/>
        <v>0</v>
      </c>
      <c r="HY9" s="31"/>
    </row>
    <row r="10" spans="1:233" ht="13.5" thickBot="1" x14ac:dyDescent="0.25">
      <c r="A10">
        <v>25071</v>
      </c>
      <c r="B10" t="s">
        <v>37</v>
      </c>
      <c r="C10" s="3">
        <v>90000</v>
      </c>
      <c r="D10" s="1">
        <v>35400</v>
      </c>
      <c r="E10" s="1">
        <v>39782</v>
      </c>
      <c r="F10" t="s">
        <v>4</v>
      </c>
      <c r="G10" s="6">
        <v>39416</v>
      </c>
      <c r="H10" s="60">
        <v>0</v>
      </c>
      <c r="I10" s="37">
        <v>90000</v>
      </c>
      <c r="J10" s="37">
        <f t="shared" si="97"/>
        <v>0</v>
      </c>
      <c r="K10" s="3">
        <v>90000</v>
      </c>
      <c r="L10" s="3">
        <f t="shared" si="98"/>
        <v>0</v>
      </c>
      <c r="M10" s="3">
        <v>90000</v>
      </c>
      <c r="N10" s="3">
        <f t="shared" si="99"/>
        <v>0</v>
      </c>
      <c r="O10" s="3">
        <v>90000</v>
      </c>
      <c r="P10" s="3">
        <f t="shared" si="100"/>
        <v>0</v>
      </c>
      <c r="Q10" s="3">
        <v>90000</v>
      </c>
      <c r="R10" s="3">
        <f t="shared" si="101"/>
        <v>0</v>
      </c>
      <c r="S10" s="3">
        <v>90000</v>
      </c>
      <c r="T10" s="3">
        <f t="shared" si="0"/>
        <v>0</v>
      </c>
      <c r="U10" s="3">
        <v>90000</v>
      </c>
      <c r="V10" s="3">
        <f t="shared" si="102"/>
        <v>0</v>
      </c>
      <c r="W10" s="3">
        <v>90000</v>
      </c>
      <c r="X10" s="3">
        <f t="shared" si="103"/>
        <v>0</v>
      </c>
      <c r="Y10" s="3">
        <v>90000</v>
      </c>
      <c r="Z10" s="3">
        <f t="shared" si="104"/>
        <v>0</v>
      </c>
      <c r="AA10" s="3">
        <v>90000</v>
      </c>
      <c r="AB10" s="3">
        <f t="shared" si="105"/>
        <v>0</v>
      </c>
      <c r="AC10" s="3">
        <v>90000</v>
      </c>
      <c r="AD10" s="3">
        <f t="shared" si="106"/>
        <v>0</v>
      </c>
      <c r="AE10" s="3">
        <v>90000</v>
      </c>
      <c r="AF10" s="3">
        <f t="shared" si="107"/>
        <v>0</v>
      </c>
      <c r="AG10" s="3"/>
      <c r="AH10" s="3">
        <v>90000</v>
      </c>
      <c r="AI10" s="3">
        <f t="shared" si="1"/>
        <v>0</v>
      </c>
      <c r="AJ10" s="3">
        <v>90000</v>
      </c>
      <c r="AK10" s="3">
        <f t="shared" si="2"/>
        <v>0</v>
      </c>
      <c r="AL10" s="3">
        <v>90000</v>
      </c>
      <c r="AM10" s="3">
        <f t="shared" si="3"/>
        <v>0</v>
      </c>
      <c r="AN10" s="3">
        <v>90000</v>
      </c>
      <c r="AO10" s="3">
        <f t="shared" si="4"/>
        <v>0</v>
      </c>
      <c r="AP10" s="3">
        <v>90000</v>
      </c>
      <c r="AQ10" s="3">
        <f t="shared" si="5"/>
        <v>0</v>
      </c>
      <c r="AR10" s="3">
        <v>90000</v>
      </c>
      <c r="AS10" s="3">
        <f t="shared" si="6"/>
        <v>0</v>
      </c>
      <c r="AT10" s="3">
        <v>90000</v>
      </c>
      <c r="AU10" s="3">
        <f t="shared" si="7"/>
        <v>0</v>
      </c>
      <c r="AV10" s="3">
        <v>90000</v>
      </c>
      <c r="AW10" s="3">
        <f t="shared" si="8"/>
        <v>0</v>
      </c>
      <c r="AX10" s="3">
        <v>90000</v>
      </c>
      <c r="AY10" s="3">
        <f t="shared" si="9"/>
        <v>0</v>
      </c>
      <c r="AZ10" s="3">
        <v>90000</v>
      </c>
      <c r="BA10" s="3">
        <f t="shared" si="10"/>
        <v>0</v>
      </c>
      <c r="BB10" s="3">
        <v>90000</v>
      </c>
      <c r="BC10" s="3">
        <f t="shared" si="11"/>
        <v>0</v>
      </c>
      <c r="BD10" s="3">
        <v>90000</v>
      </c>
      <c r="BE10" s="3">
        <f t="shared" si="12"/>
        <v>0</v>
      </c>
      <c r="BF10" s="3"/>
      <c r="BG10" s="3">
        <v>90000</v>
      </c>
      <c r="BH10" s="3">
        <f t="shared" si="13"/>
        <v>0</v>
      </c>
      <c r="BI10" s="3">
        <v>90000</v>
      </c>
      <c r="BJ10" s="3">
        <f t="shared" si="14"/>
        <v>0</v>
      </c>
      <c r="BK10" s="3">
        <v>90000</v>
      </c>
      <c r="BL10" s="3">
        <f t="shared" si="15"/>
        <v>0</v>
      </c>
      <c r="BM10" s="3">
        <v>90000</v>
      </c>
      <c r="BN10" s="3">
        <f t="shared" si="16"/>
        <v>0</v>
      </c>
      <c r="BO10" s="3">
        <v>90000</v>
      </c>
      <c r="BP10" s="3">
        <f t="shared" si="17"/>
        <v>0</v>
      </c>
      <c r="BQ10" s="3">
        <v>90000</v>
      </c>
      <c r="BR10" s="3">
        <f t="shared" si="18"/>
        <v>0</v>
      </c>
      <c r="BS10" s="3">
        <v>90000</v>
      </c>
      <c r="BT10" s="3">
        <f t="shared" si="19"/>
        <v>0</v>
      </c>
      <c r="BU10" s="3">
        <v>90000</v>
      </c>
      <c r="BV10" s="3">
        <f t="shared" si="20"/>
        <v>0</v>
      </c>
      <c r="BW10" s="3">
        <v>90000</v>
      </c>
      <c r="BX10" s="3">
        <f t="shared" si="21"/>
        <v>0</v>
      </c>
      <c r="BY10" s="3">
        <v>90000</v>
      </c>
      <c r="BZ10" s="8">
        <f t="shared" si="22"/>
        <v>0</v>
      </c>
      <c r="CA10" s="3">
        <v>90000</v>
      </c>
      <c r="CB10" s="3">
        <f t="shared" si="23"/>
        <v>0</v>
      </c>
      <c r="CC10" s="3">
        <v>90000</v>
      </c>
      <c r="CD10" s="3">
        <f t="shared" si="24"/>
        <v>0</v>
      </c>
      <c r="CE10" s="3"/>
      <c r="CF10" s="3">
        <v>90000</v>
      </c>
      <c r="CG10" s="3">
        <f t="shared" si="25"/>
        <v>0</v>
      </c>
      <c r="CH10" s="3">
        <v>90000</v>
      </c>
      <c r="CI10" s="3">
        <f t="shared" si="26"/>
        <v>0</v>
      </c>
      <c r="CJ10" s="3">
        <v>90000</v>
      </c>
      <c r="CK10" s="3">
        <f t="shared" si="27"/>
        <v>0</v>
      </c>
      <c r="CL10" s="3">
        <v>90000</v>
      </c>
      <c r="CM10" s="3">
        <f t="shared" si="28"/>
        <v>0</v>
      </c>
      <c r="CN10" s="3">
        <v>90000</v>
      </c>
      <c r="CO10" s="3">
        <f t="shared" si="29"/>
        <v>0</v>
      </c>
      <c r="CP10" s="3">
        <v>90000</v>
      </c>
      <c r="CQ10" s="3">
        <f t="shared" si="30"/>
        <v>0</v>
      </c>
      <c r="CR10" s="3">
        <v>90000</v>
      </c>
      <c r="CS10" s="3">
        <f t="shared" si="31"/>
        <v>0</v>
      </c>
      <c r="CT10" s="3">
        <v>90000</v>
      </c>
      <c r="CU10" s="3">
        <f t="shared" si="32"/>
        <v>0</v>
      </c>
      <c r="CV10" s="3">
        <v>90000</v>
      </c>
      <c r="CW10" s="3">
        <f t="shared" si="33"/>
        <v>0</v>
      </c>
      <c r="CX10" s="3">
        <v>90000</v>
      </c>
      <c r="CY10" s="3">
        <f t="shared" si="34"/>
        <v>0</v>
      </c>
      <c r="CZ10" s="3">
        <v>90000</v>
      </c>
      <c r="DA10" s="15">
        <f t="shared" si="35"/>
        <v>0</v>
      </c>
      <c r="DB10" s="15">
        <v>90000</v>
      </c>
      <c r="DC10" s="15">
        <f t="shared" si="36"/>
        <v>0</v>
      </c>
      <c r="DD10" s="15"/>
      <c r="DE10" s="15">
        <v>90000</v>
      </c>
      <c r="DF10" s="15">
        <f t="shared" si="37"/>
        <v>0</v>
      </c>
      <c r="DG10" s="15">
        <v>90000</v>
      </c>
      <c r="DH10" s="15">
        <f t="shared" si="38"/>
        <v>0</v>
      </c>
      <c r="DI10" s="15">
        <v>90000</v>
      </c>
      <c r="DJ10" s="15">
        <f t="shared" si="39"/>
        <v>0</v>
      </c>
      <c r="DK10" s="15">
        <v>90000</v>
      </c>
      <c r="DL10" s="15">
        <f t="shared" si="40"/>
        <v>0</v>
      </c>
      <c r="DM10" s="15">
        <v>90000</v>
      </c>
      <c r="DN10" s="15">
        <f t="shared" si="41"/>
        <v>0</v>
      </c>
      <c r="DO10" s="15">
        <v>90000</v>
      </c>
      <c r="DP10" s="15">
        <f t="shared" si="42"/>
        <v>0</v>
      </c>
      <c r="DQ10" s="15">
        <v>90000</v>
      </c>
      <c r="DR10" s="15">
        <f t="shared" si="43"/>
        <v>0</v>
      </c>
      <c r="DS10" s="15">
        <v>90000</v>
      </c>
      <c r="DT10" s="15">
        <f t="shared" si="44"/>
        <v>0</v>
      </c>
      <c r="DU10" s="15">
        <v>90000</v>
      </c>
      <c r="DV10" s="15">
        <f t="shared" si="45"/>
        <v>0</v>
      </c>
      <c r="DW10" s="15">
        <v>90000</v>
      </c>
      <c r="DX10" s="15">
        <f t="shared" si="46"/>
        <v>0</v>
      </c>
      <c r="DY10" s="15">
        <v>90000</v>
      </c>
      <c r="DZ10" s="15">
        <f t="shared" si="47"/>
        <v>0</v>
      </c>
      <c r="EA10" s="15">
        <v>90000</v>
      </c>
      <c r="EB10" s="15">
        <f t="shared" si="48"/>
        <v>0</v>
      </c>
      <c r="EC10" s="15"/>
      <c r="ED10" s="15">
        <v>90000</v>
      </c>
      <c r="EE10" s="15">
        <f t="shared" si="49"/>
        <v>0</v>
      </c>
      <c r="EF10" s="15">
        <v>90000</v>
      </c>
      <c r="EG10" s="15">
        <f t="shared" si="50"/>
        <v>0</v>
      </c>
      <c r="EH10" s="15">
        <v>90000</v>
      </c>
      <c r="EI10" s="15">
        <f t="shared" si="51"/>
        <v>0</v>
      </c>
      <c r="EJ10" s="15">
        <v>90000</v>
      </c>
      <c r="EK10" s="15">
        <f t="shared" si="52"/>
        <v>0</v>
      </c>
      <c r="EL10" s="15">
        <v>90000</v>
      </c>
      <c r="EM10" s="15">
        <f t="shared" si="53"/>
        <v>0</v>
      </c>
      <c r="EN10" s="15">
        <v>90000</v>
      </c>
      <c r="EO10" s="15">
        <f t="shared" si="54"/>
        <v>0</v>
      </c>
      <c r="EP10" s="15">
        <v>90000</v>
      </c>
      <c r="EQ10" s="15">
        <f t="shared" si="55"/>
        <v>0</v>
      </c>
      <c r="ER10" s="15">
        <v>90000</v>
      </c>
      <c r="ES10" s="15">
        <f t="shared" si="56"/>
        <v>0</v>
      </c>
      <c r="ET10" s="15">
        <v>90000</v>
      </c>
      <c r="EU10" s="15">
        <f t="shared" si="57"/>
        <v>0</v>
      </c>
      <c r="EV10" s="15">
        <v>90000</v>
      </c>
      <c r="EW10" s="15">
        <f t="shared" si="58"/>
        <v>0</v>
      </c>
      <c r="EX10" s="15">
        <v>90000</v>
      </c>
      <c r="EY10" s="15">
        <f t="shared" si="59"/>
        <v>0</v>
      </c>
      <c r="EZ10" s="15">
        <v>90000</v>
      </c>
      <c r="FA10" s="15">
        <f t="shared" si="60"/>
        <v>0</v>
      </c>
      <c r="FB10" s="15"/>
      <c r="FC10" s="15">
        <v>90000</v>
      </c>
      <c r="FD10" s="15">
        <f t="shared" si="61"/>
        <v>0</v>
      </c>
      <c r="FE10" s="15">
        <v>90000</v>
      </c>
      <c r="FF10" s="15">
        <f t="shared" si="62"/>
        <v>0</v>
      </c>
      <c r="FG10" s="15">
        <v>90000</v>
      </c>
      <c r="FH10" s="15">
        <f t="shared" si="63"/>
        <v>0</v>
      </c>
      <c r="FI10" s="15">
        <v>90000</v>
      </c>
      <c r="FJ10" s="15">
        <f t="shared" si="64"/>
        <v>0</v>
      </c>
      <c r="FK10" s="15">
        <v>90000</v>
      </c>
      <c r="FL10" s="15">
        <f t="shared" si="65"/>
        <v>0</v>
      </c>
      <c r="FM10" s="15">
        <v>90000</v>
      </c>
      <c r="FN10" s="15">
        <f t="shared" si="66"/>
        <v>0</v>
      </c>
      <c r="FO10" s="15">
        <v>90000</v>
      </c>
      <c r="FP10" s="15">
        <f t="shared" si="67"/>
        <v>0</v>
      </c>
      <c r="FQ10" s="15">
        <v>90000</v>
      </c>
      <c r="FR10" s="15">
        <f t="shared" si="68"/>
        <v>0</v>
      </c>
      <c r="FS10" s="15">
        <v>90000</v>
      </c>
      <c r="FT10" s="15">
        <f t="shared" si="69"/>
        <v>0</v>
      </c>
      <c r="FU10" s="15">
        <v>90000</v>
      </c>
      <c r="FV10" s="15">
        <f t="shared" si="70"/>
        <v>0</v>
      </c>
      <c r="FW10" s="15">
        <v>90000</v>
      </c>
      <c r="FX10" s="15">
        <f t="shared" si="71"/>
        <v>0</v>
      </c>
      <c r="FY10" s="15"/>
      <c r="FZ10" s="15">
        <f t="shared" si="72"/>
        <v>0</v>
      </c>
      <c r="GA10" s="15"/>
      <c r="GB10" s="15"/>
      <c r="GC10" s="15">
        <f t="shared" si="73"/>
        <v>0</v>
      </c>
      <c r="GD10" s="15"/>
      <c r="GE10" s="15">
        <f t="shared" si="74"/>
        <v>0</v>
      </c>
      <c r="GF10" s="15"/>
      <c r="GG10" s="15">
        <f t="shared" si="75"/>
        <v>0</v>
      </c>
      <c r="GH10" s="15"/>
      <c r="GI10" s="15">
        <f t="shared" si="76"/>
        <v>0</v>
      </c>
      <c r="GJ10" s="15"/>
      <c r="GK10" s="15">
        <f t="shared" si="77"/>
        <v>0</v>
      </c>
      <c r="GL10" s="15"/>
      <c r="GM10" s="15">
        <f t="shared" si="78"/>
        <v>0</v>
      </c>
      <c r="GN10" s="15"/>
      <c r="GO10" s="15">
        <f t="shared" si="79"/>
        <v>0</v>
      </c>
      <c r="GP10" s="15"/>
      <c r="GQ10" s="15">
        <f t="shared" si="80"/>
        <v>0</v>
      </c>
      <c r="GR10" s="15"/>
      <c r="GS10" s="15">
        <f t="shared" si="81"/>
        <v>0</v>
      </c>
      <c r="GT10" s="15"/>
      <c r="GU10" s="15">
        <f t="shared" si="82"/>
        <v>0</v>
      </c>
      <c r="GV10" s="15"/>
      <c r="GW10" s="15">
        <f t="shared" si="83"/>
        <v>0</v>
      </c>
      <c r="GX10" s="15"/>
      <c r="GY10" s="15">
        <f t="shared" si="84"/>
        <v>0</v>
      </c>
      <c r="GZ10" s="15"/>
      <c r="HA10" s="15"/>
      <c r="HB10" s="15">
        <f t="shared" si="85"/>
        <v>0</v>
      </c>
      <c r="HC10" s="15"/>
      <c r="HD10" s="15">
        <f t="shared" si="86"/>
        <v>0</v>
      </c>
      <c r="HE10" s="15"/>
      <c r="HF10" s="15">
        <f t="shared" si="87"/>
        <v>0</v>
      </c>
      <c r="HG10" s="15"/>
      <c r="HH10" s="15">
        <f t="shared" si="88"/>
        <v>0</v>
      </c>
      <c r="HI10" s="15"/>
      <c r="HJ10" s="15">
        <f t="shared" si="89"/>
        <v>0</v>
      </c>
      <c r="HK10" s="15"/>
      <c r="HL10" s="15">
        <f t="shared" si="90"/>
        <v>0</v>
      </c>
      <c r="HM10" s="15"/>
      <c r="HN10" s="15">
        <f t="shared" si="91"/>
        <v>0</v>
      </c>
      <c r="HO10" s="15"/>
      <c r="HP10" s="15">
        <f t="shared" si="92"/>
        <v>0</v>
      </c>
      <c r="HQ10" s="15"/>
      <c r="HR10" s="15">
        <f t="shared" si="93"/>
        <v>0</v>
      </c>
      <c r="HS10" s="15"/>
      <c r="HT10" s="15">
        <f t="shared" si="94"/>
        <v>0</v>
      </c>
      <c r="HU10" s="15"/>
      <c r="HV10" s="15">
        <f t="shared" si="95"/>
        <v>0</v>
      </c>
      <c r="HW10" s="15"/>
      <c r="HX10" s="15">
        <f t="shared" si="96"/>
        <v>0</v>
      </c>
      <c r="HY10" s="31"/>
    </row>
    <row r="11" spans="1:233" ht="13.5" thickBot="1" x14ac:dyDescent="0.25">
      <c r="A11">
        <v>25025</v>
      </c>
      <c r="B11" t="s">
        <v>17</v>
      </c>
      <c r="C11" s="3">
        <v>80000</v>
      </c>
      <c r="D11" s="1">
        <v>35400</v>
      </c>
      <c r="E11" s="1">
        <v>39051</v>
      </c>
      <c r="F11" t="s">
        <v>4</v>
      </c>
      <c r="G11" s="6">
        <v>38686</v>
      </c>
      <c r="H11" s="60">
        <v>0.14499999999999999</v>
      </c>
      <c r="I11" s="37">
        <v>80000</v>
      </c>
      <c r="J11" s="37">
        <f t="shared" si="97"/>
        <v>352640</v>
      </c>
      <c r="K11" s="3">
        <v>80000</v>
      </c>
      <c r="L11" s="3">
        <f t="shared" si="98"/>
        <v>352640</v>
      </c>
      <c r="M11" s="3">
        <v>80000</v>
      </c>
      <c r="N11" s="3">
        <f t="shared" si="99"/>
        <v>352640</v>
      </c>
      <c r="O11" s="3">
        <v>80000</v>
      </c>
      <c r="P11" s="3">
        <f t="shared" si="100"/>
        <v>352640</v>
      </c>
      <c r="Q11" s="3">
        <v>80000</v>
      </c>
      <c r="R11" s="3">
        <f t="shared" si="101"/>
        <v>352640</v>
      </c>
      <c r="S11" s="3">
        <v>80000</v>
      </c>
      <c r="T11" s="3">
        <f t="shared" si="0"/>
        <v>352640</v>
      </c>
      <c r="U11" s="3">
        <v>80000</v>
      </c>
      <c r="V11" s="3">
        <f t="shared" si="102"/>
        <v>352640</v>
      </c>
      <c r="W11" s="3">
        <v>80000</v>
      </c>
      <c r="X11" s="3">
        <f t="shared" si="103"/>
        <v>352640</v>
      </c>
      <c r="Y11" s="3">
        <v>80000</v>
      </c>
      <c r="Z11" s="3">
        <f t="shared" si="104"/>
        <v>352640</v>
      </c>
      <c r="AA11" s="3">
        <v>80000</v>
      </c>
      <c r="AB11" s="3">
        <f t="shared" si="105"/>
        <v>352640</v>
      </c>
      <c r="AC11" s="3">
        <v>80000</v>
      </c>
      <c r="AD11" s="3">
        <f t="shared" si="106"/>
        <v>352640</v>
      </c>
      <c r="AE11" s="3">
        <v>80000</v>
      </c>
      <c r="AF11" s="3">
        <f t="shared" si="107"/>
        <v>352640</v>
      </c>
      <c r="AG11" s="3"/>
      <c r="AH11" s="3">
        <v>80000</v>
      </c>
      <c r="AI11" s="3">
        <f t="shared" si="1"/>
        <v>352640</v>
      </c>
      <c r="AJ11" s="3">
        <v>80000</v>
      </c>
      <c r="AK11" s="3">
        <f t="shared" si="2"/>
        <v>352640</v>
      </c>
      <c r="AL11" s="3">
        <v>80000</v>
      </c>
      <c r="AM11" s="3">
        <f t="shared" si="3"/>
        <v>352640</v>
      </c>
      <c r="AN11" s="3">
        <v>80000</v>
      </c>
      <c r="AO11" s="3">
        <f t="shared" si="4"/>
        <v>352640</v>
      </c>
      <c r="AP11" s="3">
        <v>80000</v>
      </c>
      <c r="AQ11" s="3">
        <f t="shared" si="5"/>
        <v>352640</v>
      </c>
      <c r="AR11" s="3">
        <v>80000</v>
      </c>
      <c r="AS11" s="3">
        <f t="shared" si="6"/>
        <v>352640</v>
      </c>
      <c r="AT11" s="3">
        <v>80000</v>
      </c>
      <c r="AU11" s="3">
        <f t="shared" si="7"/>
        <v>352640</v>
      </c>
      <c r="AV11" s="3">
        <v>80000</v>
      </c>
      <c r="AW11" s="3">
        <f t="shared" si="8"/>
        <v>352640</v>
      </c>
      <c r="AX11" s="3">
        <v>80000</v>
      </c>
      <c r="AY11" s="3">
        <f t="shared" si="9"/>
        <v>352640</v>
      </c>
      <c r="AZ11" s="3">
        <v>80000</v>
      </c>
      <c r="BA11" s="3">
        <f t="shared" si="10"/>
        <v>352640</v>
      </c>
      <c r="BB11" s="3">
        <v>80000</v>
      </c>
      <c r="BC11" s="3">
        <f t="shared" si="11"/>
        <v>352640</v>
      </c>
      <c r="BD11" s="3">
        <v>80000</v>
      </c>
      <c r="BE11" s="3">
        <f t="shared" si="12"/>
        <v>352640</v>
      </c>
      <c r="BF11" s="3"/>
      <c r="BG11" s="3">
        <v>80000</v>
      </c>
      <c r="BH11" s="3">
        <f t="shared" si="13"/>
        <v>352640</v>
      </c>
      <c r="BI11" s="3">
        <v>80000</v>
      </c>
      <c r="BJ11" s="3">
        <f t="shared" si="14"/>
        <v>352640</v>
      </c>
      <c r="BK11" s="3">
        <v>80000</v>
      </c>
      <c r="BL11" s="3">
        <f t="shared" si="15"/>
        <v>352640</v>
      </c>
      <c r="BM11" s="3">
        <v>80000</v>
      </c>
      <c r="BN11" s="3">
        <f t="shared" si="16"/>
        <v>352640</v>
      </c>
      <c r="BO11" s="3">
        <v>80000</v>
      </c>
      <c r="BP11" s="3">
        <f t="shared" si="17"/>
        <v>352640</v>
      </c>
      <c r="BQ11" s="3">
        <v>80000</v>
      </c>
      <c r="BR11" s="3">
        <f t="shared" si="18"/>
        <v>352640</v>
      </c>
      <c r="BS11" s="3">
        <v>80000</v>
      </c>
      <c r="BT11" s="3">
        <f t="shared" si="19"/>
        <v>352640</v>
      </c>
      <c r="BU11" s="3">
        <v>80000</v>
      </c>
      <c r="BV11" s="3">
        <f t="shared" si="20"/>
        <v>352640</v>
      </c>
      <c r="BW11" s="3">
        <v>80000</v>
      </c>
      <c r="BX11" s="3">
        <f t="shared" si="21"/>
        <v>352640</v>
      </c>
      <c r="BY11" s="3">
        <v>80000</v>
      </c>
      <c r="BZ11" s="8">
        <f t="shared" si="22"/>
        <v>352640</v>
      </c>
      <c r="CA11" s="3">
        <v>80000</v>
      </c>
      <c r="CB11" s="3">
        <f t="shared" si="23"/>
        <v>352640</v>
      </c>
      <c r="CC11" s="3">
        <v>60000</v>
      </c>
      <c r="CD11" s="3">
        <f t="shared" si="24"/>
        <v>264480</v>
      </c>
      <c r="CE11" s="3"/>
      <c r="CF11" s="3">
        <v>60000</v>
      </c>
      <c r="CG11" s="3">
        <f t="shared" si="25"/>
        <v>264480</v>
      </c>
      <c r="CH11" s="3">
        <v>60000</v>
      </c>
      <c r="CI11" s="3">
        <f t="shared" si="26"/>
        <v>264480</v>
      </c>
      <c r="CJ11" s="3">
        <v>60000</v>
      </c>
      <c r="CK11" s="3">
        <f t="shared" si="27"/>
        <v>264480</v>
      </c>
      <c r="CL11" s="3">
        <v>60000</v>
      </c>
      <c r="CM11" s="3">
        <f t="shared" si="28"/>
        <v>264480</v>
      </c>
      <c r="CN11" s="3">
        <v>60000</v>
      </c>
      <c r="CO11" s="3">
        <f t="shared" si="29"/>
        <v>264480</v>
      </c>
      <c r="CP11" s="3">
        <v>60000</v>
      </c>
      <c r="CQ11" s="3">
        <f t="shared" si="30"/>
        <v>264480</v>
      </c>
      <c r="CR11" s="3">
        <v>60000</v>
      </c>
      <c r="CS11" s="3">
        <f t="shared" si="31"/>
        <v>264480</v>
      </c>
      <c r="CT11" s="3">
        <v>60000</v>
      </c>
      <c r="CU11" s="3">
        <f t="shared" si="32"/>
        <v>264480</v>
      </c>
      <c r="CV11" s="3">
        <v>60000</v>
      </c>
      <c r="CW11" s="3">
        <f t="shared" si="33"/>
        <v>264480</v>
      </c>
      <c r="CX11" s="3">
        <v>60000</v>
      </c>
      <c r="CY11" s="3">
        <f t="shared" si="34"/>
        <v>264480</v>
      </c>
      <c r="CZ11" s="18">
        <v>60000</v>
      </c>
      <c r="DA11" s="15">
        <f t="shared" si="35"/>
        <v>264480</v>
      </c>
      <c r="DB11" s="15">
        <v>60000</v>
      </c>
      <c r="DC11" s="15">
        <f t="shared" si="36"/>
        <v>264480</v>
      </c>
      <c r="DD11" s="15"/>
      <c r="DE11" s="15">
        <v>60000</v>
      </c>
      <c r="DF11" s="15">
        <f t="shared" si="37"/>
        <v>264480</v>
      </c>
      <c r="DG11" s="15">
        <v>60000</v>
      </c>
      <c r="DH11" s="15">
        <f t="shared" si="38"/>
        <v>264480</v>
      </c>
      <c r="DI11" s="15">
        <v>60000</v>
      </c>
      <c r="DJ11" s="15">
        <f t="shared" si="39"/>
        <v>264480</v>
      </c>
      <c r="DK11" s="15">
        <v>60000</v>
      </c>
      <c r="DL11" s="15">
        <f t="shared" si="40"/>
        <v>264480</v>
      </c>
      <c r="DM11" s="15">
        <v>60000</v>
      </c>
      <c r="DN11" s="15">
        <f t="shared" si="41"/>
        <v>264480</v>
      </c>
      <c r="DO11" s="15">
        <v>60000</v>
      </c>
      <c r="DP11" s="15">
        <f t="shared" si="42"/>
        <v>264480</v>
      </c>
      <c r="DQ11" s="15">
        <v>60000</v>
      </c>
      <c r="DR11" s="15">
        <f t="shared" si="43"/>
        <v>264480</v>
      </c>
      <c r="DS11" s="15">
        <v>60000</v>
      </c>
      <c r="DT11" s="15">
        <f t="shared" si="44"/>
        <v>264480</v>
      </c>
      <c r="DU11" s="15">
        <v>60000</v>
      </c>
      <c r="DV11" s="15">
        <f t="shared" si="45"/>
        <v>264480</v>
      </c>
      <c r="DW11" s="15">
        <v>60000</v>
      </c>
      <c r="DX11" s="15">
        <f t="shared" si="46"/>
        <v>264480</v>
      </c>
      <c r="DY11" s="15">
        <v>60000</v>
      </c>
      <c r="DZ11" s="15">
        <f t="shared" si="47"/>
        <v>264480</v>
      </c>
      <c r="EA11" s="21"/>
      <c r="EB11" s="15">
        <f t="shared" si="48"/>
        <v>0</v>
      </c>
      <c r="EC11" s="15"/>
      <c r="ED11" s="21"/>
      <c r="EE11" s="15">
        <f t="shared" si="49"/>
        <v>0</v>
      </c>
      <c r="EF11" s="21"/>
      <c r="EG11" s="15">
        <f t="shared" si="50"/>
        <v>0</v>
      </c>
      <c r="EH11" s="21"/>
      <c r="EI11" s="15">
        <f t="shared" si="51"/>
        <v>0</v>
      </c>
      <c r="EJ11" s="21"/>
      <c r="EK11" s="15">
        <f t="shared" si="52"/>
        <v>0</v>
      </c>
      <c r="EL11" s="21"/>
      <c r="EM11" s="15">
        <f t="shared" si="53"/>
        <v>0</v>
      </c>
      <c r="EN11" s="21"/>
      <c r="EO11" s="15">
        <f t="shared" si="54"/>
        <v>0</v>
      </c>
      <c r="EP11" s="21"/>
      <c r="EQ11" s="15">
        <f t="shared" si="55"/>
        <v>0</v>
      </c>
      <c r="ER11" s="21"/>
      <c r="ES11" s="15">
        <f t="shared" si="56"/>
        <v>0</v>
      </c>
      <c r="ET11" s="21"/>
      <c r="EU11" s="15">
        <f t="shared" si="57"/>
        <v>0</v>
      </c>
      <c r="EV11" s="21"/>
      <c r="EW11" s="15">
        <f t="shared" si="58"/>
        <v>0</v>
      </c>
      <c r="EX11" s="21"/>
      <c r="EY11" s="15">
        <f t="shared" si="59"/>
        <v>0</v>
      </c>
      <c r="EZ11" s="21"/>
      <c r="FA11" s="15">
        <f t="shared" si="60"/>
        <v>0</v>
      </c>
      <c r="FB11" s="15"/>
      <c r="FC11" s="21"/>
      <c r="FD11" s="15">
        <f t="shared" si="61"/>
        <v>0</v>
      </c>
      <c r="FE11" s="21"/>
      <c r="FF11" s="15">
        <f t="shared" si="62"/>
        <v>0</v>
      </c>
      <c r="FG11" s="21"/>
      <c r="FH11" s="15">
        <f t="shared" si="63"/>
        <v>0</v>
      </c>
      <c r="FI11" s="21"/>
      <c r="FJ11" s="15">
        <f t="shared" si="64"/>
        <v>0</v>
      </c>
      <c r="FK11" s="21"/>
      <c r="FL11" s="15">
        <f t="shared" si="65"/>
        <v>0</v>
      </c>
      <c r="FM11" s="21"/>
      <c r="FN11" s="15">
        <f t="shared" si="66"/>
        <v>0</v>
      </c>
      <c r="FO11" s="21"/>
      <c r="FP11" s="15">
        <f t="shared" si="67"/>
        <v>0</v>
      </c>
      <c r="FQ11" s="21"/>
      <c r="FR11" s="15">
        <f t="shared" si="68"/>
        <v>0</v>
      </c>
      <c r="FS11" s="21"/>
      <c r="FT11" s="15">
        <f t="shared" si="69"/>
        <v>0</v>
      </c>
      <c r="FU11" s="21"/>
      <c r="FV11" s="15">
        <f t="shared" si="70"/>
        <v>0</v>
      </c>
      <c r="FW11" s="21"/>
      <c r="FX11" s="15">
        <f t="shared" si="71"/>
        <v>0</v>
      </c>
      <c r="FY11" s="21"/>
      <c r="FZ11" s="15">
        <f t="shared" si="72"/>
        <v>0</v>
      </c>
      <c r="GA11" s="15"/>
      <c r="GB11" s="21"/>
      <c r="GC11" s="15">
        <f t="shared" si="73"/>
        <v>0</v>
      </c>
      <c r="GD11" s="21"/>
      <c r="GE11" s="15">
        <f t="shared" si="74"/>
        <v>0</v>
      </c>
      <c r="GF11" s="21"/>
      <c r="GG11" s="15">
        <f t="shared" si="75"/>
        <v>0</v>
      </c>
      <c r="GH11" s="21"/>
      <c r="GI11" s="15">
        <f t="shared" si="76"/>
        <v>0</v>
      </c>
      <c r="GJ11" s="21"/>
      <c r="GK11" s="15">
        <f t="shared" si="77"/>
        <v>0</v>
      </c>
      <c r="GL11" s="21"/>
      <c r="GM11" s="15">
        <f t="shared" si="78"/>
        <v>0</v>
      </c>
      <c r="GN11" s="21"/>
      <c r="GO11" s="15">
        <f t="shared" si="79"/>
        <v>0</v>
      </c>
      <c r="GP11" s="21"/>
      <c r="GQ11" s="15">
        <f t="shared" si="80"/>
        <v>0</v>
      </c>
      <c r="GR11" s="21"/>
      <c r="GS11" s="15">
        <f t="shared" si="81"/>
        <v>0</v>
      </c>
      <c r="GT11" s="21"/>
      <c r="GU11" s="15">
        <f t="shared" si="82"/>
        <v>0</v>
      </c>
      <c r="GV11" s="21"/>
      <c r="GW11" s="15">
        <f t="shared" si="83"/>
        <v>0</v>
      </c>
      <c r="GX11" s="21"/>
      <c r="GY11" s="15">
        <f t="shared" si="84"/>
        <v>0</v>
      </c>
      <c r="GZ11" s="15"/>
      <c r="HA11" s="21"/>
      <c r="HB11" s="15">
        <f t="shared" si="85"/>
        <v>0</v>
      </c>
      <c r="HC11" s="21"/>
      <c r="HD11" s="15">
        <f t="shared" si="86"/>
        <v>0</v>
      </c>
      <c r="HE11" s="21"/>
      <c r="HF11" s="15">
        <f t="shared" si="87"/>
        <v>0</v>
      </c>
      <c r="HG11" s="21"/>
      <c r="HH11" s="15">
        <f t="shared" si="88"/>
        <v>0</v>
      </c>
      <c r="HI11" s="21"/>
      <c r="HJ11" s="15">
        <f t="shared" si="89"/>
        <v>0</v>
      </c>
      <c r="HK11" s="21"/>
      <c r="HL11" s="15">
        <f t="shared" si="90"/>
        <v>0</v>
      </c>
      <c r="HM11" s="21"/>
      <c r="HN11" s="15">
        <f t="shared" si="91"/>
        <v>0</v>
      </c>
      <c r="HO11" s="21"/>
      <c r="HP11" s="15">
        <f t="shared" si="92"/>
        <v>0</v>
      </c>
      <c r="HQ11" s="21"/>
      <c r="HR11" s="15">
        <f t="shared" si="93"/>
        <v>0</v>
      </c>
      <c r="HS11" s="21"/>
      <c r="HT11" s="15">
        <f t="shared" si="94"/>
        <v>0</v>
      </c>
      <c r="HU11" s="21"/>
      <c r="HV11" s="15">
        <f t="shared" si="95"/>
        <v>0</v>
      </c>
      <c r="HW11" s="21"/>
      <c r="HX11" s="15">
        <f t="shared" si="96"/>
        <v>0</v>
      </c>
      <c r="HY11" s="31"/>
    </row>
    <row r="12" spans="1:233" ht="13.5" thickBot="1" x14ac:dyDescent="0.25">
      <c r="A12">
        <v>24670</v>
      </c>
      <c r="B12" t="s">
        <v>13</v>
      </c>
      <c r="C12" s="3">
        <v>10000</v>
      </c>
      <c r="D12" s="1">
        <v>35490</v>
      </c>
      <c r="E12" s="1">
        <v>39172</v>
      </c>
      <c r="F12" t="s">
        <v>4</v>
      </c>
      <c r="G12" s="6">
        <v>38807</v>
      </c>
      <c r="H12" s="60">
        <v>0</v>
      </c>
      <c r="I12" s="37">
        <v>10000</v>
      </c>
      <c r="J12" s="37">
        <f t="shared" si="97"/>
        <v>0</v>
      </c>
      <c r="K12" s="3">
        <v>10000</v>
      </c>
      <c r="L12" s="3">
        <f t="shared" si="98"/>
        <v>0</v>
      </c>
      <c r="M12" s="3">
        <v>10000</v>
      </c>
      <c r="N12" s="3">
        <f t="shared" si="99"/>
        <v>0</v>
      </c>
      <c r="O12" s="3">
        <v>10000</v>
      </c>
      <c r="P12" s="3">
        <f t="shared" si="100"/>
        <v>0</v>
      </c>
      <c r="Q12" s="3">
        <v>10000</v>
      </c>
      <c r="R12" s="3">
        <f t="shared" si="101"/>
        <v>0</v>
      </c>
      <c r="S12" s="3">
        <v>10000</v>
      </c>
      <c r="T12" s="3">
        <f t="shared" si="0"/>
        <v>0</v>
      </c>
      <c r="U12" s="3">
        <v>10000</v>
      </c>
      <c r="V12" s="3">
        <f t="shared" si="102"/>
        <v>0</v>
      </c>
      <c r="W12" s="3">
        <v>10000</v>
      </c>
      <c r="X12" s="3">
        <f t="shared" si="103"/>
        <v>0</v>
      </c>
      <c r="Y12" s="3">
        <v>10000</v>
      </c>
      <c r="Z12" s="3">
        <f t="shared" si="104"/>
        <v>0</v>
      </c>
      <c r="AA12" s="3">
        <v>10000</v>
      </c>
      <c r="AB12" s="3">
        <f t="shared" si="105"/>
        <v>0</v>
      </c>
      <c r="AC12" s="3">
        <v>10000</v>
      </c>
      <c r="AD12" s="3">
        <f t="shared" si="106"/>
        <v>0</v>
      </c>
      <c r="AE12" s="3">
        <v>10000</v>
      </c>
      <c r="AF12" s="3">
        <f t="shared" si="107"/>
        <v>0</v>
      </c>
      <c r="AG12" s="3"/>
      <c r="AH12" s="3">
        <v>10000</v>
      </c>
      <c r="AI12" s="3">
        <f t="shared" si="1"/>
        <v>0</v>
      </c>
      <c r="AJ12" s="3">
        <v>10000</v>
      </c>
      <c r="AK12" s="3">
        <f t="shared" si="2"/>
        <v>0</v>
      </c>
      <c r="AL12" s="3">
        <v>10000</v>
      </c>
      <c r="AM12" s="3">
        <f t="shared" si="3"/>
        <v>0</v>
      </c>
      <c r="AN12" s="3">
        <v>10000</v>
      </c>
      <c r="AO12" s="3">
        <f t="shared" si="4"/>
        <v>0</v>
      </c>
      <c r="AP12" s="3">
        <v>10000</v>
      </c>
      <c r="AQ12" s="3">
        <f t="shared" si="5"/>
        <v>0</v>
      </c>
      <c r="AR12" s="3">
        <v>10000</v>
      </c>
      <c r="AS12" s="3">
        <f t="shared" si="6"/>
        <v>0</v>
      </c>
      <c r="AT12" s="3">
        <v>10000</v>
      </c>
      <c r="AU12" s="3">
        <f t="shared" si="7"/>
        <v>0</v>
      </c>
      <c r="AV12" s="3">
        <v>10000</v>
      </c>
      <c r="AW12" s="3">
        <f t="shared" si="8"/>
        <v>0</v>
      </c>
      <c r="AX12" s="3">
        <v>10000</v>
      </c>
      <c r="AY12" s="3">
        <f t="shared" si="9"/>
        <v>0</v>
      </c>
      <c r="AZ12" s="3">
        <v>10000</v>
      </c>
      <c r="BA12" s="3">
        <f t="shared" si="10"/>
        <v>0</v>
      </c>
      <c r="BB12" s="3">
        <v>10000</v>
      </c>
      <c r="BC12" s="3">
        <f t="shared" si="11"/>
        <v>0</v>
      </c>
      <c r="BD12" s="3">
        <v>10000</v>
      </c>
      <c r="BE12" s="3">
        <f t="shared" si="12"/>
        <v>0</v>
      </c>
      <c r="BF12" s="3"/>
      <c r="BG12" s="3">
        <v>10000</v>
      </c>
      <c r="BH12" s="3">
        <f t="shared" si="13"/>
        <v>0</v>
      </c>
      <c r="BI12" s="3">
        <v>10000</v>
      </c>
      <c r="BJ12" s="3">
        <f t="shared" si="14"/>
        <v>0</v>
      </c>
      <c r="BK12" s="3">
        <v>10000</v>
      </c>
      <c r="BL12" s="3">
        <f t="shared" si="15"/>
        <v>0</v>
      </c>
      <c r="BM12" s="3">
        <v>10000</v>
      </c>
      <c r="BN12" s="3">
        <f t="shared" si="16"/>
        <v>0</v>
      </c>
      <c r="BO12" s="3">
        <v>10000</v>
      </c>
      <c r="BP12" s="3">
        <f t="shared" si="17"/>
        <v>0</v>
      </c>
      <c r="BQ12" s="3">
        <v>10000</v>
      </c>
      <c r="BR12" s="3">
        <f t="shared" si="18"/>
        <v>0</v>
      </c>
      <c r="BS12" s="3">
        <v>10000</v>
      </c>
      <c r="BT12" s="3">
        <f t="shared" si="19"/>
        <v>0</v>
      </c>
      <c r="BU12" s="3">
        <v>10000</v>
      </c>
      <c r="BV12" s="3">
        <f t="shared" si="20"/>
        <v>0</v>
      </c>
      <c r="BW12" s="3">
        <v>10000</v>
      </c>
      <c r="BX12" s="3">
        <f t="shared" si="21"/>
        <v>0</v>
      </c>
      <c r="BY12" s="3">
        <v>10000</v>
      </c>
      <c r="BZ12" s="8">
        <f t="shared" si="22"/>
        <v>0</v>
      </c>
      <c r="CA12" s="3">
        <v>10000</v>
      </c>
      <c r="CB12" s="3">
        <f t="shared" si="23"/>
        <v>0</v>
      </c>
      <c r="CC12" s="3">
        <v>10000</v>
      </c>
      <c r="CD12" s="3">
        <f t="shared" si="24"/>
        <v>0</v>
      </c>
      <c r="CE12" s="3"/>
      <c r="CF12" s="3">
        <v>10000</v>
      </c>
      <c r="CG12" s="3">
        <f t="shared" si="25"/>
        <v>0</v>
      </c>
      <c r="CH12" s="3">
        <v>10000</v>
      </c>
      <c r="CI12" s="3">
        <f t="shared" si="26"/>
        <v>0</v>
      </c>
      <c r="CJ12" s="3">
        <v>10000</v>
      </c>
      <c r="CK12" s="3">
        <f t="shared" si="27"/>
        <v>0</v>
      </c>
      <c r="CL12" s="3">
        <v>10000</v>
      </c>
      <c r="CM12" s="3">
        <f t="shared" si="28"/>
        <v>0</v>
      </c>
      <c r="CN12" s="3">
        <v>10000</v>
      </c>
      <c r="CO12" s="3">
        <f t="shared" si="29"/>
        <v>0</v>
      </c>
      <c r="CP12" s="3">
        <v>10000</v>
      </c>
      <c r="CQ12" s="3">
        <f t="shared" si="30"/>
        <v>0</v>
      </c>
      <c r="CR12" s="3">
        <v>10000</v>
      </c>
      <c r="CS12" s="3">
        <f t="shared" si="31"/>
        <v>0</v>
      </c>
      <c r="CT12" s="3">
        <v>10000</v>
      </c>
      <c r="CU12" s="3">
        <f t="shared" si="32"/>
        <v>0</v>
      </c>
      <c r="CV12" s="3">
        <v>10000</v>
      </c>
      <c r="CW12" s="3">
        <f t="shared" si="33"/>
        <v>0</v>
      </c>
      <c r="CX12" s="3">
        <v>10000</v>
      </c>
      <c r="CY12" s="3">
        <f t="shared" si="34"/>
        <v>0</v>
      </c>
      <c r="CZ12" s="3">
        <v>10000</v>
      </c>
      <c r="DA12" s="15">
        <f t="shared" si="35"/>
        <v>0</v>
      </c>
      <c r="DB12" s="15">
        <v>10000</v>
      </c>
      <c r="DC12" s="15">
        <f t="shared" si="36"/>
        <v>0</v>
      </c>
      <c r="DD12" s="15"/>
      <c r="DE12" s="15">
        <v>10000</v>
      </c>
      <c r="DF12" s="15">
        <f t="shared" si="37"/>
        <v>0</v>
      </c>
      <c r="DG12" s="15">
        <v>10000</v>
      </c>
      <c r="DH12" s="15">
        <f t="shared" si="38"/>
        <v>0</v>
      </c>
      <c r="DI12" s="33">
        <v>10000</v>
      </c>
      <c r="DJ12" s="15">
        <f t="shared" si="39"/>
        <v>0</v>
      </c>
      <c r="DK12" s="15">
        <v>10000</v>
      </c>
      <c r="DL12" s="15">
        <f t="shared" si="40"/>
        <v>0</v>
      </c>
      <c r="DM12" s="15">
        <v>10000</v>
      </c>
      <c r="DN12" s="15">
        <f t="shared" si="41"/>
        <v>0</v>
      </c>
      <c r="DO12" s="15">
        <v>10000</v>
      </c>
      <c r="DP12" s="15">
        <f t="shared" si="42"/>
        <v>0</v>
      </c>
      <c r="DQ12" s="15">
        <v>10000</v>
      </c>
      <c r="DR12" s="15">
        <f t="shared" si="43"/>
        <v>0</v>
      </c>
      <c r="DS12" s="15">
        <v>10000</v>
      </c>
      <c r="DT12" s="15">
        <f t="shared" si="44"/>
        <v>0</v>
      </c>
      <c r="DU12" s="15">
        <v>10000</v>
      </c>
      <c r="DV12" s="15">
        <f t="shared" si="45"/>
        <v>0</v>
      </c>
      <c r="DW12" s="15">
        <v>10000</v>
      </c>
      <c r="DX12" s="15">
        <f t="shared" si="46"/>
        <v>0</v>
      </c>
      <c r="DY12" s="15">
        <v>10000</v>
      </c>
      <c r="DZ12" s="15">
        <f t="shared" si="47"/>
        <v>0</v>
      </c>
      <c r="EA12" s="15">
        <v>10000</v>
      </c>
      <c r="EB12" s="15">
        <f t="shared" si="48"/>
        <v>0</v>
      </c>
      <c r="EC12" s="15"/>
      <c r="ED12" s="15">
        <v>10000</v>
      </c>
      <c r="EE12" s="15">
        <f t="shared" si="49"/>
        <v>0</v>
      </c>
      <c r="EF12" s="15">
        <v>10000</v>
      </c>
      <c r="EG12" s="15">
        <f t="shared" si="50"/>
        <v>0</v>
      </c>
      <c r="EH12" s="15">
        <v>10000</v>
      </c>
      <c r="EI12" s="15">
        <f t="shared" si="51"/>
        <v>0</v>
      </c>
      <c r="EJ12" s="15"/>
      <c r="EK12" s="15">
        <f t="shared" si="52"/>
        <v>0</v>
      </c>
      <c r="EL12" s="15"/>
      <c r="EM12" s="15">
        <f t="shared" si="53"/>
        <v>0</v>
      </c>
      <c r="EN12" s="15"/>
      <c r="EO12" s="15">
        <f t="shared" si="54"/>
        <v>0</v>
      </c>
      <c r="EP12" s="15"/>
      <c r="EQ12" s="15">
        <f t="shared" si="55"/>
        <v>0</v>
      </c>
      <c r="ER12" s="15"/>
      <c r="ES12" s="15">
        <f t="shared" si="56"/>
        <v>0</v>
      </c>
      <c r="ET12" s="15"/>
      <c r="EU12" s="15">
        <f t="shared" si="57"/>
        <v>0</v>
      </c>
      <c r="EV12" s="15"/>
      <c r="EW12" s="15">
        <f t="shared" si="58"/>
        <v>0</v>
      </c>
      <c r="EX12" s="15"/>
      <c r="EY12" s="15">
        <f t="shared" si="59"/>
        <v>0</v>
      </c>
      <c r="EZ12" s="15"/>
      <c r="FA12" s="15">
        <f t="shared" si="60"/>
        <v>0</v>
      </c>
      <c r="FB12" s="15"/>
      <c r="FC12" s="15"/>
      <c r="FD12" s="15">
        <f t="shared" si="61"/>
        <v>0</v>
      </c>
      <c r="FE12" s="15"/>
      <c r="FF12" s="15">
        <f t="shared" si="62"/>
        <v>0</v>
      </c>
      <c r="FG12" s="15"/>
      <c r="FH12" s="15">
        <f t="shared" si="63"/>
        <v>0</v>
      </c>
      <c r="FI12" s="15"/>
      <c r="FJ12" s="15">
        <f t="shared" si="64"/>
        <v>0</v>
      </c>
      <c r="FK12" s="15"/>
      <c r="FL12" s="15">
        <f t="shared" si="65"/>
        <v>0</v>
      </c>
      <c r="FM12" s="15"/>
      <c r="FN12" s="15">
        <f t="shared" si="66"/>
        <v>0</v>
      </c>
      <c r="FO12" s="15"/>
      <c r="FP12" s="15">
        <f t="shared" si="67"/>
        <v>0</v>
      </c>
      <c r="FQ12" s="15"/>
      <c r="FR12" s="15">
        <f t="shared" si="68"/>
        <v>0</v>
      </c>
      <c r="FS12" s="15"/>
      <c r="FT12" s="15">
        <f t="shared" si="69"/>
        <v>0</v>
      </c>
      <c r="FU12" s="15"/>
      <c r="FV12" s="15">
        <f t="shared" si="70"/>
        <v>0</v>
      </c>
      <c r="FW12" s="15"/>
      <c r="FX12" s="15">
        <f t="shared" si="71"/>
        <v>0</v>
      </c>
      <c r="FY12" s="15"/>
      <c r="FZ12" s="15">
        <f t="shared" si="72"/>
        <v>0</v>
      </c>
      <c r="GA12" s="15"/>
      <c r="GB12" s="15"/>
      <c r="GC12" s="15">
        <f t="shared" si="73"/>
        <v>0</v>
      </c>
      <c r="GD12" s="15"/>
      <c r="GE12" s="15">
        <f t="shared" si="74"/>
        <v>0</v>
      </c>
      <c r="GF12" s="15"/>
      <c r="GG12" s="15">
        <f t="shared" si="75"/>
        <v>0</v>
      </c>
      <c r="GH12" s="15"/>
      <c r="GI12" s="15">
        <f t="shared" si="76"/>
        <v>0</v>
      </c>
      <c r="GJ12" s="15"/>
      <c r="GK12" s="15">
        <f t="shared" si="77"/>
        <v>0</v>
      </c>
      <c r="GL12" s="15"/>
      <c r="GM12" s="15">
        <f t="shared" si="78"/>
        <v>0</v>
      </c>
      <c r="GN12" s="15"/>
      <c r="GO12" s="15">
        <f t="shared" si="79"/>
        <v>0</v>
      </c>
      <c r="GP12" s="15"/>
      <c r="GQ12" s="15">
        <f t="shared" si="80"/>
        <v>0</v>
      </c>
      <c r="GR12" s="15"/>
      <c r="GS12" s="15">
        <f t="shared" si="81"/>
        <v>0</v>
      </c>
      <c r="GT12" s="15"/>
      <c r="GU12" s="15">
        <f t="shared" si="82"/>
        <v>0</v>
      </c>
      <c r="GV12" s="15"/>
      <c r="GW12" s="15">
        <f t="shared" si="83"/>
        <v>0</v>
      </c>
      <c r="GX12" s="15"/>
      <c r="GY12" s="15">
        <f t="shared" si="84"/>
        <v>0</v>
      </c>
      <c r="GZ12" s="15"/>
      <c r="HA12" s="15"/>
      <c r="HB12" s="15">
        <f t="shared" si="85"/>
        <v>0</v>
      </c>
      <c r="HC12" s="15"/>
      <c r="HD12" s="15">
        <f t="shared" si="86"/>
        <v>0</v>
      </c>
      <c r="HE12" s="15"/>
      <c r="HF12" s="15">
        <f t="shared" si="87"/>
        <v>0</v>
      </c>
      <c r="HG12" s="15"/>
      <c r="HH12" s="15">
        <f t="shared" si="88"/>
        <v>0</v>
      </c>
      <c r="HI12" s="15"/>
      <c r="HJ12" s="15">
        <f t="shared" si="89"/>
        <v>0</v>
      </c>
      <c r="HK12" s="15"/>
      <c r="HL12" s="15">
        <f t="shared" si="90"/>
        <v>0</v>
      </c>
      <c r="HM12" s="15"/>
      <c r="HN12" s="15">
        <f t="shared" si="91"/>
        <v>0</v>
      </c>
      <c r="HO12" s="15"/>
      <c r="HP12" s="15">
        <f t="shared" si="92"/>
        <v>0</v>
      </c>
      <c r="HQ12" s="15"/>
      <c r="HR12" s="15">
        <f t="shared" si="93"/>
        <v>0</v>
      </c>
      <c r="HS12" s="15"/>
      <c r="HT12" s="15">
        <f t="shared" si="94"/>
        <v>0</v>
      </c>
      <c r="HU12" s="15"/>
      <c r="HV12" s="15">
        <f t="shared" si="95"/>
        <v>0</v>
      </c>
      <c r="HW12" s="15"/>
      <c r="HX12" s="15">
        <f t="shared" si="96"/>
        <v>0</v>
      </c>
      <c r="HY12" s="31"/>
    </row>
    <row r="13" spans="1:233" ht="13.5" thickBot="1" x14ac:dyDescent="0.25">
      <c r="A13">
        <v>25700</v>
      </c>
      <c r="B13" t="s">
        <v>37</v>
      </c>
      <c r="C13" s="3">
        <v>25000</v>
      </c>
      <c r="D13" s="1">
        <v>35796</v>
      </c>
      <c r="E13" s="1">
        <v>37621</v>
      </c>
      <c r="F13" t="s">
        <v>4</v>
      </c>
      <c r="G13" s="6">
        <v>37256</v>
      </c>
      <c r="H13" s="60">
        <v>0</v>
      </c>
      <c r="I13" s="37">
        <v>25000</v>
      </c>
      <c r="J13" s="37">
        <f t="shared" si="97"/>
        <v>0</v>
      </c>
      <c r="K13" s="3">
        <v>25000</v>
      </c>
      <c r="L13" s="3">
        <f t="shared" si="98"/>
        <v>0</v>
      </c>
      <c r="M13" s="3">
        <v>25000</v>
      </c>
      <c r="N13" s="3">
        <f t="shared" si="99"/>
        <v>0</v>
      </c>
      <c r="O13" s="3">
        <v>25000</v>
      </c>
      <c r="P13" s="3">
        <f t="shared" si="100"/>
        <v>0</v>
      </c>
      <c r="Q13" s="3">
        <v>25000</v>
      </c>
      <c r="R13" s="3">
        <f t="shared" si="101"/>
        <v>0</v>
      </c>
      <c r="S13" s="3">
        <v>25000</v>
      </c>
      <c r="T13" s="3">
        <f t="shared" si="0"/>
        <v>0</v>
      </c>
      <c r="U13" s="3">
        <v>25000</v>
      </c>
      <c r="V13" s="3">
        <f t="shared" si="102"/>
        <v>0</v>
      </c>
      <c r="W13" s="3">
        <v>25000</v>
      </c>
      <c r="X13" s="3">
        <f t="shared" si="103"/>
        <v>0</v>
      </c>
      <c r="Y13" s="3">
        <v>25000</v>
      </c>
      <c r="Z13" s="3">
        <f t="shared" si="104"/>
        <v>0</v>
      </c>
      <c r="AA13" s="3">
        <v>25000</v>
      </c>
      <c r="AB13" s="3">
        <f t="shared" si="105"/>
        <v>0</v>
      </c>
      <c r="AC13" s="3">
        <v>25000</v>
      </c>
      <c r="AD13" s="3">
        <f t="shared" si="106"/>
        <v>0</v>
      </c>
      <c r="AE13" s="3">
        <v>25000</v>
      </c>
      <c r="AF13" s="3">
        <f t="shared" si="107"/>
        <v>0</v>
      </c>
      <c r="AG13" s="3"/>
      <c r="AH13" s="17"/>
      <c r="AI13" s="3">
        <f t="shared" si="1"/>
        <v>0</v>
      </c>
      <c r="AJ13" s="17"/>
      <c r="AK13" s="3">
        <f t="shared" si="2"/>
        <v>0</v>
      </c>
      <c r="AL13" s="17"/>
      <c r="AM13" s="3">
        <f t="shared" si="3"/>
        <v>0</v>
      </c>
      <c r="AN13" s="17"/>
      <c r="AO13" s="3">
        <f t="shared" si="4"/>
        <v>0</v>
      </c>
      <c r="AP13" s="17"/>
      <c r="AQ13" s="3">
        <f t="shared" si="5"/>
        <v>0</v>
      </c>
      <c r="AR13" s="17"/>
      <c r="AS13" s="3">
        <f t="shared" si="6"/>
        <v>0</v>
      </c>
      <c r="AT13" s="17"/>
      <c r="AU13" s="3">
        <f t="shared" si="7"/>
        <v>0</v>
      </c>
      <c r="AV13" s="17"/>
      <c r="AW13" s="3">
        <f t="shared" si="8"/>
        <v>0</v>
      </c>
      <c r="AX13" s="17"/>
      <c r="AY13" s="3">
        <f t="shared" si="9"/>
        <v>0</v>
      </c>
      <c r="AZ13" s="17"/>
      <c r="BA13" s="3">
        <f t="shared" si="10"/>
        <v>0</v>
      </c>
      <c r="BB13" s="17"/>
      <c r="BC13" s="3">
        <f t="shared" si="11"/>
        <v>0</v>
      </c>
      <c r="BD13" s="17"/>
      <c r="BE13" s="3">
        <f t="shared" si="12"/>
        <v>0</v>
      </c>
      <c r="BF13" s="3"/>
      <c r="BG13" s="17"/>
      <c r="BH13" s="3">
        <f t="shared" si="13"/>
        <v>0</v>
      </c>
      <c r="BI13" s="17"/>
      <c r="BJ13" s="3">
        <f t="shared" si="14"/>
        <v>0</v>
      </c>
      <c r="BK13" s="17"/>
      <c r="BL13" s="3">
        <f t="shared" si="15"/>
        <v>0</v>
      </c>
      <c r="BM13" s="17"/>
      <c r="BN13" s="3">
        <f t="shared" si="16"/>
        <v>0</v>
      </c>
      <c r="BO13" s="17"/>
      <c r="BP13" s="3">
        <f t="shared" si="17"/>
        <v>0</v>
      </c>
      <c r="BQ13" s="17"/>
      <c r="BR13" s="3">
        <f t="shared" si="18"/>
        <v>0</v>
      </c>
      <c r="BS13" s="17"/>
      <c r="BT13" s="3">
        <f t="shared" si="19"/>
        <v>0</v>
      </c>
      <c r="BU13" s="17"/>
      <c r="BV13" s="3">
        <f t="shared" si="20"/>
        <v>0</v>
      </c>
      <c r="BW13" s="17"/>
      <c r="BX13" s="3">
        <f t="shared" si="21"/>
        <v>0</v>
      </c>
      <c r="BY13" s="17"/>
      <c r="BZ13" s="8">
        <f t="shared" si="22"/>
        <v>0</v>
      </c>
      <c r="CA13" s="17"/>
      <c r="CB13" s="3">
        <f t="shared" si="23"/>
        <v>0</v>
      </c>
      <c r="CC13" s="17"/>
      <c r="CD13" s="3">
        <f t="shared" si="24"/>
        <v>0</v>
      </c>
      <c r="CE13" s="3"/>
      <c r="CF13" s="17"/>
      <c r="CG13" s="3">
        <f t="shared" si="25"/>
        <v>0</v>
      </c>
      <c r="CH13" s="17"/>
      <c r="CI13" s="3">
        <f t="shared" si="26"/>
        <v>0</v>
      </c>
      <c r="CJ13" s="17"/>
      <c r="CK13" s="3">
        <f t="shared" si="27"/>
        <v>0</v>
      </c>
      <c r="CL13" s="17"/>
      <c r="CM13" s="3">
        <f t="shared" si="28"/>
        <v>0</v>
      </c>
      <c r="CN13" s="17"/>
      <c r="CO13" s="3">
        <f t="shared" si="29"/>
        <v>0</v>
      </c>
      <c r="CP13" s="17"/>
      <c r="CQ13" s="3">
        <f t="shared" si="30"/>
        <v>0</v>
      </c>
      <c r="CR13" s="17"/>
      <c r="CS13" s="3">
        <f t="shared" si="31"/>
        <v>0</v>
      </c>
      <c r="CT13" s="17"/>
      <c r="CU13" s="3">
        <f t="shared" si="32"/>
        <v>0</v>
      </c>
      <c r="CV13" s="17"/>
      <c r="CW13" s="3">
        <f t="shared" si="33"/>
        <v>0</v>
      </c>
      <c r="CX13" s="17"/>
      <c r="CY13" s="3">
        <f t="shared" si="34"/>
        <v>0</v>
      </c>
      <c r="CZ13" s="17"/>
      <c r="DA13" s="15">
        <f t="shared" si="35"/>
        <v>0</v>
      </c>
      <c r="DB13" s="15"/>
      <c r="DC13" s="15">
        <f t="shared" si="36"/>
        <v>0</v>
      </c>
      <c r="DD13" s="15"/>
      <c r="DE13" s="15"/>
      <c r="DF13" s="15">
        <f t="shared" si="37"/>
        <v>0</v>
      </c>
      <c r="DG13" s="15"/>
      <c r="DH13" s="15">
        <f t="shared" si="38"/>
        <v>0</v>
      </c>
      <c r="DI13" s="15"/>
      <c r="DJ13" s="15">
        <f t="shared" si="39"/>
        <v>0</v>
      </c>
      <c r="DK13" s="15"/>
      <c r="DL13" s="15">
        <f t="shared" si="40"/>
        <v>0</v>
      </c>
      <c r="DM13" s="15"/>
      <c r="DN13" s="15">
        <f t="shared" si="41"/>
        <v>0</v>
      </c>
      <c r="DO13" s="15"/>
      <c r="DP13" s="15">
        <f t="shared" si="42"/>
        <v>0</v>
      </c>
      <c r="DQ13" s="15"/>
      <c r="DR13" s="15">
        <f t="shared" si="43"/>
        <v>0</v>
      </c>
      <c r="DS13" s="15"/>
      <c r="DT13" s="15">
        <f t="shared" si="44"/>
        <v>0</v>
      </c>
      <c r="DU13" s="15"/>
      <c r="DV13" s="15">
        <f t="shared" si="45"/>
        <v>0</v>
      </c>
      <c r="DW13" s="15"/>
      <c r="DX13" s="15">
        <f t="shared" si="46"/>
        <v>0</v>
      </c>
      <c r="DY13" s="15"/>
      <c r="DZ13" s="15">
        <f t="shared" si="47"/>
        <v>0</v>
      </c>
      <c r="EA13" s="15"/>
      <c r="EB13" s="15">
        <f t="shared" si="48"/>
        <v>0</v>
      </c>
      <c r="EC13" s="15"/>
      <c r="ED13" s="31"/>
      <c r="EE13" s="15">
        <f t="shared" si="49"/>
        <v>0</v>
      </c>
      <c r="EF13" s="31"/>
      <c r="EG13" s="15">
        <f t="shared" si="50"/>
        <v>0</v>
      </c>
      <c r="EH13" s="31"/>
      <c r="EI13" s="15">
        <f t="shared" si="51"/>
        <v>0</v>
      </c>
      <c r="EJ13" s="31"/>
      <c r="EK13" s="15">
        <f t="shared" si="52"/>
        <v>0</v>
      </c>
      <c r="EL13" s="31"/>
      <c r="EM13" s="15">
        <f t="shared" si="53"/>
        <v>0</v>
      </c>
      <c r="EN13" s="31"/>
      <c r="EO13" s="15">
        <f t="shared" si="54"/>
        <v>0</v>
      </c>
      <c r="EP13" s="31"/>
      <c r="EQ13" s="15">
        <f t="shared" si="55"/>
        <v>0</v>
      </c>
      <c r="ER13" s="31"/>
      <c r="ES13" s="15">
        <f t="shared" si="56"/>
        <v>0</v>
      </c>
      <c r="ET13" s="31"/>
      <c r="EU13" s="15">
        <f t="shared" si="57"/>
        <v>0</v>
      </c>
      <c r="EV13" s="31"/>
      <c r="EW13" s="15">
        <f t="shared" si="58"/>
        <v>0</v>
      </c>
      <c r="EX13" s="31"/>
      <c r="EY13" s="15">
        <f t="shared" si="59"/>
        <v>0</v>
      </c>
      <c r="EZ13" s="31"/>
      <c r="FA13" s="15">
        <f t="shared" si="60"/>
        <v>0</v>
      </c>
      <c r="FB13" s="15"/>
      <c r="FC13" s="31"/>
      <c r="FD13" s="15">
        <f t="shared" si="61"/>
        <v>0</v>
      </c>
      <c r="FE13" s="31"/>
      <c r="FF13" s="15">
        <f t="shared" si="62"/>
        <v>0</v>
      </c>
      <c r="FG13" s="31"/>
      <c r="FH13" s="15">
        <f t="shared" si="63"/>
        <v>0</v>
      </c>
      <c r="FI13" s="31"/>
      <c r="FJ13" s="15">
        <f t="shared" si="64"/>
        <v>0</v>
      </c>
      <c r="FK13" s="31"/>
      <c r="FL13" s="15">
        <f t="shared" si="65"/>
        <v>0</v>
      </c>
      <c r="FM13" s="31"/>
      <c r="FN13" s="15">
        <f t="shared" si="66"/>
        <v>0</v>
      </c>
      <c r="FO13" s="31"/>
      <c r="FP13" s="15">
        <f t="shared" si="67"/>
        <v>0</v>
      </c>
      <c r="FQ13" s="31"/>
      <c r="FR13" s="15">
        <f t="shared" si="68"/>
        <v>0</v>
      </c>
      <c r="FS13" s="31"/>
      <c r="FT13" s="15">
        <f t="shared" si="69"/>
        <v>0</v>
      </c>
      <c r="FU13" s="31"/>
      <c r="FV13" s="15">
        <f t="shared" si="70"/>
        <v>0</v>
      </c>
      <c r="FW13" s="31"/>
      <c r="FX13" s="15">
        <f t="shared" si="71"/>
        <v>0</v>
      </c>
      <c r="FY13" s="31"/>
      <c r="FZ13" s="15">
        <f t="shared" si="72"/>
        <v>0</v>
      </c>
      <c r="GA13" s="15"/>
      <c r="GB13" s="31"/>
      <c r="GC13" s="15">
        <f t="shared" si="73"/>
        <v>0</v>
      </c>
      <c r="GD13" s="31"/>
      <c r="GE13" s="15">
        <f t="shared" si="74"/>
        <v>0</v>
      </c>
      <c r="GF13" s="31"/>
      <c r="GG13" s="15">
        <f t="shared" si="75"/>
        <v>0</v>
      </c>
      <c r="GH13" s="31"/>
      <c r="GI13" s="15">
        <f t="shared" si="76"/>
        <v>0</v>
      </c>
      <c r="GJ13" s="31"/>
      <c r="GK13" s="15">
        <f t="shared" si="77"/>
        <v>0</v>
      </c>
      <c r="GL13" s="31"/>
      <c r="GM13" s="15">
        <f t="shared" si="78"/>
        <v>0</v>
      </c>
      <c r="GN13" s="31"/>
      <c r="GO13" s="15">
        <f t="shared" si="79"/>
        <v>0</v>
      </c>
      <c r="GP13" s="31"/>
      <c r="GQ13" s="15">
        <f t="shared" si="80"/>
        <v>0</v>
      </c>
      <c r="GR13" s="31"/>
      <c r="GS13" s="15">
        <f t="shared" si="81"/>
        <v>0</v>
      </c>
      <c r="GT13" s="31"/>
      <c r="GU13" s="15">
        <f t="shared" si="82"/>
        <v>0</v>
      </c>
      <c r="GV13" s="31"/>
      <c r="GW13" s="15">
        <f t="shared" si="83"/>
        <v>0</v>
      </c>
      <c r="GX13" s="31"/>
      <c r="GY13" s="15">
        <f t="shared" si="84"/>
        <v>0</v>
      </c>
      <c r="GZ13" s="15"/>
      <c r="HA13" s="31"/>
      <c r="HB13" s="15">
        <f t="shared" si="85"/>
        <v>0</v>
      </c>
      <c r="HC13" s="31"/>
      <c r="HD13" s="15">
        <f t="shared" si="86"/>
        <v>0</v>
      </c>
      <c r="HE13" s="31"/>
      <c r="HF13" s="15">
        <f t="shared" si="87"/>
        <v>0</v>
      </c>
      <c r="HG13" s="31"/>
      <c r="HH13" s="15">
        <f t="shared" si="88"/>
        <v>0</v>
      </c>
      <c r="HI13" s="31"/>
      <c r="HJ13" s="15">
        <f t="shared" si="89"/>
        <v>0</v>
      </c>
      <c r="HK13" s="31"/>
      <c r="HL13" s="15">
        <f t="shared" si="90"/>
        <v>0</v>
      </c>
      <c r="HM13" s="31"/>
      <c r="HN13" s="15">
        <f t="shared" si="91"/>
        <v>0</v>
      </c>
      <c r="HO13" s="31"/>
      <c r="HP13" s="15">
        <f t="shared" si="92"/>
        <v>0</v>
      </c>
      <c r="HQ13" s="31"/>
      <c r="HR13" s="15">
        <f t="shared" si="93"/>
        <v>0</v>
      </c>
      <c r="HS13" s="31"/>
      <c r="HT13" s="15">
        <f t="shared" si="94"/>
        <v>0</v>
      </c>
      <c r="HU13" s="31"/>
      <c r="HV13" s="15">
        <f t="shared" si="95"/>
        <v>0</v>
      </c>
      <c r="HW13" s="31"/>
      <c r="HX13" s="15">
        <f t="shared" si="96"/>
        <v>0</v>
      </c>
      <c r="HY13" s="31"/>
    </row>
    <row r="14" spans="1:233" ht="13.5" thickBot="1" x14ac:dyDescent="0.25">
      <c r="A14">
        <v>25923</v>
      </c>
      <c r="B14" t="s">
        <v>18</v>
      </c>
      <c r="C14" s="3">
        <v>20000</v>
      </c>
      <c r="D14" s="1">
        <v>35855</v>
      </c>
      <c r="E14" s="1">
        <v>39141</v>
      </c>
      <c r="F14" t="s">
        <v>4</v>
      </c>
      <c r="G14" s="6">
        <v>38776</v>
      </c>
      <c r="H14" s="60">
        <v>0.10630000000000001</v>
      </c>
      <c r="I14" s="37">
        <v>20000</v>
      </c>
      <c r="J14" s="37">
        <f t="shared" si="97"/>
        <v>64630.399999999994</v>
      </c>
      <c r="K14" s="3">
        <v>20000</v>
      </c>
      <c r="L14" s="3">
        <f t="shared" si="98"/>
        <v>64630.399999999994</v>
      </c>
      <c r="M14" s="3">
        <v>20000</v>
      </c>
      <c r="N14" s="3">
        <f t="shared" si="99"/>
        <v>64630.399999999994</v>
      </c>
      <c r="O14" s="3">
        <v>20000</v>
      </c>
      <c r="P14" s="3">
        <f t="shared" si="100"/>
        <v>64630.399999999994</v>
      </c>
      <c r="Q14" s="3">
        <v>20000</v>
      </c>
      <c r="R14" s="3">
        <f t="shared" si="101"/>
        <v>64630.399999999994</v>
      </c>
      <c r="S14" s="3">
        <v>20000</v>
      </c>
      <c r="T14" s="3">
        <f t="shared" si="0"/>
        <v>64630.399999999994</v>
      </c>
      <c r="U14" s="3">
        <v>20000</v>
      </c>
      <c r="V14" s="3">
        <f t="shared" si="102"/>
        <v>64630.399999999994</v>
      </c>
      <c r="W14" s="3">
        <v>20000</v>
      </c>
      <c r="X14" s="3">
        <f t="shared" si="103"/>
        <v>64630.399999999994</v>
      </c>
      <c r="Y14" s="3">
        <v>20000</v>
      </c>
      <c r="Z14" s="3">
        <f t="shared" si="104"/>
        <v>64630.399999999994</v>
      </c>
      <c r="AA14" s="3">
        <v>20000</v>
      </c>
      <c r="AB14" s="3">
        <f t="shared" si="105"/>
        <v>64630.399999999994</v>
      </c>
      <c r="AC14" s="3">
        <v>20000</v>
      </c>
      <c r="AD14" s="3">
        <f t="shared" si="106"/>
        <v>64630.399999999994</v>
      </c>
      <c r="AE14" s="3">
        <v>20000</v>
      </c>
      <c r="AF14" s="3">
        <f t="shared" si="107"/>
        <v>64630.399999999994</v>
      </c>
      <c r="AG14" s="3"/>
      <c r="AH14" s="3">
        <v>20000</v>
      </c>
      <c r="AI14" s="3">
        <f t="shared" si="1"/>
        <v>64630.399999999994</v>
      </c>
      <c r="AJ14" s="3">
        <v>20000</v>
      </c>
      <c r="AK14" s="3">
        <f t="shared" si="2"/>
        <v>64630.399999999994</v>
      </c>
      <c r="AL14" s="3">
        <v>20000</v>
      </c>
      <c r="AM14" s="3">
        <f t="shared" si="3"/>
        <v>64630.399999999994</v>
      </c>
      <c r="AN14" s="3">
        <v>20000</v>
      </c>
      <c r="AO14" s="3">
        <f t="shared" si="4"/>
        <v>64630.399999999994</v>
      </c>
      <c r="AP14" s="3">
        <v>20000</v>
      </c>
      <c r="AQ14" s="3">
        <f t="shared" si="5"/>
        <v>64630.399999999994</v>
      </c>
      <c r="AR14" s="3">
        <v>20000</v>
      </c>
      <c r="AS14" s="3">
        <f t="shared" si="6"/>
        <v>64630.399999999994</v>
      </c>
      <c r="AT14" s="3">
        <v>20000</v>
      </c>
      <c r="AU14" s="3">
        <f t="shared" si="7"/>
        <v>64630.399999999994</v>
      </c>
      <c r="AV14" s="3">
        <v>20000</v>
      </c>
      <c r="AW14" s="3">
        <f t="shared" si="8"/>
        <v>64630.399999999994</v>
      </c>
      <c r="AX14" s="3">
        <v>20000</v>
      </c>
      <c r="AY14" s="3">
        <f t="shared" si="9"/>
        <v>64630.399999999994</v>
      </c>
      <c r="AZ14" s="3">
        <v>20000</v>
      </c>
      <c r="BA14" s="3">
        <f t="shared" si="10"/>
        <v>64630.399999999994</v>
      </c>
      <c r="BB14" s="3">
        <v>20000</v>
      </c>
      <c r="BC14" s="3">
        <f t="shared" si="11"/>
        <v>64630.399999999994</v>
      </c>
      <c r="BD14" s="3">
        <v>20000</v>
      </c>
      <c r="BE14" s="3">
        <f t="shared" si="12"/>
        <v>64630.399999999994</v>
      </c>
      <c r="BF14" s="3"/>
      <c r="BG14" s="3">
        <v>20000</v>
      </c>
      <c r="BH14" s="3">
        <f t="shared" si="13"/>
        <v>64630.399999999994</v>
      </c>
      <c r="BI14" s="3">
        <v>20000</v>
      </c>
      <c r="BJ14" s="3">
        <f t="shared" si="14"/>
        <v>64630.399999999994</v>
      </c>
      <c r="BK14" s="3">
        <v>20000</v>
      </c>
      <c r="BL14" s="3">
        <f t="shared" si="15"/>
        <v>64630.399999999994</v>
      </c>
      <c r="BM14" s="3"/>
      <c r="BN14" s="3">
        <f t="shared" si="16"/>
        <v>0</v>
      </c>
      <c r="BO14" s="3"/>
      <c r="BP14" s="3">
        <f t="shared" si="17"/>
        <v>0</v>
      </c>
      <c r="BQ14" s="3"/>
      <c r="BR14" s="3">
        <f t="shared" si="18"/>
        <v>0</v>
      </c>
      <c r="BS14" s="3"/>
      <c r="BT14" s="3">
        <f t="shared" si="19"/>
        <v>0</v>
      </c>
      <c r="BU14" s="3"/>
      <c r="BV14" s="3">
        <f t="shared" si="20"/>
        <v>0</v>
      </c>
      <c r="BW14" s="3"/>
      <c r="BX14" s="3">
        <f t="shared" si="21"/>
        <v>0</v>
      </c>
      <c r="BY14" s="3"/>
      <c r="BZ14" s="8">
        <f t="shared" si="22"/>
        <v>0</v>
      </c>
      <c r="CA14" s="3"/>
      <c r="CB14" s="3">
        <f t="shared" si="23"/>
        <v>0</v>
      </c>
      <c r="CC14" s="3"/>
      <c r="CD14" s="3">
        <f t="shared" si="24"/>
        <v>0</v>
      </c>
      <c r="CE14" s="3"/>
      <c r="CF14" s="3"/>
      <c r="CG14" s="3">
        <f t="shared" si="25"/>
        <v>0</v>
      </c>
      <c r="CH14" s="3"/>
      <c r="CI14" s="3">
        <f t="shared" si="26"/>
        <v>0</v>
      </c>
      <c r="CJ14" s="3"/>
      <c r="CK14" s="3">
        <f t="shared" si="27"/>
        <v>0</v>
      </c>
      <c r="CL14" s="3">
        <v>20000</v>
      </c>
      <c r="CM14" s="3">
        <f t="shared" si="28"/>
        <v>64630.399999999994</v>
      </c>
      <c r="CN14" s="3">
        <v>20000</v>
      </c>
      <c r="CO14" s="3">
        <f t="shared" si="29"/>
        <v>64630.399999999994</v>
      </c>
      <c r="CP14" s="3">
        <v>20000</v>
      </c>
      <c r="CQ14" s="3">
        <f t="shared" si="30"/>
        <v>64630.399999999994</v>
      </c>
      <c r="CR14" s="3">
        <v>20000</v>
      </c>
      <c r="CS14" s="3">
        <f t="shared" si="31"/>
        <v>64630.399999999994</v>
      </c>
      <c r="CT14" s="3">
        <v>20000</v>
      </c>
      <c r="CU14" s="3">
        <f t="shared" si="32"/>
        <v>64630.399999999994</v>
      </c>
      <c r="CV14" s="3">
        <v>20000</v>
      </c>
      <c r="CW14" s="3">
        <f t="shared" si="33"/>
        <v>64630.399999999994</v>
      </c>
      <c r="CX14" s="3">
        <v>20000</v>
      </c>
      <c r="CY14" s="3">
        <f t="shared" si="34"/>
        <v>64630.399999999994</v>
      </c>
      <c r="CZ14" s="3">
        <v>20000</v>
      </c>
      <c r="DA14" s="15">
        <f t="shared" si="35"/>
        <v>64630.399999999994</v>
      </c>
      <c r="DB14" s="15">
        <v>20000</v>
      </c>
      <c r="DC14" s="15">
        <f t="shared" si="36"/>
        <v>64630.399999999994</v>
      </c>
      <c r="DD14" s="15"/>
      <c r="DE14" s="15">
        <v>20000</v>
      </c>
      <c r="DF14" s="15">
        <f t="shared" si="37"/>
        <v>64630.399999999994</v>
      </c>
      <c r="DG14" s="33">
        <v>20000</v>
      </c>
      <c r="DH14" s="15">
        <f t="shared" si="38"/>
        <v>64630.399999999994</v>
      </c>
      <c r="DI14" s="15">
        <v>20000</v>
      </c>
      <c r="DJ14" s="15">
        <f t="shared" si="39"/>
        <v>64630.399999999994</v>
      </c>
      <c r="DK14" s="15">
        <v>20000</v>
      </c>
      <c r="DL14" s="15">
        <f t="shared" si="40"/>
        <v>64630.399999999994</v>
      </c>
      <c r="DM14" s="15">
        <v>20000</v>
      </c>
      <c r="DN14" s="15">
        <f t="shared" si="41"/>
        <v>64630.399999999994</v>
      </c>
      <c r="DO14" s="15">
        <v>20000</v>
      </c>
      <c r="DP14" s="15">
        <f t="shared" si="42"/>
        <v>64630.399999999994</v>
      </c>
      <c r="DQ14" s="15">
        <v>20000</v>
      </c>
      <c r="DR14" s="15">
        <f t="shared" si="43"/>
        <v>64630.399999999994</v>
      </c>
      <c r="DS14" s="15">
        <v>20000</v>
      </c>
      <c r="DT14" s="15">
        <f t="shared" si="44"/>
        <v>64630.399999999994</v>
      </c>
      <c r="DU14" s="15">
        <v>20000</v>
      </c>
      <c r="DV14" s="15">
        <f t="shared" si="45"/>
        <v>64630.399999999994</v>
      </c>
      <c r="DW14" s="15">
        <v>20000</v>
      </c>
      <c r="DX14" s="15">
        <f t="shared" si="46"/>
        <v>64630.399999999994</v>
      </c>
      <c r="DY14" s="15">
        <v>20000</v>
      </c>
      <c r="DZ14" s="15">
        <f t="shared" si="47"/>
        <v>64630.399999999994</v>
      </c>
      <c r="EA14" s="15">
        <v>20000</v>
      </c>
      <c r="EB14" s="15">
        <f t="shared" si="48"/>
        <v>64630.399999999994</v>
      </c>
      <c r="EC14" s="15"/>
      <c r="ED14" s="15">
        <v>20000</v>
      </c>
      <c r="EE14" s="15">
        <f t="shared" si="49"/>
        <v>64630.399999999994</v>
      </c>
      <c r="EF14" s="15">
        <v>20000</v>
      </c>
      <c r="EG14" s="15">
        <f t="shared" si="50"/>
        <v>64630.399999999994</v>
      </c>
      <c r="EH14" s="15"/>
      <c r="EI14" s="15">
        <f t="shared" si="51"/>
        <v>0</v>
      </c>
      <c r="EJ14" s="15"/>
      <c r="EK14" s="15">
        <f t="shared" si="52"/>
        <v>0</v>
      </c>
      <c r="EL14" s="15"/>
      <c r="EM14" s="15">
        <f t="shared" si="53"/>
        <v>0</v>
      </c>
      <c r="EN14" s="15"/>
      <c r="EO14" s="15">
        <f t="shared" si="54"/>
        <v>0</v>
      </c>
      <c r="EP14" s="15"/>
      <c r="EQ14" s="15">
        <f t="shared" si="55"/>
        <v>0</v>
      </c>
      <c r="ER14" s="15"/>
      <c r="ES14" s="15">
        <f t="shared" si="56"/>
        <v>0</v>
      </c>
      <c r="ET14" s="15"/>
      <c r="EU14" s="15">
        <f t="shared" si="57"/>
        <v>0</v>
      </c>
      <c r="EV14" s="15"/>
      <c r="EW14" s="15">
        <f t="shared" si="58"/>
        <v>0</v>
      </c>
      <c r="EX14" s="15"/>
      <c r="EY14" s="15">
        <f t="shared" si="59"/>
        <v>0</v>
      </c>
      <c r="EZ14" s="15"/>
      <c r="FA14" s="15">
        <f t="shared" si="60"/>
        <v>0</v>
      </c>
      <c r="FB14" s="15"/>
      <c r="FC14" s="15"/>
      <c r="FD14" s="15">
        <f t="shared" si="61"/>
        <v>0</v>
      </c>
      <c r="FE14" s="15"/>
      <c r="FF14" s="15">
        <f t="shared" si="62"/>
        <v>0</v>
      </c>
      <c r="FG14" s="15"/>
      <c r="FH14" s="15">
        <f t="shared" si="63"/>
        <v>0</v>
      </c>
      <c r="FI14" s="15"/>
      <c r="FJ14" s="15">
        <f t="shared" si="64"/>
        <v>0</v>
      </c>
      <c r="FK14" s="15"/>
      <c r="FL14" s="15">
        <f t="shared" si="65"/>
        <v>0</v>
      </c>
      <c r="FM14" s="15"/>
      <c r="FN14" s="15">
        <f t="shared" si="66"/>
        <v>0</v>
      </c>
      <c r="FO14" s="15"/>
      <c r="FP14" s="15">
        <f t="shared" si="67"/>
        <v>0</v>
      </c>
      <c r="FQ14" s="15"/>
      <c r="FR14" s="15">
        <f t="shared" si="68"/>
        <v>0</v>
      </c>
      <c r="FS14" s="15"/>
      <c r="FT14" s="15">
        <f t="shared" si="69"/>
        <v>0</v>
      </c>
      <c r="FU14" s="15"/>
      <c r="FV14" s="15">
        <f t="shared" si="70"/>
        <v>0</v>
      </c>
      <c r="FW14" s="15"/>
      <c r="FX14" s="15">
        <f t="shared" si="71"/>
        <v>0</v>
      </c>
      <c r="FY14" s="15"/>
      <c r="FZ14" s="15">
        <f t="shared" si="72"/>
        <v>0</v>
      </c>
      <c r="GA14" s="15"/>
      <c r="GB14" s="15"/>
      <c r="GC14" s="15">
        <f t="shared" si="73"/>
        <v>0</v>
      </c>
      <c r="GD14" s="15"/>
      <c r="GE14" s="15">
        <f t="shared" si="74"/>
        <v>0</v>
      </c>
      <c r="GF14" s="15"/>
      <c r="GG14" s="15">
        <f t="shared" si="75"/>
        <v>0</v>
      </c>
      <c r="GH14" s="15"/>
      <c r="GI14" s="15">
        <f t="shared" si="76"/>
        <v>0</v>
      </c>
      <c r="GJ14" s="15"/>
      <c r="GK14" s="15">
        <f t="shared" si="77"/>
        <v>0</v>
      </c>
      <c r="GL14" s="15"/>
      <c r="GM14" s="15">
        <f t="shared" si="78"/>
        <v>0</v>
      </c>
      <c r="GN14" s="15"/>
      <c r="GO14" s="15">
        <f t="shared" si="79"/>
        <v>0</v>
      </c>
      <c r="GP14" s="15"/>
      <c r="GQ14" s="15">
        <f t="shared" si="80"/>
        <v>0</v>
      </c>
      <c r="GR14" s="15"/>
      <c r="GS14" s="15">
        <f t="shared" si="81"/>
        <v>0</v>
      </c>
      <c r="GT14" s="15"/>
      <c r="GU14" s="15">
        <f t="shared" si="82"/>
        <v>0</v>
      </c>
      <c r="GV14" s="15"/>
      <c r="GW14" s="15">
        <f t="shared" si="83"/>
        <v>0</v>
      </c>
      <c r="GX14" s="15"/>
      <c r="GY14" s="15">
        <f t="shared" si="84"/>
        <v>0</v>
      </c>
      <c r="GZ14" s="15"/>
      <c r="HA14" s="15"/>
      <c r="HB14" s="15">
        <f t="shared" si="85"/>
        <v>0</v>
      </c>
      <c r="HC14" s="15"/>
      <c r="HD14" s="15">
        <f t="shared" si="86"/>
        <v>0</v>
      </c>
      <c r="HE14" s="15"/>
      <c r="HF14" s="15">
        <f t="shared" si="87"/>
        <v>0</v>
      </c>
      <c r="HG14" s="15"/>
      <c r="HH14" s="15">
        <f t="shared" si="88"/>
        <v>0</v>
      </c>
      <c r="HI14" s="15"/>
      <c r="HJ14" s="15">
        <f t="shared" si="89"/>
        <v>0</v>
      </c>
      <c r="HK14" s="15"/>
      <c r="HL14" s="15">
        <f t="shared" si="90"/>
        <v>0</v>
      </c>
      <c r="HM14" s="15"/>
      <c r="HN14" s="15">
        <f t="shared" si="91"/>
        <v>0</v>
      </c>
      <c r="HO14" s="15"/>
      <c r="HP14" s="15">
        <f t="shared" si="92"/>
        <v>0</v>
      </c>
      <c r="HQ14" s="15"/>
      <c r="HR14" s="15">
        <f t="shared" si="93"/>
        <v>0</v>
      </c>
      <c r="HS14" s="15"/>
      <c r="HT14" s="15">
        <f t="shared" si="94"/>
        <v>0</v>
      </c>
      <c r="HU14" s="15"/>
      <c r="HV14" s="15">
        <f t="shared" si="95"/>
        <v>0</v>
      </c>
      <c r="HW14" s="15"/>
      <c r="HX14" s="15">
        <f t="shared" si="96"/>
        <v>0</v>
      </c>
      <c r="HY14" s="31"/>
    </row>
    <row r="15" spans="1:233" ht="13.5" thickBot="1" x14ac:dyDescent="0.25">
      <c r="A15">
        <v>26125</v>
      </c>
      <c r="B15" t="s">
        <v>20</v>
      </c>
      <c r="C15" s="3">
        <v>8600</v>
      </c>
      <c r="D15" s="1">
        <v>35947</v>
      </c>
      <c r="E15" s="1">
        <v>37772</v>
      </c>
      <c r="F15" t="s">
        <v>4</v>
      </c>
      <c r="G15" s="6">
        <v>37407</v>
      </c>
      <c r="H15" s="60">
        <v>0</v>
      </c>
      <c r="I15" s="37">
        <v>8600</v>
      </c>
      <c r="J15" s="37">
        <f t="shared" si="97"/>
        <v>0</v>
      </c>
      <c r="K15" s="3">
        <v>8600</v>
      </c>
      <c r="L15" s="3">
        <f t="shared" si="98"/>
        <v>0</v>
      </c>
      <c r="M15" s="3">
        <v>8600</v>
      </c>
      <c r="N15" s="3">
        <f t="shared" si="99"/>
        <v>0</v>
      </c>
      <c r="O15" s="3">
        <v>8600</v>
      </c>
      <c r="P15" s="3">
        <f t="shared" si="100"/>
        <v>0</v>
      </c>
      <c r="Q15" s="18">
        <v>8600</v>
      </c>
      <c r="R15" s="3">
        <f t="shared" si="101"/>
        <v>0</v>
      </c>
      <c r="S15" s="3">
        <v>8600</v>
      </c>
      <c r="T15" s="3">
        <f t="shared" si="0"/>
        <v>0</v>
      </c>
      <c r="U15" s="3">
        <v>8600</v>
      </c>
      <c r="V15" s="3">
        <f t="shared" si="102"/>
        <v>0</v>
      </c>
      <c r="W15" s="3">
        <v>8600</v>
      </c>
      <c r="X15" s="3">
        <f t="shared" si="103"/>
        <v>0</v>
      </c>
      <c r="Y15" s="3">
        <v>8600</v>
      </c>
      <c r="Z15" s="3">
        <f t="shared" si="104"/>
        <v>0</v>
      </c>
      <c r="AA15" s="3">
        <v>8600</v>
      </c>
      <c r="AB15" s="3">
        <f t="shared" si="105"/>
        <v>0</v>
      </c>
      <c r="AC15" s="3">
        <v>8600</v>
      </c>
      <c r="AD15" s="3">
        <f t="shared" si="106"/>
        <v>0</v>
      </c>
      <c r="AE15" s="3">
        <v>8600</v>
      </c>
      <c r="AF15" s="3">
        <f t="shared" si="107"/>
        <v>0</v>
      </c>
      <c r="AG15" s="3"/>
      <c r="AH15" s="3">
        <v>8600</v>
      </c>
      <c r="AI15" s="3">
        <f t="shared" si="1"/>
        <v>0</v>
      </c>
      <c r="AJ15" s="3">
        <v>8600</v>
      </c>
      <c r="AK15" s="3">
        <f t="shared" si="2"/>
        <v>0</v>
      </c>
      <c r="AL15" s="3">
        <v>8600</v>
      </c>
      <c r="AM15" s="3">
        <f t="shared" si="3"/>
        <v>0</v>
      </c>
      <c r="AN15" s="3">
        <v>8600</v>
      </c>
      <c r="AO15" s="3">
        <f t="shared" si="4"/>
        <v>0</v>
      </c>
      <c r="AP15" s="3">
        <v>8600</v>
      </c>
      <c r="AQ15" s="3">
        <f t="shared" si="5"/>
        <v>0</v>
      </c>
      <c r="AR15" s="17"/>
      <c r="AS15" s="3">
        <f t="shared" si="6"/>
        <v>0</v>
      </c>
      <c r="AT15" s="17"/>
      <c r="AU15" s="3">
        <f t="shared" si="7"/>
        <v>0</v>
      </c>
      <c r="AV15" s="17"/>
      <c r="AW15" s="3">
        <f t="shared" si="8"/>
        <v>0</v>
      </c>
      <c r="AX15" s="17"/>
      <c r="AY15" s="3">
        <f t="shared" si="9"/>
        <v>0</v>
      </c>
      <c r="AZ15" s="17"/>
      <c r="BA15" s="3">
        <f t="shared" si="10"/>
        <v>0</v>
      </c>
      <c r="BB15" s="17"/>
      <c r="BC15" s="3">
        <f t="shared" si="11"/>
        <v>0</v>
      </c>
      <c r="BD15" s="17"/>
      <c r="BE15" s="3">
        <f t="shared" si="12"/>
        <v>0</v>
      </c>
      <c r="BF15" s="3"/>
      <c r="BG15" s="17"/>
      <c r="BH15" s="3">
        <f t="shared" si="13"/>
        <v>0</v>
      </c>
      <c r="BI15" s="17"/>
      <c r="BJ15" s="3">
        <f t="shared" si="14"/>
        <v>0</v>
      </c>
      <c r="BK15" s="17"/>
      <c r="BL15" s="3">
        <f t="shared" si="15"/>
        <v>0</v>
      </c>
      <c r="BM15" s="17"/>
      <c r="BN15" s="3">
        <f t="shared" si="16"/>
        <v>0</v>
      </c>
      <c r="BO15" s="17"/>
      <c r="BP15" s="3">
        <f t="shared" si="17"/>
        <v>0</v>
      </c>
      <c r="BQ15" s="17"/>
      <c r="BR15" s="3">
        <f t="shared" si="18"/>
        <v>0</v>
      </c>
      <c r="BS15" s="17"/>
      <c r="BT15" s="3">
        <f t="shared" si="19"/>
        <v>0</v>
      </c>
      <c r="BU15" s="17"/>
      <c r="BV15" s="3">
        <f t="shared" si="20"/>
        <v>0</v>
      </c>
      <c r="BW15" s="17"/>
      <c r="BX15" s="3">
        <f t="shared" si="21"/>
        <v>0</v>
      </c>
      <c r="BY15" s="17"/>
      <c r="BZ15" s="8">
        <f t="shared" si="22"/>
        <v>0</v>
      </c>
      <c r="CA15" s="17"/>
      <c r="CB15" s="3">
        <f t="shared" si="23"/>
        <v>0</v>
      </c>
      <c r="CC15" s="17"/>
      <c r="CD15" s="3">
        <f t="shared" si="24"/>
        <v>0</v>
      </c>
      <c r="CE15" s="3"/>
      <c r="CF15" s="17"/>
      <c r="CG15" s="3">
        <f t="shared" si="25"/>
        <v>0</v>
      </c>
      <c r="CH15" s="17"/>
      <c r="CI15" s="3">
        <f t="shared" si="26"/>
        <v>0</v>
      </c>
      <c r="CJ15" s="17"/>
      <c r="CK15" s="3">
        <f t="shared" si="27"/>
        <v>0</v>
      </c>
      <c r="CL15" s="17"/>
      <c r="CM15" s="3">
        <f t="shared" si="28"/>
        <v>0</v>
      </c>
      <c r="CN15" s="17"/>
      <c r="CO15" s="3">
        <f t="shared" si="29"/>
        <v>0</v>
      </c>
      <c r="CP15" s="17"/>
      <c r="CQ15" s="3">
        <f t="shared" si="30"/>
        <v>0</v>
      </c>
      <c r="CR15" s="17"/>
      <c r="CS15" s="3">
        <f t="shared" si="31"/>
        <v>0</v>
      </c>
      <c r="CT15" s="17"/>
      <c r="CU15" s="3">
        <f t="shared" si="32"/>
        <v>0</v>
      </c>
      <c r="CV15" s="17"/>
      <c r="CW15" s="3">
        <f t="shared" si="33"/>
        <v>0</v>
      </c>
      <c r="CX15" s="17"/>
      <c r="CY15" s="3">
        <f t="shared" si="34"/>
        <v>0</v>
      </c>
      <c r="CZ15" s="17"/>
      <c r="DA15" s="15">
        <f t="shared" si="35"/>
        <v>0</v>
      </c>
      <c r="DB15" s="15"/>
      <c r="DC15" s="15">
        <f t="shared" si="36"/>
        <v>0</v>
      </c>
      <c r="DD15" s="15"/>
      <c r="DE15" s="15"/>
      <c r="DF15" s="15">
        <f t="shared" si="37"/>
        <v>0</v>
      </c>
      <c r="DG15" s="15"/>
      <c r="DH15" s="15">
        <f t="shared" si="38"/>
        <v>0</v>
      </c>
      <c r="DI15" s="15"/>
      <c r="DJ15" s="15">
        <f t="shared" si="39"/>
        <v>0</v>
      </c>
      <c r="DK15" s="15"/>
      <c r="DL15" s="15">
        <f t="shared" si="40"/>
        <v>0</v>
      </c>
      <c r="DM15" s="15"/>
      <c r="DN15" s="15">
        <f t="shared" si="41"/>
        <v>0</v>
      </c>
      <c r="DO15" s="15"/>
      <c r="DP15" s="15">
        <f t="shared" si="42"/>
        <v>0</v>
      </c>
      <c r="DQ15" s="15"/>
      <c r="DR15" s="15">
        <f t="shared" si="43"/>
        <v>0</v>
      </c>
      <c r="DS15" s="15"/>
      <c r="DT15" s="15">
        <f t="shared" si="44"/>
        <v>0</v>
      </c>
      <c r="DU15" s="15"/>
      <c r="DV15" s="15">
        <f t="shared" si="45"/>
        <v>0</v>
      </c>
      <c r="DW15" s="15"/>
      <c r="DX15" s="15">
        <f t="shared" si="46"/>
        <v>0</v>
      </c>
      <c r="DY15" s="15"/>
      <c r="DZ15" s="15">
        <f t="shared" si="47"/>
        <v>0</v>
      </c>
      <c r="EA15" s="15"/>
      <c r="EB15" s="15">
        <f t="shared" si="48"/>
        <v>0</v>
      </c>
      <c r="EC15" s="15"/>
      <c r="ED15" s="15"/>
      <c r="EE15" s="15">
        <f t="shared" si="49"/>
        <v>0</v>
      </c>
      <c r="EF15" s="15"/>
      <c r="EG15" s="15">
        <f t="shared" si="50"/>
        <v>0</v>
      </c>
      <c r="EH15" s="15"/>
      <c r="EI15" s="15">
        <f t="shared" si="51"/>
        <v>0</v>
      </c>
      <c r="EJ15" s="15"/>
      <c r="EK15" s="15">
        <f t="shared" si="52"/>
        <v>0</v>
      </c>
      <c r="EL15" s="15"/>
      <c r="EM15" s="15">
        <f t="shared" si="53"/>
        <v>0</v>
      </c>
      <c r="EN15" s="15"/>
      <c r="EO15" s="15">
        <f t="shared" si="54"/>
        <v>0</v>
      </c>
      <c r="EP15" s="15"/>
      <c r="EQ15" s="15">
        <f t="shared" si="55"/>
        <v>0</v>
      </c>
      <c r="ER15" s="15"/>
      <c r="ES15" s="15">
        <f t="shared" si="56"/>
        <v>0</v>
      </c>
      <c r="ET15" s="15"/>
      <c r="EU15" s="15">
        <f t="shared" si="57"/>
        <v>0</v>
      </c>
      <c r="EV15" s="15"/>
      <c r="EW15" s="15">
        <f t="shared" si="58"/>
        <v>0</v>
      </c>
      <c r="EX15" s="15"/>
      <c r="EY15" s="15">
        <f t="shared" si="59"/>
        <v>0</v>
      </c>
      <c r="EZ15" s="15"/>
      <c r="FA15" s="15">
        <f t="shared" si="60"/>
        <v>0</v>
      </c>
      <c r="FB15" s="15"/>
      <c r="FC15" s="15"/>
      <c r="FD15" s="15">
        <f t="shared" si="61"/>
        <v>0</v>
      </c>
      <c r="FE15" s="15"/>
      <c r="FF15" s="15">
        <f t="shared" si="62"/>
        <v>0</v>
      </c>
      <c r="FG15" s="15"/>
      <c r="FH15" s="15">
        <f t="shared" si="63"/>
        <v>0</v>
      </c>
      <c r="FI15" s="15"/>
      <c r="FJ15" s="15">
        <f t="shared" si="64"/>
        <v>0</v>
      </c>
      <c r="FK15" s="15"/>
      <c r="FL15" s="15">
        <f t="shared" si="65"/>
        <v>0</v>
      </c>
      <c r="FM15" s="15"/>
      <c r="FN15" s="15">
        <f t="shared" si="66"/>
        <v>0</v>
      </c>
      <c r="FO15" s="15"/>
      <c r="FP15" s="15">
        <f t="shared" si="67"/>
        <v>0</v>
      </c>
      <c r="FQ15" s="15"/>
      <c r="FR15" s="15">
        <f t="shared" si="68"/>
        <v>0</v>
      </c>
      <c r="FS15" s="15"/>
      <c r="FT15" s="15">
        <f t="shared" si="69"/>
        <v>0</v>
      </c>
      <c r="FU15" s="15"/>
      <c r="FV15" s="15">
        <f t="shared" si="70"/>
        <v>0</v>
      </c>
      <c r="FW15" s="15"/>
      <c r="FX15" s="15">
        <f t="shared" si="71"/>
        <v>0</v>
      </c>
      <c r="FY15" s="15"/>
      <c r="FZ15" s="15">
        <f t="shared" si="72"/>
        <v>0</v>
      </c>
      <c r="GA15" s="15"/>
      <c r="GB15" s="15"/>
      <c r="GC15" s="15">
        <f t="shared" si="73"/>
        <v>0</v>
      </c>
      <c r="GD15" s="15"/>
      <c r="GE15" s="15">
        <f t="shared" si="74"/>
        <v>0</v>
      </c>
      <c r="GF15" s="15"/>
      <c r="GG15" s="15">
        <f t="shared" si="75"/>
        <v>0</v>
      </c>
      <c r="GH15" s="15"/>
      <c r="GI15" s="15">
        <f t="shared" si="76"/>
        <v>0</v>
      </c>
      <c r="GJ15" s="15"/>
      <c r="GK15" s="15">
        <f t="shared" si="77"/>
        <v>0</v>
      </c>
      <c r="GL15" s="15"/>
      <c r="GM15" s="15">
        <f t="shared" si="78"/>
        <v>0</v>
      </c>
      <c r="GN15" s="15"/>
      <c r="GO15" s="15">
        <f t="shared" si="79"/>
        <v>0</v>
      </c>
      <c r="GP15" s="15"/>
      <c r="GQ15" s="15">
        <f t="shared" si="80"/>
        <v>0</v>
      </c>
      <c r="GR15" s="15"/>
      <c r="GS15" s="15">
        <f t="shared" si="81"/>
        <v>0</v>
      </c>
      <c r="GT15" s="15"/>
      <c r="GU15" s="15">
        <f t="shared" si="82"/>
        <v>0</v>
      </c>
      <c r="GV15" s="15"/>
      <c r="GW15" s="15">
        <f t="shared" si="83"/>
        <v>0</v>
      </c>
      <c r="GX15" s="15"/>
      <c r="GY15" s="15">
        <f t="shared" si="84"/>
        <v>0</v>
      </c>
      <c r="GZ15" s="15"/>
      <c r="HA15" s="15"/>
      <c r="HB15" s="15">
        <f t="shared" si="85"/>
        <v>0</v>
      </c>
      <c r="HC15" s="15"/>
      <c r="HD15" s="15">
        <f t="shared" si="86"/>
        <v>0</v>
      </c>
      <c r="HE15" s="15"/>
      <c r="HF15" s="15">
        <f t="shared" si="87"/>
        <v>0</v>
      </c>
      <c r="HG15" s="15"/>
      <c r="HH15" s="15">
        <f t="shared" si="88"/>
        <v>0</v>
      </c>
      <c r="HI15" s="15"/>
      <c r="HJ15" s="15">
        <f t="shared" si="89"/>
        <v>0</v>
      </c>
      <c r="HK15" s="15"/>
      <c r="HL15" s="15">
        <f t="shared" si="90"/>
        <v>0</v>
      </c>
      <c r="HM15" s="15"/>
      <c r="HN15" s="15">
        <f t="shared" si="91"/>
        <v>0</v>
      </c>
      <c r="HO15" s="15"/>
      <c r="HP15" s="15">
        <f t="shared" si="92"/>
        <v>0</v>
      </c>
      <c r="HQ15" s="15"/>
      <c r="HR15" s="15">
        <f t="shared" si="93"/>
        <v>0</v>
      </c>
      <c r="HS15" s="15"/>
      <c r="HT15" s="15">
        <f t="shared" si="94"/>
        <v>0</v>
      </c>
      <c r="HU15" s="15"/>
      <c r="HV15" s="15">
        <f t="shared" si="95"/>
        <v>0</v>
      </c>
      <c r="HW15" s="15"/>
      <c r="HX15" s="15">
        <f t="shared" si="96"/>
        <v>0</v>
      </c>
      <c r="HY15" s="31"/>
    </row>
    <row r="16" spans="1:233" ht="13.5" thickBot="1" x14ac:dyDescent="0.25">
      <c r="A16">
        <v>26371</v>
      </c>
      <c r="B16" t="s">
        <v>21</v>
      </c>
      <c r="C16" s="3">
        <v>25000</v>
      </c>
      <c r="D16" s="1">
        <v>36100</v>
      </c>
      <c r="E16" s="1">
        <v>39172</v>
      </c>
      <c r="F16" t="s">
        <v>4</v>
      </c>
      <c r="G16" s="6">
        <v>38807</v>
      </c>
      <c r="H16" s="60">
        <v>0.10630000000000001</v>
      </c>
      <c r="I16" s="37">
        <v>25000</v>
      </c>
      <c r="J16" s="37">
        <f t="shared" si="97"/>
        <v>80788</v>
      </c>
      <c r="K16" s="3">
        <v>25000</v>
      </c>
      <c r="L16" s="3">
        <f t="shared" si="98"/>
        <v>80788</v>
      </c>
      <c r="M16" s="3">
        <v>25000</v>
      </c>
      <c r="N16" s="3">
        <f t="shared" si="99"/>
        <v>80788</v>
      </c>
      <c r="O16" s="3">
        <v>25000</v>
      </c>
      <c r="P16" s="3">
        <f t="shared" si="100"/>
        <v>80788</v>
      </c>
      <c r="Q16" s="3">
        <v>25000</v>
      </c>
      <c r="R16" s="3">
        <f t="shared" si="101"/>
        <v>80788</v>
      </c>
      <c r="S16" s="3">
        <v>25000</v>
      </c>
      <c r="T16" s="3">
        <f t="shared" si="0"/>
        <v>80788</v>
      </c>
      <c r="U16" s="3">
        <v>25000</v>
      </c>
      <c r="V16" s="3">
        <f t="shared" si="102"/>
        <v>80788</v>
      </c>
      <c r="W16" s="3">
        <v>25000</v>
      </c>
      <c r="X16" s="3">
        <f t="shared" si="103"/>
        <v>80788</v>
      </c>
      <c r="Y16" s="3">
        <v>25000</v>
      </c>
      <c r="Z16" s="3">
        <f t="shared" si="104"/>
        <v>80788</v>
      </c>
      <c r="AA16" s="3">
        <v>25000</v>
      </c>
      <c r="AB16" s="3">
        <f t="shared" si="105"/>
        <v>80788</v>
      </c>
      <c r="AC16" s="3">
        <v>25000</v>
      </c>
      <c r="AD16" s="3">
        <f t="shared" si="106"/>
        <v>80788</v>
      </c>
      <c r="AE16" s="3">
        <v>25000</v>
      </c>
      <c r="AF16" s="3">
        <f t="shared" si="107"/>
        <v>80788</v>
      </c>
      <c r="AG16" s="3"/>
      <c r="AH16" s="3">
        <v>25000</v>
      </c>
      <c r="AI16" s="3">
        <f t="shared" si="1"/>
        <v>80788</v>
      </c>
      <c r="AJ16" s="3">
        <v>25000</v>
      </c>
      <c r="AK16" s="3">
        <f t="shared" si="2"/>
        <v>80788</v>
      </c>
      <c r="AL16" s="3">
        <v>25000</v>
      </c>
      <c r="AM16" s="3">
        <f t="shared" si="3"/>
        <v>80788</v>
      </c>
      <c r="AN16" s="3">
        <v>25000</v>
      </c>
      <c r="AO16" s="3">
        <f t="shared" si="4"/>
        <v>80788</v>
      </c>
      <c r="AP16" s="3">
        <v>25000</v>
      </c>
      <c r="AQ16" s="3">
        <f t="shared" si="5"/>
        <v>80788</v>
      </c>
      <c r="AR16" s="3">
        <v>25000</v>
      </c>
      <c r="AS16" s="3">
        <f t="shared" si="6"/>
        <v>80788</v>
      </c>
      <c r="AT16" s="3">
        <v>25000</v>
      </c>
      <c r="AU16" s="3">
        <f t="shared" si="7"/>
        <v>80788</v>
      </c>
      <c r="AV16" s="3">
        <v>25000</v>
      </c>
      <c r="AW16" s="3">
        <f t="shared" si="8"/>
        <v>80788</v>
      </c>
      <c r="AX16" s="3">
        <v>25000</v>
      </c>
      <c r="AY16" s="3">
        <f t="shared" si="9"/>
        <v>80788</v>
      </c>
      <c r="AZ16" s="3">
        <v>25000</v>
      </c>
      <c r="BA16" s="3">
        <f t="shared" si="10"/>
        <v>80788</v>
      </c>
      <c r="BB16" s="3">
        <v>25000</v>
      </c>
      <c r="BC16" s="3">
        <f t="shared" si="11"/>
        <v>80788</v>
      </c>
      <c r="BD16" s="3">
        <v>25000</v>
      </c>
      <c r="BE16" s="3">
        <f t="shared" si="12"/>
        <v>80788</v>
      </c>
      <c r="BF16" s="3"/>
      <c r="BG16" s="3">
        <v>25000</v>
      </c>
      <c r="BH16" s="3">
        <f t="shared" si="13"/>
        <v>80788</v>
      </c>
      <c r="BI16" s="3">
        <v>25000</v>
      </c>
      <c r="BJ16" s="3">
        <f t="shared" si="14"/>
        <v>80788</v>
      </c>
      <c r="BK16" s="3">
        <v>25000</v>
      </c>
      <c r="BL16" s="3">
        <f t="shared" si="15"/>
        <v>80788</v>
      </c>
      <c r="BM16" s="3">
        <v>25000</v>
      </c>
      <c r="BN16" s="3">
        <f t="shared" si="16"/>
        <v>80788</v>
      </c>
      <c r="BO16" s="3">
        <v>25000</v>
      </c>
      <c r="BP16" s="3">
        <f t="shared" si="17"/>
        <v>80788</v>
      </c>
      <c r="BQ16" s="3">
        <v>25000</v>
      </c>
      <c r="BR16" s="3">
        <f t="shared" si="18"/>
        <v>80788</v>
      </c>
      <c r="BS16" s="3">
        <v>25000</v>
      </c>
      <c r="BT16" s="3">
        <f t="shared" si="19"/>
        <v>80788</v>
      </c>
      <c r="BU16" s="3">
        <v>25000</v>
      </c>
      <c r="BV16" s="3">
        <f t="shared" si="20"/>
        <v>80788</v>
      </c>
      <c r="BW16" s="3">
        <v>25000</v>
      </c>
      <c r="BX16" s="3">
        <f t="shared" si="21"/>
        <v>80788</v>
      </c>
      <c r="BY16" s="3">
        <v>25000</v>
      </c>
      <c r="BZ16" s="8">
        <f t="shared" si="22"/>
        <v>80788</v>
      </c>
      <c r="CA16" s="3">
        <v>25000</v>
      </c>
      <c r="CB16" s="3">
        <f t="shared" si="23"/>
        <v>80788</v>
      </c>
      <c r="CC16" s="3">
        <v>25000</v>
      </c>
      <c r="CD16" s="3">
        <f t="shared" si="24"/>
        <v>80788</v>
      </c>
      <c r="CE16" s="3"/>
      <c r="CF16" s="3">
        <v>25000</v>
      </c>
      <c r="CG16" s="3">
        <f t="shared" si="25"/>
        <v>80788</v>
      </c>
      <c r="CH16" s="3">
        <v>25000</v>
      </c>
      <c r="CI16" s="3">
        <f t="shared" si="26"/>
        <v>80788</v>
      </c>
      <c r="CJ16" s="3">
        <v>25000</v>
      </c>
      <c r="CK16" s="3">
        <f t="shared" si="27"/>
        <v>80788</v>
      </c>
      <c r="CL16" s="3">
        <v>25000</v>
      </c>
      <c r="CM16" s="3">
        <f t="shared" si="28"/>
        <v>80788</v>
      </c>
      <c r="CN16" s="3">
        <v>25000</v>
      </c>
      <c r="CO16" s="3">
        <f t="shared" si="29"/>
        <v>80788</v>
      </c>
      <c r="CP16" s="3">
        <v>25000</v>
      </c>
      <c r="CQ16" s="3">
        <f t="shared" si="30"/>
        <v>80788</v>
      </c>
      <c r="CR16" s="3">
        <v>25000</v>
      </c>
      <c r="CS16" s="3">
        <f t="shared" si="31"/>
        <v>80788</v>
      </c>
      <c r="CT16" s="3">
        <v>25000</v>
      </c>
      <c r="CU16" s="3">
        <f t="shared" si="32"/>
        <v>80788</v>
      </c>
      <c r="CV16" s="3">
        <v>25000</v>
      </c>
      <c r="CW16" s="3">
        <f t="shared" si="33"/>
        <v>80788</v>
      </c>
      <c r="CX16" s="3">
        <v>25000</v>
      </c>
      <c r="CY16" s="3">
        <f t="shared" si="34"/>
        <v>80788</v>
      </c>
      <c r="CZ16" s="3">
        <v>25000</v>
      </c>
      <c r="DA16" s="15">
        <f t="shared" si="35"/>
        <v>80788</v>
      </c>
      <c r="DB16" s="15">
        <v>25000</v>
      </c>
      <c r="DC16" s="15">
        <f t="shared" si="36"/>
        <v>80788</v>
      </c>
      <c r="DD16" s="15"/>
      <c r="DE16" s="15">
        <v>25000</v>
      </c>
      <c r="DF16" s="15">
        <f t="shared" si="37"/>
        <v>80788</v>
      </c>
      <c r="DG16" s="15">
        <v>25000</v>
      </c>
      <c r="DH16" s="15">
        <f t="shared" si="38"/>
        <v>80788</v>
      </c>
      <c r="DI16" s="33">
        <v>25000</v>
      </c>
      <c r="DJ16" s="15">
        <f t="shared" si="39"/>
        <v>80788</v>
      </c>
      <c r="DK16" s="15">
        <v>25000</v>
      </c>
      <c r="DL16" s="15">
        <f t="shared" si="40"/>
        <v>80788</v>
      </c>
      <c r="DM16" s="15">
        <v>25000</v>
      </c>
      <c r="DN16" s="15">
        <f t="shared" si="41"/>
        <v>80788</v>
      </c>
      <c r="DO16" s="15">
        <v>25000</v>
      </c>
      <c r="DP16" s="15">
        <f t="shared" si="42"/>
        <v>80788</v>
      </c>
      <c r="DQ16" s="15">
        <v>25000</v>
      </c>
      <c r="DR16" s="15">
        <f t="shared" si="43"/>
        <v>80788</v>
      </c>
      <c r="DS16" s="15">
        <v>25000</v>
      </c>
      <c r="DT16" s="15">
        <f t="shared" si="44"/>
        <v>80788</v>
      </c>
      <c r="DU16" s="15">
        <v>25000</v>
      </c>
      <c r="DV16" s="15">
        <f t="shared" si="45"/>
        <v>80788</v>
      </c>
      <c r="DW16" s="15">
        <v>25000</v>
      </c>
      <c r="DX16" s="15">
        <f t="shared" si="46"/>
        <v>80788</v>
      </c>
      <c r="DY16" s="15">
        <v>25000</v>
      </c>
      <c r="DZ16" s="15">
        <f t="shared" si="47"/>
        <v>80788</v>
      </c>
      <c r="EA16" s="15">
        <v>25000</v>
      </c>
      <c r="EB16" s="15">
        <f t="shared" si="48"/>
        <v>80788</v>
      </c>
      <c r="EC16" s="15"/>
      <c r="ED16" s="15">
        <v>25000</v>
      </c>
      <c r="EE16" s="15">
        <f t="shared" si="49"/>
        <v>80788</v>
      </c>
      <c r="EF16" s="15">
        <v>25000</v>
      </c>
      <c r="EG16" s="15">
        <f t="shared" si="50"/>
        <v>80788</v>
      </c>
      <c r="EH16" s="15">
        <v>25000</v>
      </c>
      <c r="EI16" s="15">
        <f t="shared" si="51"/>
        <v>80788</v>
      </c>
      <c r="EJ16" s="15"/>
      <c r="EK16" s="15">
        <f t="shared" si="52"/>
        <v>0</v>
      </c>
      <c r="EL16" s="15"/>
      <c r="EM16" s="15">
        <f t="shared" si="53"/>
        <v>0</v>
      </c>
      <c r="EN16" s="15"/>
      <c r="EO16" s="15">
        <f t="shared" si="54"/>
        <v>0</v>
      </c>
      <c r="EP16" s="15"/>
      <c r="EQ16" s="15">
        <f t="shared" si="55"/>
        <v>0</v>
      </c>
      <c r="ER16" s="15"/>
      <c r="ES16" s="15">
        <f t="shared" si="56"/>
        <v>0</v>
      </c>
      <c r="ET16" s="15"/>
      <c r="EU16" s="15">
        <f t="shared" si="57"/>
        <v>0</v>
      </c>
      <c r="EV16" s="15"/>
      <c r="EW16" s="15">
        <f t="shared" si="58"/>
        <v>0</v>
      </c>
      <c r="EX16" s="15"/>
      <c r="EY16" s="15">
        <f t="shared" si="59"/>
        <v>0</v>
      </c>
      <c r="EZ16" s="15"/>
      <c r="FA16" s="15">
        <f t="shared" si="60"/>
        <v>0</v>
      </c>
      <c r="FB16" s="15"/>
      <c r="FC16" s="15"/>
      <c r="FD16" s="15">
        <f t="shared" si="61"/>
        <v>0</v>
      </c>
      <c r="FE16" s="15"/>
      <c r="FF16" s="15">
        <f t="shared" si="62"/>
        <v>0</v>
      </c>
      <c r="FG16" s="15"/>
      <c r="FH16" s="15">
        <f t="shared" si="63"/>
        <v>0</v>
      </c>
      <c r="FI16" s="15"/>
      <c r="FJ16" s="15">
        <f t="shared" si="64"/>
        <v>0</v>
      </c>
      <c r="FK16" s="15"/>
      <c r="FL16" s="15">
        <f t="shared" si="65"/>
        <v>0</v>
      </c>
      <c r="FM16" s="15"/>
      <c r="FN16" s="15">
        <f t="shared" si="66"/>
        <v>0</v>
      </c>
      <c r="FO16" s="15"/>
      <c r="FP16" s="15">
        <f t="shared" si="67"/>
        <v>0</v>
      </c>
      <c r="FQ16" s="15"/>
      <c r="FR16" s="15">
        <f t="shared" si="68"/>
        <v>0</v>
      </c>
      <c r="FS16" s="15"/>
      <c r="FT16" s="15">
        <f t="shared" si="69"/>
        <v>0</v>
      </c>
      <c r="FU16" s="15"/>
      <c r="FV16" s="15">
        <f t="shared" si="70"/>
        <v>0</v>
      </c>
      <c r="FW16" s="15"/>
      <c r="FX16" s="15">
        <f t="shared" si="71"/>
        <v>0</v>
      </c>
      <c r="FY16" s="15"/>
      <c r="FZ16" s="15">
        <f t="shared" si="72"/>
        <v>0</v>
      </c>
      <c r="GA16" s="15"/>
      <c r="GB16" s="15"/>
      <c r="GC16" s="15">
        <f t="shared" si="73"/>
        <v>0</v>
      </c>
      <c r="GD16" s="15"/>
      <c r="GE16" s="15">
        <f t="shared" si="74"/>
        <v>0</v>
      </c>
      <c r="GF16" s="15"/>
      <c r="GG16" s="15">
        <f t="shared" si="75"/>
        <v>0</v>
      </c>
      <c r="GH16" s="15"/>
      <c r="GI16" s="15">
        <f t="shared" si="76"/>
        <v>0</v>
      </c>
      <c r="GJ16" s="15"/>
      <c r="GK16" s="15">
        <f t="shared" si="77"/>
        <v>0</v>
      </c>
      <c r="GL16" s="15"/>
      <c r="GM16" s="15">
        <f t="shared" si="78"/>
        <v>0</v>
      </c>
      <c r="GN16" s="15"/>
      <c r="GO16" s="15">
        <f t="shared" si="79"/>
        <v>0</v>
      </c>
      <c r="GP16" s="15"/>
      <c r="GQ16" s="15">
        <f t="shared" si="80"/>
        <v>0</v>
      </c>
      <c r="GR16" s="15"/>
      <c r="GS16" s="15">
        <f t="shared" si="81"/>
        <v>0</v>
      </c>
      <c r="GT16" s="15"/>
      <c r="GU16" s="15">
        <f t="shared" si="82"/>
        <v>0</v>
      </c>
      <c r="GV16" s="15"/>
      <c r="GW16" s="15">
        <f t="shared" si="83"/>
        <v>0</v>
      </c>
      <c r="GX16" s="15"/>
      <c r="GY16" s="15">
        <f t="shared" si="84"/>
        <v>0</v>
      </c>
      <c r="GZ16" s="15"/>
      <c r="HA16" s="15"/>
      <c r="HB16" s="15">
        <f t="shared" si="85"/>
        <v>0</v>
      </c>
      <c r="HC16" s="15"/>
      <c r="HD16" s="15">
        <f t="shared" si="86"/>
        <v>0</v>
      </c>
      <c r="HE16" s="15"/>
      <c r="HF16" s="15">
        <f t="shared" si="87"/>
        <v>0</v>
      </c>
      <c r="HG16" s="15"/>
      <c r="HH16" s="15">
        <f t="shared" si="88"/>
        <v>0</v>
      </c>
      <c r="HI16" s="15"/>
      <c r="HJ16" s="15">
        <f t="shared" si="89"/>
        <v>0</v>
      </c>
      <c r="HK16" s="15"/>
      <c r="HL16" s="15">
        <f t="shared" si="90"/>
        <v>0</v>
      </c>
      <c r="HM16" s="15"/>
      <c r="HN16" s="15">
        <f t="shared" si="91"/>
        <v>0</v>
      </c>
      <c r="HO16" s="15"/>
      <c r="HP16" s="15">
        <f t="shared" si="92"/>
        <v>0</v>
      </c>
      <c r="HQ16" s="15"/>
      <c r="HR16" s="15">
        <f t="shared" si="93"/>
        <v>0</v>
      </c>
      <c r="HS16" s="15"/>
      <c r="HT16" s="15">
        <f t="shared" si="94"/>
        <v>0</v>
      </c>
      <c r="HU16" s="15"/>
      <c r="HV16" s="15">
        <f t="shared" si="95"/>
        <v>0</v>
      </c>
      <c r="HW16" s="15"/>
      <c r="HX16" s="15">
        <f t="shared" si="96"/>
        <v>0</v>
      </c>
      <c r="HY16" s="31"/>
    </row>
    <row r="17" spans="1:233" ht="13.5" thickBot="1" x14ac:dyDescent="0.25">
      <c r="A17">
        <v>26677</v>
      </c>
      <c r="B17" t="s">
        <v>38</v>
      </c>
      <c r="C17" s="3">
        <v>25000</v>
      </c>
      <c r="D17" s="1">
        <v>36251</v>
      </c>
      <c r="E17" s="1">
        <v>39172</v>
      </c>
      <c r="F17" t="s">
        <v>4</v>
      </c>
      <c r="G17" s="6">
        <v>38807</v>
      </c>
      <c r="H17" s="60">
        <v>0.10630000000000001</v>
      </c>
      <c r="I17" s="37">
        <v>25000</v>
      </c>
      <c r="J17" s="37">
        <f t="shared" si="97"/>
        <v>80788</v>
      </c>
      <c r="K17" s="3">
        <v>25000</v>
      </c>
      <c r="L17" s="3">
        <f t="shared" si="98"/>
        <v>80788</v>
      </c>
      <c r="M17" s="3">
        <v>25000</v>
      </c>
      <c r="N17" s="3">
        <f t="shared" si="99"/>
        <v>80788</v>
      </c>
      <c r="O17" s="3">
        <v>25000</v>
      </c>
      <c r="P17" s="3">
        <f t="shared" si="100"/>
        <v>80788</v>
      </c>
      <c r="Q17" s="3">
        <v>25000</v>
      </c>
      <c r="R17" s="3">
        <f t="shared" si="101"/>
        <v>80788</v>
      </c>
      <c r="S17" s="3">
        <v>25000</v>
      </c>
      <c r="T17" s="3">
        <f t="shared" si="0"/>
        <v>80788</v>
      </c>
      <c r="U17" s="3">
        <v>25000</v>
      </c>
      <c r="V17" s="3">
        <f t="shared" si="102"/>
        <v>80788</v>
      </c>
      <c r="W17" s="3">
        <v>25000</v>
      </c>
      <c r="X17" s="3">
        <f t="shared" si="103"/>
        <v>80788</v>
      </c>
      <c r="Y17" s="3">
        <v>25000</v>
      </c>
      <c r="Z17" s="3">
        <f t="shared" si="104"/>
        <v>80788</v>
      </c>
      <c r="AA17" s="3">
        <v>25000</v>
      </c>
      <c r="AB17" s="3">
        <f t="shared" si="105"/>
        <v>80788</v>
      </c>
      <c r="AC17" s="3">
        <v>25000</v>
      </c>
      <c r="AD17" s="3">
        <f t="shared" si="106"/>
        <v>80788</v>
      </c>
      <c r="AE17" s="3">
        <v>25000</v>
      </c>
      <c r="AF17" s="3">
        <f t="shared" si="107"/>
        <v>80788</v>
      </c>
      <c r="AG17" s="3"/>
      <c r="AH17" s="3">
        <v>25000</v>
      </c>
      <c r="AI17" s="3">
        <f t="shared" si="1"/>
        <v>80788</v>
      </c>
      <c r="AJ17" s="3">
        <v>25000</v>
      </c>
      <c r="AK17" s="3">
        <f t="shared" si="2"/>
        <v>80788</v>
      </c>
      <c r="AL17" s="3">
        <v>25000</v>
      </c>
      <c r="AM17" s="3">
        <f t="shared" si="3"/>
        <v>80788</v>
      </c>
      <c r="AN17" s="3">
        <v>25000</v>
      </c>
      <c r="AO17" s="3">
        <f t="shared" si="4"/>
        <v>80788</v>
      </c>
      <c r="AP17" s="3">
        <v>25000</v>
      </c>
      <c r="AQ17" s="3">
        <f t="shared" si="5"/>
        <v>80788</v>
      </c>
      <c r="AR17" s="3">
        <v>25000</v>
      </c>
      <c r="AS17" s="3">
        <f t="shared" si="6"/>
        <v>80788</v>
      </c>
      <c r="AT17" s="3">
        <v>25000</v>
      </c>
      <c r="AU17" s="3">
        <f t="shared" si="7"/>
        <v>80788</v>
      </c>
      <c r="AV17" s="3">
        <v>25000</v>
      </c>
      <c r="AW17" s="3">
        <f t="shared" si="8"/>
        <v>80788</v>
      </c>
      <c r="AX17" s="3">
        <v>25000</v>
      </c>
      <c r="AY17" s="3">
        <f t="shared" si="9"/>
        <v>80788</v>
      </c>
      <c r="AZ17" s="3">
        <v>25000</v>
      </c>
      <c r="BA17" s="3">
        <f t="shared" si="10"/>
        <v>80788</v>
      </c>
      <c r="BB17" s="3">
        <v>25000</v>
      </c>
      <c r="BC17" s="3">
        <f t="shared" si="11"/>
        <v>80788</v>
      </c>
      <c r="BD17" s="3">
        <v>25000</v>
      </c>
      <c r="BE17" s="3">
        <f t="shared" si="12"/>
        <v>80788</v>
      </c>
      <c r="BF17" s="3"/>
      <c r="BG17" s="3">
        <v>25000</v>
      </c>
      <c r="BH17" s="3">
        <f t="shared" si="13"/>
        <v>80788</v>
      </c>
      <c r="BI17" s="3">
        <v>25000</v>
      </c>
      <c r="BJ17" s="3">
        <f t="shared" si="14"/>
        <v>80788</v>
      </c>
      <c r="BK17" s="3">
        <v>25000</v>
      </c>
      <c r="BL17" s="3">
        <f t="shared" si="15"/>
        <v>80788</v>
      </c>
      <c r="BM17" s="3">
        <v>25000</v>
      </c>
      <c r="BN17" s="3">
        <f t="shared" si="16"/>
        <v>80788</v>
      </c>
      <c r="BO17" s="3">
        <v>25000</v>
      </c>
      <c r="BP17" s="3">
        <f t="shared" si="17"/>
        <v>80788</v>
      </c>
      <c r="BQ17" s="3">
        <v>25000</v>
      </c>
      <c r="BR17" s="3">
        <f t="shared" si="18"/>
        <v>80788</v>
      </c>
      <c r="BS17" s="3">
        <v>25000</v>
      </c>
      <c r="BT17" s="3">
        <f t="shared" si="19"/>
        <v>80788</v>
      </c>
      <c r="BU17" s="3">
        <v>25000</v>
      </c>
      <c r="BV17" s="3">
        <f t="shared" si="20"/>
        <v>80788</v>
      </c>
      <c r="BW17" s="3">
        <v>25000</v>
      </c>
      <c r="BX17" s="3">
        <f t="shared" si="21"/>
        <v>80788</v>
      </c>
      <c r="BY17" s="3">
        <v>25000</v>
      </c>
      <c r="BZ17" s="8">
        <f t="shared" si="22"/>
        <v>80788</v>
      </c>
      <c r="CA17" s="3">
        <v>25000</v>
      </c>
      <c r="CB17" s="3">
        <f t="shared" si="23"/>
        <v>80788</v>
      </c>
      <c r="CC17" s="3">
        <v>25000</v>
      </c>
      <c r="CD17" s="3">
        <f t="shared" si="24"/>
        <v>80788</v>
      </c>
      <c r="CE17" s="3"/>
      <c r="CF17" s="3">
        <v>25000</v>
      </c>
      <c r="CG17" s="3">
        <f t="shared" si="25"/>
        <v>80788</v>
      </c>
      <c r="CH17" s="3">
        <v>25000</v>
      </c>
      <c r="CI17" s="3">
        <f t="shared" si="26"/>
        <v>80788</v>
      </c>
      <c r="CJ17" s="3">
        <v>25000</v>
      </c>
      <c r="CK17" s="3">
        <f t="shared" si="27"/>
        <v>80788</v>
      </c>
      <c r="CL17" s="3">
        <v>25000</v>
      </c>
      <c r="CM17" s="3">
        <f t="shared" si="28"/>
        <v>80788</v>
      </c>
      <c r="CN17" s="3">
        <v>25000</v>
      </c>
      <c r="CO17" s="3">
        <f t="shared" si="29"/>
        <v>80788</v>
      </c>
      <c r="CP17" s="3">
        <v>25000</v>
      </c>
      <c r="CQ17" s="3">
        <f t="shared" si="30"/>
        <v>80788</v>
      </c>
      <c r="CR17" s="3">
        <v>25000</v>
      </c>
      <c r="CS17" s="3">
        <f t="shared" si="31"/>
        <v>80788</v>
      </c>
      <c r="CT17" s="3">
        <v>25000</v>
      </c>
      <c r="CU17" s="3">
        <f t="shared" si="32"/>
        <v>80788</v>
      </c>
      <c r="CV17" s="3">
        <v>25000</v>
      </c>
      <c r="CW17" s="3">
        <f t="shared" si="33"/>
        <v>80788</v>
      </c>
      <c r="CX17" s="3">
        <v>25000</v>
      </c>
      <c r="CY17" s="3">
        <f t="shared" si="34"/>
        <v>80788</v>
      </c>
      <c r="CZ17" s="3">
        <v>25000</v>
      </c>
      <c r="DA17" s="15">
        <f t="shared" si="35"/>
        <v>80788</v>
      </c>
      <c r="DB17" s="15">
        <v>25000</v>
      </c>
      <c r="DC17" s="15">
        <f t="shared" si="36"/>
        <v>80788</v>
      </c>
      <c r="DD17" s="15"/>
      <c r="DE17" s="15">
        <v>25000</v>
      </c>
      <c r="DF17" s="15">
        <f t="shared" si="37"/>
        <v>80788</v>
      </c>
      <c r="DG17" s="15">
        <v>25000</v>
      </c>
      <c r="DH17" s="15">
        <f t="shared" si="38"/>
        <v>80788</v>
      </c>
      <c r="DI17" s="33">
        <v>25000</v>
      </c>
      <c r="DJ17" s="15">
        <f t="shared" si="39"/>
        <v>80788</v>
      </c>
      <c r="DK17" s="15">
        <v>25000</v>
      </c>
      <c r="DL17" s="15">
        <f t="shared" si="40"/>
        <v>80788</v>
      </c>
      <c r="DM17" s="15">
        <v>25000</v>
      </c>
      <c r="DN17" s="15">
        <f t="shared" si="41"/>
        <v>80788</v>
      </c>
      <c r="DO17" s="15">
        <v>25000</v>
      </c>
      <c r="DP17" s="15">
        <f t="shared" si="42"/>
        <v>80788</v>
      </c>
      <c r="DQ17" s="15">
        <v>25000</v>
      </c>
      <c r="DR17" s="15">
        <f t="shared" si="43"/>
        <v>80788</v>
      </c>
      <c r="DS17" s="15">
        <v>25000</v>
      </c>
      <c r="DT17" s="15">
        <f t="shared" si="44"/>
        <v>80788</v>
      </c>
      <c r="DU17" s="15">
        <v>25000</v>
      </c>
      <c r="DV17" s="15">
        <f t="shared" si="45"/>
        <v>80788</v>
      </c>
      <c r="DW17" s="15">
        <v>25000</v>
      </c>
      <c r="DX17" s="15">
        <f t="shared" si="46"/>
        <v>80788</v>
      </c>
      <c r="DY17" s="15">
        <v>25000</v>
      </c>
      <c r="DZ17" s="15">
        <f t="shared" si="47"/>
        <v>80788</v>
      </c>
      <c r="EA17" s="15">
        <v>25000</v>
      </c>
      <c r="EB17" s="15">
        <f t="shared" si="48"/>
        <v>80788</v>
      </c>
      <c r="EC17" s="15"/>
      <c r="ED17" s="15">
        <v>25000</v>
      </c>
      <c r="EE17" s="15">
        <f t="shared" si="49"/>
        <v>80788</v>
      </c>
      <c r="EF17" s="15">
        <v>25000</v>
      </c>
      <c r="EG17" s="15">
        <f t="shared" si="50"/>
        <v>80788</v>
      </c>
      <c r="EH17" s="15">
        <v>25000</v>
      </c>
      <c r="EI17" s="15">
        <f t="shared" si="51"/>
        <v>80788</v>
      </c>
      <c r="EJ17" s="15"/>
      <c r="EK17" s="15">
        <f t="shared" si="52"/>
        <v>0</v>
      </c>
      <c r="EL17" s="15"/>
      <c r="EM17" s="15">
        <f t="shared" si="53"/>
        <v>0</v>
      </c>
      <c r="EN17" s="15"/>
      <c r="EO17" s="15">
        <f t="shared" si="54"/>
        <v>0</v>
      </c>
      <c r="EP17" s="15"/>
      <c r="EQ17" s="15">
        <f t="shared" si="55"/>
        <v>0</v>
      </c>
      <c r="ER17" s="15"/>
      <c r="ES17" s="15">
        <f t="shared" si="56"/>
        <v>0</v>
      </c>
      <c r="ET17" s="15"/>
      <c r="EU17" s="15">
        <f t="shared" si="57"/>
        <v>0</v>
      </c>
      <c r="EV17" s="15"/>
      <c r="EW17" s="15">
        <f t="shared" si="58"/>
        <v>0</v>
      </c>
      <c r="EX17" s="15"/>
      <c r="EY17" s="15">
        <f t="shared" si="59"/>
        <v>0</v>
      </c>
      <c r="EZ17" s="15"/>
      <c r="FA17" s="15">
        <f t="shared" si="60"/>
        <v>0</v>
      </c>
      <c r="FB17" s="15"/>
      <c r="FC17" s="15"/>
      <c r="FD17" s="15">
        <f t="shared" si="61"/>
        <v>0</v>
      </c>
      <c r="FE17" s="15"/>
      <c r="FF17" s="15">
        <f t="shared" si="62"/>
        <v>0</v>
      </c>
      <c r="FG17" s="15"/>
      <c r="FH17" s="15">
        <f t="shared" si="63"/>
        <v>0</v>
      </c>
      <c r="FI17" s="15"/>
      <c r="FJ17" s="15">
        <f t="shared" si="64"/>
        <v>0</v>
      </c>
      <c r="FK17" s="15"/>
      <c r="FL17" s="15">
        <f t="shared" si="65"/>
        <v>0</v>
      </c>
      <c r="FM17" s="15"/>
      <c r="FN17" s="15">
        <f t="shared" si="66"/>
        <v>0</v>
      </c>
      <c r="FO17" s="15"/>
      <c r="FP17" s="15">
        <f t="shared" si="67"/>
        <v>0</v>
      </c>
      <c r="FQ17" s="15"/>
      <c r="FR17" s="15">
        <f t="shared" si="68"/>
        <v>0</v>
      </c>
      <c r="FS17" s="15"/>
      <c r="FT17" s="15">
        <f t="shared" si="69"/>
        <v>0</v>
      </c>
      <c r="FU17" s="15"/>
      <c r="FV17" s="15">
        <f t="shared" si="70"/>
        <v>0</v>
      </c>
      <c r="FW17" s="15"/>
      <c r="FX17" s="15">
        <f t="shared" si="71"/>
        <v>0</v>
      </c>
      <c r="FY17" s="15"/>
      <c r="FZ17" s="15">
        <f t="shared" si="72"/>
        <v>0</v>
      </c>
      <c r="GA17" s="15"/>
      <c r="GB17" s="15"/>
      <c r="GC17" s="15">
        <f t="shared" si="73"/>
        <v>0</v>
      </c>
      <c r="GD17" s="15"/>
      <c r="GE17" s="15">
        <f t="shared" si="74"/>
        <v>0</v>
      </c>
      <c r="GF17" s="15"/>
      <c r="GG17" s="15">
        <f t="shared" si="75"/>
        <v>0</v>
      </c>
      <c r="GH17" s="15"/>
      <c r="GI17" s="15">
        <f t="shared" si="76"/>
        <v>0</v>
      </c>
      <c r="GJ17" s="15"/>
      <c r="GK17" s="15">
        <f t="shared" si="77"/>
        <v>0</v>
      </c>
      <c r="GL17" s="15"/>
      <c r="GM17" s="15">
        <f t="shared" si="78"/>
        <v>0</v>
      </c>
      <c r="GN17" s="15"/>
      <c r="GO17" s="15">
        <f t="shared" si="79"/>
        <v>0</v>
      </c>
      <c r="GP17" s="15"/>
      <c r="GQ17" s="15">
        <f t="shared" si="80"/>
        <v>0</v>
      </c>
      <c r="GR17" s="15"/>
      <c r="GS17" s="15">
        <f t="shared" si="81"/>
        <v>0</v>
      </c>
      <c r="GT17" s="15"/>
      <c r="GU17" s="15">
        <f t="shared" si="82"/>
        <v>0</v>
      </c>
      <c r="GV17" s="15"/>
      <c r="GW17" s="15">
        <f t="shared" si="83"/>
        <v>0</v>
      </c>
      <c r="GX17" s="15"/>
      <c r="GY17" s="15">
        <f t="shared" si="84"/>
        <v>0</v>
      </c>
      <c r="GZ17" s="15"/>
      <c r="HA17" s="15"/>
      <c r="HB17" s="15">
        <f t="shared" si="85"/>
        <v>0</v>
      </c>
      <c r="HC17" s="15"/>
      <c r="HD17" s="15">
        <f t="shared" si="86"/>
        <v>0</v>
      </c>
      <c r="HE17" s="15"/>
      <c r="HF17" s="15">
        <f t="shared" si="87"/>
        <v>0</v>
      </c>
      <c r="HG17" s="15"/>
      <c r="HH17" s="15">
        <f t="shared" si="88"/>
        <v>0</v>
      </c>
      <c r="HI17" s="15"/>
      <c r="HJ17" s="15">
        <f t="shared" si="89"/>
        <v>0</v>
      </c>
      <c r="HK17" s="15"/>
      <c r="HL17" s="15">
        <f t="shared" si="90"/>
        <v>0</v>
      </c>
      <c r="HM17" s="15"/>
      <c r="HN17" s="15">
        <f t="shared" si="91"/>
        <v>0</v>
      </c>
      <c r="HO17" s="15"/>
      <c r="HP17" s="15">
        <f t="shared" si="92"/>
        <v>0</v>
      </c>
      <c r="HQ17" s="15"/>
      <c r="HR17" s="15">
        <f t="shared" si="93"/>
        <v>0</v>
      </c>
      <c r="HS17" s="15"/>
      <c r="HT17" s="15">
        <f t="shared" si="94"/>
        <v>0</v>
      </c>
      <c r="HU17" s="15"/>
      <c r="HV17" s="15">
        <f t="shared" si="95"/>
        <v>0</v>
      </c>
      <c r="HW17" s="15"/>
      <c r="HX17" s="15">
        <f t="shared" si="96"/>
        <v>0</v>
      </c>
      <c r="HY17" s="31"/>
    </row>
    <row r="18" spans="1:233" ht="13.5" thickBot="1" x14ac:dyDescent="0.25">
      <c r="A18">
        <v>26960</v>
      </c>
      <c r="B18" t="s">
        <v>29</v>
      </c>
      <c r="C18" s="3">
        <v>20000</v>
      </c>
      <c r="D18" s="1">
        <v>36617</v>
      </c>
      <c r="E18" s="1">
        <v>38077</v>
      </c>
      <c r="F18" t="s">
        <v>4</v>
      </c>
      <c r="G18" s="6">
        <v>37711</v>
      </c>
      <c r="H18" s="60">
        <v>0</v>
      </c>
      <c r="I18" s="37">
        <v>20000</v>
      </c>
      <c r="J18" s="37">
        <f t="shared" si="97"/>
        <v>0</v>
      </c>
      <c r="K18" s="3">
        <v>20000</v>
      </c>
      <c r="L18" s="3">
        <f t="shared" si="98"/>
        <v>0</v>
      </c>
      <c r="M18" s="3">
        <v>20000</v>
      </c>
      <c r="N18" s="3">
        <f t="shared" si="99"/>
        <v>0</v>
      </c>
      <c r="O18" s="3">
        <v>20000</v>
      </c>
      <c r="P18" s="3">
        <f t="shared" si="100"/>
        <v>0</v>
      </c>
      <c r="Q18" s="3">
        <v>20000</v>
      </c>
      <c r="R18" s="3">
        <f t="shared" si="101"/>
        <v>0</v>
      </c>
      <c r="S18" s="3">
        <v>20000</v>
      </c>
      <c r="T18" s="3">
        <f t="shared" si="0"/>
        <v>0</v>
      </c>
      <c r="U18" s="3">
        <v>20000</v>
      </c>
      <c r="V18" s="3">
        <f t="shared" si="102"/>
        <v>0</v>
      </c>
      <c r="W18" s="3">
        <v>20000</v>
      </c>
      <c r="X18" s="3">
        <f t="shared" si="103"/>
        <v>0</v>
      </c>
      <c r="Y18" s="3">
        <v>20000</v>
      </c>
      <c r="Z18" s="3">
        <f t="shared" si="104"/>
        <v>0</v>
      </c>
      <c r="AA18" s="3">
        <v>20000</v>
      </c>
      <c r="AB18" s="3">
        <f t="shared" si="105"/>
        <v>0</v>
      </c>
      <c r="AC18" s="3">
        <v>20000</v>
      </c>
      <c r="AD18" s="3">
        <f t="shared" si="106"/>
        <v>0</v>
      </c>
      <c r="AE18" s="3">
        <v>20000</v>
      </c>
      <c r="AF18" s="3">
        <f t="shared" si="107"/>
        <v>0</v>
      </c>
      <c r="AG18" s="3"/>
      <c r="AH18" s="3">
        <v>20000</v>
      </c>
      <c r="AI18" s="3">
        <f t="shared" si="1"/>
        <v>0</v>
      </c>
      <c r="AJ18" s="3">
        <v>20000</v>
      </c>
      <c r="AK18" s="3">
        <f t="shared" si="2"/>
        <v>0</v>
      </c>
      <c r="AL18" s="18">
        <v>20000</v>
      </c>
      <c r="AM18" s="3">
        <f t="shared" si="3"/>
        <v>0</v>
      </c>
      <c r="AN18" s="3">
        <v>20000</v>
      </c>
      <c r="AO18" s="3">
        <f t="shared" si="4"/>
        <v>0</v>
      </c>
      <c r="AP18" s="3">
        <v>20000</v>
      </c>
      <c r="AQ18" s="3">
        <f t="shared" si="5"/>
        <v>0</v>
      </c>
      <c r="AR18" s="3">
        <v>20000</v>
      </c>
      <c r="AS18" s="3">
        <f t="shared" si="6"/>
        <v>0</v>
      </c>
      <c r="AT18" s="3">
        <v>20000</v>
      </c>
      <c r="AU18" s="3">
        <f t="shared" si="7"/>
        <v>0</v>
      </c>
      <c r="AV18" s="3">
        <v>20000</v>
      </c>
      <c r="AW18" s="3">
        <f t="shared" si="8"/>
        <v>0</v>
      </c>
      <c r="AX18" s="3">
        <v>20000</v>
      </c>
      <c r="AY18" s="3">
        <f t="shared" si="9"/>
        <v>0</v>
      </c>
      <c r="AZ18" s="3">
        <v>20000</v>
      </c>
      <c r="BA18" s="3">
        <f t="shared" si="10"/>
        <v>0</v>
      </c>
      <c r="BB18" s="3">
        <v>20000</v>
      </c>
      <c r="BC18" s="3">
        <f t="shared" si="11"/>
        <v>0</v>
      </c>
      <c r="BD18" s="3">
        <v>20000</v>
      </c>
      <c r="BE18" s="3">
        <f t="shared" si="12"/>
        <v>0</v>
      </c>
      <c r="BF18" s="3"/>
      <c r="BG18" s="3">
        <v>20000</v>
      </c>
      <c r="BH18" s="3">
        <f t="shared" si="13"/>
        <v>0</v>
      </c>
      <c r="BI18" s="3">
        <v>20000</v>
      </c>
      <c r="BJ18" s="3">
        <f t="shared" si="14"/>
        <v>0</v>
      </c>
      <c r="BK18" s="3">
        <v>20000</v>
      </c>
      <c r="BL18" s="3">
        <f t="shared" si="15"/>
        <v>0</v>
      </c>
      <c r="BM18" s="17"/>
      <c r="BN18" s="3">
        <f t="shared" si="16"/>
        <v>0</v>
      </c>
      <c r="BO18" s="17"/>
      <c r="BP18" s="3">
        <f t="shared" si="17"/>
        <v>0</v>
      </c>
      <c r="BQ18" s="17"/>
      <c r="BR18" s="3">
        <f t="shared" si="18"/>
        <v>0</v>
      </c>
      <c r="BS18" s="17"/>
      <c r="BT18" s="3">
        <f t="shared" si="19"/>
        <v>0</v>
      </c>
      <c r="BU18" s="17"/>
      <c r="BV18" s="3">
        <f t="shared" si="20"/>
        <v>0</v>
      </c>
      <c r="BW18" s="17"/>
      <c r="BX18" s="3">
        <f t="shared" si="21"/>
        <v>0</v>
      </c>
      <c r="BY18" s="17"/>
      <c r="BZ18" s="8">
        <f t="shared" si="22"/>
        <v>0</v>
      </c>
      <c r="CA18" s="17"/>
      <c r="CB18" s="3">
        <f t="shared" si="23"/>
        <v>0</v>
      </c>
      <c r="CC18" s="17"/>
      <c r="CD18" s="3">
        <f t="shared" si="24"/>
        <v>0</v>
      </c>
      <c r="CE18" s="3"/>
      <c r="CF18" s="17"/>
      <c r="CG18" s="3">
        <f t="shared" si="25"/>
        <v>0</v>
      </c>
      <c r="CH18" s="17"/>
      <c r="CI18" s="3">
        <f t="shared" si="26"/>
        <v>0</v>
      </c>
      <c r="CJ18" s="17"/>
      <c r="CK18" s="3">
        <f t="shared" si="27"/>
        <v>0</v>
      </c>
      <c r="CL18" s="17"/>
      <c r="CM18" s="3">
        <f t="shared" si="28"/>
        <v>0</v>
      </c>
      <c r="CN18" s="17"/>
      <c r="CO18" s="3">
        <f t="shared" si="29"/>
        <v>0</v>
      </c>
      <c r="CP18" s="17"/>
      <c r="CQ18" s="3">
        <f t="shared" si="30"/>
        <v>0</v>
      </c>
      <c r="CR18" s="17"/>
      <c r="CS18" s="3">
        <f t="shared" si="31"/>
        <v>0</v>
      </c>
      <c r="CT18" s="17"/>
      <c r="CU18" s="3">
        <f t="shared" si="32"/>
        <v>0</v>
      </c>
      <c r="CV18" s="17"/>
      <c r="CW18" s="3">
        <f t="shared" si="33"/>
        <v>0</v>
      </c>
      <c r="CX18" s="17"/>
      <c r="CY18" s="3">
        <f t="shared" si="34"/>
        <v>0</v>
      </c>
      <c r="CZ18" s="17"/>
      <c r="DA18" s="15">
        <f t="shared" si="35"/>
        <v>0</v>
      </c>
      <c r="DB18" s="15"/>
      <c r="DC18" s="15">
        <f t="shared" si="36"/>
        <v>0</v>
      </c>
      <c r="DD18" s="15"/>
      <c r="DE18" s="15"/>
      <c r="DF18" s="15">
        <f t="shared" si="37"/>
        <v>0</v>
      </c>
      <c r="DG18" s="15"/>
      <c r="DH18" s="15">
        <f t="shared" si="38"/>
        <v>0</v>
      </c>
      <c r="DI18" s="15"/>
      <c r="DJ18" s="15">
        <f t="shared" si="39"/>
        <v>0</v>
      </c>
      <c r="DK18" s="15"/>
      <c r="DL18" s="15">
        <f t="shared" si="40"/>
        <v>0</v>
      </c>
      <c r="DM18" s="15"/>
      <c r="DN18" s="15">
        <f t="shared" si="41"/>
        <v>0</v>
      </c>
      <c r="DO18" s="15"/>
      <c r="DP18" s="15">
        <f t="shared" si="42"/>
        <v>0</v>
      </c>
      <c r="DQ18" s="15"/>
      <c r="DR18" s="15">
        <f t="shared" si="43"/>
        <v>0</v>
      </c>
      <c r="DS18" s="15"/>
      <c r="DT18" s="15">
        <f t="shared" si="44"/>
        <v>0</v>
      </c>
      <c r="DU18" s="15"/>
      <c r="DV18" s="15">
        <f t="shared" si="45"/>
        <v>0</v>
      </c>
      <c r="DW18" s="15"/>
      <c r="DX18" s="15">
        <f t="shared" si="46"/>
        <v>0</v>
      </c>
      <c r="DY18" s="15"/>
      <c r="DZ18" s="15">
        <f t="shared" si="47"/>
        <v>0</v>
      </c>
      <c r="EA18" s="15"/>
      <c r="EB18" s="15">
        <f t="shared" si="48"/>
        <v>0</v>
      </c>
      <c r="EC18" s="15"/>
      <c r="ED18" s="15"/>
      <c r="EE18" s="15">
        <f t="shared" si="49"/>
        <v>0</v>
      </c>
      <c r="EF18" s="15"/>
      <c r="EG18" s="15">
        <f t="shared" si="50"/>
        <v>0</v>
      </c>
      <c r="EH18" s="15"/>
      <c r="EI18" s="15">
        <f t="shared" si="51"/>
        <v>0</v>
      </c>
      <c r="EJ18" s="15"/>
      <c r="EK18" s="15">
        <f t="shared" si="52"/>
        <v>0</v>
      </c>
      <c r="EL18" s="15"/>
      <c r="EM18" s="15">
        <f t="shared" si="53"/>
        <v>0</v>
      </c>
      <c r="EN18" s="15"/>
      <c r="EO18" s="15">
        <f t="shared" si="54"/>
        <v>0</v>
      </c>
      <c r="EP18" s="15"/>
      <c r="EQ18" s="15">
        <f t="shared" si="55"/>
        <v>0</v>
      </c>
      <c r="ER18" s="15"/>
      <c r="ES18" s="15">
        <f t="shared" si="56"/>
        <v>0</v>
      </c>
      <c r="ET18" s="15"/>
      <c r="EU18" s="15">
        <f t="shared" si="57"/>
        <v>0</v>
      </c>
      <c r="EV18" s="15"/>
      <c r="EW18" s="15">
        <f t="shared" si="58"/>
        <v>0</v>
      </c>
      <c r="EX18" s="15"/>
      <c r="EY18" s="15">
        <f t="shared" si="59"/>
        <v>0</v>
      </c>
      <c r="EZ18" s="15"/>
      <c r="FA18" s="15">
        <f t="shared" si="60"/>
        <v>0</v>
      </c>
      <c r="FB18" s="15"/>
      <c r="FC18" s="15"/>
      <c r="FD18" s="15">
        <f t="shared" si="61"/>
        <v>0</v>
      </c>
      <c r="FE18" s="15"/>
      <c r="FF18" s="15">
        <f t="shared" si="62"/>
        <v>0</v>
      </c>
      <c r="FG18" s="15"/>
      <c r="FH18" s="15">
        <f t="shared" si="63"/>
        <v>0</v>
      </c>
      <c r="FI18" s="15"/>
      <c r="FJ18" s="15">
        <f t="shared" si="64"/>
        <v>0</v>
      </c>
      <c r="FK18" s="15"/>
      <c r="FL18" s="15">
        <f t="shared" si="65"/>
        <v>0</v>
      </c>
      <c r="FM18" s="15"/>
      <c r="FN18" s="15">
        <f t="shared" si="66"/>
        <v>0</v>
      </c>
      <c r="FO18" s="15"/>
      <c r="FP18" s="15">
        <f t="shared" si="67"/>
        <v>0</v>
      </c>
      <c r="FQ18" s="15"/>
      <c r="FR18" s="15">
        <f t="shared" si="68"/>
        <v>0</v>
      </c>
      <c r="FS18" s="15"/>
      <c r="FT18" s="15">
        <f t="shared" si="69"/>
        <v>0</v>
      </c>
      <c r="FU18" s="15"/>
      <c r="FV18" s="15">
        <f t="shared" si="70"/>
        <v>0</v>
      </c>
      <c r="FW18" s="15"/>
      <c r="FX18" s="15">
        <f t="shared" si="71"/>
        <v>0</v>
      </c>
      <c r="FY18" s="15"/>
      <c r="FZ18" s="15">
        <f t="shared" si="72"/>
        <v>0</v>
      </c>
      <c r="GA18" s="15"/>
      <c r="GB18" s="15"/>
      <c r="GC18" s="15">
        <f t="shared" si="73"/>
        <v>0</v>
      </c>
      <c r="GD18" s="15"/>
      <c r="GE18" s="15">
        <f t="shared" si="74"/>
        <v>0</v>
      </c>
      <c r="GF18" s="15"/>
      <c r="GG18" s="15">
        <f t="shared" si="75"/>
        <v>0</v>
      </c>
      <c r="GH18" s="15"/>
      <c r="GI18" s="15">
        <f t="shared" si="76"/>
        <v>0</v>
      </c>
      <c r="GJ18" s="15"/>
      <c r="GK18" s="15">
        <f t="shared" si="77"/>
        <v>0</v>
      </c>
      <c r="GL18" s="15"/>
      <c r="GM18" s="15">
        <f t="shared" si="78"/>
        <v>0</v>
      </c>
      <c r="GN18" s="15"/>
      <c r="GO18" s="15">
        <f t="shared" si="79"/>
        <v>0</v>
      </c>
      <c r="GP18" s="15"/>
      <c r="GQ18" s="15">
        <f t="shared" si="80"/>
        <v>0</v>
      </c>
      <c r="GR18" s="15"/>
      <c r="GS18" s="15">
        <f t="shared" si="81"/>
        <v>0</v>
      </c>
      <c r="GT18" s="15"/>
      <c r="GU18" s="15">
        <f t="shared" si="82"/>
        <v>0</v>
      </c>
      <c r="GV18" s="15"/>
      <c r="GW18" s="15">
        <f t="shared" si="83"/>
        <v>0</v>
      </c>
      <c r="GX18" s="15"/>
      <c r="GY18" s="15">
        <f t="shared" si="84"/>
        <v>0</v>
      </c>
      <c r="GZ18" s="15"/>
      <c r="HA18" s="15"/>
      <c r="HB18" s="15">
        <f t="shared" si="85"/>
        <v>0</v>
      </c>
      <c r="HC18" s="15"/>
      <c r="HD18" s="15">
        <f t="shared" si="86"/>
        <v>0</v>
      </c>
      <c r="HE18" s="15"/>
      <c r="HF18" s="15">
        <f t="shared" si="87"/>
        <v>0</v>
      </c>
      <c r="HG18" s="15"/>
      <c r="HH18" s="15">
        <f t="shared" si="88"/>
        <v>0</v>
      </c>
      <c r="HI18" s="15"/>
      <c r="HJ18" s="15">
        <f t="shared" si="89"/>
        <v>0</v>
      </c>
      <c r="HK18" s="15"/>
      <c r="HL18" s="15">
        <f t="shared" si="90"/>
        <v>0</v>
      </c>
      <c r="HM18" s="15"/>
      <c r="HN18" s="15">
        <f t="shared" si="91"/>
        <v>0</v>
      </c>
      <c r="HO18" s="15"/>
      <c r="HP18" s="15">
        <f t="shared" si="92"/>
        <v>0</v>
      </c>
      <c r="HQ18" s="15"/>
      <c r="HR18" s="15">
        <f t="shared" si="93"/>
        <v>0</v>
      </c>
      <c r="HS18" s="15"/>
      <c r="HT18" s="15">
        <f t="shared" si="94"/>
        <v>0</v>
      </c>
      <c r="HU18" s="15"/>
      <c r="HV18" s="15">
        <f t="shared" si="95"/>
        <v>0</v>
      </c>
      <c r="HW18" s="15"/>
      <c r="HX18" s="15">
        <f t="shared" si="96"/>
        <v>0</v>
      </c>
      <c r="HY18" s="31"/>
    </row>
    <row r="19" spans="1:233" x14ac:dyDescent="0.2">
      <c r="A19">
        <v>26719</v>
      </c>
      <c r="B19" t="s">
        <v>24</v>
      </c>
      <c r="C19" s="3">
        <v>25000</v>
      </c>
      <c r="D19" s="1">
        <v>36647</v>
      </c>
      <c r="E19" s="1">
        <v>38472</v>
      </c>
      <c r="F19" t="s">
        <v>26</v>
      </c>
      <c r="G19" s="6"/>
      <c r="H19" s="60">
        <v>0</v>
      </c>
      <c r="I19" s="37">
        <v>25000</v>
      </c>
      <c r="J19" s="37">
        <f t="shared" si="97"/>
        <v>0</v>
      </c>
      <c r="K19" s="3">
        <v>25000</v>
      </c>
      <c r="L19" s="3">
        <f t="shared" si="98"/>
        <v>0</v>
      </c>
      <c r="M19" s="3">
        <v>25000</v>
      </c>
      <c r="N19" s="3">
        <f t="shared" si="99"/>
        <v>0</v>
      </c>
      <c r="O19" s="3">
        <v>25000</v>
      </c>
      <c r="P19" s="3">
        <f t="shared" si="100"/>
        <v>0</v>
      </c>
      <c r="Q19" s="3">
        <v>25000</v>
      </c>
      <c r="R19" s="3">
        <f t="shared" si="101"/>
        <v>0</v>
      </c>
      <c r="S19" s="3">
        <v>25000</v>
      </c>
      <c r="T19" s="3">
        <f t="shared" si="0"/>
        <v>0</v>
      </c>
      <c r="U19" s="3">
        <v>25000</v>
      </c>
      <c r="V19" s="3">
        <f t="shared" si="102"/>
        <v>0</v>
      </c>
      <c r="W19" s="3">
        <v>25000</v>
      </c>
      <c r="X19" s="3">
        <f t="shared" si="103"/>
        <v>0</v>
      </c>
      <c r="Y19" s="3">
        <v>25000</v>
      </c>
      <c r="Z19" s="3">
        <f t="shared" si="104"/>
        <v>0</v>
      </c>
      <c r="AA19" s="3">
        <v>25000</v>
      </c>
      <c r="AB19" s="3">
        <f t="shared" si="105"/>
        <v>0</v>
      </c>
      <c r="AC19" s="3">
        <v>25000</v>
      </c>
      <c r="AD19" s="3">
        <f t="shared" si="106"/>
        <v>0</v>
      </c>
      <c r="AE19" s="3">
        <v>25000</v>
      </c>
      <c r="AF19" s="3">
        <f t="shared" si="107"/>
        <v>0</v>
      </c>
      <c r="AG19" s="3"/>
      <c r="AH19" s="3">
        <v>25000</v>
      </c>
      <c r="AI19" s="3">
        <f t="shared" si="1"/>
        <v>0</v>
      </c>
      <c r="AJ19" s="3">
        <v>25000</v>
      </c>
      <c r="AK19" s="3">
        <f t="shared" si="2"/>
        <v>0</v>
      </c>
      <c r="AL19" s="3">
        <v>25000</v>
      </c>
      <c r="AM19" s="3">
        <f t="shared" si="3"/>
        <v>0</v>
      </c>
      <c r="AN19" s="3">
        <v>25000</v>
      </c>
      <c r="AO19" s="3">
        <f t="shared" si="4"/>
        <v>0</v>
      </c>
      <c r="AP19" s="3">
        <v>25000</v>
      </c>
      <c r="AQ19" s="3">
        <f t="shared" si="5"/>
        <v>0</v>
      </c>
      <c r="AR19" s="3">
        <v>25000</v>
      </c>
      <c r="AS19" s="3">
        <f t="shared" si="6"/>
        <v>0</v>
      </c>
      <c r="AT19" s="3">
        <v>25000</v>
      </c>
      <c r="AU19" s="3">
        <f t="shared" si="7"/>
        <v>0</v>
      </c>
      <c r="AV19" s="3">
        <v>25000</v>
      </c>
      <c r="AW19" s="3">
        <f t="shared" si="8"/>
        <v>0</v>
      </c>
      <c r="AX19" s="3">
        <v>25000</v>
      </c>
      <c r="AY19" s="3">
        <f t="shared" si="9"/>
        <v>0</v>
      </c>
      <c r="AZ19" s="3">
        <v>25000</v>
      </c>
      <c r="BA19" s="3">
        <f t="shared" si="10"/>
        <v>0</v>
      </c>
      <c r="BB19" s="3">
        <v>25000</v>
      </c>
      <c r="BC19" s="3">
        <f t="shared" si="11"/>
        <v>0</v>
      </c>
      <c r="BD19" s="3">
        <v>25000</v>
      </c>
      <c r="BE19" s="3">
        <f t="shared" si="12"/>
        <v>0</v>
      </c>
      <c r="BF19" s="3"/>
      <c r="BG19" s="3">
        <v>25000</v>
      </c>
      <c r="BH19" s="3">
        <f t="shared" si="13"/>
        <v>0</v>
      </c>
      <c r="BI19" s="3">
        <v>25000</v>
      </c>
      <c r="BJ19" s="3">
        <f t="shared" si="14"/>
        <v>0</v>
      </c>
      <c r="BK19" s="3">
        <v>25000</v>
      </c>
      <c r="BL19" s="3">
        <f t="shared" si="15"/>
        <v>0</v>
      </c>
      <c r="BM19" s="3">
        <v>25000</v>
      </c>
      <c r="BN19" s="3">
        <f t="shared" si="16"/>
        <v>0</v>
      </c>
      <c r="BO19" s="3">
        <v>25000</v>
      </c>
      <c r="BP19" s="3">
        <f t="shared" si="17"/>
        <v>0</v>
      </c>
      <c r="BQ19" s="3">
        <v>25000</v>
      </c>
      <c r="BR19" s="3">
        <f t="shared" si="18"/>
        <v>0</v>
      </c>
      <c r="BS19" s="3">
        <v>25000</v>
      </c>
      <c r="BT19" s="3">
        <f t="shared" si="19"/>
        <v>0</v>
      </c>
      <c r="BU19" s="3">
        <v>25000</v>
      </c>
      <c r="BV19" s="3">
        <f t="shared" si="20"/>
        <v>0</v>
      </c>
      <c r="BW19" s="3">
        <v>25000</v>
      </c>
      <c r="BX19" s="3">
        <f t="shared" si="21"/>
        <v>0</v>
      </c>
      <c r="BY19" s="3">
        <v>25000</v>
      </c>
      <c r="BZ19" s="8">
        <f t="shared" si="22"/>
        <v>0</v>
      </c>
      <c r="CA19" s="3">
        <v>25000</v>
      </c>
      <c r="CB19" s="3">
        <f t="shared" si="23"/>
        <v>0</v>
      </c>
      <c r="CC19" s="3">
        <v>25000</v>
      </c>
      <c r="CD19" s="3">
        <f t="shared" si="24"/>
        <v>0</v>
      </c>
      <c r="CE19" s="3"/>
      <c r="CF19" s="3">
        <v>25000</v>
      </c>
      <c r="CG19" s="3">
        <f t="shared" si="25"/>
        <v>0</v>
      </c>
      <c r="CH19" s="3">
        <v>25000</v>
      </c>
      <c r="CI19" s="3">
        <f t="shared" si="26"/>
        <v>0</v>
      </c>
      <c r="CJ19" s="3">
        <v>25000</v>
      </c>
      <c r="CK19" s="3">
        <f t="shared" si="27"/>
        <v>0</v>
      </c>
      <c r="CL19" s="3">
        <v>25000</v>
      </c>
      <c r="CM19" s="3">
        <f t="shared" si="28"/>
        <v>0</v>
      </c>
      <c r="CO19" s="3">
        <f t="shared" si="29"/>
        <v>0</v>
      </c>
      <c r="CQ19" s="3">
        <f t="shared" si="30"/>
        <v>0</v>
      </c>
      <c r="CS19" s="3">
        <f t="shared" si="31"/>
        <v>0</v>
      </c>
      <c r="CU19" s="3">
        <f t="shared" si="32"/>
        <v>0</v>
      </c>
      <c r="CW19" s="3">
        <f t="shared" si="33"/>
        <v>0</v>
      </c>
      <c r="CY19" s="3">
        <f t="shared" si="34"/>
        <v>0</v>
      </c>
      <c r="DA19" s="15">
        <f t="shared" si="35"/>
        <v>0</v>
      </c>
      <c r="DB19" s="31"/>
      <c r="DC19" s="15">
        <f t="shared" si="36"/>
        <v>0</v>
      </c>
      <c r="DD19" s="15"/>
      <c r="DE19" s="31"/>
      <c r="DF19" s="15">
        <f t="shared" si="37"/>
        <v>0</v>
      </c>
      <c r="DG19" s="31"/>
      <c r="DH19" s="15">
        <f t="shared" si="38"/>
        <v>0</v>
      </c>
      <c r="DI19" s="31"/>
      <c r="DJ19" s="15">
        <f t="shared" si="39"/>
        <v>0</v>
      </c>
      <c r="DK19" s="31"/>
      <c r="DL19" s="15">
        <f t="shared" si="40"/>
        <v>0</v>
      </c>
      <c r="DM19" s="31"/>
      <c r="DN19" s="15">
        <f t="shared" si="41"/>
        <v>0</v>
      </c>
      <c r="DO19" s="31"/>
      <c r="DP19" s="15">
        <f t="shared" si="42"/>
        <v>0</v>
      </c>
      <c r="DQ19" s="31"/>
      <c r="DR19" s="15">
        <f t="shared" si="43"/>
        <v>0</v>
      </c>
      <c r="DS19" s="31"/>
      <c r="DT19" s="15">
        <f t="shared" si="44"/>
        <v>0</v>
      </c>
      <c r="DU19" s="31"/>
      <c r="DV19" s="15">
        <f t="shared" si="45"/>
        <v>0</v>
      </c>
      <c r="DW19" s="31"/>
      <c r="DX19" s="15">
        <f t="shared" si="46"/>
        <v>0</v>
      </c>
      <c r="DY19" s="31"/>
      <c r="DZ19" s="15">
        <f t="shared" si="47"/>
        <v>0</v>
      </c>
      <c r="EA19" s="31"/>
      <c r="EB19" s="15">
        <f t="shared" si="48"/>
        <v>0</v>
      </c>
      <c r="EC19" s="15"/>
      <c r="ED19" s="31"/>
      <c r="EE19" s="15">
        <f t="shared" si="49"/>
        <v>0</v>
      </c>
      <c r="EF19" s="31"/>
      <c r="EG19" s="15">
        <f t="shared" si="50"/>
        <v>0</v>
      </c>
      <c r="EH19" s="31"/>
      <c r="EI19" s="15">
        <f t="shared" si="51"/>
        <v>0</v>
      </c>
      <c r="EJ19" s="31"/>
      <c r="EK19" s="15">
        <f t="shared" si="52"/>
        <v>0</v>
      </c>
      <c r="EL19" s="31"/>
      <c r="EM19" s="15">
        <f t="shared" si="53"/>
        <v>0</v>
      </c>
      <c r="EN19" s="31"/>
      <c r="EO19" s="15">
        <f t="shared" si="54"/>
        <v>0</v>
      </c>
      <c r="EP19" s="31"/>
      <c r="EQ19" s="15">
        <f t="shared" si="55"/>
        <v>0</v>
      </c>
      <c r="ER19" s="31"/>
      <c r="ES19" s="15">
        <f t="shared" si="56"/>
        <v>0</v>
      </c>
      <c r="ET19" s="31"/>
      <c r="EU19" s="15">
        <f t="shared" si="57"/>
        <v>0</v>
      </c>
      <c r="EV19" s="31"/>
      <c r="EW19" s="15">
        <f t="shared" si="58"/>
        <v>0</v>
      </c>
      <c r="EX19" s="31"/>
      <c r="EY19" s="15">
        <f t="shared" si="59"/>
        <v>0</v>
      </c>
      <c r="EZ19" s="31"/>
      <c r="FA19" s="15">
        <f t="shared" si="60"/>
        <v>0</v>
      </c>
      <c r="FB19" s="15"/>
      <c r="FC19" s="31"/>
      <c r="FD19" s="15">
        <f t="shared" si="61"/>
        <v>0</v>
      </c>
      <c r="FE19" s="31"/>
      <c r="FF19" s="15">
        <f t="shared" si="62"/>
        <v>0</v>
      </c>
      <c r="FG19" s="31"/>
      <c r="FH19" s="15">
        <f t="shared" si="63"/>
        <v>0</v>
      </c>
      <c r="FI19" s="31"/>
      <c r="FJ19" s="15">
        <f t="shared" si="64"/>
        <v>0</v>
      </c>
      <c r="FK19" s="31"/>
      <c r="FL19" s="15">
        <f t="shared" si="65"/>
        <v>0</v>
      </c>
      <c r="FM19" s="31"/>
      <c r="FN19" s="15">
        <f t="shared" si="66"/>
        <v>0</v>
      </c>
      <c r="FO19" s="31"/>
      <c r="FP19" s="15">
        <f t="shared" si="67"/>
        <v>0</v>
      </c>
      <c r="FQ19" s="31"/>
      <c r="FR19" s="15">
        <f t="shared" si="68"/>
        <v>0</v>
      </c>
      <c r="FS19" s="31"/>
      <c r="FT19" s="15">
        <f t="shared" si="69"/>
        <v>0</v>
      </c>
      <c r="FU19" s="31"/>
      <c r="FV19" s="15">
        <f t="shared" si="70"/>
        <v>0</v>
      </c>
      <c r="FW19" s="31"/>
      <c r="FX19" s="15">
        <f t="shared" si="71"/>
        <v>0</v>
      </c>
      <c r="FY19" s="31"/>
      <c r="FZ19" s="15">
        <f t="shared" si="72"/>
        <v>0</v>
      </c>
      <c r="GA19" s="15"/>
      <c r="GB19" s="31"/>
      <c r="GC19" s="15">
        <f t="shared" si="73"/>
        <v>0</v>
      </c>
      <c r="GD19" s="31"/>
      <c r="GE19" s="15">
        <f t="shared" si="74"/>
        <v>0</v>
      </c>
      <c r="GF19" s="31"/>
      <c r="GG19" s="15">
        <f t="shared" si="75"/>
        <v>0</v>
      </c>
      <c r="GH19" s="31"/>
      <c r="GI19" s="15">
        <f t="shared" si="76"/>
        <v>0</v>
      </c>
      <c r="GJ19" s="31"/>
      <c r="GK19" s="15">
        <f t="shared" si="77"/>
        <v>0</v>
      </c>
      <c r="GL19" s="31"/>
      <c r="GM19" s="15">
        <f t="shared" si="78"/>
        <v>0</v>
      </c>
      <c r="GN19" s="31"/>
      <c r="GO19" s="15">
        <f t="shared" si="79"/>
        <v>0</v>
      </c>
      <c r="GP19" s="31"/>
      <c r="GQ19" s="15">
        <f t="shared" si="80"/>
        <v>0</v>
      </c>
      <c r="GR19" s="31"/>
      <c r="GS19" s="15">
        <f t="shared" si="81"/>
        <v>0</v>
      </c>
      <c r="GT19" s="31"/>
      <c r="GU19" s="15">
        <f t="shared" si="82"/>
        <v>0</v>
      </c>
      <c r="GV19" s="31"/>
      <c r="GW19" s="15">
        <f t="shared" si="83"/>
        <v>0</v>
      </c>
      <c r="GX19" s="31"/>
      <c r="GY19" s="15">
        <f t="shared" si="84"/>
        <v>0</v>
      </c>
      <c r="GZ19" s="15"/>
      <c r="HA19" s="31"/>
      <c r="HB19" s="15">
        <f t="shared" si="85"/>
        <v>0</v>
      </c>
      <c r="HC19" s="31"/>
      <c r="HD19" s="15">
        <f t="shared" si="86"/>
        <v>0</v>
      </c>
      <c r="HE19" s="31"/>
      <c r="HF19" s="15">
        <f t="shared" si="87"/>
        <v>0</v>
      </c>
      <c r="HG19" s="31"/>
      <c r="HH19" s="15">
        <f t="shared" si="88"/>
        <v>0</v>
      </c>
      <c r="HI19" s="31"/>
      <c r="HJ19" s="15">
        <f t="shared" si="89"/>
        <v>0</v>
      </c>
      <c r="HK19" s="31"/>
      <c r="HL19" s="15">
        <f t="shared" si="90"/>
        <v>0</v>
      </c>
      <c r="HM19" s="31"/>
      <c r="HN19" s="15">
        <f t="shared" si="91"/>
        <v>0</v>
      </c>
      <c r="HO19" s="31"/>
      <c r="HP19" s="15">
        <f t="shared" si="92"/>
        <v>0</v>
      </c>
      <c r="HQ19" s="31"/>
      <c r="HR19" s="15">
        <f t="shared" si="93"/>
        <v>0</v>
      </c>
      <c r="HS19" s="31"/>
      <c r="HT19" s="15">
        <f t="shared" si="94"/>
        <v>0</v>
      </c>
      <c r="HU19" s="31"/>
      <c r="HV19" s="15">
        <f t="shared" si="95"/>
        <v>0</v>
      </c>
      <c r="HW19" s="31"/>
      <c r="HX19" s="15">
        <f t="shared" si="96"/>
        <v>0</v>
      </c>
      <c r="HY19" s="31"/>
    </row>
    <row r="20" spans="1:233" x14ac:dyDescent="0.2">
      <c r="A20">
        <v>26813</v>
      </c>
      <c r="B20" t="s">
        <v>25</v>
      </c>
      <c r="C20" s="3">
        <v>3500</v>
      </c>
      <c r="D20" s="1">
        <v>36647</v>
      </c>
      <c r="E20" s="1">
        <v>39506</v>
      </c>
      <c r="F20" t="s">
        <v>26</v>
      </c>
      <c r="G20" s="11"/>
      <c r="H20" s="60">
        <v>0</v>
      </c>
      <c r="I20" s="37">
        <v>3500</v>
      </c>
      <c r="J20" s="37">
        <f t="shared" si="97"/>
        <v>0</v>
      </c>
      <c r="K20" s="3">
        <v>3500</v>
      </c>
      <c r="L20" s="3">
        <f t="shared" si="98"/>
        <v>0</v>
      </c>
      <c r="M20" s="3">
        <v>3500</v>
      </c>
      <c r="N20" s="3">
        <f t="shared" si="99"/>
        <v>0</v>
      </c>
      <c r="O20" s="3">
        <v>3500</v>
      </c>
      <c r="P20" s="3">
        <f t="shared" si="100"/>
        <v>0</v>
      </c>
      <c r="Q20" s="3">
        <v>3500</v>
      </c>
      <c r="R20" s="3">
        <f t="shared" si="101"/>
        <v>0</v>
      </c>
      <c r="S20" s="3">
        <v>3500</v>
      </c>
      <c r="T20" s="3">
        <f t="shared" si="0"/>
        <v>0</v>
      </c>
      <c r="U20" s="3">
        <v>3500</v>
      </c>
      <c r="V20" s="3">
        <f t="shared" si="102"/>
        <v>0</v>
      </c>
      <c r="W20" s="3">
        <v>3500</v>
      </c>
      <c r="X20" s="3">
        <f t="shared" si="103"/>
        <v>0</v>
      </c>
      <c r="Y20" s="3">
        <v>3500</v>
      </c>
      <c r="Z20" s="3">
        <f t="shared" si="104"/>
        <v>0</v>
      </c>
      <c r="AA20" s="3">
        <v>3500</v>
      </c>
      <c r="AB20" s="3">
        <f t="shared" si="105"/>
        <v>0</v>
      </c>
      <c r="AC20" s="3">
        <v>3500</v>
      </c>
      <c r="AD20" s="3">
        <f t="shared" si="106"/>
        <v>0</v>
      </c>
      <c r="AE20" s="3">
        <v>3500</v>
      </c>
      <c r="AF20" s="3">
        <f t="shared" si="107"/>
        <v>0</v>
      </c>
      <c r="AG20" s="3"/>
      <c r="AH20" s="3">
        <v>3500</v>
      </c>
      <c r="AI20" s="3">
        <f t="shared" si="1"/>
        <v>0</v>
      </c>
      <c r="AJ20" s="3">
        <v>3500</v>
      </c>
      <c r="AK20" s="3">
        <f t="shared" si="2"/>
        <v>0</v>
      </c>
      <c r="AL20" s="3">
        <v>3500</v>
      </c>
      <c r="AM20" s="3">
        <f t="shared" si="3"/>
        <v>0</v>
      </c>
      <c r="AN20" s="3">
        <v>3500</v>
      </c>
      <c r="AO20" s="3">
        <f t="shared" si="4"/>
        <v>0</v>
      </c>
      <c r="AP20" s="3">
        <v>3500</v>
      </c>
      <c r="AQ20" s="3">
        <f t="shared" si="5"/>
        <v>0</v>
      </c>
      <c r="AR20" s="3">
        <v>3500</v>
      </c>
      <c r="AS20" s="3">
        <f t="shared" si="6"/>
        <v>0</v>
      </c>
      <c r="AT20" s="3">
        <v>3500</v>
      </c>
      <c r="AU20" s="3">
        <f t="shared" si="7"/>
        <v>0</v>
      </c>
      <c r="AV20" s="3">
        <v>3500</v>
      </c>
      <c r="AW20" s="3">
        <f t="shared" si="8"/>
        <v>0</v>
      </c>
      <c r="AX20" s="3">
        <v>3500</v>
      </c>
      <c r="AY20" s="3">
        <f t="shared" si="9"/>
        <v>0</v>
      </c>
      <c r="AZ20" s="3">
        <v>3500</v>
      </c>
      <c r="BA20" s="3">
        <f t="shared" si="10"/>
        <v>0</v>
      </c>
      <c r="BB20" s="3">
        <v>3500</v>
      </c>
      <c r="BC20" s="3">
        <f t="shared" si="11"/>
        <v>0</v>
      </c>
      <c r="BD20" s="3">
        <v>3500</v>
      </c>
      <c r="BE20" s="3">
        <f t="shared" si="12"/>
        <v>0</v>
      </c>
      <c r="BF20" s="3"/>
      <c r="BG20" s="3">
        <v>3500</v>
      </c>
      <c r="BH20" s="3">
        <f t="shared" si="13"/>
        <v>0</v>
      </c>
      <c r="BI20" s="3">
        <v>3500</v>
      </c>
      <c r="BJ20" s="3">
        <f t="shared" si="14"/>
        <v>0</v>
      </c>
      <c r="BK20" s="3">
        <v>3500</v>
      </c>
      <c r="BL20" s="3">
        <f t="shared" si="15"/>
        <v>0</v>
      </c>
      <c r="BM20" s="3">
        <v>3500</v>
      </c>
      <c r="BN20" s="3">
        <f t="shared" si="16"/>
        <v>0</v>
      </c>
      <c r="BO20" s="3">
        <v>3500</v>
      </c>
      <c r="BP20" s="3">
        <f t="shared" si="17"/>
        <v>0</v>
      </c>
      <c r="BQ20" s="3">
        <v>3500</v>
      </c>
      <c r="BR20" s="3">
        <f t="shared" si="18"/>
        <v>0</v>
      </c>
      <c r="BS20" s="3">
        <v>3500</v>
      </c>
      <c r="BT20" s="3">
        <f t="shared" si="19"/>
        <v>0</v>
      </c>
      <c r="BU20" s="3">
        <v>3500</v>
      </c>
      <c r="BV20" s="3">
        <f t="shared" si="20"/>
        <v>0</v>
      </c>
      <c r="BW20" s="3">
        <v>3500</v>
      </c>
      <c r="BX20" s="3">
        <f t="shared" si="21"/>
        <v>0</v>
      </c>
      <c r="BY20" s="3">
        <v>3500</v>
      </c>
      <c r="BZ20" s="8">
        <f t="shared" si="22"/>
        <v>0</v>
      </c>
      <c r="CA20" s="3">
        <v>3500</v>
      </c>
      <c r="CB20" s="3">
        <f t="shared" si="23"/>
        <v>0</v>
      </c>
      <c r="CC20" s="3">
        <v>3500</v>
      </c>
      <c r="CD20" s="3">
        <f t="shared" si="24"/>
        <v>0</v>
      </c>
      <c r="CE20" s="3"/>
      <c r="CF20" s="3">
        <v>3500</v>
      </c>
      <c r="CG20" s="3">
        <f t="shared" si="25"/>
        <v>0</v>
      </c>
      <c r="CH20" s="3">
        <v>3500</v>
      </c>
      <c r="CI20" s="3">
        <f t="shared" si="26"/>
        <v>0</v>
      </c>
      <c r="CJ20" s="3">
        <v>3500</v>
      </c>
      <c r="CK20" s="3">
        <f t="shared" si="27"/>
        <v>0</v>
      </c>
      <c r="CL20" s="3">
        <v>3500</v>
      </c>
      <c r="CM20" s="3">
        <f t="shared" si="28"/>
        <v>0</v>
      </c>
      <c r="CN20" s="3">
        <v>3500</v>
      </c>
      <c r="CO20" s="3">
        <f t="shared" si="29"/>
        <v>0</v>
      </c>
      <c r="CP20" s="3">
        <v>3500</v>
      </c>
      <c r="CQ20" s="3">
        <f t="shared" si="30"/>
        <v>0</v>
      </c>
      <c r="CR20" s="3">
        <v>3500</v>
      </c>
      <c r="CS20" s="3">
        <f t="shared" si="31"/>
        <v>0</v>
      </c>
      <c r="CT20" s="3">
        <v>3500</v>
      </c>
      <c r="CU20" s="3">
        <f t="shared" si="32"/>
        <v>0</v>
      </c>
      <c r="CV20" s="3">
        <v>3500</v>
      </c>
      <c r="CW20" s="3">
        <f t="shared" si="33"/>
        <v>0</v>
      </c>
      <c r="CX20" s="3">
        <v>3500</v>
      </c>
      <c r="CY20" s="3">
        <f t="shared" si="34"/>
        <v>0</v>
      </c>
      <c r="CZ20" s="3">
        <v>3500</v>
      </c>
      <c r="DA20" s="15">
        <f t="shared" si="35"/>
        <v>0</v>
      </c>
      <c r="DB20" s="15">
        <v>3500</v>
      </c>
      <c r="DC20" s="15">
        <f t="shared" si="36"/>
        <v>0</v>
      </c>
      <c r="DD20" s="15"/>
      <c r="DE20" s="15">
        <v>3500</v>
      </c>
      <c r="DF20" s="15">
        <f t="shared" si="37"/>
        <v>0</v>
      </c>
      <c r="DG20" s="15">
        <v>3500</v>
      </c>
      <c r="DH20" s="15">
        <f t="shared" si="38"/>
        <v>0</v>
      </c>
      <c r="DI20" s="15">
        <v>3500</v>
      </c>
      <c r="DJ20" s="15">
        <f t="shared" si="39"/>
        <v>0</v>
      </c>
      <c r="DK20" s="15">
        <v>3500</v>
      </c>
      <c r="DL20" s="15">
        <f t="shared" si="40"/>
        <v>0</v>
      </c>
      <c r="DM20" s="15">
        <v>3500</v>
      </c>
      <c r="DN20" s="15">
        <f t="shared" si="41"/>
        <v>0</v>
      </c>
      <c r="DO20" s="15">
        <v>3500</v>
      </c>
      <c r="DP20" s="15">
        <f t="shared" si="42"/>
        <v>0</v>
      </c>
      <c r="DQ20" s="15">
        <v>3500</v>
      </c>
      <c r="DR20" s="15">
        <f t="shared" si="43"/>
        <v>0</v>
      </c>
      <c r="DS20" s="15">
        <v>3500</v>
      </c>
      <c r="DT20" s="15">
        <f t="shared" si="44"/>
        <v>0</v>
      </c>
      <c r="DU20" s="15">
        <v>3500</v>
      </c>
      <c r="DV20" s="15">
        <f t="shared" si="45"/>
        <v>0</v>
      </c>
      <c r="DW20" s="15">
        <v>3500</v>
      </c>
      <c r="DX20" s="15">
        <f t="shared" si="46"/>
        <v>0</v>
      </c>
      <c r="DY20" s="15">
        <v>3500</v>
      </c>
      <c r="DZ20" s="15">
        <f t="shared" si="47"/>
        <v>0</v>
      </c>
      <c r="EA20" s="15">
        <v>3500</v>
      </c>
      <c r="EB20" s="15">
        <f t="shared" si="48"/>
        <v>0</v>
      </c>
      <c r="EC20" s="15"/>
      <c r="ED20" s="15">
        <v>3500</v>
      </c>
      <c r="EE20" s="15">
        <f t="shared" si="49"/>
        <v>0</v>
      </c>
      <c r="EF20" s="15">
        <v>3500</v>
      </c>
      <c r="EG20" s="15">
        <f t="shared" si="50"/>
        <v>0</v>
      </c>
      <c r="EH20" s="15">
        <v>3500</v>
      </c>
      <c r="EI20" s="15">
        <f t="shared" si="51"/>
        <v>0</v>
      </c>
      <c r="EJ20" s="15">
        <v>3500</v>
      </c>
      <c r="EK20" s="15">
        <f t="shared" si="52"/>
        <v>0</v>
      </c>
      <c r="EL20" s="15">
        <v>3500</v>
      </c>
      <c r="EM20" s="15">
        <f t="shared" si="53"/>
        <v>0</v>
      </c>
      <c r="EN20" s="15">
        <v>3500</v>
      </c>
      <c r="EO20" s="15">
        <f t="shared" si="54"/>
        <v>0</v>
      </c>
      <c r="EP20" s="15">
        <v>3500</v>
      </c>
      <c r="EQ20" s="15">
        <f t="shared" si="55"/>
        <v>0</v>
      </c>
      <c r="ER20" s="15">
        <v>3500</v>
      </c>
      <c r="ES20" s="15">
        <f t="shared" si="56"/>
        <v>0</v>
      </c>
      <c r="ET20" s="15">
        <v>3500</v>
      </c>
      <c r="EU20" s="15">
        <f t="shared" si="57"/>
        <v>0</v>
      </c>
      <c r="EV20" s="15">
        <v>3500</v>
      </c>
      <c r="EW20" s="15">
        <f t="shared" si="58"/>
        <v>0</v>
      </c>
      <c r="EX20" s="15">
        <v>3500</v>
      </c>
      <c r="EY20" s="15">
        <f t="shared" si="59"/>
        <v>0</v>
      </c>
      <c r="EZ20" s="15">
        <v>3500</v>
      </c>
      <c r="FA20" s="15">
        <f t="shared" si="60"/>
        <v>0</v>
      </c>
      <c r="FB20" s="15"/>
      <c r="FC20" s="15">
        <v>3500</v>
      </c>
      <c r="FD20" s="15">
        <f t="shared" si="61"/>
        <v>0</v>
      </c>
      <c r="FE20" s="15">
        <v>3500</v>
      </c>
      <c r="FF20" s="15">
        <f t="shared" si="62"/>
        <v>0</v>
      </c>
      <c r="FG20" s="31"/>
      <c r="FH20" s="15">
        <f t="shared" si="63"/>
        <v>0</v>
      </c>
      <c r="FI20" s="31"/>
      <c r="FJ20" s="15">
        <f t="shared" si="64"/>
        <v>0</v>
      </c>
      <c r="FK20" s="31"/>
      <c r="FL20" s="15">
        <f t="shared" si="65"/>
        <v>0</v>
      </c>
      <c r="FM20" s="31"/>
      <c r="FN20" s="15">
        <f t="shared" si="66"/>
        <v>0</v>
      </c>
      <c r="FO20" s="31"/>
      <c r="FP20" s="15">
        <f t="shared" si="67"/>
        <v>0</v>
      </c>
      <c r="FQ20" s="31"/>
      <c r="FR20" s="15">
        <f t="shared" si="68"/>
        <v>0</v>
      </c>
      <c r="FS20" s="31"/>
      <c r="FT20" s="15">
        <f t="shared" si="69"/>
        <v>0</v>
      </c>
      <c r="FU20" s="31"/>
      <c r="FV20" s="15">
        <f t="shared" si="70"/>
        <v>0</v>
      </c>
      <c r="FW20" s="31"/>
      <c r="FX20" s="15">
        <f t="shared" si="71"/>
        <v>0</v>
      </c>
      <c r="FY20" s="31"/>
      <c r="FZ20" s="15">
        <f t="shared" si="72"/>
        <v>0</v>
      </c>
      <c r="GA20" s="15"/>
      <c r="GB20" s="31"/>
      <c r="GC20" s="15">
        <f t="shared" si="73"/>
        <v>0</v>
      </c>
      <c r="GD20" s="31"/>
      <c r="GE20" s="15">
        <f t="shared" si="74"/>
        <v>0</v>
      </c>
      <c r="GF20" s="31"/>
      <c r="GG20" s="15">
        <f t="shared" si="75"/>
        <v>0</v>
      </c>
      <c r="GH20" s="31"/>
      <c r="GI20" s="15">
        <f t="shared" si="76"/>
        <v>0</v>
      </c>
      <c r="GJ20" s="31"/>
      <c r="GK20" s="15">
        <f t="shared" si="77"/>
        <v>0</v>
      </c>
      <c r="GL20" s="31"/>
      <c r="GM20" s="15">
        <f t="shared" si="78"/>
        <v>0</v>
      </c>
      <c r="GN20" s="31"/>
      <c r="GO20" s="15">
        <f t="shared" si="79"/>
        <v>0</v>
      </c>
      <c r="GP20" s="31"/>
      <c r="GQ20" s="15">
        <f t="shared" si="80"/>
        <v>0</v>
      </c>
      <c r="GR20" s="31"/>
      <c r="GS20" s="15">
        <f t="shared" si="81"/>
        <v>0</v>
      </c>
      <c r="GT20" s="31"/>
      <c r="GU20" s="15">
        <f t="shared" si="82"/>
        <v>0</v>
      </c>
      <c r="GV20" s="31"/>
      <c r="GW20" s="15">
        <f t="shared" si="83"/>
        <v>0</v>
      </c>
      <c r="GX20" s="31"/>
      <c r="GY20" s="15">
        <f t="shared" si="84"/>
        <v>0</v>
      </c>
      <c r="GZ20" s="15"/>
      <c r="HA20" s="31"/>
      <c r="HB20" s="15">
        <f t="shared" si="85"/>
        <v>0</v>
      </c>
      <c r="HC20" s="31"/>
      <c r="HD20" s="15">
        <f t="shared" si="86"/>
        <v>0</v>
      </c>
      <c r="HE20" s="31"/>
      <c r="HF20" s="15">
        <f t="shared" si="87"/>
        <v>0</v>
      </c>
      <c r="HG20" s="31"/>
      <c r="HH20" s="15">
        <f t="shared" si="88"/>
        <v>0</v>
      </c>
      <c r="HI20" s="31"/>
      <c r="HJ20" s="15">
        <f t="shared" si="89"/>
        <v>0</v>
      </c>
      <c r="HK20" s="31"/>
      <c r="HL20" s="15">
        <f t="shared" si="90"/>
        <v>0</v>
      </c>
      <c r="HM20" s="31"/>
      <c r="HN20" s="15">
        <f t="shared" si="91"/>
        <v>0</v>
      </c>
      <c r="HO20" s="31"/>
      <c r="HP20" s="15">
        <f t="shared" si="92"/>
        <v>0</v>
      </c>
      <c r="HQ20" s="31"/>
      <c r="HR20" s="15">
        <f t="shared" si="93"/>
        <v>0</v>
      </c>
      <c r="HS20" s="31"/>
      <c r="HT20" s="15">
        <f t="shared" si="94"/>
        <v>0</v>
      </c>
      <c r="HU20" s="31"/>
      <c r="HV20" s="15">
        <f t="shared" si="95"/>
        <v>0</v>
      </c>
      <c r="HW20" s="31"/>
      <c r="HX20" s="15">
        <f t="shared" si="96"/>
        <v>0</v>
      </c>
      <c r="HY20" s="31"/>
    </row>
    <row r="21" spans="1:233" ht="13.5" thickBot="1" x14ac:dyDescent="0.25">
      <c r="A21">
        <v>26816</v>
      </c>
      <c r="B21" t="s">
        <v>27</v>
      </c>
      <c r="C21" s="3">
        <v>21500</v>
      </c>
      <c r="D21" s="1">
        <v>36647</v>
      </c>
      <c r="E21" s="1">
        <v>38472</v>
      </c>
      <c r="F21" t="s">
        <v>26</v>
      </c>
      <c r="G21" s="2"/>
      <c r="H21" s="60">
        <v>0</v>
      </c>
      <c r="I21" s="37">
        <v>21500</v>
      </c>
      <c r="J21" s="37">
        <f t="shared" si="97"/>
        <v>0</v>
      </c>
      <c r="K21" s="3">
        <v>21500</v>
      </c>
      <c r="L21" s="3">
        <f t="shared" si="98"/>
        <v>0</v>
      </c>
      <c r="M21" s="3">
        <v>21500</v>
      </c>
      <c r="N21" s="3">
        <f t="shared" si="99"/>
        <v>0</v>
      </c>
      <c r="O21" s="3">
        <v>21500</v>
      </c>
      <c r="P21" s="3">
        <f t="shared" si="100"/>
        <v>0</v>
      </c>
      <c r="Q21" s="3">
        <v>21500</v>
      </c>
      <c r="R21" s="3">
        <f t="shared" si="101"/>
        <v>0</v>
      </c>
      <c r="S21" s="3">
        <v>21500</v>
      </c>
      <c r="T21" s="3">
        <f t="shared" si="0"/>
        <v>0</v>
      </c>
      <c r="U21" s="3">
        <v>21500</v>
      </c>
      <c r="V21" s="3">
        <f t="shared" si="102"/>
        <v>0</v>
      </c>
      <c r="W21" s="3">
        <v>21500</v>
      </c>
      <c r="X21" s="3">
        <f t="shared" si="103"/>
        <v>0</v>
      </c>
      <c r="Y21" s="3">
        <v>21500</v>
      </c>
      <c r="Z21" s="3">
        <f t="shared" si="104"/>
        <v>0</v>
      </c>
      <c r="AA21" s="3">
        <v>21500</v>
      </c>
      <c r="AB21" s="3">
        <f t="shared" si="105"/>
        <v>0</v>
      </c>
      <c r="AC21" s="3">
        <v>21500</v>
      </c>
      <c r="AD21" s="3">
        <f t="shared" si="106"/>
        <v>0</v>
      </c>
      <c r="AE21" s="3">
        <v>21500</v>
      </c>
      <c r="AF21" s="3">
        <f t="shared" si="107"/>
        <v>0</v>
      </c>
      <c r="AG21" s="3"/>
      <c r="AH21" s="3">
        <v>21500</v>
      </c>
      <c r="AI21" s="3">
        <f t="shared" si="1"/>
        <v>0</v>
      </c>
      <c r="AJ21" s="3">
        <v>21500</v>
      </c>
      <c r="AK21" s="3">
        <f t="shared" si="2"/>
        <v>0</v>
      </c>
      <c r="AL21" s="3">
        <v>21500</v>
      </c>
      <c r="AM21" s="3">
        <f t="shared" si="3"/>
        <v>0</v>
      </c>
      <c r="AN21" s="3">
        <v>21500</v>
      </c>
      <c r="AO21" s="3">
        <f t="shared" si="4"/>
        <v>0</v>
      </c>
      <c r="AP21" s="3">
        <v>21500</v>
      </c>
      <c r="AQ21" s="3">
        <f t="shared" si="5"/>
        <v>0</v>
      </c>
      <c r="AR21" s="3">
        <v>21500</v>
      </c>
      <c r="AS21" s="3">
        <f t="shared" si="6"/>
        <v>0</v>
      </c>
      <c r="AT21" s="3">
        <v>21500</v>
      </c>
      <c r="AU21" s="3">
        <f t="shared" si="7"/>
        <v>0</v>
      </c>
      <c r="AV21" s="3">
        <v>21500</v>
      </c>
      <c r="AW21" s="3">
        <f t="shared" si="8"/>
        <v>0</v>
      </c>
      <c r="AX21" s="3">
        <v>21500</v>
      </c>
      <c r="AY21" s="3">
        <f t="shared" si="9"/>
        <v>0</v>
      </c>
      <c r="AZ21" s="3">
        <v>21500</v>
      </c>
      <c r="BA21" s="3">
        <f t="shared" si="10"/>
        <v>0</v>
      </c>
      <c r="BB21" s="3">
        <v>21500</v>
      </c>
      <c r="BC21" s="3">
        <f t="shared" si="11"/>
        <v>0</v>
      </c>
      <c r="BD21" s="3">
        <v>21500</v>
      </c>
      <c r="BE21" s="3">
        <f t="shared" si="12"/>
        <v>0</v>
      </c>
      <c r="BF21" s="3"/>
      <c r="BG21" s="3">
        <v>21500</v>
      </c>
      <c r="BH21" s="3">
        <f t="shared" si="13"/>
        <v>0</v>
      </c>
      <c r="BI21" s="3">
        <v>21500</v>
      </c>
      <c r="BJ21" s="3">
        <f t="shared" si="14"/>
        <v>0</v>
      </c>
      <c r="BK21" s="3">
        <v>21500</v>
      </c>
      <c r="BL21" s="3">
        <f t="shared" si="15"/>
        <v>0</v>
      </c>
      <c r="BM21" s="3">
        <v>21500</v>
      </c>
      <c r="BN21" s="3">
        <f t="shared" si="16"/>
        <v>0</v>
      </c>
      <c r="BO21" s="3">
        <v>21500</v>
      </c>
      <c r="BP21" s="3">
        <f t="shared" si="17"/>
        <v>0</v>
      </c>
      <c r="BQ21" s="3">
        <v>21500</v>
      </c>
      <c r="BR21" s="3">
        <f t="shared" si="18"/>
        <v>0</v>
      </c>
      <c r="BS21" s="3">
        <v>21500</v>
      </c>
      <c r="BT21" s="3">
        <f t="shared" si="19"/>
        <v>0</v>
      </c>
      <c r="BU21" s="3">
        <v>21500</v>
      </c>
      <c r="BV21" s="3">
        <f t="shared" si="20"/>
        <v>0</v>
      </c>
      <c r="BW21" s="3">
        <v>21500</v>
      </c>
      <c r="BX21" s="3">
        <f t="shared" si="21"/>
        <v>0</v>
      </c>
      <c r="BY21" s="3">
        <v>21500</v>
      </c>
      <c r="BZ21" s="8">
        <f t="shared" si="22"/>
        <v>0</v>
      </c>
      <c r="CA21" s="3">
        <v>21500</v>
      </c>
      <c r="CB21" s="3">
        <f t="shared" si="23"/>
        <v>0</v>
      </c>
      <c r="CC21" s="3">
        <v>21500</v>
      </c>
      <c r="CD21" s="3">
        <f t="shared" si="24"/>
        <v>0</v>
      </c>
      <c r="CE21" s="3"/>
      <c r="CF21" s="3">
        <v>21500</v>
      </c>
      <c r="CG21" s="3">
        <f t="shared" si="25"/>
        <v>0</v>
      </c>
      <c r="CH21" s="3">
        <v>21500</v>
      </c>
      <c r="CI21" s="3">
        <f t="shared" si="26"/>
        <v>0</v>
      </c>
      <c r="CJ21" s="3">
        <v>21500</v>
      </c>
      <c r="CK21" s="3">
        <f t="shared" si="27"/>
        <v>0</v>
      </c>
      <c r="CL21" s="3">
        <v>21500</v>
      </c>
      <c r="CM21" s="3">
        <f t="shared" si="28"/>
        <v>0</v>
      </c>
      <c r="CO21" s="3">
        <f t="shared" si="29"/>
        <v>0</v>
      </c>
      <c r="CQ21" s="3">
        <f t="shared" si="30"/>
        <v>0</v>
      </c>
      <c r="CS21" s="3">
        <f t="shared" si="31"/>
        <v>0</v>
      </c>
      <c r="CU21" s="3">
        <f t="shared" si="32"/>
        <v>0</v>
      </c>
      <c r="CW21" s="3">
        <f t="shared" si="33"/>
        <v>0</v>
      </c>
      <c r="CY21" s="3">
        <f t="shared" si="34"/>
        <v>0</v>
      </c>
      <c r="DA21" s="15">
        <f t="shared" si="35"/>
        <v>0</v>
      </c>
      <c r="DB21" s="31"/>
      <c r="DC21" s="15">
        <f t="shared" si="36"/>
        <v>0</v>
      </c>
      <c r="DD21" s="15"/>
      <c r="DE21" s="31"/>
      <c r="DF21" s="15">
        <f t="shared" si="37"/>
        <v>0</v>
      </c>
      <c r="DG21" s="31"/>
      <c r="DH21" s="15">
        <f t="shared" si="38"/>
        <v>0</v>
      </c>
      <c r="DI21" s="31"/>
      <c r="DJ21" s="15">
        <f t="shared" si="39"/>
        <v>0</v>
      </c>
      <c r="DK21" s="31"/>
      <c r="DL21" s="15">
        <f t="shared" si="40"/>
        <v>0</v>
      </c>
      <c r="DM21" s="31"/>
      <c r="DN21" s="15">
        <f t="shared" si="41"/>
        <v>0</v>
      </c>
      <c r="DO21" s="31"/>
      <c r="DP21" s="15">
        <f t="shared" si="42"/>
        <v>0</v>
      </c>
      <c r="DQ21" s="31"/>
      <c r="DR21" s="15">
        <f t="shared" si="43"/>
        <v>0</v>
      </c>
      <c r="DS21" s="31"/>
      <c r="DT21" s="15">
        <f t="shared" si="44"/>
        <v>0</v>
      </c>
      <c r="DU21" s="31"/>
      <c r="DV21" s="15">
        <f t="shared" si="45"/>
        <v>0</v>
      </c>
      <c r="DW21" s="31"/>
      <c r="DX21" s="15">
        <f t="shared" si="46"/>
        <v>0</v>
      </c>
      <c r="DY21" s="31"/>
      <c r="DZ21" s="15">
        <f t="shared" si="47"/>
        <v>0</v>
      </c>
      <c r="EA21" s="31"/>
      <c r="EB21" s="15">
        <f t="shared" si="48"/>
        <v>0</v>
      </c>
      <c r="EC21" s="15"/>
      <c r="ED21" s="31"/>
      <c r="EE21" s="15">
        <f t="shared" si="49"/>
        <v>0</v>
      </c>
      <c r="EF21" s="31"/>
      <c r="EG21" s="15">
        <f t="shared" si="50"/>
        <v>0</v>
      </c>
      <c r="EH21" s="31"/>
      <c r="EI21" s="15">
        <f t="shared" si="51"/>
        <v>0</v>
      </c>
      <c r="EJ21" s="31"/>
      <c r="EK21" s="15">
        <f t="shared" si="52"/>
        <v>0</v>
      </c>
      <c r="EL21" s="31"/>
      <c r="EM21" s="15">
        <f t="shared" si="53"/>
        <v>0</v>
      </c>
      <c r="EN21" s="31"/>
      <c r="EO21" s="15">
        <f t="shared" si="54"/>
        <v>0</v>
      </c>
      <c r="EP21" s="31"/>
      <c r="EQ21" s="15">
        <f t="shared" si="55"/>
        <v>0</v>
      </c>
      <c r="ER21" s="31"/>
      <c r="ES21" s="15">
        <f t="shared" si="56"/>
        <v>0</v>
      </c>
      <c r="ET21" s="31"/>
      <c r="EU21" s="15">
        <f t="shared" si="57"/>
        <v>0</v>
      </c>
      <c r="EV21" s="31"/>
      <c r="EW21" s="15">
        <f t="shared" si="58"/>
        <v>0</v>
      </c>
      <c r="EX21" s="31"/>
      <c r="EY21" s="15">
        <f t="shared" si="59"/>
        <v>0</v>
      </c>
      <c r="EZ21" s="31"/>
      <c r="FA21" s="15">
        <f t="shared" si="60"/>
        <v>0</v>
      </c>
      <c r="FB21" s="15"/>
      <c r="FC21" s="31"/>
      <c r="FD21" s="15">
        <f t="shared" si="61"/>
        <v>0</v>
      </c>
      <c r="FE21" s="31"/>
      <c r="FF21" s="15">
        <f t="shared" si="62"/>
        <v>0</v>
      </c>
      <c r="FG21" s="31"/>
      <c r="FH21" s="15">
        <f t="shared" si="63"/>
        <v>0</v>
      </c>
      <c r="FI21" s="31"/>
      <c r="FJ21" s="15">
        <f t="shared" si="64"/>
        <v>0</v>
      </c>
      <c r="FK21" s="31"/>
      <c r="FL21" s="15">
        <f t="shared" si="65"/>
        <v>0</v>
      </c>
      <c r="FM21" s="31"/>
      <c r="FN21" s="15">
        <f t="shared" si="66"/>
        <v>0</v>
      </c>
      <c r="FO21" s="31"/>
      <c r="FP21" s="15">
        <f t="shared" si="67"/>
        <v>0</v>
      </c>
      <c r="FQ21" s="31"/>
      <c r="FR21" s="15">
        <f t="shared" si="68"/>
        <v>0</v>
      </c>
      <c r="FS21" s="31"/>
      <c r="FT21" s="15">
        <f t="shared" si="69"/>
        <v>0</v>
      </c>
      <c r="FU21" s="31"/>
      <c r="FV21" s="15">
        <f t="shared" si="70"/>
        <v>0</v>
      </c>
      <c r="FW21" s="31"/>
      <c r="FX21" s="15">
        <f t="shared" si="71"/>
        <v>0</v>
      </c>
      <c r="FY21" s="31"/>
      <c r="FZ21" s="15">
        <f t="shared" si="72"/>
        <v>0</v>
      </c>
      <c r="GA21" s="15"/>
      <c r="GB21" s="31"/>
      <c r="GC21" s="15">
        <f t="shared" si="73"/>
        <v>0</v>
      </c>
      <c r="GD21" s="31"/>
      <c r="GE21" s="15">
        <f t="shared" si="74"/>
        <v>0</v>
      </c>
      <c r="GF21" s="31"/>
      <c r="GG21" s="15">
        <f t="shared" si="75"/>
        <v>0</v>
      </c>
      <c r="GH21" s="31"/>
      <c r="GI21" s="15">
        <f t="shared" si="76"/>
        <v>0</v>
      </c>
      <c r="GJ21" s="31"/>
      <c r="GK21" s="15">
        <f t="shared" si="77"/>
        <v>0</v>
      </c>
      <c r="GL21" s="31"/>
      <c r="GM21" s="15">
        <f t="shared" si="78"/>
        <v>0</v>
      </c>
      <c r="GN21" s="31"/>
      <c r="GO21" s="15">
        <f t="shared" si="79"/>
        <v>0</v>
      </c>
      <c r="GP21" s="31"/>
      <c r="GQ21" s="15">
        <f t="shared" si="80"/>
        <v>0</v>
      </c>
      <c r="GR21" s="31"/>
      <c r="GS21" s="15">
        <f t="shared" si="81"/>
        <v>0</v>
      </c>
      <c r="GT21" s="31"/>
      <c r="GU21" s="15">
        <f t="shared" si="82"/>
        <v>0</v>
      </c>
      <c r="GV21" s="31"/>
      <c r="GW21" s="15">
        <f t="shared" si="83"/>
        <v>0</v>
      </c>
      <c r="GX21" s="31"/>
      <c r="GY21" s="15">
        <f t="shared" si="84"/>
        <v>0</v>
      </c>
      <c r="GZ21" s="15"/>
      <c r="HA21" s="31"/>
      <c r="HB21" s="15">
        <f t="shared" si="85"/>
        <v>0</v>
      </c>
      <c r="HC21" s="31"/>
      <c r="HD21" s="15">
        <f t="shared" si="86"/>
        <v>0</v>
      </c>
      <c r="HE21" s="31"/>
      <c r="HF21" s="15">
        <f t="shared" si="87"/>
        <v>0</v>
      </c>
      <c r="HG21" s="31"/>
      <c r="HH21" s="15">
        <f t="shared" si="88"/>
        <v>0</v>
      </c>
      <c r="HI21" s="31"/>
      <c r="HJ21" s="15">
        <f t="shared" si="89"/>
        <v>0</v>
      </c>
      <c r="HK21" s="31"/>
      <c r="HL21" s="15">
        <f t="shared" si="90"/>
        <v>0</v>
      </c>
      <c r="HM21" s="31"/>
      <c r="HN21" s="15">
        <f t="shared" si="91"/>
        <v>0</v>
      </c>
      <c r="HO21" s="31"/>
      <c r="HP21" s="15">
        <f t="shared" si="92"/>
        <v>0</v>
      </c>
      <c r="HQ21" s="31"/>
      <c r="HR21" s="15">
        <f t="shared" si="93"/>
        <v>0</v>
      </c>
      <c r="HS21" s="31"/>
      <c r="HT21" s="15">
        <f t="shared" si="94"/>
        <v>0</v>
      </c>
      <c r="HU21" s="31"/>
      <c r="HV21" s="15">
        <f t="shared" si="95"/>
        <v>0</v>
      </c>
      <c r="HW21" s="31"/>
      <c r="HX21" s="15">
        <f t="shared" si="96"/>
        <v>0</v>
      </c>
      <c r="HY21" s="31"/>
    </row>
    <row r="22" spans="1:233" ht="13.5" thickBot="1" x14ac:dyDescent="0.25">
      <c r="A22">
        <v>26884</v>
      </c>
      <c r="B22" t="s">
        <v>38</v>
      </c>
      <c r="C22" s="3">
        <v>40000</v>
      </c>
      <c r="D22" s="1">
        <v>36647</v>
      </c>
      <c r="E22" s="1">
        <v>38656</v>
      </c>
      <c r="F22" t="s">
        <v>4</v>
      </c>
      <c r="G22" s="6">
        <v>38291</v>
      </c>
      <c r="H22" s="60">
        <v>0</v>
      </c>
      <c r="I22" s="37">
        <v>40000</v>
      </c>
      <c r="J22" s="37">
        <f t="shared" si="97"/>
        <v>0</v>
      </c>
      <c r="K22" s="3">
        <v>40000</v>
      </c>
      <c r="L22" s="3">
        <f t="shared" si="98"/>
        <v>0</v>
      </c>
      <c r="M22" s="3">
        <v>40000</v>
      </c>
      <c r="N22" s="3">
        <f t="shared" si="99"/>
        <v>0</v>
      </c>
      <c r="O22" s="3">
        <v>40000</v>
      </c>
      <c r="P22" s="3">
        <f t="shared" si="100"/>
        <v>0</v>
      </c>
      <c r="Q22" s="3">
        <v>40000</v>
      </c>
      <c r="R22" s="3">
        <f t="shared" si="101"/>
        <v>0</v>
      </c>
      <c r="S22" s="3">
        <v>40000</v>
      </c>
      <c r="T22" s="3">
        <f t="shared" si="0"/>
        <v>0</v>
      </c>
      <c r="U22" s="3">
        <v>40000</v>
      </c>
      <c r="V22" s="3">
        <f t="shared" si="102"/>
        <v>0</v>
      </c>
      <c r="W22" s="3">
        <v>40000</v>
      </c>
      <c r="X22" s="3">
        <f t="shared" si="103"/>
        <v>0</v>
      </c>
      <c r="Y22" s="3">
        <v>40000</v>
      </c>
      <c r="Z22" s="3">
        <f t="shared" si="104"/>
        <v>0</v>
      </c>
      <c r="AA22" s="3">
        <v>40000</v>
      </c>
      <c r="AB22" s="3">
        <f t="shared" si="105"/>
        <v>0</v>
      </c>
      <c r="AC22" s="3">
        <v>40000</v>
      </c>
      <c r="AD22" s="3">
        <f t="shared" si="106"/>
        <v>0</v>
      </c>
      <c r="AE22" s="3">
        <v>40000</v>
      </c>
      <c r="AF22" s="3">
        <f t="shared" si="107"/>
        <v>0</v>
      </c>
      <c r="AG22" s="3"/>
      <c r="AH22" s="3">
        <v>40000</v>
      </c>
      <c r="AI22" s="3">
        <f t="shared" si="1"/>
        <v>0</v>
      </c>
      <c r="AJ22" s="3">
        <v>40000</v>
      </c>
      <c r="AK22" s="3">
        <f t="shared" si="2"/>
        <v>0</v>
      </c>
      <c r="AL22" s="3">
        <v>40000</v>
      </c>
      <c r="AM22" s="3">
        <f t="shared" si="3"/>
        <v>0</v>
      </c>
      <c r="AN22" s="3">
        <v>40000</v>
      </c>
      <c r="AO22" s="3">
        <f t="shared" si="4"/>
        <v>0</v>
      </c>
      <c r="AP22" s="3">
        <v>40000</v>
      </c>
      <c r="AQ22" s="3">
        <f t="shared" si="5"/>
        <v>0</v>
      </c>
      <c r="AR22" s="3">
        <v>40000</v>
      </c>
      <c r="AS22" s="3">
        <f t="shared" si="6"/>
        <v>0</v>
      </c>
      <c r="AT22" s="3">
        <v>40000</v>
      </c>
      <c r="AU22" s="3">
        <f t="shared" si="7"/>
        <v>0</v>
      </c>
      <c r="AV22" s="3">
        <v>40000</v>
      </c>
      <c r="AW22" s="3">
        <f t="shared" si="8"/>
        <v>0</v>
      </c>
      <c r="AX22" s="3">
        <v>40000</v>
      </c>
      <c r="AY22" s="3">
        <f t="shared" si="9"/>
        <v>0</v>
      </c>
      <c r="AZ22" s="3">
        <v>40000</v>
      </c>
      <c r="BA22" s="3">
        <f t="shared" si="10"/>
        <v>0</v>
      </c>
      <c r="BB22" s="3">
        <v>40000</v>
      </c>
      <c r="BC22" s="3">
        <f t="shared" si="11"/>
        <v>0</v>
      </c>
      <c r="BD22" s="3">
        <v>40000</v>
      </c>
      <c r="BE22" s="3">
        <f t="shared" si="12"/>
        <v>0</v>
      </c>
      <c r="BF22" s="3"/>
      <c r="BG22" s="3">
        <v>40000</v>
      </c>
      <c r="BH22" s="3">
        <f t="shared" si="13"/>
        <v>0</v>
      </c>
      <c r="BI22" s="3">
        <v>40000</v>
      </c>
      <c r="BJ22" s="3">
        <f t="shared" si="14"/>
        <v>0</v>
      </c>
      <c r="BK22" s="3">
        <v>40000</v>
      </c>
      <c r="BL22" s="3">
        <f t="shared" si="15"/>
        <v>0</v>
      </c>
      <c r="BM22" s="3">
        <v>40000</v>
      </c>
      <c r="BN22" s="3">
        <f t="shared" si="16"/>
        <v>0</v>
      </c>
      <c r="BO22" s="3">
        <v>40000</v>
      </c>
      <c r="BP22" s="3">
        <f t="shared" si="17"/>
        <v>0</v>
      </c>
      <c r="BQ22" s="3">
        <v>40000</v>
      </c>
      <c r="BR22" s="3">
        <f t="shared" si="18"/>
        <v>0</v>
      </c>
      <c r="BS22" s="3">
        <v>40000</v>
      </c>
      <c r="BT22" s="3">
        <f t="shared" si="19"/>
        <v>0</v>
      </c>
      <c r="BU22" s="3">
        <v>40000</v>
      </c>
      <c r="BV22" s="3">
        <f t="shared" si="20"/>
        <v>0</v>
      </c>
      <c r="BW22" s="3">
        <v>40000</v>
      </c>
      <c r="BX22" s="3">
        <f t="shared" si="21"/>
        <v>0</v>
      </c>
      <c r="BY22" s="18">
        <v>40000</v>
      </c>
      <c r="BZ22" s="8">
        <f t="shared" si="22"/>
        <v>0</v>
      </c>
      <c r="CA22" s="3">
        <v>40000</v>
      </c>
      <c r="CB22" s="3">
        <f t="shared" si="23"/>
        <v>0</v>
      </c>
      <c r="CC22" s="3">
        <v>40000</v>
      </c>
      <c r="CD22" s="3">
        <f t="shared" si="24"/>
        <v>0</v>
      </c>
      <c r="CE22" s="3"/>
      <c r="CF22" s="3">
        <v>40000</v>
      </c>
      <c r="CG22" s="3">
        <f t="shared" si="25"/>
        <v>0</v>
      </c>
      <c r="CH22" s="3">
        <v>40000</v>
      </c>
      <c r="CI22" s="3">
        <f t="shared" si="26"/>
        <v>0</v>
      </c>
      <c r="CJ22" s="3">
        <v>40000</v>
      </c>
      <c r="CK22" s="3">
        <f t="shared" si="27"/>
        <v>0</v>
      </c>
      <c r="CL22" s="3">
        <v>40000</v>
      </c>
      <c r="CM22" s="3">
        <f t="shared" si="28"/>
        <v>0</v>
      </c>
      <c r="CN22" s="3">
        <v>40000</v>
      </c>
      <c r="CO22" s="3">
        <f t="shared" si="29"/>
        <v>0</v>
      </c>
      <c r="CP22" s="3">
        <v>40000</v>
      </c>
      <c r="CQ22" s="3">
        <f t="shared" si="30"/>
        <v>0</v>
      </c>
      <c r="CR22" s="3">
        <v>40000</v>
      </c>
      <c r="CS22" s="3">
        <f t="shared" si="31"/>
        <v>0</v>
      </c>
      <c r="CT22" s="3">
        <v>40000</v>
      </c>
      <c r="CU22" s="3">
        <f t="shared" si="32"/>
        <v>0</v>
      </c>
      <c r="CV22" s="3">
        <v>40000</v>
      </c>
      <c r="CW22" s="3">
        <f t="shared" si="33"/>
        <v>0</v>
      </c>
      <c r="CX22" s="3">
        <v>40000</v>
      </c>
      <c r="CY22" s="3">
        <f t="shared" si="34"/>
        <v>0</v>
      </c>
      <c r="CZ22" s="17"/>
      <c r="DA22" s="15">
        <f t="shared" si="35"/>
        <v>0</v>
      </c>
      <c r="DB22" s="15"/>
      <c r="DC22" s="15">
        <f t="shared" si="36"/>
        <v>0</v>
      </c>
      <c r="DD22" s="15"/>
      <c r="DE22" s="15"/>
      <c r="DF22" s="15">
        <f t="shared" si="37"/>
        <v>0</v>
      </c>
      <c r="DG22" s="15"/>
      <c r="DH22" s="15">
        <f t="shared" si="38"/>
        <v>0</v>
      </c>
      <c r="DI22" s="15"/>
      <c r="DJ22" s="15">
        <f t="shared" si="39"/>
        <v>0</v>
      </c>
      <c r="DK22" s="15"/>
      <c r="DL22" s="15">
        <f t="shared" si="40"/>
        <v>0</v>
      </c>
      <c r="DM22" s="15"/>
      <c r="DN22" s="15">
        <f t="shared" si="41"/>
        <v>0</v>
      </c>
      <c r="DO22" s="15"/>
      <c r="DP22" s="15">
        <f t="shared" si="42"/>
        <v>0</v>
      </c>
      <c r="DQ22" s="15"/>
      <c r="DR22" s="15">
        <f t="shared" si="43"/>
        <v>0</v>
      </c>
      <c r="DS22" s="15"/>
      <c r="DT22" s="15">
        <f t="shared" si="44"/>
        <v>0</v>
      </c>
      <c r="DU22" s="15"/>
      <c r="DV22" s="15">
        <f t="shared" si="45"/>
        <v>0</v>
      </c>
      <c r="DW22" s="15"/>
      <c r="DX22" s="15">
        <f t="shared" si="46"/>
        <v>0</v>
      </c>
      <c r="DY22" s="15"/>
      <c r="DZ22" s="15">
        <f t="shared" si="47"/>
        <v>0</v>
      </c>
      <c r="EA22" s="15"/>
      <c r="EB22" s="15">
        <f t="shared" si="48"/>
        <v>0</v>
      </c>
      <c r="EC22" s="15"/>
      <c r="ED22" s="15"/>
      <c r="EE22" s="15">
        <f t="shared" si="49"/>
        <v>0</v>
      </c>
      <c r="EF22" s="15"/>
      <c r="EG22" s="15">
        <f t="shared" si="50"/>
        <v>0</v>
      </c>
      <c r="EH22" s="15"/>
      <c r="EI22" s="15">
        <f t="shared" si="51"/>
        <v>0</v>
      </c>
      <c r="EJ22" s="15"/>
      <c r="EK22" s="15">
        <f t="shared" si="52"/>
        <v>0</v>
      </c>
      <c r="EL22" s="15"/>
      <c r="EM22" s="15">
        <f t="shared" si="53"/>
        <v>0</v>
      </c>
      <c r="EN22" s="15"/>
      <c r="EO22" s="15">
        <f t="shared" si="54"/>
        <v>0</v>
      </c>
      <c r="EP22" s="15"/>
      <c r="EQ22" s="15">
        <f t="shared" si="55"/>
        <v>0</v>
      </c>
      <c r="ER22" s="15"/>
      <c r="ES22" s="15">
        <f t="shared" si="56"/>
        <v>0</v>
      </c>
      <c r="ET22" s="15"/>
      <c r="EU22" s="15">
        <f t="shared" si="57"/>
        <v>0</v>
      </c>
      <c r="EV22" s="15"/>
      <c r="EW22" s="15">
        <f t="shared" si="58"/>
        <v>0</v>
      </c>
      <c r="EX22" s="15"/>
      <c r="EY22" s="15">
        <f t="shared" si="59"/>
        <v>0</v>
      </c>
      <c r="EZ22" s="15"/>
      <c r="FA22" s="15">
        <f t="shared" si="60"/>
        <v>0</v>
      </c>
      <c r="FB22" s="15"/>
      <c r="FC22" s="15"/>
      <c r="FD22" s="15">
        <f t="shared" si="61"/>
        <v>0</v>
      </c>
      <c r="FE22" s="15"/>
      <c r="FF22" s="15">
        <f t="shared" si="62"/>
        <v>0</v>
      </c>
      <c r="FG22" s="15"/>
      <c r="FH22" s="15">
        <f t="shared" si="63"/>
        <v>0</v>
      </c>
      <c r="FI22" s="15"/>
      <c r="FJ22" s="15">
        <f t="shared" si="64"/>
        <v>0</v>
      </c>
      <c r="FK22" s="15"/>
      <c r="FL22" s="15">
        <f t="shared" si="65"/>
        <v>0</v>
      </c>
      <c r="FM22" s="15"/>
      <c r="FN22" s="15">
        <f t="shared" si="66"/>
        <v>0</v>
      </c>
      <c r="FO22" s="15"/>
      <c r="FP22" s="15">
        <f t="shared" si="67"/>
        <v>0</v>
      </c>
      <c r="FQ22" s="15"/>
      <c r="FR22" s="15">
        <f t="shared" si="68"/>
        <v>0</v>
      </c>
      <c r="FS22" s="15"/>
      <c r="FT22" s="15">
        <f t="shared" si="69"/>
        <v>0</v>
      </c>
      <c r="FU22" s="15"/>
      <c r="FV22" s="15">
        <f t="shared" si="70"/>
        <v>0</v>
      </c>
      <c r="FW22" s="15"/>
      <c r="FX22" s="15">
        <f t="shared" si="71"/>
        <v>0</v>
      </c>
      <c r="FY22" s="15"/>
      <c r="FZ22" s="15">
        <f t="shared" si="72"/>
        <v>0</v>
      </c>
      <c r="GA22" s="15"/>
      <c r="GB22" s="15"/>
      <c r="GC22" s="15">
        <f t="shared" si="73"/>
        <v>0</v>
      </c>
      <c r="GD22" s="15"/>
      <c r="GE22" s="15">
        <f t="shared" si="74"/>
        <v>0</v>
      </c>
      <c r="GF22" s="15"/>
      <c r="GG22" s="15">
        <f t="shared" si="75"/>
        <v>0</v>
      </c>
      <c r="GH22" s="15"/>
      <c r="GI22" s="15">
        <f t="shared" si="76"/>
        <v>0</v>
      </c>
      <c r="GJ22" s="15"/>
      <c r="GK22" s="15">
        <f t="shared" si="77"/>
        <v>0</v>
      </c>
      <c r="GL22" s="15"/>
      <c r="GM22" s="15">
        <f t="shared" si="78"/>
        <v>0</v>
      </c>
      <c r="GN22" s="15"/>
      <c r="GO22" s="15">
        <f t="shared" si="79"/>
        <v>0</v>
      </c>
      <c r="GP22" s="15"/>
      <c r="GQ22" s="15">
        <f t="shared" si="80"/>
        <v>0</v>
      </c>
      <c r="GR22" s="15"/>
      <c r="GS22" s="15">
        <f t="shared" si="81"/>
        <v>0</v>
      </c>
      <c r="GT22" s="15"/>
      <c r="GU22" s="15">
        <f t="shared" si="82"/>
        <v>0</v>
      </c>
      <c r="GV22" s="15"/>
      <c r="GW22" s="15">
        <f t="shared" si="83"/>
        <v>0</v>
      </c>
      <c r="GX22" s="15"/>
      <c r="GY22" s="15">
        <f t="shared" si="84"/>
        <v>0</v>
      </c>
      <c r="GZ22" s="15"/>
      <c r="HA22" s="15"/>
      <c r="HB22" s="15">
        <f t="shared" si="85"/>
        <v>0</v>
      </c>
      <c r="HC22" s="15"/>
      <c r="HD22" s="15">
        <f t="shared" si="86"/>
        <v>0</v>
      </c>
      <c r="HE22" s="15"/>
      <c r="HF22" s="15">
        <f t="shared" si="87"/>
        <v>0</v>
      </c>
      <c r="HG22" s="15"/>
      <c r="HH22" s="15">
        <f t="shared" si="88"/>
        <v>0</v>
      </c>
      <c r="HI22" s="15"/>
      <c r="HJ22" s="15">
        <f t="shared" si="89"/>
        <v>0</v>
      </c>
      <c r="HK22" s="15"/>
      <c r="HL22" s="15">
        <f t="shared" si="90"/>
        <v>0</v>
      </c>
      <c r="HM22" s="15"/>
      <c r="HN22" s="15">
        <f t="shared" si="91"/>
        <v>0</v>
      </c>
      <c r="HO22" s="15"/>
      <c r="HP22" s="15">
        <f t="shared" si="92"/>
        <v>0</v>
      </c>
      <c r="HQ22" s="15"/>
      <c r="HR22" s="15">
        <f t="shared" si="93"/>
        <v>0</v>
      </c>
      <c r="HS22" s="15"/>
      <c r="HT22" s="15">
        <f t="shared" si="94"/>
        <v>0</v>
      </c>
      <c r="HU22" s="15"/>
      <c r="HV22" s="15">
        <f t="shared" si="95"/>
        <v>0</v>
      </c>
      <c r="HW22" s="15"/>
      <c r="HX22" s="15">
        <f t="shared" si="96"/>
        <v>0</v>
      </c>
      <c r="HY22" s="31"/>
    </row>
    <row r="23" spans="1:233" x14ac:dyDescent="0.2">
      <c r="A23">
        <v>27454</v>
      </c>
      <c r="B23" t="s">
        <v>28</v>
      </c>
      <c r="C23" s="3">
        <v>27500</v>
      </c>
      <c r="D23" s="1">
        <v>37257</v>
      </c>
      <c r="E23" s="1">
        <v>37621</v>
      </c>
      <c r="F23" t="s">
        <v>26</v>
      </c>
      <c r="G23" s="2"/>
      <c r="H23" s="60">
        <v>0</v>
      </c>
      <c r="I23" s="37">
        <v>27500</v>
      </c>
      <c r="J23" s="37">
        <f t="shared" si="97"/>
        <v>0</v>
      </c>
      <c r="K23" s="3">
        <v>27500</v>
      </c>
      <c r="L23" s="3">
        <f t="shared" si="98"/>
        <v>0</v>
      </c>
      <c r="M23" s="3">
        <v>27500</v>
      </c>
      <c r="N23" s="3">
        <f t="shared" si="99"/>
        <v>0</v>
      </c>
      <c r="O23" s="3">
        <v>27500</v>
      </c>
      <c r="P23" s="3">
        <f t="shared" si="100"/>
        <v>0</v>
      </c>
      <c r="Q23" s="3">
        <v>27500</v>
      </c>
      <c r="R23" s="3">
        <f t="shared" si="101"/>
        <v>0</v>
      </c>
      <c r="S23" s="3">
        <v>27500</v>
      </c>
      <c r="T23" s="3">
        <f t="shared" si="0"/>
        <v>0</v>
      </c>
      <c r="U23" s="3">
        <v>27500</v>
      </c>
      <c r="V23" s="3">
        <f t="shared" si="102"/>
        <v>0</v>
      </c>
      <c r="W23" s="3">
        <v>27500</v>
      </c>
      <c r="X23" s="3">
        <f t="shared" si="103"/>
        <v>0</v>
      </c>
      <c r="Y23" s="3">
        <v>27500</v>
      </c>
      <c r="Z23" s="3">
        <f t="shared" si="104"/>
        <v>0</v>
      </c>
      <c r="AA23" s="3">
        <v>27500</v>
      </c>
      <c r="AB23" s="3">
        <f t="shared" si="105"/>
        <v>0</v>
      </c>
      <c r="AC23" s="3">
        <v>27500</v>
      </c>
      <c r="AD23" s="3">
        <f t="shared" si="106"/>
        <v>0</v>
      </c>
      <c r="AE23" s="3">
        <v>27500</v>
      </c>
      <c r="AF23" s="3">
        <f t="shared" si="107"/>
        <v>0</v>
      </c>
      <c r="AG23" s="3"/>
      <c r="AI23" s="3">
        <f t="shared" si="1"/>
        <v>0</v>
      </c>
      <c r="AK23" s="3">
        <f t="shared" si="2"/>
        <v>0</v>
      </c>
      <c r="AM23" s="3">
        <f t="shared" si="3"/>
        <v>0</v>
      </c>
      <c r="AO23" s="3">
        <f t="shared" si="4"/>
        <v>0</v>
      </c>
      <c r="AQ23" s="3">
        <f t="shared" si="5"/>
        <v>0</v>
      </c>
      <c r="AS23" s="3">
        <f t="shared" si="6"/>
        <v>0</v>
      </c>
      <c r="AU23" s="3">
        <f t="shared" si="7"/>
        <v>0</v>
      </c>
      <c r="AW23" s="3">
        <f t="shared" si="8"/>
        <v>0</v>
      </c>
      <c r="AY23" s="3">
        <f t="shared" si="9"/>
        <v>0</v>
      </c>
      <c r="BA23" s="3">
        <f t="shared" si="10"/>
        <v>0</v>
      </c>
      <c r="BC23" s="3">
        <f t="shared" si="11"/>
        <v>0</v>
      </c>
      <c r="BE23" s="3">
        <f t="shared" si="12"/>
        <v>0</v>
      </c>
      <c r="BF23" s="3"/>
      <c r="BH23" s="3">
        <f t="shared" si="13"/>
        <v>0</v>
      </c>
      <c r="BJ23" s="3">
        <f t="shared" si="14"/>
        <v>0</v>
      </c>
      <c r="BL23" s="3">
        <f t="shared" si="15"/>
        <v>0</v>
      </c>
      <c r="BN23" s="3">
        <f t="shared" si="16"/>
        <v>0</v>
      </c>
      <c r="BP23" s="3">
        <f t="shared" si="17"/>
        <v>0</v>
      </c>
      <c r="BR23" s="3">
        <f t="shared" si="18"/>
        <v>0</v>
      </c>
      <c r="BT23" s="3">
        <f t="shared" si="19"/>
        <v>0</v>
      </c>
      <c r="BV23" s="3">
        <f t="shared" si="20"/>
        <v>0</v>
      </c>
      <c r="BX23" s="3">
        <f t="shared" si="21"/>
        <v>0</v>
      </c>
      <c r="BZ23" s="8">
        <f t="shared" si="22"/>
        <v>0</v>
      </c>
      <c r="CB23" s="3">
        <f t="shared" si="23"/>
        <v>0</v>
      </c>
      <c r="CD23" s="3">
        <f t="shared" si="24"/>
        <v>0</v>
      </c>
      <c r="CE23" s="3"/>
      <c r="CG23" s="3">
        <f t="shared" si="25"/>
        <v>0</v>
      </c>
      <c r="CI23" s="3">
        <f t="shared" si="26"/>
        <v>0</v>
      </c>
      <c r="CK23" s="3">
        <f t="shared" si="27"/>
        <v>0</v>
      </c>
      <c r="CM23" s="3">
        <f t="shared" si="28"/>
        <v>0</v>
      </c>
      <c r="CO23" s="3">
        <f t="shared" si="29"/>
        <v>0</v>
      </c>
      <c r="CQ23" s="3">
        <f t="shared" si="30"/>
        <v>0</v>
      </c>
      <c r="CS23" s="3">
        <f t="shared" si="31"/>
        <v>0</v>
      </c>
      <c r="CU23" s="3">
        <f t="shared" si="32"/>
        <v>0</v>
      </c>
      <c r="CW23" s="3">
        <f t="shared" si="33"/>
        <v>0</v>
      </c>
      <c r="CY23" s="3">
        <f t="shared" si="34"/>
        <v>0</v>
      </c>
      <c r="DA23" s="15">
        <f t="shared" si="35"/>
        <v>0</v>
      </c>
      <c r="DB23" s="31"/>
      <c r="DC23" s="15">
        <f t="shared" si="36"/>
        <v>0</v>
      </c>
      <c r="DD23" s="15"/>
      <c r="DE23" s="31"/>
      <c r="DF23" s="15">
        <f t="shared" si="37"/>
        <v>0</v>
      </c>
      <c r="DG23" s="31"/>
      <c r="DH23" s="15">
        <f t="shared" si="38"/>
        <v>0</v>
      </c>
      <c r="DI23" s="31"/>
      <c r="DJ23" s="15">
        <f t="shared" si="39"/>
        <v>0</v>
      </c>
      <c r="DK23" s="31"/>
      <c r="DL23" s="15">
        <f t="shared" si="40"/>
        <v>0</v>
      </c>
      <c r="DM23" s="31"/>
      <c r="DN23" s="15">
        <f t="shared" si="41"/>
        <v>0</v>
      </c>
      <c r="DO23" s="31"/>
      <c r="DP23" s="15">
        <f t="shared" si="42"/>
        <v>0</v>
      </c>
      <c r="DQ23" s="31"/>
      <c r="DR23" s="15">
        <f t="shared" si="43"/>
        <v>0</v>
      </c>
      <c r="DS23" s="31"/>
      <c r="DT23" s="15">
        <f t="shared" si="44"/>
        <v>0</v>
      </c>
      <c r="DU23" s="31"/>
      <c r="DV23" s="15">
        <f t="shared" si="45"/>
        <v>0</v>
      </c>
      <c r="DW23" s="31"/>
      <c r="DX23" s="15">
        <f t="shared" si="46"/>
        <v>0</v>
      </c>
      <c r="DY23" s="31"/>
      <c r="DZ23" s="15">
        <f t="shared" si="47"/>
        <v>0</v>
      </c>
      <c r="EA23" s="31"/>
      <c r="EB23" s="15">
        <f t="shared" si="48"/>
        <v>0</v>
      </c>
      <c r="EC23" s="15"/>
      <c r="ED23" s="31"/>
      <c r="EE23" s="15">
        <f t="shared" si="49"/>
        <v>0</v>
      </c>
      <c r="EF23" s="31"/>
      <c r="EG23" s="15">
        <f t="shared" si="50"/>
        <v>0</v>
      </c>
      <c r="EH23" s="31"/>
      <c r="EI23" s="15">
        <f t="shared" si="51"/>
        <v>0</v>
      </c>
      <c r="EJ23" s="31"/>
      <c r="EK23" s="15">
        <f t="shared" si="52"/>
        <v>0</v>
      </c>
      <c r="EL23" s="31"/>
      <c r="EM23" s="15">
        <f t="shared" si="53"/>
        <v>0</v>
      </c>
      <c r="EN23" s="31"/>
      <c r="EO23" s="15">
        <f t="shared" si="54"/>
        <v>0</v>
      </c>
      <c r="EP23" s="31"/>
      <c r="EQ23" s="15">
        <f t="shared" si="55"/>
        <v>0</v>
      </c>
      <c r="ER23" s="31"/>
      <c r="ES23" s="15">
        <f t="shared" si="56"/>
        <v>0</v>
      </c>
      <c r="ET23" s="31"/>
      <c r="EU23" s="15">
        <f t="shared" si="57"/>
        <v>0</v>
      </c>
      <c r="EV23" s="31"/>
      <c r="EW23" s="15">
        <f t="shared" si="58"/>
        <v>0</v>
      </c>
      <c r="EX23" s="31"/>
      <c r="EY23" s="15">
        <f t="shared" si="59"/>
        <v>0</v>
      </c>
      <c r="EZ23" s="31"/>
      <c r="FA23" s="15">
        <f t="shared" si="60"/>
        <v>0</v>
      </c>
      <c r="FB23" s="15"/>
      <c r="FC23" s="31"/>
      <c r="FD23" s="15">
        <f t="shared" si="61"/>
        <v>0</v>
      </c>
      <c r="FE23" s="31"/>
      <c r="FF23" s="15">
        <f t="shared" si="62"/>
        <v>0</v>
      </c>
      <c r="FG23" s="31"/>
      <c r="FH23" s="15">
        <f t="shared" si="63"/>
        <v>0</v>
      </c>
      <c r="FI23" s="31"/>
      <c r="FJ23" s="15">
        <f t="shared" si="64"/>
        <v>0</v>
      </c>
      <c r="FK23" s="31"/>
      <c r="FL23" s="15">
        <f t="shared" si="65"/>
        <v>0</v>
      </c>
      <c r="FM23" s="31"/>
      <c r="FN23" s="15">
        <f t="shared" si="66"/>
        <v>0</v>
      </c>
      <c r="FO23" s="31"/>
      <c r="FP23" s="15">
        <f t="shared" si="67"/>
        <v>0</v>
      </c>
      <c r="FQ23" s="31"/>
      <c r="FR23" s="15">
        <f t="shared" si="68"/>
        <v>0</v>
      </c>
      <c r="FS23" s="31"/>
      <c r="FT23" s="15">
        <f t="shared" si="69"/>
        <v>0</v>
      </c>
      <c r="FU23" s="31"/>
      <c r="FV23" s="15">
        <f t="shared" si="70"/>
        <v>0</v>
      </c>
      <c r="FW23" s="31"/>
      <c r="FX23" s="15">
        <f t="shared" si="71"/>
        <v>0</v>
      </c>
      <c r="FY23" s="31"/>
      <c r="FZ23" s="15">
        <f t="shared" si="72"/>
        <v>0</v>
      </c>
      <c r="GA23" s="15"/>
      <c r="GB23" s="31"/>
      <c r="GC23" s="15">
        <f t="shared" si="73"/>
        <v>0</v>
      </c>
      <c r="GD23" s="31"/>
      <c r="GE23" s="15">
        <f t="shared" si="74"/>
        <v>0</v>
      </c>
      <c r="GF23" s="31"/>
      <c r="GG23" s="15">
        <f t="shared" si="75"/>
        <v>0</v>
      </c>
      <c r="GH23" s="31"/>
      <c r="GI23" s="15">
        <f t="shared" si="76"/>
        <v>0</v>
      </c>
      <c r="GJ23" s="31"/>
      <c r="GK23" s="15">
        <f t="shared" si="77"/>
        <v>0</v>
      </c>
      <c r="GL23" s="31"/>
      <c r="GM23" s="15">
        <f t="shared" si="78"/>
        <v>0</v>
      </c>
      <c r="GN23" s="31"/>
      <c r="GO23" s="15">
        <f t="shared" si="79"/>
        <v>0</v>
      </c>
      <c r="GP23" s="31"/>
      <c r="GQ23" s="15">
        <f t="shared" si="80"/>
        <v>0</v>
      </c>
      <c r="GR23" s="31"/>
      <c r="GS23" s="15">
        <f t="shared" si="81"/>
        <v>0</v>
      </c>
      <c r="GT23" s="31"/>
      <c r="GU23" s="15">
        <f t="shared" si="82"/>
        <v>0</v>
      </c>
      <c r="GV23" s="31"/>
      <c r="GW23" s="15">
        <f t="shared" si="83"/>
        <v>0</v>
      </c>
      <c r="GX23" s="31"/>
      <c r="GY23" s="15">
        <f t="shared" si="84"/>
        <v>0</v>
      </c>
      <c r="GZ23" s="15"/>
      <c r="HA23" s="31"/>
      <c r="HB23" s="15">
        <f t="shared" si="85"/>
        <v>0</v>
      </c>
      <c r="HC23" s="31"/>
      <c r="HD23" s="15">
        <f t="shared" si="86"/>
        <v>0</v>
      </c>
      <c r="HE23" s="31"/>
      <c r="HF23" s="15">
        <f t="shared" si="87"/>
        <v>0</v>
      </c>
      <c r="HG23" s="31"/>
      <c r="HH23" s="15">
        <f t="shared" si="88"/>
        <v>0</v>
      </c>
      <c r="HI23" s="31"/>
      <c r="HJ23" s="15">
        <f t="shared" si="89"/>
        <v>0</v>
      </c>
      <c r="HK23" s="31"/>
      <c r="HL23" s="15">
        <f t="shared" si="90"/>
        <v>0</v>
      </c>
      <c r="HM23" s="31"/>
      <c r="HN23" s="15">
        <f t="shared" si="91"/>
        <v>0</v>
      </c>
      <c r="HO23" s="31"/>
      <c r="HP23" s="15">
        <f t="shared" si="92"/>
        <v>0</v>
      </c>
      <c r="HQ23" s="31"/>
      <c r="HR23" s="15">
        <f t="shared" si="93"/>
        <v>0</v>
      </c>
      <c r="HS23" s="31"/>
      <c r="HT23" s="15">
        <f t="shared" si="94"/>
        <v>0</v>
      </c>
      <c r="HU23" s="31"/>
      <c r="HV23" s="15">
        <f t="shared" si="95"/>
        <v>0</v>
      </c>
      <c r="HW23" s="31"/>
      <c r="HX23" s="15">
        <f t="shared" si="96"/>
        <v>0</v>
      </c>
      <c r="HY23" s="31"/>
    </row>
    <row r="24" spans="1:233" x14ac:dyDescent="0.2">
      <c r="A24">
        <v>27456</v>
      </c>
      <c r="B24" t="s">
        <v>40</v>
      </c>
      <c r="C24" s="3">
        <v>21500</v>
      </c>
      <c r="D24" s="1">
        <v>37561</v>
      </c>
      <c r="E24" s="1">
        <v>37621</v>
      </c>
      <c r="F24" t="s">
        <v>26</v>
      </c>
      <c r="G24" s="2"/>
      <c r="H24" s="60">
        <v>0</v>
      </c>
      <c r="I24" s="13"/>
      <c r="J24" s="37">
        <f t="shared" si="97"/>
        <v>0</v>
      </c>
      <c r="L24" s="3">
        <f t="shared" si="98"/>
        <v>0</v>
      </c>
      <c r="N24" s="3">
        <f t="shared" si="99"/>
        <v>0</v>
      </c>
      <c r="P24" s="3">
        <f t="shared" si="100"/>
        <v>0</v>
      </c>
      <c r="R24" s="3">
        <f t="shared" si="101"/>
        <v>0</v>
      </c>
      <c r="T24" s="3">
        <f t="shared" si="0"/>
        <v>0</v>
      </c>
      <c r="V24" s="3">
        <f t="shared" si="102"/>
        <v>0</v>
      </c>
      <c r="X24" s="3">
        <f t="shared" si="103"/>
        <v>0</v>
      </c>
      <c r="Z24" s="3">
        <f t="shared" si="104"/>
        <v>0</v>
      </c>
      <c r="AB24" s="3">
        <f t="shared" si="105"/>
        <v>0</v>
      </c>
      <c r="AC24" s="3">
        <v>21500</v>
      </c>
      <c r="AD24" s="3">
        <f t="shared" si="106"/>
        <v>0</v>
      </c>
      <c r="AE24" s="3">
        <v>21500</v>
      </c>
      <c r="AF24" s="3">
        <f t="shared" si="107"/>
        <v>0</v>
      </c>
      <c r="AG24" s="3"/>
      <c r="AI24" s="3">
        <f t="shared" si="1"/>
        <v>0</v>
      </c>
      <c r="AK24" s="3">
        <f t="shared" si="2"/>
        <v>0</v>
      </c>
      <c r="AM24" s="3">
        <f t="shared" si="3"/>
        <v>0</v>
      </c>
      <c r="AO24" s="3">
        <f t="shared" si="4"/>
        <v>0</v>
      </c>
      <c r="AQ24" s="3">
        <f t="shared" si="5"/>
        <v>0</v>
      </c>
      <c r="AS24" s="3">
        <f t="shared" si="6"/>
        <v>0</v>
      </c>
      <c r="AU24" s="3">
        <f t="shared" si="7"/>
        <v>0</v>
      </c>
      <c r="AW24" s="3">
        <f t="shared" si="8"/>
        <v>0</v>
      </c>
      <c r="AY24" s="3">
        <f t="shared" si="9"/>
        <v>0</v>
      </c>
      <c r="BA24" s="3">
        <f t="shared" si="10"/>
        <v>0</v>
      </c>
      <c r="BC24" s="3">
        <f t="shared" si="11"/>
        <v>0</v>
      </c>
      <c r="BE24" s="3">
        <f t="shared" si="12"/>
        <v>0</v>
      </c>
      <c r="BF24" s="3"/>
      <c r="BH24" s="3">
        <f t="shared" si="13"/>
        <v>0</v>
      </c>
      <c r="BJ24" s="3">
        <f t="shared" si="14"/>
        <v>0</v>
      </c>
      <c r="BL24" s="3">
        <f t="shared" si="15"/>
        <v>0</v>
      </c>
      <c r="BN24" s="3">
        <f t="shared" si="16"/>
        <v>0</v>
      </c>
      <c r="BP24" s="3">
        <f t="shared" si="17"/>
        <v>0</v>
      </c>
      <c r="BR24" s="3">
        <f t="shared" si="18"/>
        <v>0</v>
      </c>
      <c r="BT24" s="3">
        <f t="shared" si="19"/>
        <v>0</v>
      </c>
      <c r="BV24" s="3">
        <f t="shared" si="20"/>
        <v>0</v>
      </c>
      <c r="BX24" s="3">
        <f t="shared" si="21"/>
        <v>0</v>
      </c>
      <c r="BZ24" s="8">
        <f t="shared" si="22"/>
        <v>0</v>
      </c>
      <c r="CB24" s="3">
        <f t="shared" si="23"/>
        <v>0</v>
      </c>
      <c r="CD24" s="3">
        <f t="shared" si="24"/>
        <v>0</v>
      </c>
      <c r="CE24" s="3"/>
      <c r="CG24" s="3">
        <f t="shared" si="25"/>
        <v>0</v>
      </c>
      <c r="CI24" s="3">
        <f t="shared" si="26"/>
        <v>0</v>
      </c>
      <c r="CK24" s="3">
        <f t="shared" si="27"/>
        <v>0</v>
      </c>
      <c r="CM24" s="3">
        <f t="shared" si="28"/>
        <v>0</v>
      </c>
      <c r="CO24" s="3">
        <f t="shared" si="29"/>
        <v>0</v>
      </c>
      <c r="CQ24" s="3">
        <f t="shared" si="30"/>
        <v>0</v>
      </c>
      <c r="CS24" s="3">
        <f t="shared" si="31"/>
        <v>0</v>
      </c>
      <c r="CU24" s="3">
        <f t="shared" si="32"/>
        <v>0</v>
      </c>
      <c r="CW24" s="3">
        <f t="shared" si="33"/>
        <v>0</v>
      </c>
      <c r="CY24" s="3">
        <f t="shared" si="34"/>
        <v>0</v>
      </c>
      <c r="DA24" s="15">
        <f t="shared" si="35"/>
        <v>0</v>
      </c>
      <c r="DB24" s="31"/>
      <c r="DC24" s="15">
        <f t="shared" si="36"/>
        <v>0</v>
      </c>
      <c r="DD24" s="15"/>
      <c r="DE24" s="31"/>
      <c r="DF24" s="15">
        <f t="shared" si="37"/>
        <v>0</v>
      </c>
      <c r="DG24" s="31"/>
      <c r="DH24" s="15">
        <f t="shared" si="38"/>
        <v>0</v>
      </c>
      <c r="DI24" s="31"/>
      <c r="DJ24" s="15">
        <f t="shared" si="39"/>
        <v>0</v>
      </c>
      <c r="DK24" s="31"/>
      <c r="DL24" s="15">
        <f t="shared" si="40"/>
        <v>0</v>
      </c>
      <c r="DM24" s="31"/>
      <c r="DN24" s="15">
        <f t="shared" si="41"/>
        <v>0</v>
      </c>
      <c r="DO24" s="31"/>
      <c r="DP24" s="15">
        <f t="shared" si="42"/>
        <v>0</v>
      </c>
      <c r="DQ24" s="31"/>
      <c r="DR24" s="15">
        <f t="shared" si="43"/>
        <v>0</v>
      </c>
      <c r="DS24" s="31"/>
      <c r="DT24" s="15">
        <f t="shared" si="44"/>
        <v>0</v>
      </c>
      <c r="DU24" s="31"/>
      <c r="DV24" s="15">
        <f t="shared" si="45"/>
        <v>0</v>
      </c>
      <c r="DW24" s="31"/>
      <c r="DX24" s="15">
        <f t="shared" si="46"/>
        <v>0</v>
      </c>
      <c r="DY24" s="31"/>
      <c r="DZ24" s="15">
        <f t="shared" si="47"/>
        <v>0</v>
      </c>
      <c r="EA24" s="31"/>
      <c r="EB24" s="15">
        <f t="shared" si="48"/>
        <v>0</v>
      </c>
      <c r="EC24" s="15"/>
      <c r="ED24" s="31"/>
      <c r="EE24" s="15">
        <f t="shared" si="49"/>
        <v>0</v>
      </c>
      <c r="EF24" s="31"/>
      <c r="EG24" s="15">
        <f t="shared" si="50"/>
        <v>0</v>
      </c>
      <c r="EH24" s="31"/>
      <c r="EI24" s="15">
        <f t="shared" si="51"/>
        <v>0</v>
      </c>
      <c r="EJ24" s="31"/>
      <c r="EK24" s="15">
        <f t="shared" si="52"/>
        <v>0</v>
      </c>
      <c r="EL24" s="31"/>
      <c r="EM24" s="15">
        <f t="shared" si="53"/>
        <v>0</v>
      </c>
      <c r="EN24" s="31"/>
      <c r="EO24" s="15">
        <f t="shared" si="54"/>
        <v>0</v>
      </c>
      <c r="EP24" s="31"/>
      <c r="EQ24" s="15">
        <f t="shared" si="55"/>
        <v>0</v>
      </c>
      <c r="ER24" s="31"/>
      <c r="ES24" s="15">
        <f t="shared" si="56"/>
        <v>0</v>
      </c>
      <c r="ET24" s="31"/>
      <c r="EU24" s="15">
        <f t="shared" si="57"/>
        <v>0</v>
      </c>
      <c r="EV24" s="31"/>
      <c r="EW24" s="15">
        <f t="shared" si="58"/>
        <v>0</v>
      </c>
      <c r="EX24" s="31"/>
      <c r="EY24" s="15">
        <f t="shared" si="59"/>
        <v>0</v>
      </c>
      <c r="EZ24" s="31"/>
      <c r="FA24" s="15">
        <f t="shared" si="60"/>
        <v>0</v>
      </c>
      <c r="FB24" s="15"/>
      <c r="FC24" s="31"/>
      <c r="FD24" s="15">
        <f t="shared" si="61"/>
        <v>0</v>
      </c>
      <c r="FE24" s="31"/>
      <c r="FF24" s="15">
        <f t="shared" si="62"/>
        <v>0</v>
      </c>
      <c r="FG24" s="31"/>
      <c r="FH24" s="15">
        <f t="shared" si="63"/>
        <v>0</v>
      </c>
      <c r="FI24" s="31"/>
      <c r="FJ24" s="15">
        <f t="shared" si="64"/>
        <v>0</v>
      </c>
      <c r="FK24" s="31"/>
      <c r="FL24" s="15">
        <f t="shared" si="65"/>
        <v>0</v>
      </c>
      <c r="FM24" s="31"/>
      <c r="FN24" s="15">
        <f t="shared" si="66"/>
        <v>0</v>
      </c>
      <c r="FO24" s="31"/>
      <c r="FP24" s="15">
        <f t="shared" si="67"/>
        <v>0</v>
      </c>
      <c r="FQ24" s="31"/>
      <c r="FR24" s="15">
        <f t="shared" si="68"/>
        <v>0</v>
      </c>
      <c r="FS24" s="31"/>
      <c r="FT24" s="15">
        <f t="shared" si="69"/>
        <v>0</v>
      </c>
      <c r="FU24" s="31"/>
      <c r="FV24" s="15">
        <f t="shared" si="70"/>
        <v>0</v>
      </c>
      <c r="FW24" s="31"/>
      <c r="FX24" s="15">
        <f t="shared" si="71"/>
        <v>0</v>
      </c>
      <c r="FY24" s="31"/>
      <c r="FZ24" s="15">
        <f t="shared" si="72"/>
        <v>0</v>
      </c>
      <c r="GA24" s="15"/>
      <c r="GB24" s="31"/>
      <c r="GC24" s="15">
        <f t="shared" si="73"/>
        <v>0</v>
      </c>
      <c r="GD24" s="31"/>
      <c r="GE24" s="15">
        <f t="shared" si="74"/>
        <v>0</v>
      </c>
      <c r="GF24" s="31"/>
      <c r="GG24" s="15">
        <f t="shared" si="75"/>
        <v>0</v>
      </c>
      <c r="GH24" s="31"/>
      <c r="GI24" s="15">
        <f t="shared" si="76"/>
        <v>0</v>
      </c>
      <c r="GJ24" s="31"/>
      <c r="GK24" s="15">
        <f t="shared" si="77"/>
        <v>0</v>
      </c>
      <c r="GL24" s="31"/>
      <c r="GM24" s="15">
        <f t="shared" si="78"/>
        <v>0</v>
      </c>
      <c r="GN24" s="31"/>
      <c r="GO24" s="15">
        <f t="shared" si="79"/>
        <v>0</v>
      </c>
      <c r="GP24" s="31"/>
      <c r="GQ24" s="15">
        <f t="shared" si="80"/>
        <v>0</v>
      </c>
      <c r="GR24" s="31"/>
      <c r="GS24" s="15">
        <f t="shared" si="81"/>
        <v>0</v>
      </c>
      <c r="GT24" s="31"/>
      <c r="GU24" s="15">
        <f t="shared" si="82"/>
        <v>0</v>
      </c>
      <c r="GV24" s="31"/>
      <c r="GW24" s="15">
        <f t="shared" si="83"/>
        <v>0</v>
      </c>
      <c r="GX24" s="31"/>
      <c r="GY24" s="15">
        <f t="shared" si="84"/>
        <v>0</v>
      </c>
      <c r="GZ24" s="15"/>
      <c r="HA24" s="31"/>
      <c r="HB24" s="15">
        <f t="shared" si="85"/>
        <v>0</v>
      </c>
      <c r="HC24" s="31"/>
      <c r="HD24" s="15">
        <f t="shared" si="86"/>
        <v>0</v>
      </c>
      <c r="HE24" s="31"/>
      <c r="HF24" s="15">
        <f t="shared" si="87"/>
        <v>0</v>
      </c>
      <c r="HG24" s="31"/>
      <c r="HH24" s="15">
        <f t="shared" si="88"/>
        <v>0</v>
      </c>
      <c r="HI24" s="31"/>
      <c r="HJ24" s="15">
        <f t="shared" si="89"/>
        <v>0</v>
      </c>
      <c r="HK24" s="31"/>
      <c r="HL24" s="15">
        <f t="shared" si="90"/>
        <v>0</v>
      </c>
      <c r="HM24" s="31"/>
      <c r="HN24" s="15">
        <f t="shared" si="91"/>
        <v>0</v>
      </c>
      <c r="HO24" s="31"/>
      <c r="HP24" s="15">
        <f t="shared" si="92"/>
        <v>0</v>
      </c>
      <c r="HQ24" s="31"/>
      <c r="HR24" s="15">
        <f t="shared" si="93"/>
        <v>0</v>
      </c>
      <c r="HS24" s="31"/>
      <c r="HT24" s="15">
        <f t="shared" si="94"/>
        <v>0</v>
      </c>
      <c r="HU24" s="31"/>
      <c r="HV24" s="15">
        <f t="shared" si="95"/>
        <v>0</v>
      </c>
      <c r="HW24" s="31"/>
      <c r="HX24" s="15">
        <f t="shared" si="96"/>
        <v>0</v>
      </c>
      <c r="HY24" s="31"/>
    </row>
    <row r="25" spans="1:233" x14ac:dyDescent="0.2">
      <c r="A25">
        <v>27453</v>
      </c>
      <c r="B25" t="s">
        <v>40</v>
      </c>
      <c r="C25" s="3">
        <v>35000</v>
      </c>
      <c r="D25" s="1">
        <v>37622</v>
      </c>
      <c r="E25" s="1">
        <v>37986</v>
      </c>
      <c r="F25" t="s">
        <v>26</v>
      </c>
      <c r="G25" s="2"/>
      <c r="H25" s="60">
        <v>0</v>
      </c>
      <c r="I25" s="13"/>
      <c r="J25" s="37">
        <f t="shared" si="97"/>
        <v>0</v>
      </c>
      <c r="L25" s="3">
        <f t="shared" si="98"/>
        <v>0</v>
      </c>
      <c r="N25" s="3">
        <f t="shared" si="99"/>
        <v>0</v>
      </c>
      <c r="P25" s="3">
        <f t="shared" si="100"/>
        <v>0</v>
      </c>
      <c r="R25" s="3">
        <f t="shared" si="101"/>
        <v>0</v>
      </c>
      <c r="T25" s="3">
        <f t="shared" si="0"/>
        <v>0</v>
      </c>
      <c r="V25" s="3">
        <f t="shared" si="102"/>
        <v>0</v>
      </c>
      <c r="X25" s="3">
        <f t="shared" si="103"/>
        <v>0</v>
      </c>
      <c r="Z25" s="3">
        <f t="shared" si="104"/>
        <v>0</v>
      </c>
      <c r="AB25" s="3">
        <f t="shared" si="105"/>
        <v>0</v>
      </c>
      <c r="AD25" s="3">
        <f t="shared" si="106"/>
        <v>0</v>
      </c>
      <c r="AF25" s="3">
        <f t="shared" si="107"/>
        <v>0</v>
      </c>
      <c r="AG25" s="3"/>
      <c r="AH25" s="3">
        <v>35000</v>
      </c>
      <c r="AI25" s="3">
        <f t="shared" si="1"/>
        <v>0</v>
      </c>
      <c r="AJ25" s="3">
        <v>35000</v>
      </c>
      <c r="AK25" s="3">
        <f t="shared" si="2"/>
        <v>0</v>
      </c>
      <c r="AL25" s="3">
        <v>35000</v>
      </c>
      <c r="AM25" s="3">
        <f t="shared" si="3"/>
        <v>0</v>
      </c>
      <c r="AN25" s="3">
        <v>35000</v>
      </c>
      <c r="AO25" s="3">
        <f t="shared" si="4"/>
        <v>0</v>
      </c>
      <c r="AP25" s="3">
        <v>35000</v>
      </c>
      <c r="AQ25" s="3">
        <f t="shared" si="5"/>
        <v>0</v>
      </c>
      <c r="AR25" s="3">
        <v>35000</v>
      </c>
      <c r="AS25" s="3">
        <f t="shared" si="6"/>
        <v>0</v>
      </c>
      <c r="AT25" s="3">
        <v>35000</v>
      </c>
      <c r="AU25" s="3">
        <f t="shared" si="7"/>
        <v>0</v>
      </c>
      <c r="AV25" s="3">
        <v>35000</v>
      </c>
      <c r="AW25" s="3">
        <f t="shared" si="8"/>
        <v>0</v>
      </c>
      <c r="AX25" s="3">
        <v>35000</v>
      </c>
      <c r="AY25" s="3">
        <f t="shared" si="9"/>
        <v>0</v>
      </c>
      <c r="AZ25" s="3">
        <v>35000</v>
      </c>
      <c r="BA25" s="3">
        <f t="shared" si="10"/>
        <v>0</v>
      </c>
      <c r="BB25" s="3">
        <v>35000</v>
      </c>
      <c r="BC25" s="3">
        <f t="shared" si="11"/>
        <v>0</v>
      </c>
      <c r="BD25" s="3">
        <v>35000</v>
      </c>
      <c r="BE25" s="3">
        <f t="shared" si="12"/>
        <v>0</v>
      </c>
      <c r="BF25" s="3"/>
      <c r="BH25" s="3">
        <f t="shared" si="13"/>
        <v>0</v>
      </c>
      <c r="BJ25" s="3">
        <f t="shared" si="14"/>
        <v>0</v>
      </c>
      <c r="BL25" s="3">
        <f t="shared" si="15"/>
        <v>0</v>
      </c>
      <c r="BN25" s="3">
        <f t="shared" si="16"/>
        <v>0</v>
      </c>
      <c r="BP25" s="3">
        <f t="shared" si="17"/>
        <v>0</v>
      </c>
      <c r="BR25" s="3">
        <f t="shared" si="18"/>
        <v>0</v>
      </c>
      <c r="BT25" s="3">
        <f t="shared" si="19"/>
        <v>0</v>
      </c>
      <c r="BV25" s="3">
        <f t="shared" si="20"/>
        <v>0</v>
      </c>
      <c r="BX25" s="3">
        <f t="shared" si="21"/>
        <v>0</v>
      </c>
      <c r="BZ25" s="8">
        <f t="shared" si="22"/>
        <v>0</v>
      </c>
      <c r="CB25" s="3">
        <f t="shared" si="23"/>
        <v>0</v>
      </c>
      <c r="CD25" s="3">
        <f t="shared" si="24"/>
        <v>0</v>
      </c>
      <c r="CE25" s="3"/>
      <c r="CG25" s="3">
        <f t="shared" si="25"/>
        <v>0</v>
      </c>
      <c r="CI25" s="3">
        <f t="shared" si="26"/>
        <v>0</v>
      </c>
      <c r="CK25" s="3">
        <f t="shared" si="27"/>
        <v>0</v>
      </c>
      <c r="CM25" s="3">
        <f t="shared" si="28"/>
        <v>0</v>
      </c>
      <c r="CO25" s="3">
        <f t="shared" si="29"/>
        <v>0</v>
      </c>
      <c r="CQ25" s="3">
        <f t="shared" si="30"/>
        <v>0</v>
      </c>
      <c r="CS25" s="3">
        <f t="shared" si="31"/>
        <v>0</v>
      </c>
      <c r="CU25" s="3">
        <f t="shared" si="32"/>
        <v>0</v>
      </c>
      <c r="CW25" s="3">
        <f t="shared" si="33"/>
        <v>0</v>
      </c>
      <c r="CY25" s="3">
        <f t="shared" si="34"/>
        <v>0</v>
      </c>
      <c r="DA25" s="15">
        <f t="shared" si="35"/>
        <v>0</v>
      </c>
      <c r="DB25" s="31"/>
      <c r="DC25" s="15">
        <f t="shared" si="36"/>
        <v>0</v>
      </c>
      <c r="DD25" s="15"/>
      <c r="DE25" s="31"/>
      <c r="DF25" s="15">
        <f t="shared" si="37"/>
        <v>0</v>
      </c>
      <c r="DG25" s="31"/>
      <c r="DH25" s="15">
        <f t="shared" si="38"/>
        <v>0</v>
      </c>
      <c r="DI25" s="31"/>
      <c r="DJ25" s="15">
        <f t="shared" si="39"/>
        <v>0</v>
      </c>
      <c r="DK25" s="31"/>
      <c r="DL25" s="15">
        <f t="shared" si="40"/>
        <v>0</v>
      </c>
      <c r="DM25" s="31"/>
      <c r="DN25" s="15">
        <f t="shared" si="41"/>
        <v>0</v>
      </c>
      <c r="DO25" s="31"/>
      <c r="DP25" s="15">
        <f t="shared" si="42"/>
        <v>0</v>
      </c>
      <c r="DQ25" s="31"/>
      <c r="DR25" s="15">
        <f t="shared" si="43"/>
        <v>0</v>
      </c>
      <c r="DS25" s="31"/>
      <c r="DT25" s="15">
        <f t="shared" si="44"/>
        <v>0</v>
      </c>
      <c r="DU25" s="31"/>
      <c r="DV25" s="15">
        <f t="shared" si="45"/>
        <v>0</v>
      </c>
      <c r="DW25" s="31"/>
      <c r="DX25" s="15">
        <f t="shared" si="46"/>
        <v>0</v>
      </c>
      <c r="DY25" s="31"/>
      <c r="DZ25" s="15">
        <f t="shared" si="47"/>
        <v>0</v>
      </c>
      <c r="EA25" s="31"/>
      <c r="EB25" s="15">
        <f t="shared" si="48"/>
        <v>0</v>
      </c>
      <c r="EC25" s="15"/>
      <c r="ED25" s="31"/>
      <c r="EE25" s="15">
        <f t="shared" si="49"/>
        <v>0</v>
      </c>
      <c r="EF25" s="31"/>
      <c r="EG25" s="15">
        <f t="shared" si="50"/>
        <v>0</v>
      </c>
      <c r="EH25" s="31"/>
      <c r="EI25" s="15">
        <f t="shared" si="51"/>
        <v>0</v>
      </c>
      <c r="EJ25" s="31"/>
      <c r="EK25" s="15">
        <f t="shared" si="52"/>
        <v>0</v>
      </c>
      <c r="EL25" s="31"/>
      <c r="EM25" s="15">
        <f t="shared" si="53"/>
        <v>0</v>
      </c>
      <c r="EN25" s="31"/>
      <c r="EO25" s="15">
        <f t="shared" si="54"/>
        <v>0</v>
      </c>
      <c r="EP25" s="31"/>
      <c r="EQ25" s="15">
        <f t="shared" si="55"/>
        <v>0</v>
      </c>
      <c r="ER25" s="31"/>
      <c r="ES25" s="15">
        <f t="shared" si="56"/>
        <v>0</v>
      </c>
      <c r="ET25" s="31"/>
      <c r="EU25" s="15">
        <f t="shared" si="57"/>
        <v>0</v>
      </c>
      <c r="EV25" s="31"/>
      <c r="EW25" s="15">
        <f t="shared" si="58"/>
        <v>0</v>
      </c>
      <c r="EX25" s="31"/>
      <c r="EY25" s="15">
        <f t="shared" si="59"/>
        <v>0</v>
      </c>
      <c r="EZ25" s="31"/>
      <c r="FA25" s="15">
        <f t="shared" si="60"/>
        <v>0</v>
      </c>
      <c r="FB25" s="15"/>
      <c r="FC25" s="31"/>
      <c r="FD25" s="15">
        <f t="shared" si="61"/>
        <v>0</v>
      </c>
      <c r="FE25" s="31"/>
      <c r="FF25" s="15">
        <f t="shared" si="62"/>
        <v>0</v>
      </c>
      <c r="FG25" s="31"/>
      <c r="FH25" s="15">
        <f t="shared" si="63"/>
        <v>0</v>
      </c>
      <c r="FI25" s="31"/>
      <c r="FJ25" s="15">
        <f t="shared" si="64"/>
        <v>0</v>
      </c>
      <c r="FK25" s="31"/>
      <c r="FL25" s="15">
        <f t="shared" si="65"/>
        <v>0</v>
      </c>
      <c r="FM25" s="31"/>
      <c r="FN25" s="15">
        <f t="shared" si="66"/>
        <v>0</v>
      </c>
      <c r="FO25" s="31"/>
      <c r="FP25" s="15">
        <f t="shared" si="67"/>
        <v>0</v>
      </c>
      <c r="FQ25" s="31"/>
      <c r="FR25" s="15">
        <f t="shared" si="68"/>
        <v>0</v>
      </c>
      <c r="FS25" s="31"/>
      <c r="FT25" s="15">
        <f t="shared" si="69"/>
        <v>0</v>
      </c>
      <c r="FU25" s="31"/>
      <c r="FV25" s="15">
        <f t="shared" si="70"/>
        <v>0</v>
      </c>
      <c r="FW25" s="31"/>
      <c r="FX25" s="15">
        <f t="shared" si="71"/>
        <v>0</v>
      </c>
      <c r="FY25" s="31"/>
      <c r="FZ25" s="15">
        <f t="shared" si="72"/>
        <v>0</v>
      </c>
      <c r="GA25" s="15"/>
      <c r="GB25" s="31"/>
      <c r="GC25" s="15">
        <f t="shared" si="73"/>
        <v>0</v>
      </c>
      <c r="GD25" s="31"/>
      <c r="GE25" s="15">
        <f t="shared" si="74"/>
        <v>0</v>
      </c>
      <c r="GF25" s="31"/>
      <c r="GG25" s="15">
        <f t="shared" si="75"/>
        <v>0</v>
      </c>
      <c r="GH25" s="31"/>
      <c r="GI25" s="15">
        <f t="shared" si="76"/>
        <v>0</v>
      </c>
      <c r="GJ25" s="31"/>
      <c r="GK25" s="15">
        <f t="shared" si="77"/>
        <v>0</v>
      </c>
      <c r="GL25" s="31"/>
      <c r="GM25" s="15">
        <f t="shared" si="78"/>
        <v>0</v>
      </c>
      <c r="GN25" s="31"/>
      <c r="GO25" s="15">
        <f t="shared" si="79"/>
        <v>0</v>
      </c>
      <c r="GP25" s="31"/>
      <c r="GQ25" s="15">
        <f t="shared" si="80"/>
        <v>0</v>
      </c>
      <c r="GR25" s="31"/>
      <c r="GS25" s="15">
        <f t="shared" si="81"/>
        <v>0</v>
      </c>
      <c r="GT25" s="31"/>
      <c r="GU25" s="15">
        <f t="shared" si="82"/>
        <v>0</v>
      </c>
      <c r="GV25" s="31"/>
      <c r="GW25" s="15">
        <f t="shared" si="83"/>
        <v>0</v>
      </c>
      <c r="GX25" s="31"/>
      <c r="GY25" s="15">
        <f t="shared" si="84"/>
        <v>0</v>
      </c>
      <c r="GZ25" s="15"/>
      <c r="HA25" s="31"/>
      <c r="HB25" s="15">
        <f t="shared" si="85"/>
        <v>0</v>
      </c>
      <c r="HC25" s="31"/>
      <c r="HD25" s="15">
        <f t="shared" si="86"/>
        <v>0</v>
      </c>
      <c r="HE25" s="31"/>
      <c r="HF25" s="15">
        <f t="shared" si="87"/>
        <v>0</v>
      </c>
      <c r="HG25" s="31"/>
      <c r="HH25" s="15">
        <f t="shared" si="88"/>
        <v>0</v>
      </c>
      <c r="HI25" s="31"/>
      <c r="HJ25" s="15">
        <f t="shared" si="89"/>
        <v>0</v>
      </c>
      <c r="HK25" s="31"/>
      <c r="HL25" s="15">
        <f t="shared" si="90"/>
        <v>0</v>
      </c>
      <c r="HM25" s="31"/>
      <c r="HN25" s="15">
        <f t="shared" si="91"/>
        <v>0</v>
      </c>
      <c r="HO25" s="31"/>
      <c r="HP25" s="15">
        <f t="shared" si="92"/>
        <v>0</v>
      </c>
      <c r="HQ25" s="31"/>
      <c r="HR25" s="15">
        <f t="shared" si="93"/>
        <v>0</v>
      </c>
      <c r="HS25" s="31"/>
      <c r="HT25" s="15">
        <f t="shared" si="94"/>
        <v>0</v>
      </c>
      <c r="HU25" s="31"/>
      <c r="HV25" s="15">
        <f t="shared" si="95"/>
        <v>0</v>
      </c>
      <c r="HW25" s="31"/>
      <c r="HX25" s="15">
        <f t="shared" si="96"/>
        <v>0</v>
      </c>
      <c r="HY25" s="31"/>
    </row>
    <row r="26" spans="1:233" ht="13.5" thickBot="1" x14ac:dyDescent="0.25">
      <c r="A26">
        <v>27458</v>
      </c>
      <c r="B26" t="s">
        <v>41</v>
      </c>
      <c r="C26" s="3">
        <v>14000</v>
      </c>
      <c r="D26" s="1">
        <v>37622</v>
      </c>
      <c r="E26" s="1">
        <v>38717</v>
      </c>
      <c r="F26" t="s">
        <v>26</v>
      </c>
      <c r="G26" s="2"/>
      <c r="H26" s="60">
        <v>0</v>
      </c>
      <c r="I26" s="13"/>
      <c r="J26" s="37">
        <f t="shared" si="97"/>
        <v>0</v>
      </c>
      <c r="L26" s="3">
        <f t="shared" si="98"/>
        <v>0</v>
      </c>
      <c r="N26" s="3">
        <f t="shared" si="99"/>
        <v>0</v>
      </c>
      <c r="P26" s="3">
        <f t="shared" si="100"/>
        <v>0</v>
      </c>
      <c r="R26" s="3">
        <f t="shared" si="101"/>
        <v>0</v>
      </c>
      <c r="T26" s="3">
        <f t="shared" si="0"/>
        <v>0</v>
      </c>
      <c r="V26" s="3">
        <f t="shared" si="102"/>
        <v>0</v>
      </c>
      <c r="X26" s="3">
        <f t="shared" si="103"/>
        <v>0</v>
      </c>
      <c r="Z26" s="3">
        <f t="shared" si="104"/>
        <v>0</v>
      </c>
      <c r="AB26" s="3">
        <f t="shared" si="105"/>
        <v>0</v>
      </c>
      <c r="AD26" s="3">
        <f t="shared" si="106"/>
        <v>0</v>
      </c>
      <c r="AF26" s="3">
        <f t="shared" si="107"/>
        <v>0</v>
      </c>
      <c r="AG26" s="3"/>
      <c r="AH26" s="3">
        <v>14000</v>
      </c>
      <c r="AI26" s="3">
        <f t="shared" si="1"/>
        <v>0</v>
      </c>
      <c r="AJ26" s="3">
        <v>14000</v>
      </c>
      <c r="AK26" s="3">
        <f t="shared" si="2"/>
        <v>0</v>
      </c>
      <c r="AL26" s="3">
        <v>14000</v>
      </c>
      <c r="AM26" s="3">
        <f t="shared" si="3"/>
        <v>0</v>
      </c>
      <c r="AN26" s="3">
        <v>14000</v>
      </c>
      <c r="AO26" s="3">
        <f t="shared" si="4"/>
        <v>0</v>
      </c>
      <c r="AP26" s="3">
        <v>14000</v>
      </c>
      <c r="AQ26" s="3">
        <f t="shared" si="5"/>
        <v>0</v>
      </c>
      <c r="AR26" s="3">
        <v>14000</v>
      </c>
      <c r="AS26" s="3">
        <f t="shared" si="6"/>
        <v>0</v>
      </c>
      <c r="AT26" s="3">
        <v>14000</v>
      </c>
      <c r="AU26" s="3">
        <f t="shared" si="7"/>
        <v>0</v>
      </c>
      <c r="AV26" s="3">
        <v>14000</v>
      </c>
      <c r="AW26" s="3">
        <f t="shared" si="8"/>
        <v>0</v>
      </c>
      <c r="AX26" s="3">
        <v>14000</v>
      </c>
      <c r="AY26" s="3">
        <f t="shared" si="9"/>
        <v>0</v>
      </c>
      <c r="AZ26" s="3">
        <v>14000</v>
      </c>
      <c r="BA26" s="3">
        <f t="shared" si="10"/>
        <v>0</v>
      </c>
      <c r="BB26" s="3">
        <v>14000</v>
      </c>
      <c r="BC26" s="3">
        <f t="shared" si="11"/>
        <v>0</v>
      </c>
      <c r="BD26" s="3">
        <v>14000</v>
      </c>
      <c r="BE26" s="3">
        <f t="shared" si="12"/>
        <v>0</v>
      </c>
      <c r="BF26" s="3"/>
      <c r="BG26" s="3">
        <v>14000</v>
      </c>
      <c r="BH26" s="3">
        <f t="shared" si="13"/>
        <v>0</v>
      </c>
      <c r="BI26" s="3">
        <v>14000</v>
      </c>
      <c r="BJ26" s="3">
        <f t="shared" si="14"/>
        <v>0</v>
      </c>
      <c r="BK26" s="3">
        <v>14000</v>
      </c>
      <c r="BL26" s="3">
        <f t="shared" si="15"/>
        <v>0</v>
      </c>
      <c r="BM26" s="3">
        <v>14000</v>
      </c>
      <c r="BN26" s="3">
        <f t="shared" si="16"/>
        <v>0</v>
      </c>
      <c r="BO26" s="3">
        <v>14000</v>
      </c>
      <c r="BP26" s="3">
        <f t="shared" si="17"/>
        <v>0</v>
      </c>
      <c r="BQ26" s="3">
        <v>14000</v>
      </c>
      <c r="BR26" s="3">
        <f t="shared" si="18"/>
        <v>0</v>
      </c>
      <c r="BS26" s="3">
        <v>14000</v>
      </c>
      <c r="BT26" s="3">
        <f t="shared" si="19"/>
        <v>0</v>
      </c>
      <c r="BU26" s="3">
        <v>14000</v>
      </c>
      <c r="BV26" s="3">
        <f t="shared" si="20"/>
        <v>0</v>
      </c>
      <c r="BW26" s="3">
        <v>14000</v>
      </c>
      <c r="BX26" s="3">
        <f t="shared" si="21"/>
        <v>0</v>
      </c>
      <c r="BY26" s="3">
        <v>14000</v>
      </c>
      <c r="BZ26" s="8">
        <f t="shared" si="22"/>
        <v>0</v>
      </c>
      <c r="CA26" s="3">
        <v>14000</v>
      </c>
      <c r="CB26" s="3">
        <f t="shared" si="23"/>
        <v>0</v>
      </c>
      <c r="CC26" s="3">
        <v>14000</v>
      </c>
      <c r="CD26" s="3">
        <f t="shared" si="24"/>
        <v>0</v>
      </c>
      <c r="CE26" s="3"/>
      <c r="CF26" s="3">
        <v>14000</v>
      </c>
      <c r="CG26" s="3">
        <f t="shared" si="25"/>
        <v>0</v>
      </c>
      <c r="CH26" s="3">
        <v>14000</v>
      </c>
      <c r="CI26" s="3">
        <f t="shared" si="26"/>
        <v>0</v>
      </c>
      <c r="CJ26" s="3">
        <v>14000</v>
      </c>
      <c r="CK26" s="3">
        <f t="shared" si="27"/>
        <v>0</v>
      </c>
      <c r="CL26" s="3">
        <v>14000</v>
      </c>
      <c r="CM26" s="3">
        <f t="shared" si="28"/>
        <v>0</v>
      </c>
      <c r="CN26" s="3">
        <v>14000</v>
      </c>
      <c r="CO26" s="3">
        <f t="shared" si="29"/>
        <v>0</v>
      </c>
      <c r="CP26" s="3">
        <v>14000</v>
      </c>
      <c r="CQ26" s="3">
        <f t="shared" si="30"/>
        <v>0</v>
      </c>
      <c r="CR26" s="3">
        <v>14000</v>
      </c>
      <c r="CS26" s="3">
        <f t="shared" si="31"/>
        <v>0</v>
      </c>
      <c r="CT26" s="3">
        <v>14000</v>
      </c>
      <c r="CU26" s="3">
        <f t="shared" si="32"/>
        <v>0</v>
      </c>
      <c r="CV26" s="3">
        <v>14000</v>
      </c>
      <c r="CW26" s="3">
        <f t="shared" si="33"/>
        <v>0</v>
      </c>
      <c r="CX26" s="3">
        <v>14000</v>
      </c>
      <c r="CY26" s="3">
        <f t="shared" si="34"/>
        <v>0</v>
      </c>
      <c r="CZ26" s="3">
        <v>14000</v>
      </c>
      <c r="DA26" s="15">
        <f t="shared" si="35"/>
        <v>0</v>
      </c>
      <c r="DB26" s="15">
        <v>14000</v>
      </c>
      <c r="DC26" s="15">
        <f t="shared" si="36"/>
        <v>0</v>
      </c>
      <c r="DD26" s="15"/>
      <c r="DE26" s="31"/>
      <c r="DF26" s="15">
        <f t="shared" si="37"/>
        <v>0</v>
      </c>
      <c r="DG26" s="31"/>
      <c r="DH26" s="15">
        <f t="shared" si="38"/>
        <v>0</v>
      </c>
      <c r="DI26" s="31"/>
      <c r="DJ26" s="15">
        <f t="shared" si="39"/>
        <v>0</v>
      </c>
      <c r="DK26" s="31"/>
      <c r="DL26" s="15">
        <f t="shared" si="40"/>
        <v>0</v>
      </c>
      <c r="DM26" s="31"/>
      <c r="DN26" s="15">
        <f t="shared" si="41"/>
        <v>0</v>
      </c>
      <c r="DO26" s="31"/>
      <c r="DP26" s="15">
        <f t="shared" si="42"/>
        <v>0</v>
      </c>
      <c r="DQ26" s="31"/>
      <c r="DR26" s="15">
        <f t="shared" si="43"/>
        <v>0</v>
      </c>
      <c r="DS26" s="31"/>
      <c r="DT26" s="15">
        <f t="shared" si="44"/>
        <v>0</v>
      </c>
      <c r="DU26" s="31"/>
      <c r="DV26" s="15">
        <f t="shared" si="45"/>
        <v>0</v>
      </c>
      <c r="DW26" s="31"/>
      <c r="DX26" s="15">
        <f t="shared" si="46"/>
        <v>0</v>
      </c>
      <c r="DY26" s="31"/>
      <c r="DZ26" s="15">
        <f t="shared" si="47"/>
        <v>0</v>
      </c>
      <c r="EA26" s="31"/>
      <c r="EB26" s="15">
        <f t="shared" si="48"/>
        <v>0</v>
      </c>
      <c r="EC26" s="15"/>
      <c r="ED26" s="31"/>
      <c r="EE26" s="15">
        <f t="shared" si="49"/>
        <v>0</v>
      </c>
      <c r="EF26" s="31"/>
      <c r="EG26" s="15">
        <f t="shared" si="50"/>
        <v>0</v>
      </c>
      <c r="EH26" s="31"/>
      <c r="EI26" s="15">
        <f t="shared" si="51"/>
        <v>0</v>
      </c>
      <c r="EJ26" s="31"/>
      <c r="EK26" s="15">
        <f t="shared" si="52"/>
        <v>0</v>
      </c>
      <c r="EL26" s="31"/>
      <c r="EM26" s="15">
        <f t="shared" si="53"/>
        <v>0</v>
      </c>
      <c r="EN26" s="31"/>
      <c r="EO26" s="15">
        <f t="shared" si="54"/>
        <v>0</v>
      </c>
      <c r="EP26" s="31"/>
      <c r="EQ26" s="15">
        <f t="shared" si="55"/>
        <v>0</v>
      </c>
      <c r="ER26" s="31"/>
      <c r="ES26" s="15">
        <f t="shared" si="56"/>
        <v>0</v>
      </c>
      <c r="ET26" s="31"/>
      <c r="EU26" s="15">
        <f t="shared" si="57"/>
        <v>0</v>
      </c>
      <c r="EV26" s="31"/>
      <c r="EW26" s="15">
        <f t="shared" si="58"/>
        <v>0</v>
      </c>
      <c r="EX26" s="31"/>
      <c r="EY26" s="15">
        <f t="shared" si="59"/>
        <v>0</v>
      </c>
      <c r="EZ26" s="31"/>
      <c r="FA26" s="15">
        <f t="shared" si="60"/>
        <v>0</v>
      </c>
      <c r="FB26" s="15"/>
      <c r="FC26" s="31"/>
      <c r="FD26" s="15">
        <f t="shared" si="61"/>
        <v>0</v>
      </c>
      <c r="FE26" s="31"/>
      <c r="FF26" s="15">
        <f t="shared" si="62"/>
        <v>0</v>
      </c>
      <c r="FG26" s="31"/>
      <c r="FH26" s="15">
        <f t="shared" si="63"/>
        <v>0</v>
      </c>
      <c r="FI26" s="31"/>
      <c r="FJ26" s="15">
        <f t="shared" si="64"/>
        <v>0</v>
      </c>
      <c r="FK26" s="31"/>
      <c r="FL26" s="15">
        <f t="shared" si="65"/>
        <v>0</v>
      </c>
      <c r="FM26" s="31"/>
      <c r="FN26" s="15">
        <f t="shared" si="66"/>
        <v>0</v>
      </c>
      <c r="FO26" s="31"/>
      <c r="FP26" s="15">
        <f t="shared" si="67"/>
        <v>0</v>
      </c>
      <c r="FQ26" s="31"/>
      <c r="FR26" s="15">
        <f t="shared" si="68"/>
        <v>0</v>
      </c>
      <c r="FS26" s="31"/>
      <c r="FT26" s="15">
        <f t="shared" si="69"/>
        <v>0</v>
      </c>
      <c r="FU26" s="31"/>
      <c r="FV26" s="15">
        <f t="shared" si="70"/>
        <v>0</v>
      </c>
      <c r="FW26" s="31"/>
      <c r="FX26" s="15">
        <f t="shared" si="71"/>
        <v>0</v>
      </c>
      <c r="FY26" s="31"/>
      <c r="FZ26" s="15">
        <f t="shared" si="72"/>
        <v>0</v>
      </c>
      <c r="GA26" s="15"/>
      <c r="GB26" s="31"/>
      <c r="GC26" s="15">
        <f t="shared" si="73"/>
        <v>0</v>
      </c>
      <c r="GD26" s="31"/>
      <c r="GE26" s="15">
        <f t="shared" si="74"/>
        <v>0</v>
      </c>
      <c r="GF26" s="31"/>
      <c r="GG26" s="15">
        <f t="shared" si="75"/>
        <v>0</v>
      </c>
      <c r="GH26" s="31"/>
      <c r="GI26" s="15">
        <f t="shared" si="76"/>
        <v>0</v>
      </c>
      <c r="GJ26" s="31"/>
      <c r="GK26" s="15">
        <f t="shared" si="77"/>
        <v>0</v>
      </c>
      <c r="GL26" s="31"/>
      <c r="GM26" s="15">
        <f t="shared" si="78"/>
        <v>0</v>
      </c>
      <c r="GN26" s="31"/>
      <c r="GO26" s="15">
        <f t="shared" si="79"/>
        <v>0</v>
      </c>
      <c r="GP26" s="31"/>
      <c r="GQ26" s="15">
        <f t="shared" si="80"/>
        <v>0</v>
      </c>
      <c r="GR26" s="31"/>
      <c r="GS26" s="15">
        <f t="shared" si="81"/>
        <v>0</v>
      </c>
      <c r="GT26" s="31"/>
      <c r="GU26" s="15">
        <f t="shared" si="82"/>
        <v>0</v>
      </c>
      <c r="GV26" s="31"/>
      <c r="GW26" s="15">
        <f t="shared" si="83"/>
        <v>0</v>
      </c>
      <c r="GX26" s="31"/>
      <c r="GY26" s="15">
        <f t="shared" si="84"/>
        <v>0</v>
      </c>
      <c r="GZ26" s="15"/>
      <c r="HA26" s="31"/>
      <c r="HB26" s="15">
        <f t="shared" si="85"/>
        <v>0</v>
      </c>
      <c r="HC26" s="31"/>
      <c r="HD26" s="15">
        <f t="shared" si="86"/>
        <v>0</v>
      </c>
      <c r="HE26" s="31"/>
      <c r="HF26" s="15">
        <f t="shared" si="87"/>
        <v>0</v>
      </c>
      <c r="HG26" s="31"/>
      <c r="HH26" s="15">
        <f t="shared" si="88"/>
        <v>0</v>
      </c>
      <c r="HI26" s="31"/>
      <c r="HJ26" s="15">
        <f t="shared" si="89"/>
        <v>0</v>
      </c>
      <c r="HK26" s="31"/>
      <c r="HL26" s="15">
        <f t="shared" si="90"/>
        <v>0</v>
      </c>
      <c r="HM26" s="31"/>
      <c r="HN26" s="15">
        <f t="shared" si="91"/>
        <v>0</v>
      </c>
      <c r="HO26" s="31"/>
      <c r="HP26" s="15">
        <f t="shared" si="92"/>
        <v>0</v>
      </c>
      <c r="HQ26" s="31"/>
      <c r="HR26" s="15">
        <f t="shared" si="93"/>
        <v>0</v>
      </c>
      <c r="HS26" s="31"/>
      <c r="HT26" s="15">
        <f t="shared" si="94"/>
        <v>0</v>
      </c>
      <c r="HU26" s="31"/>
      <c r="HV26" s="15">
        <f t="shared" si="95"/>
        <v>0</v>
      </c>
      <c r="HW26" s="31"/>
      <c r="HX26" s="15">
        <f t="shared" si="96"/>
        <v>0</v>
      </c>
      <c r="HY26" s="31"/>
    </row>
    <row r="27" spans="1:233" ht="13.5" thickBot="1" x14ac:dyDescent="0.25">
      <c r="A27">
        <v>27566</v>
      </c>
      <c r="B27" t="s">
        <v>5</v>
      </c>
      <c r="C27" s="3">
        <v>20000</v>
      </c>
      <c r="D27" s="1">
        <v>37316</v>
      </c>
      <c r="E27" s="1">
        <v>39172</v>
      </c>
      <c r="F27" t="s">
        <v>4</v>
      </c>
      <c r="G27" s="6">
        <v>38807</v>
      </c>
      <c r="H27" s="60">
        <v>0</v>
      </c>
      <c r="I27" s="13"/>
      <c r="J27" s="37">
        <f t="shared" si="97"/>
        <v>0</v>
      </c>
      <c r="L27" s="3">
        <f t="shared" si="98"/>
        <v>0</v>
      </c>
      <c r="M27" s="3">
        <v>20000</v>
      </c>
      <c r="N27" s="3">
        <f t="shared" si="99"/>
        <v>0</v>
      </c>
      <c r="O27" s="3">
        <v>20000</v>
      </c>
      <c r="P27" s="3">
        <f t="shared" si="100"/>
        <v>0</v>
      </c>
      <c r="Q27" s="3">
        <v>20000</v>
      </c>
      <c r="R27" s="3">
        <f t="shared" si="101"/>
        <v>0</v>
      </c>
      <c r="S27" s="3">
        <v>20000</v>
      </c>
      <c r="T27" s="3">
        <f t="shared" si="0"/>
        <v>0</v>
      </c>
      <c r="U27" s="3">
        <v>20000</v>
      </c>
      <c r="V27" s="3">
        <f t="shared" si="102"/>
        <v>0</v>
      </c>
      <c r="W27" s="3">
        <v>20000</v>
      </c>
      <c r="X27" s="3">
        <f t="shared" si="103"/>
        <v>0</v>
      </c>
      <c r="Y27" s="3">
        <v>20000</v>
      </c>
      <c r="Z27" s="3">
        <f t="shared" si="104"/>
        <v>0</v>
      </c>
      <c r="AA27" s="3">
        <v>20000</v>
      </c>
      <c r="AB27" s="3">
        <f t="shared" si="105"/>
        <v>0</v>
      </c>
      <c r="AC27" s="3">
        <v>20000</v>
      </c>
      <c r="AD27" s="3">
        <f t="shared" si="106"/>
        <v>0</v>
      </c>
      <c r="AE27" s="3">
        <v>20000</v>
      </c>
      <c r="AF27" s="3">
        <f t="shared" si="107"/>
        <v>0</v>
      </c>
      <c r="AG27" s="3"/>
      <c r="AH27" s="3">
        <v>20000</v>
      </c>
      <c r="AI27" s="3">
        <f t="shared" si="1"/>
        <v>0</v>
      </c>
      <c r="AJ27" s="3">
        <v>20000</v>
      </c>
      <c r="AK27" s="3">
        <f t="shared" si="2"/>
        <v>0</v>
      </c>
      <c r="AL27" s="3">
        <v>20000</v>
      </c>
      <c r="AM27" s="3">
        <f t="shared" si="3"/>
        <v>0</v>
      </c>
      <c r="AN27" s="3">
        <v>20000</v>
      </c>
      <c r="AO27" s="3">
        <f t="shared" si="4"/>
        <v>0</v>
      </c>
      <c r="AP27" s="3">
        <v>20000</v>
      </c>
      <c r="AQ27" s="3">
        <f t="shared" si="5"/>
        <v>0</v>
      </c>
      <c r="AR27" s="3">
        <v>20000</v>
      </c>
      <c r="AS27" s="3">
        <f t="shared" si="6"/>
        <v>0</v>
      </c>
      <c r="AT27" s="3">
        <v>20000</v>
      </c>
      <c r="AU27" s="3">
        <f t="shared" si="7"/>
        <v>0</v>
      </c>
      <c r="AV27" s="3">
        <v>20000</v>
      </c>
      <c r="AW27" s="3">
        <f t="shared" si="8"/>
        <v>0</v>
      </c>
      <c r="AX27" s="3">
        <v>20000</v>
      </c>
      <c r="AY27" s="3">
        <f t="shared" si="9"/>
        <v>0</v>
      </c>
      <c r="AZ27" s="3">
        <v>20000</v>
      </c>
      <c r="BA27" s="3">
        <f t="shared" si="10"/>
        <v>0</v>
      </c>
      <c r="BB27" s="3">
        <v>20000</v>
      </c>
      <c r="BC27" s="3">
        <f t="shared" si="11"/>
        <v>0</v>
      </c>
      <c r="BD27" s="3">
        <v>20000</v>
      </c>
      <c r="BE27" s="3">
        <f t="shared" si="12"/>
        <v>0</v>
      </c>
      <c r="BF27" s="3"/>
      <c r="BG27" s="3">
        <v>20000</v>
      </c>
      <c r="BH27" s="3">
        <f t="shared" si="13"/>
        <v>0</v>
      </c>
      <c r="BI27" s="3">
        <v>20000</v>
      </c>
      <c r="BJ27" s="3">
        <f t="shared" si="14"/>
        <v>0</v>
      </c>
      <c r="BK27" s="3">
        <v>20000</v>
      </c>
      <c r="BL27" s="3">
        <f t="shared" si="15"/>
        <v>0</v>
      </c>
      <c r="BM27" s="3">
        <v>20000</v>
      </c>
      <c r="BN27" s="3">
        <f t="shared" si="16"/>
        <v>0</v>
      </c>
      <c r="BO27" s="3">
        <v>20000</v>
      </c>
      <c r="BP27" s="3">
        <f t="shared" si="17"/>
        <v>0</v>
      </c>
      <c r="BQ27" s="3">
        <v>20000</v>
      </c>
      <c r="BR27" s="3">
        <f t="shared" si="18"/>
        <v>0</v>
      </c>
      <c r="BS27" s="3">
        <v>20000</v>
      </c>
      <c r="BT27" s="3">
        <f t="shared" si="19"/>
        <v>0</v>
      </c>
      <c r="BU27" s="3">
        <v>20000</v>
      </c>
      <c r="BV27" s="3">
        <f t="shared" si="20"/>
        <v>0</v>
      </c>
      <c r="BW27" s="3">
        <v>20000</v>
      </c>
      <c r="BX27" s="3">
        <f t="shared" si="21"/>
        <v>0</v>
      </c>
      <c r="BY27" s="3">
        <v>20000</v>
      </c>
      <c r="BZ27" s="8">
        <f t="shared" si="22"/>
        <v>0</v>
      </c>
      <c r="CA27" s="3">
        <v>20000</v>
      </c>
      <c r="CB27" s="3">
        <f t="shared" si="23"/>
        <v>0</v>
      </c>
      <c r="CC27" s="3">
        <v>20000</v>
      </c>
      <c r="CD27" s="3">
        <f t="shared" si="24"/>
        <v>0</v>
      </c>
      <c r="CE27" s="3"/>
      <c r="CF27" s="3">
        <v>20000</v>
      </c>
      <c r="CG27" s="3">
        <f t="shared" si="25"/>
        <v>0</v>
      </c>
      <c r="CH27" s="3">
        <v>20000</v>
      </c>
      <c r="CI27" s="3">
        <f t="shared" si="26"/>
        <v>0</v>
      </c>
      <c r="CJ27" s="3">
        <v>20000</v>
      </c>
      <c r="CK27" s="3">
        <f t="shared" si="27"/>
        <v>0</v>
      </c>
      <c r="CL27" s="3">
        <v>20000</v>
      </c>
      <c r="CM27" s="3">
        <f t="shared" si="28"/>
        <v>0</v>
      </c>
      <c r="CN27" s="3">
        <v>20000</v>
      </c>
      <c r="CO27" s="3">
        <f t="shared" si="29"/>
        <v>0</v>
      </c>
      <c r="CP27" s="3">
        <v>20000</v>
      </c>
      <c r="CQ27" s="3">
        <f t="shared" si="30"/>
        <v>0</v>
      </c>
      <c r="CR27" s="3">
        <v>20000</v>
      </c>
      <c r="CS27" s="3">
        <f t="shared" si="31"/>
        <v>0</v>
      </c>
      <c r="CT27" s="3">
        <v>20000</v>
      </c>
      <c r="CU27" s="3">
        <f t="shared" si="32"/>
        <v>0</v>
      </c>
      <c r="CV27" s="3">
        <v>20000</v>
      </c>
      <c r="CW27" s="3">
        <f t="shared" si="33"/>
        <v>0</v>
      </c>
      <c r="CX27" s="3">
        <v>20000</v>
      </c>
      <c r="CY27" s="3">
        <f t="shared" si="34"/>
        <v>0</v>
      </c>
      <c r="CZ27" s="3">
        <v>20000</v>
      </c>
      <c r="DA27" s="15">
        <f t="shared" si="35"/>
        <v>0</v>
      </c>
      <c r="DB27" s="15">
        <v>20000</v>
      </c>
      <c r="DC27" s="15">
        <f t="shared" si="36"/>
        <v>0</v>
      </c>
      <c r="DD27" s="15"/>
      <c r="DE27" s="15">
        <v>20000</v>
      </c>
      <c r="DF27" s="15">
        <f t="shared" si="37"/>
        <v>0</v>
      </c>
      <c r="DG27" s="15">
        <v>20000</v>
      </c>
      <c r="DH27" s="15">
        <f t="shared" si="38"/>
        <v>0</v>
      </c>
      <c r="DI27" s="33">
        <v>20000</v>
      </c>
      <c r="DJ27" s="15">
        <f t="shared" si="39"/>
        <v>0</v>
      </c>
      <c r="DK27" s="15">
        <v>20000</v>
      </c>
      <c r="DL27" s="15">
        <f t="shared" si="40"/>
        <v>0</v>
      </c>
      <c r="DM27" s="15">
        <v>20000</v>
      </c>
      <c r="DN27" s="15">
        <f t="shared" si="41"/>
        <v>0</v>
      </c>
      <c r="DO27" s="15">
        <v>20000</v>
      </c>
      <c r="DP27" s="15">
        <f t="shared" si="42"/>
        <v>0</v>
      </c>
      <c r="DQ27" s="15">
        <v>20000</v>
      </c>
      <c r="DR27" s="15">
        <f t="shared" si="43"/>
        <v>0</v>
      </c>
      <c r="DS27" s="15">
        <v>20000</v>
      </c>
      <c r="DT27" s="15">
        <f t="shared" si="44"/>
        <v>0</v>
      </c>
      <c r="DU27" s="15">
        <v>20000</v>
      </c>
      <c r="DV27" s="15">
        <f t="shared" si="45"/>
        <v>0</v>
      </c>
      <c r="DW27" s="15">
        <v>20000</v>
      </c>
      <c r="DX27" s="15">
        <f t="shared" si="46"/>
        <v>0</v>
      </c>
      <c r="DY27" s="15">
        <v>20000</v>
      </c>
      <c r="DZ27" s="15">
        <f t="shared" si="47"/>
        <v>0</v>
      </c>
      <c r="EA27" s="15">
        <v>20000</v>
      </c>
      <c r="EB27" s="15">
        <f t="shared" si="48"/>
        <v>0</v>
      </c>
      <c r="EC27" s="15"/>
      <c r="ED27" s="15">
        <v>20000</v>
      </c>
      <c r="EE27" s="15">
        <f t="shared" si="49"/>
        <v>0</v>
      </c>
      <c r="EF27" s="15">
        <v>20000</v>
      </c>
      <c r="EG27" s="15">
        <f t="shared" si="50"/>
        <v>0</v>
      </c>
      <c r="EH27" s="15">
        <v>20000</v>
      </c>
      <c r="EI27" s="15">
        <f t="shared" si="51"/>
        <v>0</v>
      </c>
      <c r="EJ27" s="15"/>
      <c r="EK27" s="15">
        <f t="shared" si="52"/>
        <v>0</v>
      </c>
      <c r="EL27" s="15"/>
      <c r="EM27" s="15">
        <f t="shared" si="53"/>
        <v>0</v>
      </c>
      <c r="EN27" s="15"/>
      <c r="EO27" s="15">
        <f t="shared" si="54"/>
        <v>0</v>
      </c>
      <c r="EP27" s="15"/>
      <c r="EQ27" s="15">
        <f t="shared" si="55"/>
        <v>0</v>
      </c>
      <c r="ER27" s="15"/>
      <c r="ES27" s="15">
        <f t="shared" si="56"/>
        <v>0</v>
      </c>
      <c r="ET27" s="15"/>
      <c r="EU27" s="15">
        <f t="shared" si="57"/>
        <v>0</v>
      </c>
      <c r="EV27" s="15"/>
      <c r="EW27" s="15">
        <f t="shared" si="58"/>
        <v>0</v>
      </c>
      <c r="EX27" s="15"/>
      <c r="EY27" s="15">
        <f t="shared" si="59"/>
        <v>0</v>
      </c>
      <c r="EZ27" s="15"/>
      <c r="FA27" s="15">
        <f t="shared" si="60"/>
        <v>0</v>
      </c>
      <c r="FB27" s="15"/>
      <c r="FC27" s="15"/>
      <c r="FD27" s="15">
        <f t="shared" si="61"/>
        <v>0</v>
      </c>
      <c r="FE27" s="15"/>
      <c r="FF27" s="15">
        <f t="shared" si="62"/>
        <v>0</v>
      </c>
      <c r="FG27" s="15"/>
      <c r="FH27" s="15">
        <f t="shared" si="63"/>
        <v>0</v>
      </c>
      <c r="FI27" s="15"/>
      <c r="FJ27" s="15">
        <f t="shared" si="64"/>
        <v>0</v>
      </c>
      <c r="FK27" s="15"/>
      <c r="FL27" s="15">
        <f t="shared" si="65"/>
        <v>0</v>
      </c>
      <c r="FM27" s="15"/>
      <c r="FN27" s="15">
        <f t="shared" si="66"/>
        <v>0</v>
      </c>
      <c r="FO27" s="15"/>
      <c r="FP27" s="15">
        <f t="shared" si="67"/>
        <v>0</v>
      </c>
      <c r="FQ27" s="15"/>
      <c r="FR27" s="15">
        <f t="shared" si="68"/>
        <v>0</v>
      </c>
      <c r="FS27" s="15"/>
      <c r="FT27" s="15">
        <f t="shared" si="69"/>
        <v>0</v>
      </c>
      <c r="FU27" s="15"/>
      <c r="FV27" s="15">
        <f t="shared" si="70"/>
        <v>0</v>
      </c>
      <c r="FW27" s="15"/>
      <c r="FX27" s="15">
        <f t="shared" si="71"/>
        <v>0</v>
      </c>
      <c r="FY27" s="15"/>
      <c r="FZ27" s="15">
        <f t="shared" si="72"/>
        <v>0</v>
      </c>
      <c r="GA27" s="15"/>
      <c r="GB27" s="15"/>
      <c r="GC27" s="15">
        <f t="shared" si="73"/>
        <v>0</v>
      </c>
      <c r="GD27" s="15"/>
      <c r="GE27" s="15">
        <f t="shared" si="74"/>
        <v>0</v>
      </c>
      <c r="GF27" s="15"/>
      <c r="GG27" s="15">
        <f t="shared" si="75"/>
        <v>0</v>
      </c>
      <c r="GH27" s="15"/>
      <c r="GI27" s="15">
        <f t="shared" si="76"/>
        <v>0</v>
      </c>
      <c r="GJ27" s="15"/>
      <c r="GK27" s="15">
        <f t="shared" si="77"/>
        <v>0</v>
      </c>
      <c r="GL27" s="15"/>
      <c r="GM27" s="15">
        <f t="shared" si="78"/>
        <v>0</v>
      </c>
      <c r="GN27" s="15"/>
      <c r="GO27" s="15">
        <f t="shared" si="79"/>
        <v>0</v>
      </c>
      <c r="GP27" s="15"/>
      <c r="GQ27" s="15">
        <f t="shared" si="80"/>
        <v>0</v>
      </c>
      <c r="GR27" s="15"/>
      <c r="GS27" s="15">
        <f t="shared" si="81"/>
        <v>0</v>
      </c>
      <c r="GT27" s="15"/>
      <c r="GU27" s="15">
        <f t="shared" si="82"/>
        <v>0</v>
      </c>
      <c r="GV27" s="15"/>
      <c r="GW27" s="15">
        <f t="shared" si="83"/>
        <v>0</v>
      </c>
      <c r="GX27" s="15"/>
      <c r="GY27" s="15">
        <f t="shared" si="84"/>
        <v>0</v>
      </c>
      <c r="GZ27" s="15"/>
      <c r="HA27" s="15"/>
      <c r="HB27" s="15">
        <f t="shared" si="85"/>
        <v>0</v>
      </c>
      <c r="HC27" s="15"/>
      <c r="HD27" s="15">
        <f t="shared" si="86"/>
        <v>0</v>
      </c>
      <c r="HE27" s="15"/>
      <c r="HF27" s="15">
        <f t="shared" si="87"/>
        <v>0</v>
      </c>
      <c r="HG27" s="15"/>
      <c r="HH27" s="15">
        <f t="shared" si="88"/>
        <v>0</v>
      </c>
      <c r="HI27" s="15"/>
      <c r="HJ27" s="15">
        <f t="shared" si="89"/>
        <v>0</v>
      </c>
      <c r="HK27" s="15"/>
      <c r="HL27" s="15">
        <f t="shared" si="90"/>
        <v>0</v>
      </c>
      <c r="HM27" s="15"/>
      <c r="HN27" s="15">
        <f t="shared" si="91"/>
        <v>0</v>
      </c>
      <c r="HO27" s="15"/>
      <c r="HP27" s="15">
        <f t="shared" si="92"/>
        <v>0</v>
      </c>
      <c r="HQ27" s="15"/>
      <c r="HR27" s="15">
        <f t="shared" si="93"/>
        <v>0</v>
      </c>
      <c r="HS27" s="15"/>
      <c r="HT27" s="15">
        <f t="shared" si="94"/>
        <v>0</v>
      </c>
      <c r="HU27" s="15"/>
      <c r="HV27" s="15">
        <f t="shared" si="95"/>
        <v>0</v>
      </c>
      <c r="HW27" s="15"/>
      <c r="HX27" s="15">
        <f t="shared" si="96"/>
        <v>0</v>
      </c>
      <c r="HY27" s="31"/>
    </row>
    <row r="28" spans="1:233" x14ac:dyDescent="0.2">
      <c r="A28">
        <v>27745</v>
      </c>
      <c r="B28" t="s">
        <v>52</v>
      </c>
      <c r="C28" s="3">
        <v>10000</v>
      </c>
      <c r="D28" s="1">
        <v>37408</v>
      </c>
      <c r="E28" s="1">
        <v>42886</v>
      </c>
      <c r="F28" t="s">
        <v>4</v>
      </c>
      <c r="G28" s="6">
        <v>42521</v>
      </c>
      <c r="H28" s="60">
        <v>0</v>
      </c>
      <c r="I28" s="13"/>
      <c r="J28" s="37">
        <f t="shared" si="97"/>
        <v>0</v>
      </c>
      <c r="L28" s="3">
        <f t="shared" si="98"/>
        <v>0</v>
      </c>
      <c r="M28" s="3"/>
      <c r="N28" s="3">
        <f t="shared" si="99"/>
        <v>0</v>
      </c>
      <c r="O28" s="3"/>
      <c r="P28" s="3">
        <f t="shared" si="100"/>
        <v>0</v>
      </c>
      <c r="Q28" s="3"/>
      <c r="R28" s="3">
        <f t="shared" si="101"/>
        <v>0</v>
      </c>
      <c r="S28" s="3">
        <v>10000</v>
      </c>
      <c r="T28" s="3">
        <f t="shared" si="0"/>
        <v>0</v>
      </c>
      <c r="U28" s="3">
        <v>10000</v>
      </c>
      <c r="V28" s="3">
        <f t="shared" si="102"/>
        <v>0</v>
      </c>
      <c r="W28" s="3">
        <v>10000</v>
      </c>
      <c r="X28" s="3">
        <f t="shared" si="103"/>
        <v>0</v>
      </c>
      <c r="Y28" s="3">
        <v>10000</v>
      </c>
      <c r="Z28" s="3">
        <f t="shared" si="104"/>
        <v>0</v>
      </c>
      <c r="AA28" s="3">
        <v>10000</v>
      </c>
      <c r="AB28" s="3">
        <f t="shared" si="105"/>
        <v>0</v>
      </c>
      <c r="AC28" s="3">
        <v>10000</v>
      </c>
      <c r="AD28" s="3">
        <f t="shared" si="106"/>
        <v>0</v>
      </c>
      <c r="AE28" s="3">
        <v>10000</v>
      </c>
      <c r="AF28" s="3">
        <f t="shared" si="107"/>
        <v>0</v>
      </c>
      <c r="AG28" s="3"/>
      <c r="AH28" s="3">
        <v>10000</v>
      </c>
      <c r="AI28" s="3">
        <f t="shared" si="1"/>
        <v>0</v>
      </c>
      <c r="AJ28" s="3">
        <v>10000</v>
      </c>
      <c r="AK28" s="3">
        <f t="shared" si="2"/>
        <v>0</v>
      </c>
      <c r="AL28" s="3">
        <v>10000</v>
      </c>
      <c r="AM28" s="3">
        <f t="shared" si="3"/>
        <v>0</v>
      </c>
      <c r="AN28" s="3">
        <v>10000</v>
      </c>
      <c r="AO28" s="3">
        <f t="shared" si="4"/>
        <v>0</v>
      </c>
      <c r="AP28" s="3">
        <v>10000</v>
      </c>
      <c r="AQ28" s="3">
        <f t="shared" si="5"/>
        <v>0</v>
      </c>
      <c r="AR28" s="3">
        <v>10000</v>
      </c>
      <c r="AS28" s="3">
        <f t="shared" si="6"/>
        <v>0</v>
      </c>
      <c r="AT28" s="3">
        <v>10000</v>
      </c>
      <c r="AU28" s="3">
        <f t="shared" si="7"/>
        <v>0</v>
      </c>
      <c r="AV28" s="3">
        <v>10000</v>
      </c>
      <c r="AW28" s="3">
        <f t="shared" si="8"/>
        <v>0</v>
      </c>
      <c r="AX28" s="3">
        <v>10000</v>
      </c>
      <c r="AY28" s="3">
        <f t="shared" si="9"/>
        <v>0</v>
      </c>
      <c r="AZ28" s="3">
        <v>10000</v>
      </c>
      <c r="BA28" s="3">
        <f t="shared" si="10"/>
        <v>0</v>
      </c>
      <c r="BB28" s="3">
        <v>10000</v>
      </c>
      <c r="BC28" s="3">
        <f t="shared" si="11"/>
        <v>0</v>
      </c>
      <c r="BD28" s="3">
        <v>10000</v>
      </c>
      <c r="BE28" s="3">
        <f t="shared" si="12"/>
        <v>0</v>
      </c>
      <c r="BF28" s="3"/>
      <c r="BG28" s="3">
        <v>10000</v>
      </c>
      <c r="BH28" s="3">
        <f t="shared" si="13"/>
        <v>0</v>
      </c>
      <c r="BI28" s="3">
        <v>10000</v>
      </c>
      <c r="BJ28" s="3">
        <f t="shared" si="14"/>
        <v>0</v>
      </c>
      <c r="BK28" s="3">
        <v>10000</v>
      </c>
      <c r="BL28" s="3">
        <f t="shared" si="15"/>
        <v>0</v>
      </c>
      <c r="BM28" s="3">
        <v>10000</v>
      </c>
      <c r="BN28" s="3">
        <f t="shared" si="16"/>
        <v>0</v>
      </c>
      <c r="BO28" s="3">
        <v>10000</v>
      </c>
      <c r="BP28" s="3">
        <f t="shared" si="17"/>
        <v>0</v>
      </c>
      <c r="BQ28" s="3">
        <v>10000</v>
      </c>
      <c r="BR28" s="3">
        <f t="shared" si="18"/>
        <v>0</v>
      </c>
      <c r="BS28" s="3">
        <v>10000</v>
      </c>
      <c r="BT28" s="3">
        <f t="shared" si="19"/>
        <v>0</v>
      </c>
      <c r="BU28" s="3">
        <v>10000</v>
      </c>
      <c r="BV28" s="3">
        <f t="shared" si="20"/>
        <v>0</v>
      </c>
      <c r="BW28" s="3">
        <v>10000</v>
      </c>
      <c r="BX28" s="3">
        <f t="shared" si="21"/>
        <v>0</v>
      </c>
      <c r="BY28" s="3">
        <v>10000</v>
      </c>
      <c r="BZ28" s="8">
        <f t="shared" si="22"/>
        <v>0</v>
      </c>
      <c r="CA28" s="3">
        <v>10000</v>
      </c>
      <c r="CB28" s="3">
        <f t="shared" si="23"/>
        <v>0</v>
      </c>
      <c r="CC28" s="3">
        <v>10000</v>
      </c>
      <c r="CD28" s="3">
        <f t="shared" si="24"/>
        <v>0</v>
      </c>
      <c r="CE28" s="3"/>
      <c r="CF28" s="3">
        <v>10000</v>
      </c>
      <c r="CG28" s="3">
        <f t="shared" si="25"/>
        <v>0</v>
      </c>
      <c r="CH28" s="3">
        <v>10000</v>
      </c>
      <c r="CI28" s="3">
        <f t="shared" si="26"/>
        <v>0</v>
      </c>
      <c r="CJ28" s="3">
        <v>10000</v>
      </c>
      <c r="CK28" s="3">
        <f t="shared" si="27"/>
        <v>0</v>
      </c>
      <c r="CL28" s="3">
        <v>10000</v>
      </c>
      <c r="CM28" s="3">
        <f t="shared" si="28"/>
        <v>0</v>
      </c>
      <c r="CN28" s="3">
        <v>10000</v>
      </c>
      <c r="CO28" s="3">
        <f t="shared" si="29"/>
        <v>0</v>
      </c>
      <c r="CP28" s="3">
        <v>10000</v>
      </c>
      <c r="CQ28" s="3">
        <f t="shared" si="30"/>
        <v>0</v>
      </c>
      <c r="CR28" s="3">
        <v>10000</v>
      </c>
      <c r="CS28" s="3">
        <f t="shared" si="31"/>
        <v>0</v>
      </c>
      <c r="CT28" s="3">
        <v>10000</v>
      </c>
      <c r="CU28" s="3">
        <f t="shared" si="32"/>
        <v>0</v>
      </c>
      <c r="CV28" s="3">
        <v>10000</v>
      </c>
      <c r="CW28" s="3">
        <f t="shared" si="33"/>
        <v>0</v>
      </c>
      <c r="CX28" s="3">
        <v>10000</v>
      </c>
      <c r="CY28" s="3">
        <f t="shared" si="34"/>
        <v>0</v>
      </c>
      <c r="CZ28" s="3">
        <v>10000</v>
      </c>
      <c r="DA28" s="15">
        <f t="shared" si="35"/>
        <v>0</v>
      </c>
      <c r="DB28" s="15">
        <v>10000</v>
      </c>
      <c r="DC28" s="15">
        <f t="shared" si="36"/>
        <v>0</v>
      </c>
      <c r="DD28" s="15"/>
      <c r="DE28" s="15">
        <v>10000</v>
      </c>
      <c r="DF28" s="15">
        <f t="shared" si="37"/>
        <v>0</v>
      </c>
      <c r="DG28" s="15">
        <v>10000</v>
      </c>
      <c r="DH28" s="15">
        <f t="shared" si="38"/>
        <v>0</v>
      </c>
      <c r="DI28" s="15">
        <v>10000</v>
      </c>
      <c r="DJ28" s="15">
        <f t="shared" si="39"/>
        <v>0</v>
      </c>
      <c r="DK28" s="15">
        <v>10000</v>
      </c>
      <c r="DL28" s="15">
        <f t="shared" si="40"/>
        <v>0</v>
      </c>
      <c r="DM28" s="15">
        <v>10000</v>
      </c>
      <c r="DN28" s="15">
        <f t="shared" si="41"/>
        <v>0</v>
      </c>
      <c r="DO28" s="15">
        <v>10000</v>
      </c>
      <c r="DP28" s="15">
        <f t="shared" si="42"/>
        <v>0</v>
      </c>
      <c r="DQ28" s="15">
        <v>10000</v>
      </c>
      <c r="DR28" s="15">
        <f t="shared" si="43"/>
        <v>0</v>
      </c>
      <c r="DS28" s="15">
        <v>10000</v>
      </c>
      <c r="DT28" s="15">
        <f t="shared" si="44"/>
        <v>0</v>
      </c>
      <c r="DU28" s="15">
        <v>10000</v>
      </c>
      <c r="DV28" s="15">
        <f t="shared" si="45"/>
        <v>0</v>
      </c>
      <c r="DW28" s="15">
        <v>10000</v>
      </c>
      <c r="DX28" s="15">
        <f t="shared" si="46"/>
        <v>0</v>
      </c>
      <c r="DY28" s="15">
        <v>10000</v>
      </c>
      <c r="DZ28" s="15">
        <f t="shared" si="47"/>
        <v>0</v>
      </c>
      <c r="EA28" s="15">
        <v>10000</v>
      </c>
      <c r="EB28" s="15">
        <f t="shared" si="48"/>
        <v>0</v>
      </c>
      <c r="EC28" s="15"/>
      <c r="ED28" s="15">
        <v>10000</v>
      </c>
      <c r="EE28" s="15">
        <f t="shared" si="49"/>
        <v>0</v>
      </c>
      <c r="EF28" s="15">
        <v>10000</v>
      </c>
      <c r="EG28" s="15">
        <f t="shared" si="50"/>
        <v>0</v>
      </c>
      <c r="EH28" s="15">
        <v>10000</v>
      </c>
      <c r="EI28" s="15">
        <f t="shared" si="51"/>
        <v>0</v>
      </c>
      <c r="EJ28" s="15">
        <v>10000</v>
      </c>
      <c r="EK28" s="15">
        <f t="shared" si="52"/>
        <v>0</v>
      </c>
      <c r="EL28" s="15">
        <v>10000</v>
      </c>
      <c r="EM28" s="15">
        <f t="shared" si="53"/>
        <v>0</v>
      </c>
      <c r="EN28" s="15">
        <v>10000</v>
      </c>
      <c r="EO28" s="15">
        <f t="shared" si="54"/>
        <v>0</v>
      </c>
      <c r="EP28" s="15">
        <v>10000</v>
      </c>
      <c r="EQ28" s="15">
        <f t="shared" si="55"/>
        <v>0</v>
      </c>
      <c r="ER28" s="15">
        <v>10000</v>
      </c>
      <c r="ES28" s="15">
        <f t="shared" si="56"/>
        <v>0</v>
      </c>
      <c r="ET28" s="15">
        <v>10000</v>
      </c>
      <c r="EU28" s="15">
        <f t="shared" si="57"/>
        <v>0</v>
      </c>
      <c r="EV28" s="15">
        <v>10000</v>
      </c>
      <c r="EW28" s="15">
        <f t="shared" si="58"/>
        <v>0</v>
      </c>
      <c r="EX28" s="15">
        <v>10000</v>
      </c>
      <c r="EY28" s="15">
        <f t="shared" si="59"/>
        <v>0</v>
      </c>
      <c r="EZ28" s="15">
        <v>10000</v>
      </c>
      <c r="FA28" s="15">
        <f t="shared" si="60"/>
        <v>0</v>
      </c>
      <c r="FB28" s="15"/>
      <c r="FC28" s="15">
        <v>10000</v>
      </c>
      <c r="FD28" s="15">
        <f t="shared" si="61"/>
        <v>0</v>
      </c>
      <c r="FE28" s="15">
        <v>10000</v>
      </c>
      <c r="FF28" s="15">
        <f t="shared" si="62"/>
        <v>0</v>
      </c>
      <c r="FG28" s="15">
        <v>10000</v>
      </c>
      <c r="FH28" s="15">
        <f t="shared" si="63"/>
        <v>0</v>
      </c>
      <c r="FI28" s="15">
        <v>10000</v>
      </c>
      <c r="FJ28" s="15">
        <f t="shared" si="64"/>
        <v>0</v>
      </c>
      <c r="FK28" s="15">
        <v>10000</v>
      </c>
      <c r="FL28" s="15">
        <f t="shared" si="65"/>
        <v>0</v>
      </c>
      <c r="FM28" s="15">
        <v>10000</v>
      </c>
      <c r="FN28" s="15">
        <f t="shared" si="66"/>
        <v>0</v>
      </c>
      <c r="FO28" s="15">
        <v>10000</v>
      </c>
      <c r="FP28" s="15">
        <f t="shared" si="67"/>
        <v>0</v>
      </c>
      <c r="FQ28" s="15">
        <v>10000</v>
      </c>
      <c r="FR28" s="15">
        <f t="shared" si="68"/>
        <v>0</v>
      </c>
      <c r="FS28" s="15">
        <v>10000</v>
      </c>
      <c r="FT28" s="15">
        <f t="shared" si="69"/>
        <v>0</v>
      </c>
      <c r="FU28" s="15">
        <v>10000</v>
      </c>
      <c r="FV28" s="15">
        <f t="shared" si="70"/>
        <v>0</v>
      </c>
      <c r="FW28" s="15">
        <v>10000</v>
      </c>
      <c r="FX28" s="15">
        <f t="shared" si="71"/>
        <v>0</v>
      </c>
      <c r="FY28" s="15">
        <v>10000</v>
      </c>
      <c r="FZ28" s="15">
        <f t="shared" si="72"/>
        <v>0</v>
      </c>
      <c r="GA28" s="15"/>
      <c r="GB28" s="15">
        <v>10000</v>
      </c>
      <c r="GC28" s="15">
        <f t="shared" si="73"/>
        <v>0</v>
      </c>
      <c r="GD28" s="15">
        <v>10000</v>
      </c>
      <c r="GE28" s="15">
        <f t="shared" si="74"/>
        <v>0</v>
      </c>
      <c r="GF28" s="15">
        <v>10000</v>
      </c>
      <c r="GG28" s="15">
        <f t="shared" si="75"/>
        <v>0</v>
      </c>
      <c r="GH28" s="15">
        <v>10000</v>
      </c>
      <c r="GI28" s="15">
        <f t="shared" si="76"/>
        <v>0</v>
      </c>
      <c r="GJ28" s="15">
        <v>10000</v>
      </c>
      <c r="GK28" s="15">
        <f t="shared" si="77"/>
        <v>0</v>
      </c>
      <c r="GL28" s="15">
        <v>10000</v>
      </c>
      <c r="GM28" s="15">
        <f t="shared" si="78"/>
        <v>0</v>
      </c>
      <c r="GN28" s="15">
        <v>10000</v>
      </c>
      <c r="GO28" s="15">
        <f t="shared" si="79"/>
        <v>0</v>
      </c>
      <c r="GP28" s="15">
        <v>10000</v>
      </c>
      <c r="GQ28" s="15">
        <f t="shared" si="80"/>
        <v>0</v>
      </c>
      <c r="GR28" s="15">
        <v>10000</v>
      </c>
      <c r="GS28" s="15">
        <f t="shared" si="81"/>
        <v>0</v>
      </c>
      <c r="GT28" s="15">
        <v>10000</v>
      </c>
      <c r="GU28" s="15">
        <f t="shared" si="82"/>
        <v>0</v>
      </c>
      <c r="GV28" s="15">
        <v>10000</v>
      </c>
      <c r="GW28" s="15">
        <f t="shared" si="83"/>
        <v>0</v>
      </c>
      <c r="GX28" s="15">
        <v>10000</v>
      </c>
      <c r="GY28" s="15">
        <f t="shared" si="84"/>
        <v>0</v>
      </c>
      <c r="GZ28" s="15"/>
      <c r="HA28" s="15">
        <v>10000</v>
      </c>
      <c r="HB28" s="15">
        <f t="shared" si="85"/>
        <v>0</v>
      </c>
      <c r="HC28" s="15">
        <v>10000</v>
      </c>
      <c r="HD28" s="15">
        <f t="shared" si="86"/>
        <v>0</v>
      </c>
      <c r="HE28" s="15">
        <v>10000</v>
      </c>
      <c r="HF28" s="15">
        <f t="shared" si="87"/>
        <v>0</v>
      </c>
      <c r="HG28" s="15">
        <v>10000</v>
      </c>
      <c r="HH28" s="15">
        <f t="shared" si="88"/>
        <v>0</v>
      </c>
      <c r="HI28" s="15">
        <v>10000</v>
      </c>
      <c r="HJ28" s="15">
        <f t="shared" si="89"/>
        <v>0</v>
      </c>
      <c r="HK28" s="15">
        <v>10000</v>
      </c>
      <c r="HL28" s="15">
        <f t="shared" si="90"/>
        <v>0</v>
      </c>
      <c r="HM28" s="15">
        <v>10000</v>
      </c>
      <c r="HN28" s="15">
        <f t="shared" si="91"/>
        <v>0</v>
      </c>
      <c r="HO28" s="15">
        <v>10000</v>
      </c>
      <c r="HP28" s="15">
        <f t="shared" si="92"/>
        <v>0</v>
      </c>
      <c r="HQ28" s="15">
        <v>10000</v>
      </c>
      <c r="HR28" s="15">
        <f t="shared" si="93"/>
        <v>0</v>
      </c>
      <c r="HS28" s="15">
        <v>10000</v>
      </c>
      <c r="HT28" s="15">
        <f t="shared" si="94"/>
        <v>0</v>
      </c>
      <c r="HU28" s="15">
        <v>10000</v>
      </c>
      <c r="HV28" s="15">
        <f t="shared" si="95"/>
        <v>0</v>
      </c>
      <c r="HW28" s="15">
        <v>10000</v>
      </c>
      <c r="HX28" s="15">
        <f t="shared" si="96"/>
        <v>0</v>
      </c>
      <c r="HY28" s="31"/>
    </row>
    <row r="29" spans="1:233" x14ac:dyDescent="0.2">
      <c r="A29">
        <v>27803</v>
      </c>
      <c r="B29" t="s">
        <v>37</v>
      </c>
      <c r="C29" s="3">
        <v>25000</v>
      </c>
      <c r="D29" s="1">
        <v>37622</v>
      </c>
      <c r="E29" s="1">
        <v>38352</v>
      </c>
      <c r="F29" t="s">
        <v>26</v>
      </c>
      <c r="G29" s="6"/>
      <c r="H29" s="60">
        <v>0.10199999999999999</v>
      </c>
      <c r="I29" s="13"/>
      <c r="J29" s="37">
        <f t="shared" si="97"/>
        <v>0</v>
      </c>
      <c r="L29" s="3">
        <f t="shared" si="98"/>
        <v>0</v>
      </c>
      <c r="M29" s="3"/>
      <c r="N29" s="3">
        <f t="shared" si="99"/>
        <v>0</v>
      </c>
      <c r="O29" s="3"/>
      <c r="P29" s="3">
        <f t="shared" si="100"/>
        <v>0</v>
      </c>
      <c r="Q29" s="3"/>
      <c r="R29" s="3">
        <f t="shared" si="101"/>
        <v>0</v>
      </c>
      <c r="S29" s="3"/>
      <c r="T29" s="3">
        <f t="shared" si="0"/>
        <v>0</v>
      </c>
      <c r="U29" s="3"/>
      <c r="V29" s="3">
        <f t="shared" si="102"/>
        <v>0</v>
      </c>
      <c r="W29" s="3"/>
      <c r="X29" s="3">
        <f t="shared" si="103"/>
        <v>0</v>
      </c>
      <c r="Y29" s="3"/>
      <c r="Z29" s="3">
        <f t="shared" si="104"/>
        <v>0</v>
      </c>
      <c r="AA29" s="3"/>
      <c r="AB29" s="3">
        <f t="shared" si="105"/>
        <v>0</v>
      </c>
      <c r="AC29" s="3"/>
      <c r="AD29" s="3">
        <f t="shared" si="106"/>
        <v>0</v>
      </c>
      <c r="AE29" s="3"/>
      <c r="AF29" s="3">
        <f t="shared" si="107"/>
        <v>0</v>
      </c>
      <c r="AG29" s="3"/>
      <c r="AH29" s="3">
        <v>25000</v>
      </c>
      <c r="AI29" s="3">
        <f t="shared" si="1"/>
        <v>77520</v>
      </c>
      <c r="AJ29" s="3">
        <v>25000</v>
      </c>
      <c r="AK29" s="3">
        <f t="shared" si="2"/>
        <v>77520</v>
      </c>
      <c r="AL29" s="3">
        <v>25000</v>
      </c>
      <c r="AM29" s="3">
        <f t="shared" si="3"/>
        <v>77520</v>
      </c>
      <c r="AN29" s="3">
        <v>25000</v>
      </c>
      <c r="AO29" s="3">
        <f t="shared" si="4"/>
        <v>77520</v>
      </c>
      <c r="AP29" s="3">
        <v>25000</v>
      </c>
      <c r="AQ29" s="3">
        <f t="shared" si="5"/>
        <v>77520</v>
      </c>
      <c r="AR29" s="3">
        <v>25000</v>
      </c>
      <c r="AS29" s="3">
        <f t="shared" si="6"/>
        <v>77520</v>
      </c>
      <c r="AT29" s="3">
        <v>25000</v>
      </c>
      <c r="AU29" s="3">
        <f t="shared" si="7"/>
        <v>77520</v>
      </c>
      <c r="AV29" s="3">
        <v>25000</v>
      </c>
      <c r="AW29" s="3">
        <f t="shared" si="8"/>
        <v>77520</v>
      </c>
      <c r="AX29" s="3">
        <v>25000</v>
      </c>
      <c r="AY29" s="3">
        <f t="shared" si="9"/>
        <v>77520</v>
      </c>
      <c r="AZ29" s="3">
        <v>25000</v>
      </c>
      <c r="BA29" s="3">
        <f t="shared" si="10"/>
        <v>77520</v>
      </c>
      <c r="BB29" s="3">
        <v>25000</v>
      </c>
      <c r="BC29" s="3">
        <f t="shared" si="11"/>
        <v>77520</v>
      </c>
      <c r="BD29" s="3">
        <v>25000</v>
      </c>
      <c r="BE29" s="3">
        <f t="shared" si="12"/>
        <v>77520</v>
      </c>
      <c r="BF29" s="3"/>
      <c r="BG29" s="3">
        <v>25000</v>
      </c>
      <c r="BH29" s="3">
        <f t="shared" si="13"/>
        <v>77520</v>
      </c>
      <c r="BI29" s="3">
        <v>25000</v>
      </c>
      <c r="BJ29" s="3">
        <f t="shared" si="14"/>
        <v>77520</v>
      </c>
      <c r="BK29" s="3">
        <v>25000</v>
      </c>
      <c r="BL29" s="3">
        <f t="shared" si="15"/>
        <v>77520</v>
      </c>
      <c r="BM29" s="3">
        <v>25000</v>
      </c>
      <c r="BN29" s="3">
        <f t="shared" si="16"/>
        <v>77520</v>
      </c>
      <c r="BO29" s="3">
        <v>25000</v>
      </c>
      <c r="BP29" s="3">
        <f t="shared" si="17"/>
        <v>77520</v>
      </c>
      <c r="BQ29" s="3">
        <v>25000</v>
      </c>
      <c r="BR29" s="3">
        <f t="shared" si="18"/>
        <v>77520</v>
      </c>
      <c r="BS29" s="3">
        <v>25000</v>
      </c>
      <c r="BT29" s="3">
        <f t="shared" si="19"/>
        <v>77520</v>
      </c>
      <c r="BU29" s="3">
        <v>25000</v>
      </c>
      <c r="BV29" s="3">
        <f t="shared" si="20"/>
        <v>77520</v>
      </c>
      <c r="BW29" s="3">
        <v>25000</v>
      </c>
      <c r="BX29" s="3">
        <f t="shared" si="21"/>
        <v>77520</v>
      </c>
      <c r="BY29" s="3">
        <v>25000</v>
      </c>
      <c r="BZ29" s="8">
        <f t="shared" si="22"/>
        <v>77520</v>
      </c>
      <c r="CA29" s="3">
        <v>25000</v>
      </c>
      <c r="CB29" s="3">
        <f t="shared" si="23"/>
        <v>77520</v>
      </c>
      <c r="CC29" s="3">
        <v>25000</v>
      </c>
      <c r="CD29" s="3">
        <f t="shared" si="24"/>
        <v>77520</v>
      </c>
      <c r="CE29" s="3"/>
      <c r="CF29" s="17"/>
      <c r="CG29" s="3">
        <f t="shared" si="25"/>
        <v>0</v>
      </c>
      <c r="CH29" s="17"/>
      <c r="CI29" s="3">
        <f t="shared" si="26"/>
        <v>0</v>
      </c>
      <c r="CJ29" s="17"/>
      <c r="CK29" s="3">
        <f t="shared" si="27"/>
        <v>0</v>
      </c>
      <c r="CL29" s="17"/>
      <c r="CM29" s="3">
        <f t="shared" si="28"/>
        <v>0</v>
      </c>
      <c r="CN29" s="17"/>
      <c r="CO29" s="3">
        <f t="shared" si="29"/>
        <v>0</v>
      </c>
      <c r="CP29" s="17"/>
      <c r="CQ29" s="3">
        <f t="shared" si="30"/>
        <v>0</v>
      </c>
      <c r="CR29" s="17"/>
      <c r="CS29" s="3">
        <f t="shared" si="31"/>
        <v>0</v>
      </c>
      <c r="CT29" s="17"/>
      <c r="CU29" s="3">
        <f t="shared" si="32"/>
        <v>0</v>
      </c>
      <c r="CV29" s="17"/>
      <c r="CW29" s="3">
        <f t="shared" si="33"/>
        <v>0</v>
      </c>
      <c r="CX29" s="17"/>
      <c r="CY29" s="3">
        <f t="shared" si="34"/>
        <v>0</v>
      </c>
      <c r="CZ29" s="17"/>
      <c r="DA29" s="15">
        <f t="shared" si="35"/>
        <v>0</v>
      </c>
      <c r="DB29" s="15"/>
      <c r="DC29" s="15">
        <f t="shared" si="36"/>
        <v>0</v>
      </c>
      <c r="DD29" s="15"/>
      <c r="DE29" s="15"/>
      <c r="DF29" s="15">
        <f t="shared" si="37"/>
        <v>0</v>
      </c>
      <c r="DG29" s="15"/>
      <c r="DH29" s="15">
        <f t="shared" si="38"/>
        <v>0</v>
      </c>
      <c r="DI29" s="15"/>
      <c r="DJ29" s="15">
        <f t="shared" si="39"/>
        <v>0</v>
      </c>
      <c r="DK29" s="15"/>
      <c r="DL29" s="15">
        <f t="shared" si="40"/>
        <v>0</v>
      </c>
      <c r="DM29" s="15"/>
      <c r="DN29" s="15">
        <f t="shared" si="41"/>
        <v>0</v>
      </c>
      <c r="DO29" s="15"/>
      <c r="DP29" s="15">
        <f t="shared" si="42"/>
        <v>0</v>
      </c>
      <c r="DQ29" s="15"/>
      <c r="DR29" s="15">
        <f t="shared" si="43"/>
        <v>0</v>
      </c>
      <c r="DS29" s="15"/>
      <c r="DT29" s="15">
        <f t="shared" si="44"/>
        <v>0</v>
      </c>
      <c r="DU29" s="15"/>
      <c r="DV29" s="15">
        <f t="shared" si="45"/>
        <v>0</v>
      </c>
      <c r="DW29" s="15"/>
      <c r="DX29" s="15">
        <f t="shared" si="46"/>
        <v>0</v>
      </c>
      <c r="DY29" s="15"/>
      <c r="DZ29" s="15">
        <f t="shared" si="47"/>
        <v>0</v>
      </c>
      <c r="EA29" s="15"/>
      <c r="EB29" s="15">
        <f t="shared" si="48"/>
        <v>0</v>
      </c>
      <c r="EC29" s="15"/>
      <c r="ED29" s="31"/>
      <c r="EE29" s="15">
        <f t="shared" si="49"/>
        <v>0</v>
      </c>
      <c r="EF29" s="31"/>
      <c r="EG29" s="15">
        <f t="shared" si="50"/>
        <v>0</v>
      </c>
      <c r="EH29" s="31"/>
      <c r="EI29" s="15">
        <f t="shared" si="51"/>
        <v>0</v>
      </c>
      <c r="EJ29" s="31"/>
      <c r="EK29" s="15">
        <f t="shared" si="52"/>
        <v>0</v>
      </c>
      <c r="EL29" s="31"/>
      <c r="EM29" s="15">
        <f t="shared" si="53"/>
        <v>0</v>
      </c>
      <c r="EN29" s="31"/>
      <c r="EO29" s="15">
        <f t="shared" si="54"/>
        <v>0</v>
      </c>
      <c r="EP29" s="31"/>
      <c r="EQ29" s="15">
        <f t="shared" si="55"/>
        <v>0</v>
      </c>
      <c r="ER29" s="31"/>
      <c r="ES29" s="15">
        <f t="shared" si="56"/>
        <v>0</v>
      </c>
      <c r="ET29" s="31"/>
      <c r="EU29" s="15">
        <f t="shared" si="57"/>
        <v>0</v>
      </c>
      <c r="EV29" s="31"/>
      <c r="EW29" s="15">
        <f t="shared" si="58"/>
        <v>0</v>
      </c>
      <c r="EX29" s="31"/>
      <c r="EY29" s="15">
        <f t="shared" si="59"/>
        <v>0</v>
      </c>
      <c r="EZ29" s="31"/>
      <c r="FA29" s="15">
        <f t="shared" si="60"/>
        <v>0</v>
      </c>
      <c r="FB29" s="15"/>
      <c r="FC29" s="31"/>
      <c r="FD29" s="15">
        <f t="shared" si="61"/>
        <v>0</v>
      </c>
      <c r="FE29" s="31"/>
      <c r="FF29" s="15">
        <f t="shared" si="62"/>
        <v>0</v>
      </c>
      <c r="FG29" s="31"/>
      <c r="FH29" s="15">
        <f t="shared" si="63"/>
        <v>0</v>
      </c>
      <c r="FI29" s="31"/>
      <c r="FJ29" s="15">
        <f t="shared" si="64"/>
        <v>0</v>
      </c>
      <c r="FK29" s="31"/>
      <c r="FL29" s="15">
        <f t="shared" si="65"/>
        <v>0</v>
      </c>
      <c r="FM29" s="31"/>
      <c r="FN29" s="15">
        <f t="shared" si="66"/>
        <v>0</v>
      </c>
      <c r="FO29" s="31"/>
      <c r="FP29" s="15">
        <f t="shared" si="67"/>
        <v>0</v>
      </c>
      <c r="FQ29" s="31"/>
      <c r="FR29" s="15">
        <f t="shared" si="68"/>
        <v>0</v>
      </c>
      <c r="FS29" s="31"/>
      <c r="FT29" s="15">
        <f t="shared" si="69"/>
        <v>0</v>
      </c>
      <c r="FU29" s="31"/>
      <c r="FV29" s="15">
        <f t="shared" si="70"/>
        <v>0</v>
      </c>
      <c r="FW29" s="31"/>
      <c r="FX29" s="15">
        <f t="shared" si="71"/>
        <v>0</v>
      </c>
      <c r="FY29" s="31"/>
      <c r="FZ29" s="15">
        <f t="shared" si="72"/>
        <v>0</v>
      </c>
      <c r="GA29" s="15"/>
      <c r="GB29" s="31"/>
      <c r="GC29" s="15">
        <f t="shared" si="73"/>
        <v>0</v>
      </c>
      <c r="GD29" s="31"/>
      <c r="GE29" s="15">
        <f t="shared" si="74"/>
        <v>0</v>
      </c>
      <c r="GF29" s="31"/>
      <c r="GG29" s="15">
        <f t="shared" si="75"/>
        <v>0</v>
      </c>
      <c r="GH29" s="31"/>
      <c r="GI29" s="15">
        <f t="shared" si="76"/>
        <v>0</v>
      </c>
      <c r="GJ29" s="31"/>
      <c r="GK29" s="15">
        <f t="shared" si="77"/>
        <v>0</v>
      </c>
      <c r="GL29" s="31"/>
      <c r="GM29" s="15">
        <f t="shared" si="78"/>
        <v>0</v>
      </c>
      <c r="GN29" s="31"/>
      <c r="GO29" s="15">
        <f t="shared" si="79"/>
        <v>0</v>
      </c>
      <c r="GP29" s="31"/>
      <c r="GQ29" s="15">
        <f t="shared" si="80"/>
        <v>0</v>
      </c>
      <c r="GR29" s="31"/>
      <c r="GS29" s="15">
        <f t="shared" si="81"/>
        <v>0</v>
      </c>
      <c r="GT29" s="31"/>
      <c r="GU29" s="15">
        <f t="shared" si="82"/>
        <v>0</v>
      </c>
      <c r="GV29" s="31"/>
      <c r="GW29" s="15">
        <f t="shared" si="83"/>
        <v>0</v>
      </c>
      <c r="GX29" s="31"/>
      <c r="GY29" s="15">
        <f t="shared" si="84"/>
        <v>0</v>
      </c>
      <c r="GZ29" s="15"/>
      <c r="HA29" s="31"/>
      <c r="HB29" s="15">
        <f t="shared" si="85"/>
        <v>0</v>
      </c>
      <c r="HC29" s="31"/>
      <c r="HD29" s="15">
        <f t="shared" si="86"/>
        <v>0</v>
      </c>
      <c r="HE29" s="31"/>
      <c r="HF29" s="15">
        <f t="shared" si="87"/>
        <v>0</v>
      </c>
      <c r="HG29" s="31"/>
      <c r="HH29" s="15">
        <f t="shared" si="88"/>
        <v>0</v>
      </c>
      <c r="HI29" s="31"/>
      <c r="HJ29" s="15">
        <f t="shared" si="89"/>
        <v>0</v>
      </c>
      <c r="HK29" s="31"/>
      <c r="HL29" s="15">
        <f t="shared" si="90"/>
        <v>0</v>
      </c>
      <c r="HM29" s="31"/>
      <c r="HN29" s="15">
        <f t="shared" si="91"/>
        <v>0</v>
      </c>
      <c r="HO29" s="31"/>
      <c r="HP29" s="15">
        <f t="shared" si="92"/>
        <v>0</v>
      </c>
      <c r="HQ29" s="31"/>
      <c r="HR29" s="15">
        <f t="shared" si="93"/>
        <v>0</v>
      </c>
      <c r="HS29" s="31"/>
      <c r="HT29" s="15">
        <f t="shared" si="94"/>
        <v>0</v>
      </c>
      <c r="HU29" s="31"/>
      <c r="HV29" s="15">
        <f t="shared" si="95"/>
        <v>0</v>
      </c>
      <c r="HW29" s="31"/>
      <c r="HX29" s="15">
        <f t="shared" si="96"/>
        <v>0</v>
      </c>
      <c r="HY29" s="31"/>
    </row>
    <row r="30" spans="1:233" x14ac:dyDescent="0.2">
      <c r="A30" s="2">
        <v>27819</v>
      </c>
      <c r="B30" t="s">
        <v>7</v>
      </c>
      <c r="C30" s="4">
        <v>20000</v>
      </c>
      <c r="D30" s="6">
        <v>37288</v>
      </c>
      <c r="E30" s="6">
        <v>37560</v>
      </c>
      <c r="F30" t="s">
        <v>26</v>
      </c>
      <c r="G30" s="6"/>
      <c r="H30" s="60">
        <v>0</v>
      </c>
      <c r="I30" s="13"/>
      <c r="J30" s="37">
        <f t="shared" si="97"/>
        <v>0</v>
      </c>
      <c r="K30" s="3">
        <v>20000</v>
      </c>
      <c r="L30" s="3">
        <f t="shared" si="98"/>
        <v>0</v>
      </c>
      <c r="M30" s="3">
        <v>20000</v>
      </c>
      <c r="N30" s="3">
        <f t="shared" si="99"/>
        <v>0</v>
      </c>
      <c r="O30" s="3">
        <v>20000</v>
      </c>
      <c r="P30" s="3">
        <f t="shared" si="100"/>
        <v>0</v>
      </c>
      <c r="Q30" s="3">
        <v>20000</v>
      </c>
      <c r="R30" s="3">
        <f t="shared" si="101"/>
        <v>0</v>
      </c>
      <c r="S30" s="3">
        <v>20000</v>
      </c>
      <c r="T30" s="3">
        <f t="shared" si="0"/>
        <v>0</v>
      </c>
      <c r="U30" s="3">
        <v>20000</v>
      </c>
      <c r="V30" s="3">
        <f t="shared" si="102"/>
        <v>0</v>
      </c>
      <c r="W30" s="3">
        <v>20000</v>
      </c>
      <c r="X30" s="3">
        <f t="shared" si="103"/>
        <v>0</v>
      </c>
      <c r="Y30" s="3">
        <v>20000</v>
      </c>
      <c r="Z30" s="3">
        <f t="shared" si="104"/>
        <v>0</v>
      </c>
      <c r="AA30" s="3">
        <v>20000</v>
      </c>
      <c r="AB30" s="3">
        <f t="shared" si="105"/>
        <v>0</v>
      </c>
      <c r="AC30" s="3"/>
      <c r="AD30" s="3">
        <f t="shared" si="106"/>
        <v>0</v>
      </c>
      <c r="AE30" s="3"/>
      <c r="AF30" s="3">
        <f t="shared" si="107"/>
        <v>0</v>
      </c>
      <c r="AG30" s="3"/>
      <c r="AH30" s="3"/>
      <c r="AI30" s="3">
        <f t="shared" si="1"/>
        <v>0</v>
      </c>
      <c r="AJ30" s="3"/>
      <c r="AK30" s="3">
        <f t="shared" si="2"/>
        <v>0</v>
      </c>
      <c r="AL30" s="3"/>
      <c r="AM30" s="3">
        <f t="shared" si="3"/>
        <v>0</v>
      </c>
      <c r="AN30" s="3"/>
      <c r="AO30" s="3">
        <f t="shared" si="4"/>
        <v>0</v>
      </c>
      <c r="AP30" s="3"/>
      <c r="AQ30" s="3">
        <f t="shared" si="5"/>
        <v>0</v>
      </c>
      <c r="AR30" s="3"/>
      <c r="AS30" s="3">
        <f t="shared" si="6"/>
        <v>0</v>
      </c>
      <c r="AT30" s="3"/>
      <c r="AU30" s="3">
        <f t="shared" si="7"/>
        <v>0</v>
      </c>
      <c r="AV30" s="3"/>
      <c r="AW30" s="3">
        <f t="shared" si="8"/>
        <v>0</v>
      </c>
      <c r="AX30" s="3"/>
      <c r="AY30" s="3">
        <f t="shared" si="9"/>
        <v>0</v>
      </c>
      <c r="AZ30" s="3"/>
      <c r="BA30" s="3">
        <f t="shared" si="10"/>
        <v>0</v>
      </c>
      <c r="BB30" s="3"/>
      <c r="BC30" s="3">
        <f t="shared" si="11"/>
        <v>0</v>
      </c>
      <c r="BD30" s="3"/>
      <c r="BE30" s="3">
        <f t="shared" si="12"/>
        <v>0</v>
      </c>
      <c r="BF30" s="3"/>
      <c r="BG30" s="3"/>
      <c r="BH30" s="3">
        <f t="shared" si="13"/>
        <v>0</v>
      </c>
      <c r="BI30" s="3"/>
      <c r="BJ30" s="3">
        <f t="shared" si="14"/>
        <v>0</v>
      </c>
      <c r="BK30" s="3"/>
      <c r="BL30" s="3">
        <f t="shared" si="15"/>
        <v>0</v>
      </c>
      <c r="BM30" s="3"/>
      <c r="BN30" s="3">
        <f t="shared" si="16"/>
        <v>0</v>
      </c>
      <c r="BO30" s="3"/>
      <c r="BP30" s="3">
        <f t="shared" si="17"/>
        <v>0</v>
      </c>
      <c r="BQ30" s="3"/>
      <c r="BR30" s="3">
        <f t="shared" si="18"/>
        <v>0</v>
      </c>
      <c r="BS30" s="3"/>
      <c r="BT30" s="3">
        <f t="shared" si="19"/>
        <v>0</v>
      </c>
      <c r="BU30" s="3"/>
      <c r="BV30" s="3">
        <f t="shared" si="20"/>
        <v>0</v>
      </c>
      <c r="BW30" s="3"/>
      <c r="BX30" s="3">
        <f t="shared" si="21"/>
        <v>0</v>
      </c>
      <c r="BY30" s="3"/>
      <c r="BZ30" s="8">
        <f t="shared" si="22"/>
        <v>0</v>
      </c>
      <c r="CA30" s="3"/>
      <c r="CB30" s="3">
        <f t="shared" si="23"/>
        <v>0</v>
      </c>
      <c r="CC30" s="3"/>
      <c r="CD30" s="3">
        <f t="shared" si="24"/>
        <v>0</v>
      </c>
      <c r="CE30" s="3"/>
      <c r="CF30" s="17"/>
      <c r="CG30" s="3">
        <f t="shared" si="25"/>
        <v>0</v>
      </c>
      <c r="CH30" s="17"/>
      <c r="CI30" s="3">
        <f t="shared" si="26"/>
        <v>0</v>
      </c>
      <c r="CJ30" s="17"/>
      <c r="CK30" s="3">
        <f t="shared" si="27"/>
        <v>0</v>
      </c>
      <c r="CL30" s="17"/>
      <c r="CM30" s="3">
        <f t="shared" si="28"/>
        <v>0</v>
      </c>
      <c r="CN30" s="17"/>
      <c r="CO30" s="3">
        <f t="shared" si="29"/>
        <v>0</v>
      </c>
      <c r="CP30" s="17"/>
      <c r="CQ30" s="3">
        <f t="shared" si="30"/>
        <v>0</v>
      </c>
      <c r="CR30" s="17"/>
      <c r="CS30" s="3">
        <f t="shared" si="31"/>
        <v>0</v>
      </c>
      <c r="CT30" s="17"/>
      <c r="CU30" s="3">
        <f t="shared" si="32"/>
        <v>0</v>
      </c>
      <c r="CV30" s="17"/>
      <c r="CW30" s="3">
        <f t="shared" si="33"/>
        <v>0</v>
      </c>
      <c r="CX30" s="17"/>
      <c r="CY30" s="3">
        <f t="shared" si="34"/>
        <v>0</v>
      </c>
      <c r="CZ30" s="17"/>
      <c r="DA30" s="15">
        <f t="shared" si="35"/>
        <v>0</v>
      </c>
      <c r="DB30" s="15"/>
      <c r="DC30" s="15">
        <f t="shared" si="36"/>
        <v>0</v>
      </c>
      <c r="DD30" s="15"/>
      <c r="DE30" s="15"/>
      <c r="DF30" s="15">
        <f t="shared" si="37"/>
        <v>0</v>
      </c>
      <c r="DG30" s="15"/>
      <c r="DH30" s="15">
        <f t="shared" si="38"/>
        <v>0</v>
      </c>
      <c r="DI30" s="15"/>
      <c r="DJ30" s="15">
        <f t="shared" si="39"/>
        <v>0</v>
      </c>
      <c r="DK30" s="15"/>
      <c r="DL30" s="15">
        <f t="shared" si="40"/>
        <v>0</v>
      </c>
      <c r="DM30" s="15"/>
      <c r="DN30" s="15">
        <f t="shared" si="41"/>
        <v>0</v>
      </c>
      <c r="DO30" s="15"/>
      <c r="DP30" s="15">
        <f t="shared" si="42"/>
        <v>0</v>
      </c>
      <c r="DQ30" s="15"/>
      <c r="DR30" s="15">
        <f t="shared" si="43"/>
        <v>0</v>
      </c>
      <c r="DS30" s="15"/>
      <c r="DT30" s="15">
        <f t="shared" si="44"/>
        <v>0</v>
      </c>
      <c r="DU30" s="15"/>
      <c r="DV30" s="15">
        <f t="shared" si="45"/>
        <v>0</v>
      </c>
      <c r="DW30" s="15"/>
      <c r="DX30" s="15">
        <f t="shared" si="46"/>
        <v>0</v>
      </c>
      <c r="DY30" s="15"/>
      <c r="DZ30" s="15">
        <f t="shared" si="47"/>
        <v>0</v>
      </c>
      <c r="EA30" s="15"/>
      <c r="EB30" s="15">
        <f t="shared" si="48"/>
        <v>0</v>
      </c>
      <c r="EC30" s="15"/>
      <c r="ED30" s="31"/>
      <c r="EE30" s="15">
        <f t="shared" si="49"/>
        <v>0</v>
      </c>
      <c r="EF30" s="31"/>
      <c r="EG30" s="15">
        <f t="shared" si="50"/>
        <v>0</v>
      </c>
      <c r="EH30" s="31"/>
      <c r="EI30" s="15">
        <f t="shared" si="51"/>
        <v>0</v>
      </c>
      <c r="EJ30" s="31"/>
      <c r="EK30" s="15">
        <f t="shared" si="52"/>
        <v>0</v>
      </c>
      <c r="EL30" s="31"/>
      <c r="EM30" s="15">
        <f t="shared" si="53"/>
        <v>0</v>
      </c>
      <c r="EN30" s="31"/>
      <c r="EO30" s="15">
        <f t="shared" si="54"/>
        <v>0</v>
      </c>
      <c r="EP30" s="31"/>
      <c r="EQ30" s="15">
        <f t="shared" si="55"/>
        <v>0</v>
      </c>
      <c r="ER30" s="31"/>
      <c r="ES30" s="15">
        <f t="shared" si="56"/>
        <v>0</v>
      </c>
      <c r="ET30" s="31"/>
      <c r="EU30" s="15">
        <f t="shared" si="57"/>
        <v>0</v>
      </c>
      <c r="EV30" s="31"/>
      <c r="EW30" s="15">
        <f t="shared" si="58"/>
        <v>0</v>
      </c>
      <c r="EX30" s="31"/>
      <c r="EY30" s="15">
        <f t="shared" si="59"/>
        <v>0</v>
      </c>
      <c r="EZ30" s="31"/>
      <c r="FA30" s="15">
        <f t="shared" si="60"/>
        <v>0</v>
      </c>
      <c r="FB30" s="15"/>
      <c r="FC30" s="31"/>
      <c r="FD30" s="15">
        <f t="shared" si="61"/>
        <v>0</v>
      </c>
      <c r="FE30" s="31"/>
      <c r="FF30" s="15">
        <f t="shared" si="62"/>
        <v>0</v>
      </c>
      <c r="FG30" s="31"/>
      <c r="FH30" s="15">
        <f t="shared" si="63"/>
        <v>0</v>
      </c>
      <c r="FI30" s="31"/>
      <c r="FJ30" s="15">
        <f t="shared" si="64"/>
        <v>0</v>
      </c>
      <c r="FK30" s="31"/>
      <c r="FL30" s="15">
        <f t="shared" si="65"/>
        <v>0</v>
      </c>
      <c r="FM30" s="31"/>
      <c r="FN30" s="15">
        <f t="shared" si="66"/>
        <v>0</v>
      </c>
      <c r="FO30" s="31"/>
      <c r="FP30" s="15">
        <f t="shared" si="67"/>
        <v>0</v>
      </c>
      <c r="FQ30" s="31"/>
      <c r="FR30" s="15">
        <f t="shared" si="68"/>
        <v>0</v>
      </c>
      <c r="FS30" s="31"/>
      <c r="FT30" s="15">
        <f t="shared" si="69"/>
        <v>0</v>
      </c>
      <c r="FU30" s="31"/>
      <c r="FV30" s="15">
        <f t="shared" si="70"/>
        <v>0</v>
      </c>
      <c r="FW30" s="31"/>
      <c r="FX30" s="15">
        <f t="shared" si="71"/>
        <v>0</v>
      </c>
      <c r="FY30" s="31"/>
      <c r="FZ30" s="15">
        <f t="shared" si="72"/>
        <v>0</v>
      </c>
      <c r="GA30" s="15"/>
      <c r="GB30" s="31"/>
      <c r="GC30" s="15">
        <f t="shared" si="73"/>
        <v>0</v>
      </c>
      <c r="GD30" s="31"/>
      <c r="GE30" s="15">
        <f t="shared" si="74"/>
        <v>0</v>
      </c>
      <c r="GF30" s="31"/>
      <c r="GG30" s="15">
        <f t="shared" si="75"/>
        <v>0</v>
      </c>
      <c r="GH30" s="31"/>
      <c r="GI30" s="15">
        <f t="shared" si="76"/>
        <v>0</v>
      </c>
      <c r="GJ30" s="31"/>
      <c r="GK30" s="15">
        <f t="shared" si="77"/>
        <v>0</v>
      </c>
      <c r="GL30" s="31"/>
      <c r="GM30" s="15">
        <f t="shared" si="78"/>
        <v>0</v>
      </c>
      <c r="GN30" s="31"/>
      <c r="GO30" s="15">
        <f t="shared" si="79"/>
        <v>0</v>
      </c>
      <c r="GP30" s="31"/>
      <c r="GQ30" s="15">
        <f t="shared" si="80"/>
        <v>0</v>
      </c>
      <c r="GR30" s="31"/>
      <c r="GS30" s="15">
        <f t="shared" si="81"/>
        <v>0</v>
      </c>
      <c r="GT30" s="31"/>
      <c r="GU30" s="15">
        <f t="shared" si="82"/>
        <v>0</v>
      </c>
      <c r="GV30" s="31"/>
      <c r="GW30" s="15">
        <f t="shared" si="83"/>
        <v>0</v>
      </c>
      <c r="GX30" s="31"/>
      <c r="GY30" s="15">
        <f t="shared" si="84"/>
        <v>0</v>
      </c>
      <c r="GZ30" s="15"/>
      <c r="HA30" s="31"/>
      <c r="HB30" s="15">
        <f t="shared" si="85"/>
        <v>0</v>
      </c>
      <c r="HC30" s="31"/>
      <c r="HD30" s="15">
        <f t="shared" si="86"/>
        <v>0</v>
      </c>
      <c r="HE30" s="31"/>
      <c r="HF30" s="15">
        <f t="shared" si="87"/>
        <v>0</v>
      </c>
      <c r="HG30" s="31"/>
      <c r="HH30" s="15">
        <f t="shared" si="88"/>
        <v>0</v>
      </c>
      <c r="HI30" s="31"/>
      <c r="HJ30" s="15">
        <f t="shared" si="89"/>
        <v>0</v>
      </c>
      <c r="HK30" s="31"/>
      <c r="HL30" s="15">
        <f t="shared" si="90"/>
        <v>0</v>
      </c>
      <c r="HM30" s="31"/>
      <c r="HN30" s="15">
        <f t="shared" si="91"/>
        <v>0</v>
      </c>
      <c r="HO30" s="31"/>
      <c r="HP30" s="15">
        <f t="shared" si="92"/>
        <v>0</v>
      </c>
      <c r="HQ30" s="31"/>
      <c r="HR30" s="15">
        <f t="shared" si="93"/>
        <v>0</v>
      </c>
      <c r="HS30" s="31"/>
      <c r="HT30" s="15">
        <f t="shared" si="94"/>
        <v>0</v>
      </c>
      <c r="HU30" s="31"/>
      <c r="HV30" s="15">
        <f t="shared" si="95"/>
        <v>0</v>
      </c>
      <c r="HW30" s="31"/>
      <c r="HX30" s="15">
        <f t="shared" si="96"/>
        <v>0</v>
      </c>
      <c r="HY30" s="31"/>
    </row>
    <row r="31" spans="1:233" x14ac:dyDescent="0.2">
      <c r="A31" s="2">
        <v>27504</v>
      </c>
      <c r="B31" t="s">
        <v>27</v>
      </c>
      <c r="C31" s="4">
        <v>35000</v>
      </c>
      <c r="D31" s="6">
        <v>37987</v>
      </c>
      <c r="E31" s="6">
        <v>38717</v>
      </c>
      <c r="F31" t="s">
        <v>26</v>
      </c>
      <c r="G31" s="2"/>
      <c r="H31" s="60">
        <v>0</v>
      </c>
      <c r="I31" s="41"/>
      <c r="J31" s="66">
        <f t="shared" si="97"/>
        <v>0</v>
      </c>
      <c r="K31" s="24"/>
      <c r="L31" s="30">
        <f t="shared" si="98"/>
        <v>0</v>
      </c>
      <c r="M31" s="24"/>
      <c r="N31" s="30">
        <f t="shared" si="99"/>
        <v>0</v>
      </c>
      <c r="O31" s="24"/>
      <c r="P31" s="30">
        <f t="shared" si="100"/>
        <v>0</v>
      </c>
      <c r="Q31" s="24"/>
      <c r="R31" s="30">
        <f t="shared" si="101"/>
        <v>0</v>
      </c>
      <c r="S31" s="24"/>
      <c r="T31" s="30">
        <f t="shared" si="0"/>
        <v>0</v>
      </c>
      <c r="U31" s="24"/>
      <c r="V31" s="30">
        <f t="shared" si="102"/>
        <v>0</v>
      </c>
      <c r="W31" s="24"/>
      <c r="X31" s="30">
        <f t="shared" si="103"/>
        <v>0</v>
      </c>
      <c r="Y31" s="24"/>
      <c r="Z31" s="30">
        <f t="shared" si="104"/>
        <v>0</v>
      </c>
      <c r="AA31" s="24"/>
      <c r="AB31" s="30">
        <f t="shared" si="105"/>
        <v>0</v>
      </c>
      <c r="AC31" s="24"/>
      <c r="AD31" s="30">
        <f t="shared" si="106"/>
        <v>0</v>
      </c>
      <c r="AE31" s="24"/>
      <c r="AF31" s="30">
        <f t="shared" si="107"/>
        <v>0</v>
      </c>
      <c r="AG31" s="30"/>
      <c r="AH31" s="24"/>
      <c r="AI31" s="30">
        <f t="shared" si="1"/>
        <v>0</v>
      </c>
      <c r="AJ31" s="24"/>
      <c r="AK31" s="30">
        <f t="shared" si="2"/>
        <v>0</v>
      </c>
      <c r="AL31" s="24"/>
      <c r="AM31" s="24"/>
      <c r="AN31" s="24"/>
      <c r="AO31" s="24"/>
      <c r="AP31" s="24"/>
      <c r="AQ31" s="30">
        <f t="shared" si="5"/>
        <v>0</v>
      </c>
      <c r="AR31" s="24"/>
      <c r="AS31" s="30">
        <f t="shared" si="6"/>
        <v>0</v>
      </c>
      <c r="AT31" s="24"/>
      <c r="AU31" s="30">
        <f t="shared" si="7"/>
        <v>0</v>
      </c>
      <c r="AV31" s="24"/>
      <c r="AW31" s="30">
        <f t="shared" si="8"/>
        <v>0</v>
      </c>
      <c r="AX31" s="24"/>
      <c r="AY31" s="30">
        <f t="shared" si="9"/>
        <v>0</v>
      </c>
      <c r="AZ31" s="24"/>
      <c r="BA31" s="30">
        <f t="shared" si="10"/>
        <v>0</v>
      </c>
      <c r="BB31" s="24"/>
      <c r="BC31" s="30">
        <f t="shared" si="11"/>
        <v>0</v>
      </c>
      <c r="BD31" s="24"/>
      <c r="BE31" s="24"/>
      <c r="BF31" s="24"/>
      <c r="BG31" s="14">
        <v>35000</v>
      </c>
      <c r="BH31" s="30">
        <f t="shared" si="13"/>
        <v>0</v>
      </c>
      <c r="BI31" s="14">
        <v>35000</v>
      </c>
      <c r="BJ31" s="30">
        <f t="shared" si="14"/>
        <v>0</v>
      </c>
      <c r="BK31" s="14">
        <v>35000</v>
      </c>
      <c r="BL31" s="30">
        <f t="shared" si="15"/>
        <v>0</v>
      </c>
      <c r="BM31" s="14">
        <v>35000</v>
      </c>
      <c r="BN31" s="30">
        <f t="shared" si="16"/>
        <v>0</v>
      </c>
      <c r="BO31" s="14">
        <v>35000</v>
      </c>
      <c r="BP31" s="30">
        <f t="shared" si="17"/>
        <v>0</v>
      </c>
      <c r="BQ31" s="14">
        <v>35000</v>
      </c>
      <c r="BR31" s="30">
        <f t="shared" si="18"/>
        <v>0</v>
      </c>
      <c r="BS31" s="14">
        <v>35000</v>
      </c>
      <c r="BT31" s="30">
        <f t="shared" si="19"/>
        <v>0</v>
      </c>
      <c r="BU31" s="14">
        <v>35000</v>
      </c>
      <c r="BV31" s="30">
        <f t="shared" si="20"/>
        <v>0</v>
      </c>
      <c r="BW31" s="14">
        <v>35000</v>
      </c>
      <c r="BX31" s="30">
        <f t="shared" si="21"/>
        <v>0</v>
      </c>
      <c r="BY31" s="14">
        <v>35000</v>
      </c>
      <c r="BZ31" s="30">
        <f t="shared" si="22"/>
        <v>0</v>
      </c>
      <c r="CA31" s="14">
        <v>35000</v>
      </c>
      <c r="CB31" s="30">
        <f t="shared" si="23"/>
        <v>0</v>
      </c>
      <c r="CC31" s="14">
        <v>35000</v>
      </c>
      <c r="CD31" s="30">
        <f t="shared" si="24"/>
        <v>0</v>
      </c>
      <c r="CE31" s="30"/>
      <c r="CF31" s="14">
        <v>35000</v>
      </c>
      <c r="CG31" s="30">
        <f t="shared" si="25"/>
        <v>0</v>
      </c>
      <c r="CH31" s="14">
        <v>35000</v>
      </c>
      <c r="CI31" s="30">
        <f t="shared" si="26"/>
        <v>0</v>
      </c>
      <c r="CJ31" s="14">
        <v>35000</v>
      </c>
      <c r="CK31" s="30">
        <f t="shared" si="27"/>
        <v>0</v>
      </c>
      <c r="CL31" s="14">
        <v>35000</v>
      </c>
      <c r="CM31" s="30">
        <f t="shared" si="28"/>
        <v>0</v>
      </c>
      <c r="CN31" s="14">
        <v>35000</v>
      </c>
      <c r="CO31" s="30">
        <f t="shared" si="29"/>
        <v>0</v>
      </c>
      <c r="CP31" s="14">
        <v>35000</v>
      </c>
      <c r="CQ31" s="30">
        <f t="shared" si="30"/>
        <v>0</v>
      </c>
      <c r="CR31" s="14">
        <v>35000</v>
      </c>
      <c r="CS31" s="30">
        <f t="shared" si="31"/>
        <v>0</v>
      </c>
      <c r="CT31" s="14">
        <v>35000</v>
      </c>
      <c r="CU31" s="30">
        <f t="shared" si="32"/>
        <v>0</v>
      </c>
      <c r="CV31" s="14">
        <v>35000</v>
      </c>
      <c r="CW31" s="30">
        <f t="shared" si="33"/>
        <v>0</v>
      </c>
      <c r="CX31" s="14">
        <v>35000</v>
      </c>
      <c r="CY31" s="30">
        <f t="shared" si="34"/>
        <v>0</v>
      </c>
      <c r="CZ31" s="14">
        <v>35000</v>
      </c>
      <c r="DA31" s="88">
        <f t="shared" si="35"/>
        <v>0</v>
      </c>
      <c r="DB31" s="82">
        <v>35000</v>
      </c>
      <c r="DC31" s="88">
        <f t="shared" si="36"/>
        <v>0</v>
      </c>
      <c r="DD31" s="88"/>
      <c r="DE31" s="89"/>
      <c r="DF31" s="88">
        <f t="shared" si="37"/>
        <v>0</v>
      </c>
      <c r="DG31" s="89"/>
      <c r="DH31" s="88">
        <f t="shared" si="38"/>
        <v>0</v>
      </c>
      <c r="DI31" s="89"/>
      <c r="DJ31" s="88">
        <f t="shared" si="39"/>
        <v>0</v>
      </c>
      <c r="DK31" s="89"/>
      <c r="DL31" s="88">
        <f t="shared" si="40"/>
        <v>0</v>
      </c>
      <c r="DM31" s="89"/>
      <c r="DN31" s="88">
        <f t="shared" si="41"/>
        <v>0</v>
      </c>
      <c r="DO31" s="89"/>
      <c r="DP31" s="88">
        <f t="shared" si="42"/>
        <v>0</v>
      </c>
      <c r="DQ31" s="89"/>
      <c r="DR31" s="88">
        <f t="shared" si="43"/>
        <v>0</v>
      </c>
      <c r="DS31" s="89"/>
      <c r="DT31" s="88">
        <f t="shared" si="44"/>
        <v>0</v>
      </c>
      <c r="DU31" s="89"/>
      <c r="DV31" s="89"/>
      <c r="DW31" s="89"/>
      <c r="DX31" s="88">
        <f t="shared" si="46"/>
        <v>0</v>
      </c>
      <c r="DY31" s="89"/>
      <c r="DZ31" s="88">
        <f t="shared" si="47"/>
        <v>0</v>
      </c>
      <c r="EA31" s="89"/>
      <c r="EB31" s="88">
        <f t="shared" si="48"/>
        <v>0</v>
      </c>
      <c r="EC31" s="88"/>
      <c r="ED31" s="89"/>
      <c r="EE31" s="88">
        <f t="shared" si="49"/>
        <v>0</v>
      </c>
      <c r="EF31" s="89"/>
      <c r="EG31" s="88">
        <f t="shared" si="50"/>
        <v>0</v>
      </c>
      <c r="EH31" s="89"/>
      <c r="EI31" s="89"/>
      <c r="EJ31" s="89"/>
      <c r="EK31" s="89"/>
      <c r="EL31" s="89"/>
      <c r="EM31" s="88">
        <f t="shared" si="53"/>
        <v>0</v>
      </c>
      <c r="EN31" s="89"/>
      <c r="EO31" s="88">
        <f t="shared" si="54"/>
        <v>0</v>
      </c>
      <c r="EP31" s="89"/>
      <c r="EQ31" s="88">
        <f t="shared" si="55"/>
        <v>0</v>
      </c>
      <c r="ER31" s="89"/>
      <c r="ES31" s="88">
        <f t="shared" si="56"/>
        <v>0</v>
      </c>
      <c r="ET31" s="89"/>
      <c r="EU31" s="88">
        <f t="shared" si="57"/>
        <v>0</v>
      </c>
      <c r="EV31" s="89"/>
      <c r="EW31" s="88">
        <f t="shared" si="58"/>
        <v>0</v>
      </c>
      <c r="EX31" s="89"/>
      <c r="EY31" s="88">
        <f t="shared" si="59"/>
        <v>0</v>
      </c>
      <c r="EZ31" s="89"/>
      <c r="FA31" s="88">
        <f t="shared" si="60"/>
        <v>0</v>
      </c>
      <c r="FB31" s="88"/>
      <c r="FC31" s="89"/>
      <c r="FD31" s="88">
        <f t="shared" si="61"/>
        <v>0</v>
      </c>
      <c r="FE31" s="89"/>
      <c r="FF31" s="88">
        <f t="shared" si="62"/>
        <v>0</v>
      </c>
      <c r="FG31" s="89"/>
      <c r="FH31" s="88">
        <f t="shared" si="63"/>
        <v>0</v>
      </c>
      <c r="FI31" s="89"/>
      <c r="FJ31" s="88">
        <f t="shared" si="64"/>
        <v>0</v>
      </c>
      <c r="FK31" s="89"/>
      <c r="FL31" s="88">
        <f t="shared" si="65"/>
        <v>0</v>
      </c>
      <c r="FM31" s="89"/>
      <c r="FN31" s="88">
        <f t="shared" si="66"/>
        <v>0</v>
      </c>
      <c r="FO31" s="89"/>
      <c r="FP31" s="88">
        <f t="shared" si="67"/>
        <v>0</v>
      </c>
      <c r="FQ31" s="89"/>
      <c r="FR31" s="88">
        <f t="shared" si="68"/>
        <v>0</v>
      </c>
      <c r="FS31" s="89"/>
      <c r="FT31" s="88">
        <f t="shared" si="69"/>
        <v>0</v>
      </c>
      <c r="FU31" s="89"/>
      <c r="FV31" s="88">
        <f t="shared" si="70"/>
        <v>0</v>
      </c>
      <c r="FW31" s="89"/>
      <c r="FX31" s="88">
        <f t="shared" si="71"/>
        <v>0</v>
      </c>
      <c r="FY31" s="89"/>
      <c r="FZ31" s="88">
        <f t="shared" si="72"/>
        <v>0</v>
      </c>
      <c r="GA31" s="88"/>
      <c r="GB31" s="89"/>
      <c r="GC31" s="88">
        <f t="shared" si="73"/>
        <v>0</v>
      </c>
      <c r="GD31" s="89"/>
      <c r="GE31" s="88">
        <f t="shared" si="74"/>
        <v>0</v>
      </c>
      <c r="GF31" s="89"/>
      <c r="GG31" s="88">
        <f t="shared" si="75"/>
        <v>0</v>
      </c>
      <c r="GH31" s="89"/>
      <c r="GI31" s="88">
        <f t="shared" si="76"/>
        <v>0</v>
      </c>
      <c r="GJ31" s="89"/>
      <c r="GK31" s="88">
        <f t="shared" si="77"/>
        <v>0</v>
      </c>
      <c r="GL31" s="89"/>
      <c r="GM31" s="88">
        <f t="shared" si="78"/>
        <v>0</v>
      </c>
      <c r="GN31" s="89"/>
      <c r="GO31" s="88">
        <f t="shared" si="79"/>
        <v>0</v>
      </c>
      <c r="GP31" s="89"/>
      <c r="GQ31" s="88">
        <f t="shared" si="80"/>
        <v>0</v>
      </c>
      <c r="GR31" s="89"/>
      <c r="GS31" s="88">
        <f t="shared" si="81"/>
        <v>0</v>
      </c>
      <c r="GT31" s="89"/>
      <c r="GU31" s="88">
        <f t="shared" si="82"/>
        <v>0</v>
      </c>
      <c r="GV31" s="89"/>
      <c r="GW31" s="88">
        <f t="shared" si="83"/>
        <v>0</v>
      </c>
      <c r="GX31" s="89"/>
      <c r="GY31" s="88">
        <f t="shared" si="84"/>
        <v>0</v>
      </c>
      <c r="GZ31" s="88"/>
      <c r="HA31" s="89"/>
      <c r="HB31" s="88">
        <f t="shared" si="85"/>
        <v>0</v>
      </c>
      <c r="HC31" s="89"/>
      <c r="HD31" s="88">
        <f t="shared" si="86"/>
        <v>0</v>
      </c>
      <c r="HE31" s="89"/>
      <c r="HF31" s="88">
        <f t="shared" si="87"/>
        <v>0</v>
      </c>
      <c r="HG31" s="89"/>
      <c r="HH31" s="88">
        <f t="shared" si="88"/>
        <v>0</v>
      </c>
      <c r="HI31" s="89"/>
      <c r="HJ31" s="88">
        <f t="shared" si="89"/>
        <v>0</v>
      </c>
      <c r="HK31" s="89"/>
      <c r="HL31" s="88">
        <f t="shared" si="90"/>
        <v>0</v>
      </c>
      <c r="HM31" s="89"/>
      <c r="HN31" s="88">
        <f t="shared" si="91"/>
        <v>0</v>
      </c>
      <c r="HO31" s="89"/>
      <c r="HP31" s="89"/>
      <c r="HQ31" s="89"/>
      <c r="HR31" s="88">
        <f t="shared" si="93"/>
        <v>0</v>
      </c>
      <c r="HS31" s="89"/>
      <c r="HT31" s="88">
        <f t="shared" si="94"/>
        <v>0</v>
      </c>
      <c r="HU31" s="89"/>
      <c r="HV31" s="88">
        <f t="shared" si="95"/>
        <v>0</v>
      </c>
      <c r="HW31" s="89"/>
      <c r="HX31" s="88">
        <f t="shared" si="96"/>
        <v>0</v>
      </c>
      <c r="HY31" s="31"/>
    </row>
    <row r="32" spans="1:233" x14ac:dyDescent="0.2">
      <c r="A32" s="9" t="s">
        <v>59</v>
      </c>
      <c r="G32" s="10"/>
      <c r="H32" s="10"/>
      <c r="I32" s="37">
        <f>SUM(I5:I31)</f>
        <v>817446</v>
      </c>
      <c r="J32" s="37"/>
      <c r="K32" s="3">
        <f>SUM(K5:K31)</f>
        <v>837446</v>
      </c>
      <c r="L32" s="3"/>
      <c r="M32" s="3">
        <f>SUM(M5:M31)</f>
        <v>837446</v>
      </c>
      <c r="N32" s="3"/>
      <c r="O32" s="3">
        <f>SUM(O5:O31)</f>
        <v>837446</v>
      </c>
      <c r="P32" s="3"/>
      <c r="Q32" s="3">
        <f>SUM(Q5:Q31)</f>
        <v>837446</v>
      </c>
      <c r="R32" s="3"/>
      <c r="S32" s="3">
        <f>SUM(S5:S31)</f>
        <v>847446</v>
      </c>
      <c r="T32" s="3"/>
      <c r="U32" s="3">
        <f>SUM(U5:U31)</f>
        <v>847446</v>
      </c>
      <c r="V32" s="3"/>
      <c r="W32" s="3">
        <f>SUM(W5:W31)</f>
        <v>847446</v>
      </c>
      <c r="X32" s="3"/>
      <c r="Y32" s="3">
        <f>SUM(Y5:Y31)</f>
        <v>847446</v>
      </c>
      <c r="Z32" s="3"/>
      <c r="AA32" s="3">
        <f>SUM(AA5:AA31)</f>
        <v>847446</v>
      </c>
      <c r="AB32" s="3"/>
      <c r="AC32" s="3">
        <f>SUM(AC5:AC31)</f>
        <v>848946</v>
      </c>
      <c r="AD32" s="3"/>
      <c r="AE32" s="3">
        <f>SUM(AE5:AE31)</f>
        <v>848946</v>
      </c>
      <c r="AF32" s="3"/>
      <c r="AG32" s="76">
        <f>SUM(I32:AF32)/12</f>
        <v>841862.66666666663</v>
      </c>
      <c r="AH32" s="3">
        <f>SUM(AH5:AH31)</f>
        <v>848946</v>
      </c>
      <c r="AI32" s="3"/>
      <c r="AJ32" s="3">
        <f>SUM(AJ5:AJ31)</f>
        <v>848946</v>
      </c>
      <c r="AK32" s="3"/>
      <c r="AL32" s="3">
        <f>SUM(AL5:AL31)</f>
        <v>848946</v>
      </c>
      <c r="AM32" s="3"/>
      <c r="AN32" s="3">
        <f>SUM(AN5:AN31)</f>
        <v>848946</v>
      </c>
      <c r="AO32" s="3"/>
      <c r="AP32" s="3">
        <f>SUM(AP5:AP31)</f>
        <v>848946</v>
      </c>
      <c r="AQ32" s="3"/>
      <c r="AR32" s="3">
        <f>SUM(AR5:AR31)</f>
        <v>840346</v>
      </c>
      <c r="AS32" s="3"/>
      <c r="AT32" s="3">
        <f>SUM(AT5:AT31)</f>
        <v>840346</v>
      </c>
      <c r="AU32" s="3"/>
      <c r="AV32" s="3">
        <f>SUM(AV5:AV31)</f>
        <v>840346</v>
      </c>
      <c r="AW32" s="3"/>
      <c r="AX32" s="3">
        <f>SUM(AX5:AX31)</f>
        <v>840346</v>
      </c>
      <c r="AY32" s="3"/>
      <c r="AZ32" s="3">
        <f>SUM(AZ5:AZ31)</f>
        <v>840346</v>
      </c>
      <c r="BA32" s="3"/>
      <c r="BB32" s="3">
        <f>SUM(BB5:BB31)</f>
        <v>840346</v>
      </c>
      <c r="BC32" s="3"/>
      <c r="BD32" s="3">
        <f>SUM(BD5:BD31)</f>
        <v>840346</v>
      </c>
      <c r="BE32" s="3"/>
      <c r="BF32" s="76">
        <f>SUM(AH32:BE32)/12</f>
        <v>843929.33333333337</v>
      </c>
      <c r="BG32" s="3">
        <f>SUM(BG5:BG31)</f>
        <v>839000</v>
      </c>
      <c r="BH32" s="3"/>
      <c r="BI32" s="3">
        <f>SUM(BI5:BI31)</f>
        <v>839000</v>
      </c>
      <c r="BJ32" s="3"/>
      <c r="BK32" s="3">
        <f>SUM(BK5:BK31)</f>
        <v>839000</v>
      </c>
      <c r="BL32" s="3"/>
      <c r="BM32" s="3">
        <f>SUM(BM5:BM31)</f>
        <v>799000</v>
      </c>
      <c r="BN32" s="3"/>
      <c r="BO32" s="3">
        <f>SUM(BO5:BO31)</f>
        <v>799000</v>
      </c>
      <c r="BP32" s="3"/>
      <c r="BQ32" s="3">
        <f>SUM(BQ5:BQ31)</f>
        <v>799000</v>
      </c>
      <c r="BR32" s="3"/>
      <c r="BS32" s="3">
        <f>SUM(BS5:BS31)</f>
        <v>799000</v>
      </c>
      <c r="BT32" s="3"/>
      <c r="BU32" s="3">
        <f>SUM(BU5:BU31)</f>
        <v>799000</v>
      </c>
      <c r="BV32" s="3"/>
      <c r="BW32" s="3">
        <f>SUM(BW5:BW31)</f>
        <v>799000</v>
      </c>
      <c r="BX32" s="3"/>
      <c r="BY32" s="3">
        <f>SUM(BY5:BY31)</f>
        <v>799000</v>
      </c>
      <c r="BZ32" s="3"/>
      <c r="CA32" s="3">
        <f>SUM(CA5:CA31)</f>
        <v>799000</v>
      </c>
      <c r="CB32" s="3"/>
      <c r="CC32" s="3">
        <f>SUM(CC5:CC31)</f>
        <v>779000</v>
      </c>
      <c r="CD32" s="3"/>
      <c r="CE32" s="76">
        <f>SUM(BG32:CD32)/12</f>
        <v>807333.33333333337</v>
      </c>
      <c r="CF32" s="3">
        <f>SUM(CF5:CF31)</f>
        <v>754000</v>
      </c>
      <c r="CG32" s="3"/>
      <c r="CH32" s="3">
        <f>SUM(CH5:CH31)</f>
        <v>754000</v>
      </c>
      <c r="CI32" s="3"/>
      <c r="CJ32" s="3">
        <f>SUM(CJ5:CJ31)</f>
        <v>754000</v>
      </c>
      <c r="CK32" s="3"/>
      <c r="CL32" s="3">
        <f>SUM(CL5:CL31)</f>
        <v>774000</v>
      </c>
      <c r="CM32" s="3"/>
      <c r="CN32" s="3">
        <f>SUM(CN5:CN31)</f>
        <v>727500</v>
      </c>
      <c r="CO32" s="3"/>
      <c r="CP32" s="3">
        <f>SUM(CP5:CP31)</f>
        <v>727500</v>
      </c>
      <c r="CQ32" s="3"/>
      <c r="CR32" s="3">
        <f>SUM(CR5:CR31)</f>
        <v>727500</v>
      </c>
      <c r="CS32" s="3"/>
      <c r="CT32" s="3">
        <f>SUM(CT5:CT31)</f>
        <v>727500</v>
      </c>
      <c r="CU32" s="3"/>
      <c r="CV32" s="3">
        <f>SUM(CV5:CV31)</f>
        <v>727500</v>
      </c>
      <c r="CW32" s="3"/>
      <c r="CX32" s="3">
        <f>SUM(CX5:CX31)</f>
        <v>727500</v>
      </c>
      <c r="CY32" s="3"/>
      <c r="CZ32" s="3">
        <f>SUM(CZ5:CZ31)</f>
        <v>487500</v>
      </c>
      <c r="DA32" s="15"/>
      <c r="DB32" s="15">
        <f>SUM(DB5:DB31)</f>
        <v>487500</v>
      </c>
      <c r="DC32" s="15"/>
      <c r="DD32" s="76">
        <f>SUM(CF32:DC32)/12</f>
        <v>698000</v>
      </c>
      <c r="DE32" s="15">
        <f t="shared" ref="DE32:EA32" si="108">SUM(DE5:DE31)</f>
        <v>438500</v>
      </c>
      <c r="DF32" s="15"/>
      <c r="DG32" s="15">
        <f t="shared" si="108"/>
        <v>438500</v>
      </c>
      <c r="DH32" s="15"/>
      <c r="DI32" s="15">
        <f t="shared" si="108"/>
        <v>438500</v>
      </c>
      <c r="DJ32" s="15"/>
      <c r="DK32" s="15">
        <f t="shared" si="108"/>
        <v>438500</v>
      </c>
      <c r="DL32" s="15"/>
      <c r="DM32" s="15">
        <f t="shared" si="108"/>
        <v>438500</v>
      </c>
      <c r="DN32" s="15"/>
      <c r="DO32" s="15">
        <f t="shared" si="108"/>
        <v>438500</v>
      </c>
      <c r="DP32" s="15"/>
      <c r="DQ32" s="15">
        <f t="shared" si="108"/>
        <v>438500</v>
      </c>
      <c r="DR32" s="15"/>
      <c r="DS32" s="15">
        <f t="shared" si="108"/>
        <v>438500</v>
      </c>
      <c r="DT32" s="15"/>
      <c r="DU32" s="15">
        <f t="shared" si="108"/>
        <v>438500</v>
      </c>
      <c r="DV32" s="15"/>
      <c r="DW32" s="15">
        <f t="shared" si="108"/>
        <v>438500</v>
      </c>
      <c r="DX32" s="15"/>
      <c r="DY32" s="15">
        <f t="shared" si="108"/>
        <v>438500</v>
      </c>
      <c r="DZ32" s="15"/>
      <c r="EA32" s="15">
        <f t="shared" si="108"/>
        <v>378500</v>
      </c>
      <c r="EB32" s="15"/>
      <c r="EC32" s="76">
        <f>SUM(DE32:EB32)/12</f>
        <v>433500</v>
      </c>
      <c r="ED32" s="15">
        <f>SUM(ED5:ED31)</f>
        <v>378500</v>
      </c>
      <c r="EE32" s="15"/>
      <c r="EF32" s="15">
        <f>SUM(EF5:EF31)</f>
        <v>378500</v>
      </c>
      <c r="EG32" s="15"/>
      <c r="EH32" s="15">
        <f>SUM(EH5:EH31)</f>
        <v>183500</v>
      </c>
      <c r="EI32" s="15"/>
      <c r="EJ32" s="15">
        <f>SUM(EJ5:EJ31)</f>
        <v>103500</v>
      </c>
      <c r="EK32" s="15"/>
      <c r="EL32" s="15">
        <f>SUM(EL5:EL31)</f>
        <v>103500</v>
      </c>
      <c r="EM32" s="15"/>
      <c r="EN32" s="15">
        <f>SUM(EN5:EN31)</f>
        <v>103500</v>
      </c>
      <c r="EO32" s="15"/>
      <c r="EP32" s="15">
        <f>SUM(EP5:EP31)</f>
        <v>103500</v>
      </c>
      <c r="EQ32" s="15"/>
      <c r="ER32" s="15">
        <f>SUM(ER5:ER31)</f>
        <v>103500</v>
      </c>
      <c r="ES32" s="15"/>
      <c r="ET32" s="15">
        <f>SUM(ET5:ET31)</f>
        <v>103500</v>
      </c>
      <c r="EU32" s="15"/>
      <c r="EV32" s="15">
        <f>SUM(EV5:EV31)</f>
        <v>103500</v>
      </c>
      <c r="EW32" s="15"/>
      <c r="EX32" s="15">
        <f>SUM(EX5:EX31)</f>
        <v>103500</v>
      </c>
      <c r="EY32" s="15"/>
      <c r="EZ32" s="15">
        <f>SUM(EZ5:EZ31)</f>
        <v>103500</v>
      </c>
      <c r="FA32" s="15"/>
      <c r="FB32" s="76">
        <f>SUM(ED32:FA32)/12</f>
        <v>156000</v>
      </c>
      <c r="FC32" s="15">
        <f>SUM(FC5:FC31)</f>
        <v>103500</v>
      </c>
      <c r="FD32" s="15"/>
      <c r="FE32" s="15">
        <f>SUM(FE5:FE31)</f>
        <v>103500</v>
      </c>
      <c r="FF32" s="15"/>
      <c r="FG32" s="15">
        <f>SUM(FG5:FG31)</f>
        <v>100000</v>
      </c>
      <c r="FH32" s="15"/>
      <c r="FI32" s="15">
        <f>SUM(FI5:FI31)</f>
        <v>100000</v>
      </c>
      <c r="FJ32" s="15"/>
      <c r="FK32" s="15">
        <f>SUM(FK5:FK31)</f>
        <v>100000</v>
      </c>
      <c r="FL32" s="15"/>
      <c r="FM32" s="15">
        <f>SUM(FM5:FM31)</f>
        <v>100000</v>
      </c>
      <c r="FN32" s="15"/>
      <c r="FO32" s="15">
        <f>SUM(FO5:FO31)</f>
        <v>100000</v>
      </c>
      <c r="FP32" s="15"/>
      <c r="FQ32" s="15">
        <f>SUM(FQ5:FQ31)</f>
        <v>100000</v>
      </c>
      <c r="FR32" s="15"/>
      <c r="FS32" s="15">
        <f>SUM(FS5:FS31)</f>
        <v>100000</v>
      </c>
      <c r="FT32" s="15"/>
      <c r="FU32" s="15">
        <f>SUM(FU5:FU31)</f>
        <v>100000</v>
      </c>
      <c r="FV32" s="15"/>
      <c r="FW32" s="15">
        <f>SUM(FW5:FW31)</f>
        <v>100000</v>
      </c>
      <c r="FX32" s="15"/>
      <c r="FY32" s="15">
        <f>SUM(FY5:FY31)</f>
        <v>10000</v>
      </c>
      <c r="FZ32" s="15"/>
      <c r="GA32" s="76">
        <f>SUM(FC32:FZ32)/12</f>
        <v>93083.333333333328</v>
      </c>
      <c r="GB32" s="15">
        <f>SUM(GB5:GB31)</f>
        <v>10000</v>
      </c>
      <c r="GC32" s="15"/>
      <c r="GD32" s="15">
        <f>SUM(GD5:GD31)</f>
        <v>10000</v>
      </c>
      <c r="GE32" s="15"/>
      <c r="GF32" s="15">
        <f>SUM(GF5:GF31)</f>
        <v>10000</v>
      </c>
      <c r="GG32" s="15"/>
      <c r="GH32" s="15">
        <f>SUM(GH5:GH31)</f>
        <v>10000</v>
      </c>
      <c r="GI32" s="15"/>
      <c r="GJ32" s="15">
        <f>SUM(GJ5:GJ31)</f>
        <v>10000</v>
      </c>
      <c r="GK32" s="15"/>
      <c r="GL32" s="15">
        <f>SUM(GL5:GL31)</f>
        <v>10000</v>
      </c>
      <c r="GM32" s="15"/>
      <c r="GN32" s="15">
        <f>SUM(GN5:GN31)</f>
        <v>10000</v>
      </c>
      <c r="GO32" s="15"/>
      <c r="GP32" s="15">
        <f>SUM(GP5:GP31)</f>
        <v>10000</v>
      </c>
      <c r="GQ32" s="15"/>
      <c r="GR32" s="15">
        <f>SUM(GR5:GR31)</f>
        <v>10000</v>
      </c>
      <c r="GS32" s="15"/>
      <c r="GT32" s="15">
        <f>SUM(GT5:GT31)</f>
        <v>10000</v>
      </c>
      <c r="GU32" s="15"/>
      <c r="GV32" s="15">
        <f>SUM(GV5:GV31)</f>
        <v>10000</v>
      </c>
      <c r="GW32" s="15"/>
      <c r="GX32" s="15">
        <f>SUM(GX5:GX31)</f>
        <v>10000</v>
      </c>
      <c r="GY32" s="15"/>
      <c r="GZ32" s="76">
        <f>SUM(GB32:GY32)/12</f>
        <v>10000</v>
      </c>
      <c r="HA32" s="15">
        <f>SUM(HA5:HA31)</f>
        <v>10000</v>
      </c>
      <c r="HB32" s="15"/>
      <c r="HC32" s="15">
        <f>SUM(HC5:HC31)</f>
        <v>10000</v>
      </c>
      <c r="HD32" s="15"/>
      <c r="HE32" s="15">
        <f>SUM(HE5:HE31)</f>
        <v>10000</v>
      </c>
      <c r="HF32" s="15"/>
      <c r="HG32" s="15">
        <f>SUM(HG5:HG31)</f>
        <v>10000</v>
      </c>
      <c r="HH32" s="15"/>
      <c r="HI32" s="15">
        <f>SUM(HI5:HI31)</f>
        <v>10000</v>
      </c>
      <c r="HJ32" s="15"/>
      <c r="HK32" s="15">
        <f>SUM(HK5:HK31)</f>
        <v>10000</v>
      </c>
      <c r="HL32" s="15"/>
      <c r="HM32" s="15">
        <f>SUM(HM5:HM31)</f>
        <v>10000</v>
      </c>
      <c r="HN32" s="15"/>
      <c r="HO32" s="15">
        <f>SUM(HO5:HO31)</f>
        <v>10000</v>
      </c>
      <c r="HP32" s="15"/>
      <c r="HQ32" s="15">
        <f>SUM(HQ5:HQ31)</f>
        <v>10000</v>
      </c>
      <c r="HR32" s="15"/>
      <c r="HS32" s="15">
        <f>SUM(HS5:HS31)</f>
        <v>10000</v>
      </c>
      <c r="HT32" s="15"/>
      <c r="HU32" s="15">
        <f>SUM(HU5:HU31)</f>
        <v>10000</v>
      </c>
      <c r="HV32" s="15"/>
      <c r="HW32" s="15">
        <f>SUM(HW5:HW31)</f>
        <v>10000</v>
      </c>
      <c r="HX32" s="31"/>
      <c r="HY32" s="76">
        <f>SUM(HA32:HX32)/12</f>
        <v>10000</v>
      </c>
    </row>
    <row r="33" spans="1:233" x14ac:dyDescent="0.2">
      <c r="A33" s="9" t="s">
        <v>60</v>
      </c>
      <c r="C33" s="9"/>
      <c r="E33" s="1"/>
      <c r="G33" s="6"/>
      <c r="H33" s="6"/>
      <c r="I33" s="42">
        <f>850000-I32</f>
        <v>32554</v>
      </c>
      <c r="J33" s="42"/>
      <c r="K33" s="23">
        <f>850000-K32</f>
        <v>12554</v>
      </c>
      <c r="L33" s="23"/>
      <c r="M33" s="23">
        <f>850000-M32</f>
        <v>12554</v>
      </c>
      <c r="N33" s="23"/>
      <c r="O33" s="23">
        <f>850000-O32</f>
        <v>12554</v>
      </c>
      <c r="P33" s="23"/>
      <c r="Q33" s="23">
        <f>850000-Q32</f>
        <v>12554</v>
      </c>
      <c r="R33" s="23"/>
      <c r="S33" s="23">
        <f>850000-S32</f>
        <v>2554</v>
      </c>
      <c r="T33" s="23"/>
      <c r="U33" s="23">
        <f>850000-U32</f>
        <v>2554</v>
      </c>
      <c r="V33" s="23"/>
      <c r="W33" s="23">
        <f>850000-W32</f>
        <v>2554</v>
      </c>
      <c r="X33" s="23"/>
      <c r="Y33" s="23">
        <f>850000-Y32</f>
        <v>2554</v>
      </c>
      <c r="Z33" s="23"/>
      <c r="AA33" s="23">
        <f>850000-AA32</f>
        <v>2554</v>
      </c>
      <c r="AB33" s="23"/>
      <c r="AC33" s="23">
        <f>850000-AC32</f>
        <v>1054</v>
      </c>
      <c r="AD33" s="23"/>
      <c r="AE33" s="23">
        <f>850000-AE32</f>
        <v>1054</v>
      </c>
      <c r="AF33" s="23"/>
      <c r="AG33" s="76">
        <f>SUM(I33:AF33)/12</f>
        <v>8137.333333333333</v>
      </c>
      <c r="AH33" s="23">
        <f>850000-AH32</f>
        <v>1054</v>
      </c>
      <c r="AI33" s="23"/>
      <c r="AJ33" s="23">
        <f>850000-AJ32</f>
        <v>1054</v>
      </c>
      <c r="AK33" s="23"/>
      <c r="AL33" s="23">
        <f>850000-AL32</f>
        <v>1054</v>
      </c>
      <c r="AM33" s="23"/>
      <c r="AN33" s="23">
        <f>850000-AN32</f>
        <v>1054</v>
      </c>
      <c r="AO33" s="23"/>
      <c r="AP33" s="23">
        <f>850000-AP32</f>
        <v>1054</v>
      </c>
      <c r="AQ33" s="23"/>
      <c r="AR33" s="23">
        <f>850000-AR32</f>
        <v>9654</v>
      </c>
      <c r="AS33" s="23"/>
      <c r="AT33" s="23">
        <f>850000-AT32</f>
        <v>9654</v>
      </c>
      <c r="AU33" s="23"/>
      <c r="AV33" s="23">
        <f>850000-AV32</f>
        <v>9654</v>
      </c>
      <c r="AW33" s="23"/>
      <c r="AX33" s="23">
        <f>850000-AX32</f>
        <v>9654</v>
      </c>
      <c r="AY33" s="23"/>
      <c r="AZ33" s="23">
        <f>850000-AZ32</f>
        <v>9654</v>
      </c>
      <c r="BA33" s="23"/>
      <c r="BB33" s="23">
        <f>850000-BB32</f>
        <v>9654</v>
      </c>
      <c r="BC33" s="23"/>
      <c r="BD33" s="23">
        <f>850000-BD32</f>
        <v>9654</v>
      </c>
      <c r="BE33" s="23"/>
      <c r="BF33" s="76">
        <f>SUM(AH33:BE33)/12</f>
        <v>6070.666666666667</v>
      </c>
      <c r="BG33" s="23">
        <f>850000-BG32</f>
        <v>11000</v>
      </c>
      <c r="BH33" s="23"/>
      <c r="BI33" s="23">
        <f>850000-BI32</f>
        <v>11000</v>
      </c>
      <c r="BJ33" s="23"/>
      <c r="BK33" s="23">
        <f>850000-BK32</f>
        <v>11000</v>
      </c>
      <c r="BL33" s="23"/>
      <c r="BM33" s="23">
        <f>850000-BM32</f>
        <v>51000</v>
      </c>
      <c r="BN33" s="23"/>
      <c r="BO33" s="23">
        <f>850000-BO32</f>
        <v>51000</v>
      </c>
      <c r="BP33" s="23"/>
      <c r="BQ33" s="23">
        <f>850000-BQ32</f>
        <v>51000</v>
      </c>
      <c r="BR33" s="23"/>
      <c r="BS33" s="23">
        <f>850000-BS32</f>
        <v>51000</v>
      </c>
      <c r="BT33" s="23"/>
      <c r="BU33" s="23">
        <f>850000-BU32</f>
        <v>51000</v>
      </c>
      <c r="BV33" s="23"/>
      <c r="BW33" s="23">
        <f>850000-BW32</f>
        <v>51000</v>
      </c>
      <c r="BX33" s="23"/>
      <c r="BY33" s="23">
        <f>850000-BY32</f>
        <v>51000</v>
      </c>
      <c r="BZ33" s="23"/>
      <c r="CA33" s="23">
        <f>850000-CA32</f>
        <v>51000</v>
      </c>
      <c r="CB33" s="23"/>
      <c r="CC33" s="23">
        <f>850000-CC32</f>
        <v>71000</v>
      </c>
      <c r="CD33" s="23"/>
      <c r="CE33" s="76">
        <f>SUM(BG33:CD33)/12</f>
        <v>42666.666666666664</v>
      </c>
      <c r="CF33" s="23">
        <f>850000-CF32</f>
        <v>96000</v>
      </c>
      <c r="CG33" s="23"/>
      <c r="CH33" s="23">
        <f>850000-CH32</f>
        <v>96000</v>
      </c>
      <c r="CI33" s="23"/>
      <c r="CJ33" s="23">
        <f>850000-CJ32</f>
        <v>96000</v>
      </c>
      <c r="CK33" s="23"/>
      <c r="CL33" s="23">
        <f>850000-CL32</f>
        <v>76000</v>
      </c>
      <c r="CM33" s="23"/>
      <c r="CN33" s="23">
        <f>850000-CN32</f>
        <v>122500</v>
      </c>
      <c r="CO33" s="23"/>
      <c r="CP33" s="23">
        <f>850000-CP32</f>
        <v>122500</v>
      </c>
      <c r="CQ33" s="23"/>
      <c r="CR33" s="23">
        <f>850000-CR32</f>
        <v>122500</v>
      </c>
      <c r="CS33" s="23"/>
      <c r="CT33" s="23">
        <f>850000-CT32</f>
        <v>122500</v>
      </c>
      <c r="CU33" s="23"/>
      <c r="CV33" s="23">
        <f>850000-CV32</f>
        <v>122500</v>
      </c>
      <c r="CW33" s="23"/>
      <c r="CX33" s="23">
        <f>850000-CX32</f>
        <v>122500</v>
      </c>
      <c r="CY33" s="23"/>
      <c r="CZ33" s="23">
        <f>850000-CZ32</f>
        <v>362500</v>
      </c>
      <c r="DA33" s="23"/>
      <c r="DB33" s="23">
        <f>850000-DB32</f>
        <v>362500</v>
      </c>
      <c r="DC33" s="23"/>
      <c r="DD33" s="76">
        <f>SUM(CF33:DC33)/12</f>
        <v>152000</v>
      </c>
      <c r="DE33" s="23">
        <f>850000-DE32</f>
        <v>411500</v>
      </c>
      <c r="DF33" s="23"/>
      <c r="DG33" s="23">
        <f>850000-DG32</f>
        <v>411500</v>
      </c>
      <c r="DH33" s="23"/>
      <c r="DI33" s="23">
        <f>850000-DI32</f>
        <v>411500</v>
      </c>
      <c r="DJ33" s="23"/>
      <c r="DK33" s="23">
        <f>850000-DK32</f>
        <v>411500</v>
      </c>
      <c r="DL33" s="23"/>
      <c r="DM33" s="23">
        <f>850000-DM32</f>
        <v>411500</v>
      </c>
      <c r="DN33" s="23"/>
      <c r="DO33" s="23">
        <f>850000-DO32</f>
        <v>411500</v>
      </c>
      <c r="DP33" s="23"/>
      <c r="DQ33" s="23">
        <f>850000-DQ32</f>
        <v>411500</v>
      </c>
      <c r="DR33" s="23"/>
      <c r="DS33" s="23">
        <f>850000-DS32</f>
        <v>411500</v>
      </c>
      <c r="DT33" s="23"/>
      <c r="DU33" s="23">
        <f>850000-DU32</f>
        <v>411500</v>
      </c>
      <c r="DV33" s="23"/>
      <c r="DW33" s="23">
        <f>850000-DW32</f>
        <v>411500</v>
      </c>
      <c r="DX33" s="23"/>
      <c r="DY33" s="23">
        <f>850000-DY32</f>
        <v>411500</v>
      </c>
      <c r="DZ33" s="23"/>
      <c r="EA33" s="23">
        <f>850000-EA32</f>
        <v>471500</v>
      </c>
      <c r="EB33" s="23"/>
      <c r="EC33" s="76">
        <f>SUM(DE33:EB33)/12</f>
        <v>416500</v>
      </c>
      <c r="ED33" s="23">
        <f>850000-ED32</f>
        <v>471500</v>
      </c>
      <c r="EE33" s="23"/>
      <c r="EF33" s="23">
        <f>850000-EF32</f>
        <v>471500</v>
      </c>
      <c r="EG33" s="23"/>
      <c r="EH33" s="23">
        <f>850000-EH32</f>
        <v>666500</v>
      </c>
      <c r="EI33" s="23"/>
      <c r="EJ33" s="23">
        <f>850000-EJ32</f>
        <v>746500</v>
      </c>
      <c r="EK33" s="23"/>
      <c r="EL33" s="23">
        <f t="shared" ref="EL33:FE33" si="109">850000-EL32</f>
        <v>746500</v>
      </c>
      <c r="EM33" s="23"/>
      <c r="EN33" s="23">
        <f t="shared" si="109"/>
        <v>746500</v>
      </c>
      <c r="EO33" s="23"/>
      <c r="EP33" s="23">
        <f t="shared" si="109"/>
        <v>746500</v>
      </c>
      <c r="EQ33" s="23"/>
      <c r="ER33" s="23">
        <f t="shared" si="109"/>
        <v>746500</v>
      </c>
      <c r="ES33" s="23"/>
      <c r="ET33" s="23">
        <f t="shared" si="109"/>
        <v>746500</v>
      </c>
      <c r="EU33" s="23"/>
      <c r="EV33" s="23">
        <f t="shared" si="109"/>
        <v>746500</v>
      </c>
      <c r="EW33" s="23"/>
      <c r="EX33" s="23">
        <f t="shared" si="109"/>
        <v>746500</v>
      </c>
      <c r="EY33" s="23"/>
      <c r="EZ33" s="23">
        <f t="shared" si="109"/>
        <v>746500</v>
      </c>
      <c r="FA33" s="23"/>
      <c r="FB33" s="76">
        <f>SUM(ED33:FA33)/12</f>
        <v>694000</v>
      </c>
      <c r="FC33" s="23">
        <f t="shared" si="109"/>
        <v>746500</v>
      </c>
      <c r="FD33" s="23"/>
      <c r="FE33" s="23">
        <f t="shared" si="109"/>
        <v>746500</v>
      </c>
      <c r="FF33" s="23"/>
      <c r="FG33" s="23">
        <f t="shared" ref="FG33:FY33" si="110">850000-FG32</f>
        <v>750000</v>
      </c>
      <c r="FH33" s="23"/>
      <c r="FI33" s="23">
        <f t="shared" si="110"/>
        <v>750000</v>
      </c>
      <c r="FJ33" s="23"/>
      <c r="FK33" s="23">
        <f t="shared" si="110"/>
        <v>750000</v>
      </c>
      <c r="FL33" s="23"/>
      <c r="FM33" s="23">
        <f t="shared" si="110"/>
        <v>750000</v>
      </c>
      <c r="FN33" s="23"/>
      <c r="FO33" s="23">
        <f t="shared" si="110"/>
        <v>750000</v>
      </c>
      <c r="FP33" s="23"/>
      <c r="FQ33" s="23">
        <f t="shared" si="110"/>
        <v>750000</v>
      </c>
      <c r="FR33" s="23"/>
      <c r="FS33" s="23">
        <f t="shared" si="110"/>
        <v>750000</v>
      </c>
      <c r="FT33" s="23"/>
      <c r="FU33" s="23">
        <f t="shared" si="110"/>
        <v>750000</v>
      </c>
      <c r="FV33" s="23"/>
      <c r="FW33" s="23">
        <f t="shared" si="110"/>
        <v>750000</v>
      </c>
      <c r="FX33" s="23"/>
      <c r="FY33" s="23">
        <f t="shared" si="110"/>
        <v>840000</v>
      </c>
      <c r="FZ33" s="23"/>
      <c r="GA33" s="76">
        <f>SUM(FC33:FZ33)/12</f>
        <v>756916.66666666663</v>
      </c>
      <c r="GB33" s="23">
        <f t="shared" ref="GB33:HW33" si="111">850000-GB32</f>
        <v>840000</v>
      </c>
      <c r="GC33" s="23"/>
      <c r="GD33" s="23">
        <f t="shared" si="111"/>
        <v>840000</v>
      </c>
      <c r="GE33" s="23"/>
      <c r="GF33" s="23">
        <f t="shared" si="111"/>
        <v>840000</v>
      </c>
      <c r="GG33" s="23"/>
      <c r="GH33" s="23">
        <f t="shared" si="111"/>
        <v>840000</v>
      </c>
      <c r="GI33" s="23"/>
      <c r="GJ33" s="23">
        <f t="shared" si="111"/>
        <v>840000</v>
      </c>
      <c r="GK33" s="23"/>
      <c r="GL33" s="23">
        <f t="shared" si="111"/>
        <v>840000</v>
      </c>
      <c r="GM33" s="23"/>
      <c r="GN33" s="23">
        <f t="shared" si="111"/>
        <v>840000</v>
      </c>
      <c r="GO33" s="23"/>
      <c r="GP33" s="23">
        <f t="shared" si="111"/>
        <v>840000</v>
      </c>
      <c r="GQ33" s="23"/>
      <c r="GR33" s="23">
        <f t="shared" si="111"/>
        <v>840000</v>
      </c>
      <c r="GS33" s="23"/>
      <c r="GT33" s="23">
        <f t="shared" si="111"/>
        <v>840000</v>
      </c>
      <c r="GU33" s="23"/>
      <c r="GV33" s="23">
        <f t="shared" si="111"/>
        <v>840000</v>
      </c>
      <c r="GW33" s="23"/>
      <c r="GX33" s="23">
        <f t="shared" si="111"/>
        <v>840000</v>
      </c>
      <c r="GY33" s="23"/>
      <c r="GZ33" s="76">
        <f>SUM(GB33:GY33)/12</f>
        <v>840000</v>
      </c>
      <c r="HA33" s="23">
        <f t="shared" si="111"/>
        <v>840000</v>
      </c>
      <c r="HB33" s="23"/>
      <c r="HC33" s="23">
        <f t="shared" si="111"/>
        <v>840000</v>
      </c>
      <c r="HD33" s="23"/>
      <c r="HE33" s="23">
        <f t="shared" si="111"/>
        <v>840000</v>
      </c>
      <c r="HF33" s="23"/>
      <c r="HG33" s="23">
        <f t="shared" si="111"/>
        <v>840000</v>
      </c>
      <c r="HH33" s="23"/>
      <c r="HI33" s="23">
        <f t="shared" si="111"/>
        <v>840000</v>
      </c>
      <c r="HJ33" s="23"/>
      <c r="HK33" s="23">
        <f t="shared" si="111"/>
        <v>840000</v>
      </c>
      <c r="HL33" s="23"/>
      <c r="HM33" s="23">
        <f t="shared" si="111"/>
        <v>840000</v>
      </c>
      <c r="HN33" s="23"/>
      <c r="HO33" s="23">
        <f t="shared" si="111"/>
        <v>840000</v>
      </c>
      <c r="HP33" s="23"/>
      <c r="HQ33" s="23">
        <f t="shared" si="111"/>
        <v>840000</v>
      </c>
      <c r="HR33" s="23"/>
      <c r="HS33" s="23">
        <f t="shared" si="111"/>
        <v>840000</v>
      </c>
      <c r="HT33" s="23"/>
      <c r="HU33" s="23">
        <f t="shared" si="111"/>
        <v>840000</v>
      </c>
      <c r="HV33" s="23"/>
      <c r="HW33" s="23">
        <f t="shared" si="111"/>
        <v>840000</v>
      </c>
      <c r="HY33" s="76">
        <f>SUM(HA33:HX33)/12</f>
        <v>840000</v>
      </c>
    </row>
    <row r="34" spans="1:233" x14ac:dyDescent="0.2">
      <c r="D34" s="1"/>
      <c r="E34" s="1"/>
      <c r="G34" s="6"/>
      <c r="H34" s="6"/>
      <c r="AG34" s="76"/>
      <c r="BF34" s="76"/>
      <c r="CE34" s="76"/>
      <c r="DD34" s="76"/>
      <c r="EC34" s="76"/>
      <c r="FB34" s="76"/>
      <c r="GA34" s="76"/>
      <c r="GZ34" s="76"/>
      <c r="HY34" s="76"/>
    </row>
    <row r="35" spans="1:233" x14ac:dyDescent="0.2">
      <c r="A35" s="9" t="s">
        <v>61</v>
      </c>
      <c r="J35" s="107">
        <f>SUM(J5:J31)</f>
        <v>1861270.8863999997</v>
      </c>
      <c r="K35" s="107"/>
      <c r="L35" s="107">
        <f>SUM(L5:L31)</f>
        <v>1861270.8863999997</v>
      </c>
      <c r="M35" s="107"/>
      <c r="N35" s="107">
        <f>SUM(N5:N31)</f>
        <v>1796640.4863999998</v>
      </c>
      <c r="O35" s="107"/>
      <c r="P35" s="107">
        <f>SUM(P5:P31)</f>
        <v>1796640.4863999998</v>
      </c>
      <c r="Q35" s="107"/>
      <c r="R35" s="107">
        <f>SUM(R5:R31)</f>
        <v>1796640.4863999998</v>
      </c>
      <c r="S35" s="107"/>
      <c r="T35" s="107">
        <f>SUM(T5:T31)</f>
        <v>1796640.4863999998</v>
      </c>
      <c r="U35" s="107"/>
      <c r="V35" s="107">
        <f>SUM(V5:V31)</f>
        <v>1796640.4863999998</v>
      </c>
      <c r="W35" s="107"/>
      <c r="X35" s="107">
        <f>SUM(X5:X31)</f>
        <v>1796640.4863999998</v>
      </c>
      <c r="Y35" s="107"/>
      <c r="Z35" s="107">
        <f>SUM(Z5:Z31)</f>
        <v>1796640.4863999998</v>
      </c>
      <c r="AA35" s="107"/>
      <c r="AB35" s="107">
        <f>SUM(AB5:AB31)</f>
        <v>1796640.4863999998</v>
      </c>
      <c r="AC35" s="107"/>
      <c r="AD35" s="107">
        <f>SUM(AD5:AD31)</f>
        <v>1796640.4863999998</v>
      </c>
      <c r="AE35" s="107"/>
      <c r="AF35" s="107">
        <f>SUM(AF5:AF31)</f>
        <v>1796640.4863999998</v>
      </c>
      <c r="AG35" s="108">
        <f>SUM(I35:AF35)</f>
        <v>21688946.636800002</v>
      </c>
      <c r="AH35" s="107"/>
      <c r="AI35" s="107">
        <f>SUM(AI5:AI31)</f>
        <v>1874160.4863999998</v>
      </c>
      <c r="AJ35" s="107"/>
      <c r="AK35" s="107">
        <f>SUM(AK5:AK31)</f>
        <v>1874160.4863999998</v>
      </c>
      <c r="AL35" s="107"/>
      <c r="AM35" s="107">
        <f>SUM(AM5:AM31)</f>
        <v>1874160.4863999998</v>
      </c>
      <c r="AN35" s="107"/>
      <c r="AO35" s="107">
        <f>SUM(AO5:AO31)</f>
        <v>1874160.4863999998</v>
      </c>
      <c r="AP35" s="107"/>
      <c r="AQ35" s="107">
        <f>SUM(AQ5:AQ31)</f>
        <v>1874160.4863999998</v>
      </c>
      <c r="AR35" s="107"/>
      <c r="AS35" s="107">
        <f>SUM(AS5:AS31)</f>
        <v>1874160.4863999998</v>
      </c>
      <c r="AT35" s="107"/>
      <c r="AU35" s="107">
        <f>SUM(AU5:AU31)</f>
        <v>1874160.4863999998</v>
      </c>
      <c r="AV35" s="107"/>
      <c r="AW35" s="107">
        <f>SUM(AW5:AW31)</f>
        <v>1874160.4863999998</v>
      </c>
      <c r="AX35" s="107"/>
      <c r="AY35" s="107">
        <f>SUM(AY5:AY31)</f>
        <v>1874160.4863999998</v>
      </c>
      <c r="AZ35" s="107"/>
      <c r="BA35" s="107">
        <f>SUM(BA5:BA31)</f>
        <v>1874160.4863999998</v>
      </c>
      <c r="BB35" s="107"/>
      <c r="BC35" s="107">
        <f>SUM(BC5:BC31)</f>
        <v>1874160.4863999998</v>
      </c>
      <c r="BD35" s="107"/>
      <c r="BE35" s="107">
        <f>SUM(BE5:BE31)</f>
        <v>1874160.4863999998</v>
      </c>
      <c r="BF35" s="108">
        <f>SUM(AH35:BE35)</f>
        <v>22489925.836800005</v>
      </c>
      <c r="BG35" s="107"/>
      <c r="BH35" s="107">
        <f>SUM(BH5:BH31)</f>
        <v>1868186.4</v>
      </c>
      <c r="BI35" s="107"/>
      <c r="BJ35" s="107">
        <f>SUM(BJ5:BJ31)</f>
        <v>1868186.4</v>
      </c>
      <c r="BK35" s="107"/>
      <c r="BL35" s="107">
        <f>SUM(BL5:BL31)</f>
        <v>1868186.4</v>
      </c>
      <c r="BM35" s="107"/>
      <c r="BN35" s="107">
        <f>SUM(BN5:BN31)</f>
        <v>1803556</v>
      </c>
      <c r="BO35" s="107"/>
      <c r="BP35" s="107">
        <f>SUM(BP5:BP31)</f>
        <v>1803556</v>
      </c>
      <c r="BQ35" s="107"/>
      <c r="BR35" s="107">
        <f>SUM(BR5:BR31)</f>
        <v>1803556</v>
      </c>
      <c r="BS35" s="107"/>
      <c r="BT35" s="107">
        <f>SUM(BT5:BT31)</f>
        <v>1803556</v>
      </c>
      <c r="BU35" s="107"/>
      <c r="BV35" s="107">
        <f>SUM(BV5:BV31)</f>
        <v>1803556</v>
      </c>
      <c r="BW35" s="107"/>
      <c r="BX35" s="107">
        <f>SUM(BX5:BX31)</f>
        <v>1803556</v>
      </c>
      <c r="BY35" s="107"/>
      <c r="BZ35" s="107">
        <f>SUM(BZ5:BZ31)</f>
        <v>1803556</v>
      </c>
      <c r="CA35" s="107"/>
      <c r="CB35" s="107">
        <f>SUM(CB5:CB31)</f>
        <v>1803556</v>
      </c>
      <c r="CC35" s="107"/>
      <c r="CD35" s="107">
        <f>SUM(CD5:CD31)</f>
        <v>1715396</v>
      </c>
      <c r="CE35" s="108">
        <f>SUM(BG35:CD35)</f>
        <v>21748403.199999999</v>
      </c>
      <c r="CF35" s="107"/>
      <c r="CG35" s="107">
        <f>SUM(CG5:CG31)</f>
        <v>1637876</v>
      </c>
      <c r="CH35" s="107"/>
      <c r="CI35" s="107">
        <f>SUM(CI5:CI31)</f>
        <v>1637876</v>
      </c>
      <c r="CJ35" s="107"/>
      <c r="CK35" s="107">
        <f>SUM(CK5:CK31)</f>
        <v>1637876</v>
      </c>
      <c r="CL35" s="107"/>
      <c r="CM35" s="107">
        <f>SUM(CM5:CM31)</f>
        <v>1702506.4</v>
      </c>
      <c r="CN35" s="107"/>
      <c r="CO35" s="107">
        <f>SUM(CO5:CO31)</f>
        <v>1702506.4</v>
      </c>
      <c r="CP35" s="107"/>
      <c r="CQ35" s="107">
        <f>SUM(CQ5:CQ31)</f>
        <v>1702506.4</v>
      </c>
      <c r="CR35" s="107"/>
      <c r="CS35" s="107">
        <f>SUM(CS5:CS31)</f>
        <v>1702506.4</v>
      </c>
      <c r="CT35" s="107"/>
      <c r="CU35" s="107">
        <f>SUM(CU5:CU31)</f>
        <v>1702506.4</v>
      </c>
      <c r="CV35" s="107"/>
      <c r="CW35" s="107">
        <f>SUM(CW5:CW31)</f>
        <v>1702506.4</v>
      </c>
      <c r="CX35" s="107"/>
      <c r="CY35" s="107">
        <f>SUM(CY5:CY31)</f>
        <v>1702506.4</v>
      </c>
      <c r="CZ35" s="107"/>
      <c r="DA35" s="107">
        <f>SUM(DA5:DA31)</f>
        <v>1056202.3999999999</v>
      </c>
      <c r="DB35" s="107"/>
      <c r="DC35" s="107">
        <f>SUM(DC5:DC31)</f>
        <v>1056202.3999999999</v>
      </c>
      <c r="DD35" s="108">
        <f>SUM(CF35:DC35)</f>
        <v>18943577.599999998</v>
      </c>
      <c r="DE35" s="107"/>
      <c r="DF35" s="107">
        <f>SUM(DF5:DF31)</f>
        <v>1056202.3999999999</v>
      </c>
      <c r="DG35" s="107"/>
      <c r="DH35" s="107">
        <f>SUM(DH5:DH31)</f>
        <v>1056202.3999999999</v>
      </c>
      <c r="DI35" s="107"/>
      <c r="DJ35" s="107">
        <f>SUM(DJ5:DJ31)</f>
        <v>1056202.3999999999</v>
      </c>
      <c r="DK35" s="107"/>
      <c r="DL35" s="107">
        <f>SUM(DL5:DL31)</f>
        <v>1056202.3999999999</v>
      </c>
      <c r="DM35" s="107"/>
      <c r="DN35" s="107">
        <f>SUM(DN5:DN31)</f>
        <v>1056202.3999999999</v>
      </c>
      <c r="DO35" s="107"/>
      <c r="DP35" s="107">
        <f>SUM(DP5:DP31)</f>
        <v>1056202.3999999999</v>
      </c>
      <c r="DQ35" s="107"/>
      <c r="DR35" s="107">
        <f>SUM(DR5:DR31)</f>
        <v>1056202.3999999999</v>
      </c>
      <c r="DS35" s="107"/>
      <c r="DT35" s="107">
        <f>SUM(DT5:DT31)</f>
        <v>1056202.3999999999</v>
      </c>
      <c r="DU35" s="107"/>
      <c r="DV35" s="107">
        <f>SUM(DV5:DV31)</f>
        <v>1056202.3999999999</v>
      </c>
      <c r="DW35" s="107"/>
      <c r="DX35" s="107">
        <f>SUM(DX5:DX31)</f>
        <v>1056202.3999999999</v>
      </c>
      <c r="DY35" s="107"/>
      <c r="DZ35" s="107">
        <f>SUM(DZ5:DZ31)</f>
        <v>1056202.3999999999</v>
      </c>
      <c r="EA35" s="107"/>
      <c r="EB35" s="107">
        <f>SUM(EB5:EB31)</f>
        <v>791722.4</v>
      </c>
      <c r="EC35" s="108">
        <f>SUM(DE35:EB35)</f>
        <v>12409948.800000003</v>
      </c>
      <c r="ED35" s="107"/>
      <c r="EE35" s="107">
        <f>SUM(EE5:EE31)</f>
        <v>791722.4</v>
      </c>
      <c r="EF35" s="107"/>
      <c r="EG35" s="107">
        <f>SUM(EG5:EG31)</f>
        <v>791722.4</v>
      </c>
      <c r="EH35" s="107"/>
      <c r="EI35" s="107">
        <f>SUM(EI5:EI31)</f>
        <v>161576</v>
      </c>
      <c r="EJ35" s="107"/>
      <c r="EK35" s="107">
        <f>SUM(EK5:EK31)</f>
        <v>0</v>
      </c>
      <c r="EL35" s="107"/>
      <c r="EM35" s="107">
        <f>SUM(EM5:EM31)</f>
        <v>0</v>
      </c>
      <c r="EN35" s="107"/>
      <c r="EO35" s="107">
        <f>SUM(EO5:EO31)</f>
        <v>0</v>
      </c>
      <c r="EP35" s="107"/>
      <c r="EQ35" s="107">
        <f>SUM(EQ5:EQ31)</f>
        <v>0</v>
      </c>
      <c r="ER35" s="107"/>
      <c r="ES35" s="107">
        <f>SUM(ES5:ES31)</f>
        <v>0</v>
      </c>
      <c r="ET35" s="107"/>
      <c r="EU35" s="107">
        <f>SUM(EU5:EU31)</f>
        <v>0</v>
      </c>
      <c r="EV35" s="107"/>
      <c r="EW35" s="107">
        <f>SUM(EW5:EW31)</f>
        <v>0</v>
      </c>
      <c r="EX35" s="107"/>
      <c r="EY35" s="107">
        <f>SUM(EY5:EY31)</f>
        <v>0</v>
      </c>
      <c r="EZ35" s="107"/>
      <c r="FA35" s="107">
        <f>SUM(FA5:FA31)</f>
        <v>0</v>
      </c>
      <c r="FB35" s="108">
        <f>SUM(ED35:FA35)</f>
        <v>1745020.8</v>
      </c>
      <c r="FC35" s="107"/>
      <c r="FD35" s="107">
        <f>SUM(FD5:FD31)</f>
        <v>0</v>
      </c>
      <c r="FE35" s="107"/>
      <c r="FF35" s="107">
        <f>SUM(FF5:FF31)</f>
        <v>0</v>
      </c>
      <c r="FG35" s="107"/>
      <c r="FH35" s="107">
        <f>SUM(FH5:FH31)</f>
        <v>0</v>
      </c>
      <c r="FI35" s="107"/>
      <c r="FJ35" s="107">
        <f>SUM(FJ5:FJ31)</f>
        <v>0</v>
      </c>
      <c r="FK35" s="107"/>
      <c r="FL35" s="107">
        <f>SUM(FL5:FL31)</f>
        <v>0</v>
      </c>
      <c r="FM35" s="107"/>
      <c r="FN35" s="107">
        <f>SUM(FN5:FN31)</f>
        <v>0</v>
      </c>
      <c r="FO35" s="107"/>
      <c r="FP35" s="107">
        <f>SUM(FP5:FP31)</f>
        <v>0</v>
      </c>
      <c r="FQ35" s="107"/>
      <c r="FR35" s="107">
        <f>SUM(FR5:FR31)</f>
        <v>0</v>
      </c>
      <c r="FS35" s="107"/>
      <c r="FT35" s="107">
        <f>SUM(FT5:FT31)</f>
        <v>0</v>
      </c>
      <c r="FU35" s="107"/>
      <c r="FV35" s="107">
        <f>SUM(FV5:FV31)</f>
        <v>0</v>
      </c>
      <c r="FW35" s="107"/>
      <c r="FX35" s="107">
        <f>SUM(FX5:FX31)</f>
        <v>0</v>
      </c>
      <c r="FY35" s="107"/>
      <c r="FZ35" s="107">
        <f>SUM(FZ5:FZ31)</f>
        <v>0</v>
      </c>
      <c r="GA35" s="108">
        <f>SUM(FC35:FZ35)</f>
        <v>0</v>
      </c>
      <c r="GB35" s="107"/>
      <c r="GC35" s="107">
        <f>SUM(GC5:GC31)</f>
        <v>0</v>
      </c>
      <c r="GD35" s="107"/>
      <c r="GE35" s="107">
        <f>SUM(GE5:GE31)</f>
        <v>0</v>
      </c>
      <c r="GF35" s="107"/>
      <c r="GG35" s="107">
        <f>SUM(GG5:GG31)</f>
        <v>0</v>
      </c>
      <c r="GH35" s="107"/>
      <c r="GI35" s="107">
        <f>SUM(GI5:GI31)</f>
        <v>0</v>
      </c>
      <c r="GJ35" s="107"/>
      <c r="GK35" s="107">
        <f>SUM(GK5:GK31)</f>
        <v>0</v>
      </c>
      <c r="GL35" s="107"/>
      <c r="GM35" s="107">
        <f>SUM(GM5:GM31)</f>
        <v>0</v>
      </c>
      <c r="GN35" s="107"/>
      <c r="GO35" s="107">
        <f>SUM(GO5:GO31)</f>
        <v>0</v>
      </c>
      <c r="GP35" s="107"/>
      <c r="GQ35" s="107">
        <f>SUM(GQ5:GQ31)</f>
        <v>0</v>
      </c>
      <c r="GR35" s="107"/>
      <c r="GS35" s="107">
        <f>SUM(GS5:GS31)</f>
        <v>0</v>
      </c>
      <c r="GT35" s="107"/>
      <c r="GU35" s="107">
        <f t="shared" ref="GU35:HX35" si="112">SUM(GU5:GU31)</f>
        <v>0</v>
      </c>
      <c r="GV35" s="107"/>
      <c r="GW35" s="107">
        <f t="shared" si="112"/>
        <v>0</v>
      </c>
      <c r="GX35" s="107"/>
      <c r="GY35" s="107">
        <f t="shared" si="112"/>
        <v>0</v>
      </c>
      <c r="GZ35" s="108">
        <f>SUM(GB35:GY35)</f>
        <v>0</v>
      </c>
      <c r="HA35" s="107"/>
      <c r="HB35" s="107">
        <f t="shared" si="112"/>
        <v>0</v>
      </c>
      <c r="HC35" s="107"/>
      <c r="HD35" s="107">
        <f t="shared" si="112"/>
        <v>0</v>
      </c>
      <c r="HE35" s="107"/>
      <c r="HF35" s="107">
        <f t="shared" si="112"/>
        <v>0</v>
      </c>
      <c r="HG35" s="107"/>
      <c r="HH35" s="107">
        <f t="shared" si="112"/>
        <v>0</v>
      </c>
      <c r="HI35" s="107"/>
      <c r="HJ35" s="107">
        <f t="shared" si="112"/>
        <v>0</v>
      </c>
      <c r="HK35" s="107"/>
      <c r="HL35" s="107">
        <f t="shared" si="112"/>
        <v>0</v>
      </c>
      <c r="HM35" s="107"/>
      <c r="HN35" s="107">
        <f t="shared" si="112"/>
        <v>0</v>
      </c>
      <c r="HO35" s="107"/>
      <c r="HP35" s="107">
        <f t="shared" si="112"/>
        <v>0</v>
      </c>
      <c r="HQ35" s="107"/>
      <c r="HR35" s="107">
        <f t="shared" si="112"/>
        <v>0</v>
      </c>
      <c r="HS35" s="107"/>
      <c r="HT35" s="107">
        <f t="shared" si="112"/>
        <v>0</v>
      </c>
      <c r="HU35" s="107"/>
      <c r="HV35" s="107">
        <f t="shared" si="112"/>
        <v>0</v>
      </c>
      <c r="HW35" s="107"/>
      <c r="HX35" s="107">
        <f t="shared" si="112"/>
        <v>0</v>
      </c>
      <c r="HY35" s="108">
        <f>SUM(HA35:HX35)</f>
        <v>0</v>
      </c>
    </row>
    <row r="38" spans="1:233" x14ac:dyDescent="0.2">
      <c r="A38" s="120" t="s">
        <v>71</v>
      </c>
    </row>
  </sheetData>
  <phoneticPr fontId="0" type="noConversion"/>
  <pageMargins left="0.75" right="0.75" top="1" bottom="1" header="0.5" footer="0.5"/>
  <pageSetup paperSize="5" scale="42" fitToWidth="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Z47"/>
  <sheetViews>
    <sheetView zoomScale="75" zoomScaleNormal="75" workbookViewId="0"/>
  </sheetViews>
  <sheetFormatPr defaultRowHeight="12.75" x14ac:dyDescent="0.2"/>
  <cols>
    <col min="2" max="2" width="9.28515625" bestFit="1" customWidth="1"/>
    <col min="4" max="4" width="9.28515625" bestFit="1" customWidth="1"/>
    <col min="5" max="5" width="9.85546875" bestFit="1" customWidth="1"/>
    <col min="6" max="6" width="10.7109375" customWidth="1"/>
    <col min="8" max="9" width="10.7109375" customWidth="1"/>
    <col min="10" max="10" width="9.28515625" bestFit="1" customWidth="1"/>
    <col min="11" max="11" width="9.28515625" customWidth="1"/>
    <col min="12" max="12" width="9.28515625" bestFit="1" customWidth="1"/>
    <col min="13" max="13" width="9.28515625" customWidth="1"/>
    <col min="14" max="14" width="9.28515625" bestFit="1" customWidth="1"/>
    <col min="15" max="15" width="9.28515625" customWidth="1"/>
    <col min="16" max="16" width="9.28515625" bestFit="1" customWidth="1"/>
    <col min="17" max="17" width="9.28515625" customWidth="1"/>
    <col min="18" max="18" width="9.28515625" bestFit="1" customWidth="1"/>
    <col min="19" max="19" width="9.28515625" customWidth="1"/>
    <col min="20" max="20" width="9.28515625" bestFit="1" customWidth="1"/>
    <col min="21" max="21" width="9.28515625" customWidth="1"/>
    <col min="34" max="34" width="12" customWidth="1"/>
    <col min="59" max="59" width="12.140625" customWidth="1"/>
    <col min="84" max="84" width="12.42578125" customWidth="1"/>
    <col min="109" max="109" width="13.7109375" customWidth="1"/>
    <col min="123" max="123" width="10.85546875" customWidth="1"/>
    <col min="136" max="136" width="12.42578125" customWidth="1"/>
    <col min="137" max="138" width="12.7109375" customWidth="1"/>
    <col min="139" max="139" width="12.42578125" customWidth="1"/>
  </cols>
  <sheetData>
    <row r="1" spans="1:182" x14ac:dyDescent="0.2">
      <c r="A1" s="47" t="s">
        <v>72</v>
      </c>
    </row>
    <row r="2" spans="1:182" x14ac:dyDescent="0.2">
      <c r="A2" s="7"/>
      <c r="B2" s="5"/>
      <c r="C2" s="5"/>
      <c r="D2" s="5"/>
      <c r="E2" s="5"/>
      <c r="F2" s="5"/>
      <c r="G2" s="5"/>
      <c r="H2" s="10"/>
      <c r="I2" s="10"/>
      <c r="AI2" s="54"/>
      <c r="DT2" s="54"/>
      <c r="EE2" s="5"/>
      <c r="EF2" s="5"/>
      <c r="EG2" s="54"/>
      <c r="EH2" s="54"/>
      <c r="EI2" s="54"/>
    </row>
    <row r="3" spans="1:182" ht="13.5" thickBot="1" x14ac:dyDescent="0.25">
      <c r="B3" s="5"/>
      <c r="C3" s="5"/>
      <c r="D3" s="5"/>
      <c r="E3" s="5"/>
      <c r="F3" s="5"/>
      <c r="G3" s="5"/>
      <c r="H3" s="10"/>
      <c r="I3" s="10"/>
      <c r="AI3" s="54"/>
      <c r="BH3" s="54"/>
      <c r="CG3" s="54"/>
      <c r="DF3" s="54"/>
      <c r="DG3" s="5"/>
      <c r="DT3" s="54"/>
      <c r="EE3" s="5"/>
      <c r="EF3" s="5"/>
      <c r="EG3" s="54"/>
      <c r="EH3" s="54"/>
      <c r="EI3" s="54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</row>
    <row r="4" spans="1:182" ht="13.5" thickBot="1" x14ac:dyDescent="0.25">
      <c r="B4" s="2" t="s">
        <v>2</v>
      </c>
      <c r="C4" t="s">
        <v>3</v>
      </c>
      <c r="D4" s="2" t="s">
        <v>46</v>
      </c>
      <c r="E4" t="s">
        <v>47</v>
      </c>
      <c r="F4" t="s">
        <v>43</v>
      </c>
      <c r="G4" t="s">
        <v>1</v>
      </c>
      <c r="H4" s="19" t="s">
        <v>48</v>
      </c>
      <c r="I4" s="10" t="s">
        <v>57</v>
      </c>
      <c r="J4" s="12">
        <v>37257</v>
      </c>
      <c r="K4" s="12"/>
      <c r="L4" s="12">
        <v>37288</v>
      </c>
      <c r="M4" s="12"/>
      <c r="N4" s="12">
        <v>37316</v>
      </c>
      <c r="O4" s="12"/>
      <c r="P4" s="12">
        <v>37347</v>
      </c>
      <c r="Q4" s="12"/>
      <c r="R4" s="12">
        <v>37377</v>
      </c>
      <c r="S4" s="12"/>
      <c r="T4" s="12">
        <v>37408</v>
      </c>
      <c r="U4" s="12"/>
      <c r="V4" s="12">
        <v>37438</v>
      </c>
      <c r="W4" s="12"/>
      <c r="X4" s="12">
        <v>37469</v>
      </c>
      <c r="Y4" s="12"/>
      <c r="Z4" s="12">
        <v>37500</v>
      </c>
      <c r="AA4" s="12"/>
      <c r="AB4" s="12">
        <v>37530</v>
      </c>
      <c r="AC4" s="12"/>
      <c r="AD4" s="12">
        <v>37561</v>
      </c>
      <c r="AE4" s="12"/>
      <c r="AF4" s="12">
        <v>37591</v>
      </c>
      <c r="AG4" s="12"/>
      <c r="AH4" s="78" t="s">
        <v>58</v>
      </c>
      <c r="AI4" s="48">
        <v>37622</v>
      </c>
      <c r="AJ4" s="12"/>
      <c r="AK4" s="12">
        <v>37653</v>
      </c>
      <c r="AL4" s="12"/>
      <c r="AM4" s="12">
        <v>37681</v>
      </c>
      <c r="AN4" s="12"/>
      <c r="AO4" s="12">
        <v>37712</v>
      </c>
      <c r="AP4" s="12"/>
      <c r="AQ4" s="12">
        <v>37742</v>
      </c>
      <c r="AR4" s="12"/>
      <c r="AS4" s="12">
        <v>37773</v>
      </c>
      <c r="AT4" s="12"/>
      <c r="AU4" s="12">
        <v>37803</v>
      </c>
      <c r="AV4" s="12"/>
      <c r="AW4" s="12">
        <v>37834</v>
      </c>
      <c r="AX4" s="12"/>
      <c r="AY4" s="12">
        <v>37865</v>
      </c>
      <c r="AZ4" s="12"/>
      <c r="BA4" s="12">
        <v>37895</v>
      </c>
      <c r="BB4" s="12"/>
      <c r="BC4" s="12">
        <v>37926</v>
      </c>
      <c r="BD4" s="12"/>
      <c r="BE4" s="12">
        <v>37956</v>
      </c>
      <c r="BF4" s="12"/>
      <c r="BG4" s="78" t="s">
        <v>62</v>
      </c>
      <c r="BH4" s="48">
        <v>37987</v>
      </c>
      <c r="BI4" s="12"/>
      <c r="BJ4" s="12">
        <v>38018</v>
      </c>
      <c r="BK4" s="12"/>
      <c r="BL4" s="12">
        <v>38047</v>
      </c>
      <c r="BM4" s="12"/>
      <c r="BN4" s="12">
        <v>38078</v>
      </c>
      <c r="BO4" s="12"/>
      <c r="BP4" s="12">
        <v>38108</v>
      </c>
      <c r="BQ4" s="12"/>
      <c r="BR4" s="12">
        <v>38139</v>
      </c>
      <c r="BS4" s="12"/>
      <c r="BT4" s="12">
        <v>38169</v>
      </c>
      <c r="BU4" s="12"/>
      <c r="BV4" s="12">
        <v>38200</v>
      </c>
      <c r="BW4" s="12"/>
      <c r="BX4" s="12">
        <v>38231</v>
      </c>
      <c r="BY4" s="12"/>
      <c r="BZ4" s="12">
        <v>38261</v>
      </c>
      <c r="CA4" s="12"/>
      <c r="CB4" s="12">
        <v>38292</v>
      </c>
      <c r="CC4" s="12"/>
      <c r="CD4" s="12">
        <v>38322</v>
      </c>
      <c r="CE4" s="12"/>
      <c r="CF4" s="78" t="s">
        <v>63</v>
      </c>
      <c r="CG4" s="48">
        <v>38353</v>
      </c>
      <c r="CH4" s="12"/>
      <c r="CI4" s="12">
        <v>38384</v>
      </c>
      <c r="CJ4" s="12"/>
      <c r="CK4" s="12">
        <v>38412</v>
      </c>
      <c r="CL4" s="12"/>
      <c r="CM4" s="12">
        <v>38443</v>
      </c>
      <c r="CN4" s="12"/>
      <c r="CO4" s="12">
        <v>38473</v>
      </c>
      <c r="CP4" s="12"/>
      <c r="CQ4" s="12">
        <v>38504</v>
      </c>
      <c r="CR4" s="12"/>
      <c r="CS4" s="12">
        <v>38534</v>
      </c>
      <c r="CT4" s="12"/>
      <c r="CU4" s="12">
        <v>38565</v>
      </c>
      <c r="CV4" s="12"/>
      <c r="CW4" s="12">
        <v>38596</v>
      </c>
      <c r="CX4" s="12"/>
      <c r="CY4" s="12">
        <v>38626</v>
      </c>
      <c r="CZ4" s="12"/>
      <c r="DA4" s="12">
        <v>38657</v>
      </c>
      <c r="DB4" s="12"/>
      <c r="DC4" s="12">
        <v>38687</v>
      </c>
      <c r="DD4" s="12"/>
      <c r="DE4" s="78" t="s">
        <v>64</v>
      </c>
      <c r="DF4" s="48">
        <v>38718</v>
      </c>
      <c r="DG4" s="34"/>
      <c r="DH4" s="12">
        <v>38749</v>
      </c>
      <c r="DI4" s="12">
        <v>38777</v>
      </c>
      <c r="DJ4" s="12">
        <v>38808</v>
      </c>
      <c r="DK4" s="12">
        <v>38838</v>
      </c>
      <c r="DL4" s="12">
        <v>38869</v>
      </c>
      <c r="DM4" s="12">
        <v>38899</v>
      </c>
      <c r="DN4" s="12">
        <v>38930</v>
      </c>
      <c r="DO4" s="12">
        <v>38961</v>
      </c>
      <c r="DP4" s="12">
        <v>38991</v>
      </c>
      <c r="DQ4" s="12">
        <v>39022</v>
      </c>
      <c r="DR4" s="12">
        <v>39052</v>
      </c>
      <c r="DS4" s="78" t="s">
        <v>65</v>
      </c>
      <c r="DT4" s="48">
        <v>39083</v>
      </c>
      <c r="DU4" s="12">
        <v>39114</v>
      </c>
      <c r="DV4" s="12">
        <v>39142</v>
      </c>
      <c r="DW4" s="12">
        <v>39173</v>
      </c>
      <c r="DX4" s="12">
        <v>39203</v>
      </c>
      <c r="DY4" s="12">
        <v>39234</v>
      </c>
      <c r="DZ4" s="12">
        <v>39264</v>
      </c>
      <c r="EA4" s="12">
        <v>39295</v>
      </c>
      <c r="EB4" s="12">
        <v>39326</v>
      </c>
      <c r="EC4" s="12">
        <v>39356</v>
      </c>
      <c r="ED4" s="12">
        <v>39387</v>
      </c>
      <c r="EE4" s="34">
        <v>39417</v>
      </c>
      <c r="EF4" s="93" t="s">
        <v>66</v>
      </c>
      <c r="EG4" s="94" t="s">
        <v>67</v>
      </c>
      <c r="EH4" s="94" t="s">
        <v>68</v>
      </c>
      <c r="EI4" s="94" t="s">
        <v>69</v>
      </c>
      <c r="EJ4" s="93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5"/>
      <c r="FR4" s="5"/>
      <c r="FS4" s="5"/>
      <c r="FT4" s="5"/>
      <c r="FU4" s="5"/>
      <c r="FV4" s="5"/>
      <c r="FW4" s="5"/>
      <c r="FX4" s="5"/>
      <c r="FY4" s="5"/>
      <c r="FZ4" s="5"/>
    </row>
    <row r="5" spans="1:182" ht="13.5" thickBot="1" x14ac:dyDescent="0.25">
      <c r="B5" s="10"/>
      <c r="C5" s="5"/>
      <c r="D5" s="10"/>
      <c r="E5" s="10"/>
      <c r="F5" s="10"/>
      <c r="G5" s="5"/>
      <c r="H5" s="10"/>
      <c r="I5" s="10"/>
      <c r="AI5" s="54"/>
      <c r="BH5" s="54"/>
      <c r="CG5" s="54"/>
      <c r="DF5" s="54"/>
      <c r="DG5" s="5"/>
      <c r="DT5" s="54"/>
      <c r="EE5" s="5"/>
      <c r="EF5" s="5"/>
      <c r="EG5" s="54"/>
      <c r="EH5" s="54"/>
      <c r="EI5" s="54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</row>
    <row r="6" spans="1:182" ht="13.5" thickBot="1" x14ac:dyDescent="0.25">
      <c r="B6" s="5">
        <v>24924</v>
      </c>
      <c r="C6" s="5" t="s">
        <v>11</v>
      </c>
      <c r="D6" s="8">
        <v>25000</v>
      </c>
      <c r="E6" s="26">
        <v>35309</v>
      </c>
      <c r="F6" s="26">
        <v>38017</v>
      </c>
      <c r="G6" s="5" t="s">
        <v>4</v>
      </c>
      <c r="H6" s="27">
        <v>37652</v>
      </c>
      <c r="I6" s="62">
        <v>0.06</v>
      </c>
      <c r="J6" s="8">
        <v>25000</v>
      </c>
      <c r="K6" s="8">
        <f>J6*I6*30.4</f>
        <v>45600</v>
      </c>
      <c r="L6" s="8">
        <v>25000</v>
      </c>
      <c r="M6" s="8">
        <f>L6*I6*30.4</f>
        <v>45600</v>
      </c>
      <c r="N6" s="8">
        <v>25000</v>
      </c>
      <c r="O6" s="8">
        <f>N6*I6*30.4</f>
        <v>45600</v>
      </c>
      <c r="P6" s="8">
        <v>25000</v>
      </c>
      <c r="Q6" s="8">
        <f>P6*I6*30.4</f>
        <v>45600</v>
      </c>
      <c r="R6" s="8">
        <v>25000</v>
      </c>
      <c r="S6" s="8">
        <f>R6*I6*30.4</f>
        <v>45600</v>
      </c>
      <c r="T6" s="8">
        <v>25000</v>
      </c>
      <c r="U6" s="8">
        <f>T6*I6*30.4</f>
        <v>45600</v>
      </c>
      <c r="V6" s="8">
        <v>25000</v>
      </c>
      <c r="W6" s="8">
        <f>V6*I6*30.4</f>
        <v>45600</v>
      </c>
      <c r="X6" s="8">
        <v>25000</v>
      </c>
      <c r="Y6" s="8">
        <f>X6*I6*30.4</f>
        <v>45600</v>
      </c>
      <c r="Z6" s="8">
        <v>25000</v>
      </c>
      <c r="AA6" s="8">
        <f>Z6*I6*30.4</f>
        <v>45600</v>
      </c>
      <c r="AB6" s="8">
        <v>25000</v>
      </c>
      <c r="AC6" s="8">
        <f>AB6*I6*30.4</f>
        <v>45600</v>
      </c>
      <c r="AD6" s="8">
        <v>25000</v>
      </c>
      <c r="AE6" s="8">
        <f>AD6*I6*30.4</f>
        <v>45600</v>
      </c>
      <c r="AF6" s="8">
        <v>25000</v>
      </c>
      <c r="AG6" s="8">
        <f>AF6*I6*30.4</f>
        <v>45600</v>
      </c>
      <c r="AH6" s="8"/>
      <c r="AI6" s="91">
        <v>25000</v>
      </c>
      <c r="AJ6" s="8">
        <f>AI6*I6*30.4</f>
        <v>45600</v>
      </c>
      <c r="AK6" s="8">
        <v>25000</v>
      </c>
      <c r="AL6" s="8">
        <f>AK6*I6*30.4</f>
        <v>45600</v>
      </c>
      <c r="AM6" s="8">
        <v>25000</v>
      </c>
      <c r="AN6" s="8">
        <f>AM6*I6*30.4</f>
        <v>45600</v>
      </c>
      <c r="AO6" s="8">
        <v>25000</v>
      </c>
      <c r="AP6" s="8">
        <f>AO6*I6*30.4</f>
        <v>45600</v>
      </c>
      <c r="AQ6" s="8">
        <v>25000</v>
      </c>
      <c r="AR6" s="8">
        <f>AQ6*I6*30.4</f>
        <v>45600</v>
      </c>
      <c r="AS6" s="8">
        <v>25000</v>
      </c>
      <c r="AT6" s="8">
        <f>AS6*I6*30.4</f>
        <v>45600</v>
      </c>
      <c r="AU6" s="8">
        <v>25000</v>
      </c>
      <c r="AV6" s="8">
        <f>AU6*I6*30.4</f>
        <v>45600</v>
      </c>
      <c r="AW6" s="8">
        <v>25000</v>
      </c>
      <c r="AX6" s="8">
        <f>AW6*I6*30.4</f>
        <v>45600</v>
      </c>
      <c r="AY6" s="8">
        <v>25000</v>
      </c>
      <c r="AZ6" s="8">
        <f>AY6*I6*30.4</f>
        <v>45600</v>
      </c>
      <c r="BA6" s="8">
        <v>25000</v>
      </c>
      <c r="BB6" s="8">
        <f>BA6*I6*30.4</f>
        <v>45600</v>
      </c>
      <c r="BC6" s="8">
        <v>25000</v>
      </c>
      <c r="BD6" s="8">
        <f>BC6*I6*30.4</f>
        <v>45600</v>
      </c>
      <c r="BE6" s="8">
        <v>25000</v>
      </c>
      <c r="BF6" s="8">
        <f>BE6*I6*30.4</f>
        <v>45600</v>
      </c>
      <c r="BG6" s="8"/>
      <c r="BH6" s="49">
        <v>25000</v>
      </c>
      <c r="BI6" s="8">
        <f>BH6*I6*30.4</f>
        <v>45600</v>
      </c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57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57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57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57"/>
      <c r="EH6" s="57"/>
      <c r="EI6" s="57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5"/>
      <c r="FR6" s="5"/>
      <c r="FS6" s="5"/>
      <c r="FT6" s="5"/>
      <c r="FU6" s="5"/>
      <c r="FV6" s="5"/>
      <c r="FW6" s="5"/>
      <c r="FX6" s="5"/>
      <c r="FY6" s="5"/>
      <c r="FZ6" s="5"/>
    </row>
    <row r="7" spans="1:182" ht="13.5" thickBot="1" x14ac:dyDescent="0.25">
      <c r="B7" s="5">
        <v>24925</v>
      </c>
      <c r="C7" s="5" t="s">
        <v>15</v>
      </c>
      <c r="D7" s="8">
        <v>100000</v>
      </c>
      <c r="E7" s="26">
        <v>35309</v>
      </c>
      <c r="F7" s="26">
        <v>38017</v>
      </c>
      <c r="G7" s="5" t="s">
        <v>4</v>
      </c>
      <c r="H7" s="27">
        <v>37652</v>
      </c>
      <c r="I7" s="62">
        <v>0.06</v>
      </c>
      <c r="J7" s="8">
        <v>100000</v>
      </c>
      <c r="K7" s="8">
        <f t="shared" ref="K7:K19" si="0">J7*I7*30.4</f>
        <v>182400</v>
      </c>
      <c r="L7" s="8">
        <v>100000</v>
      </c>
      <c r="M7" s="8">
        <f t="shared" ref="M7:M19" si="1">L7*I7*30.4</f>
        <v>182400</v>
      </c>
      <c r="N7" s="8">
        <v>100000</v>
      </c>
      <c r="O7" s="8">
        <f t="shared" ref="O7:O19" si="2">N7*I7*30.4</f>
        <v>182400</v>
      </c>
      <c r="P7" s="8">
        <v>100000</v>
      </c>
      <c r="Q7" s="8">
        <f t="shared" ref="Q7:Q19" si="3">P7*I7*30.4</f>
        <v>182400</v>
      </c>
      <c r="R7" s="8">
        <v>100000</v>
      </c>
      <c r="S7" s="8">
        <f t="shared" ref="S7:S19" si="4">R7*I7*30.4</f>
        <v>182400</v>
      </c>
      <c r="T7" s="8">
        <v>100000</v>
      </c>
      <c r="U7" s="8">
        <f t="shared" ref="U7:U19" si="5">T7*I7*30.4</f>
        <v>182400</v>
      </c>
      <c r="V7" s="8">
        <v>100000</v>
      </c>
      <c r="W7" s="8">
        <f t="shared" ref="W7:W19" si="6">V7*I7*30.4</f>
        <v>182400</v>
      </c>
      <c r="X7" s="8">
        <v>100000</v>
      </c>
      <c r="Y7" s="8">
        <f t="shared" ref="Y7:Y19" si="7">X7*I7*30.4</f>
        <v>182400</v>
      </c>
      <c r="Z7" s="8">
        <v>100000</v>
      </c>
      <c r="AA7" s="8">
        <f t="shared" ref="AA7:AA19" si="8">Z7*I7*30.4</f>
        <v>182400</v>
      </c>
      <c r="AB7" s="8">
        <v>100000</v>
      </c>
      <c r="AC7" s="8">
        <f t="shared" ref="AC7:AC19" si="9">AB7*I7*30.4</f>
        <v>182400</v>
      </c>
      <c r="AD7" s="8">
        <v>100000</v>
      </c>
      <c r="AE7" s="8">
        <f t="shared" ref="AE7:AE19" si="10">AD7*I7*30.4</f>
        <v>182400</v>
      </c>
      <c r="AF7" s="8">
        <v>100000</v>
      </c>
      <c r="AG7" s="8">
        <f t="shared" ref="AG7:AG19" si="11">AF7*I7*30.4</f>
        <v>182400</v>
      </c>
      <c r="AH7" s="8"/>
      <c r="AI7" s="91">
        <v>100000</v>
      </c>
      <c r="AJ7" s="8">
        <f t="shared" ref="AJ7:AJ19" si="12">AI7*I7*30.4</f>
        <v>182400</v>
      </c>
      <c r="AK7" s="8">
        <v>100000</v>
      </c>
      <c r="AL7" s="8">
        <f t="shared" ref="AL7:AL19" si="13">AK7*I7*30.4</f>
        <v>182400</v>
      </c>
      <c r="AM7" s="8">
        <v>100000</v>
      </c>
      <c r="AN7" s="8">
        <f t="shared" ref="AN7:AN19" si="14">AM7*I7*30.4</f>
        <v>182400</v>
      </c>
      <c r="AO7" s="8">
        <v>100000</v>
      </c>
      <c r="AP7" s="8">
        <f t="shared" ref="AP7:AP19" si="15">AO7*I7*30.4</f>
        <v>182400</v>
      </c>
      <c r="AQ7" s="8">
        <v>100000</v>
      </c>
      <c r="AR7" s="8">
        <f t="shared" ref="AR7:AR19" si="16">AQ7*I7*30.4</f>
        <v>182400</v>
      </c>
      <c r="AS7" s="8">
        <v>100000</v>
      </c>
      <c r="AT7" s="8">
        <f t="shared" ref="AT7:AT19" si="17">AS7*I7*30.4</f>
        <v>182400</v>
      </c>
      <c r="AU7" s="8">
        <v>100000</v>
      </c>
      <c r="AV7" s="8">
        <f t="shared" ref="AV7:AV19" si="18">AU7*I7*30.4</f>
        <v>182400</v>
      </c>
      <c r="AW7" s="8">
        <v>100000</v>
      </c>
      <c r="AX7" s="8">
        <f t="shared" ref="AX7:AX19" si="19">AW7*I7*30.4</f>
        <v>182400</v>
      </c>
      <c r="AY7" s="8">
        <v>100000</v>
      </c>
      <c r="AZ7" s="8">
        <f t="shared" ref="AZ7:AZ19" si="20">AY7*I7*30.4</f>
        <v>182400</v>
      </c>
      <c r="BA7" s="8">
        <v>100000</v>
      </c>
      <c r="BB7" s="8">
        <f t="shared" ref="BB7:BB19" si="21">BA7*I7*30.4</f>
        <v>182400</v>
      </c>
      <c r="BC7" s="8">
        <v>100000</v>
      </c>
      <c r="BD7" s="8">
        <f t="shared" ref="BD7:BD19" si="22">BC7*I7*30.4</f>
        <v>182400</v>
      </c>
      <c r="BE7" s="8">
        <v>100000</v>
      </c>
      <c r="BF7" s="8">
        <f t="shared" ref="BF7:BF19" si="23">BE7*I7*30.4</f>
        <v>182400</v>
      </c>
      <c r="BG7" s="8"/>
      <c r="BH7" s="49">
        <v>100000</v>
      </c>
      <c r="BI7" s="8">
        <f t="shared" ref="BI7:BI19" si="24">BH7*I7*30.4</f>
        <v>182400</v>
      </c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57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57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57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57"/>
      <c r="EH7" s="57"/>
      <c r="EI7" s="57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5"/>
      <c r="FR7" s="5"/>
      <c r="FS7" s="5"/>
      <c r="FT7" s="5"/>
      <c r="FU7" s="5"/>
      <c r="FV7" s="5"/>
      <c r="FW7" s="5"/>
      <c r="FX7" s="5"/>
      <c r="FY7" s="5"/>
      <c r="FZ7" s="5"/>
    </row>
    <row r="8" spans="1:182" ht="13.5" thickBot="1" x14ac:dyDescent="0.25">
      <c r="B8" s="5">
        <v>24927</v>
      </c>
      <c r="C8" s="5" t="s">
        <v>16</v>
      </c>
      <c r="D8" s="8">
        <v>30000</v>
      </c>
      <c r="E8" s="26">
        <v>35309</v>
      </c>
      <c r="F8" s="26">
        <v>38748</v>
      </c>
      <c r="G8" s="5" t="s">
        <v>4</v>
      </c>
      <c r="H8" s="27">
        <v>38383</v>
      </c>
      <c r="I8" s="62">
        <v>0.04</v>
      </c>
      <c r="J8" s="8">
        <v>30000</v>
      </c>
      <c r="K8" s="8">
        <f t="shared" si="0"/>
        <v>36480</v>
      </c>
      <c r="L8" s="8">
        <v>30000</v>
      </c>
      <c r="M8" s="8">
        <f t="shared" si="1"/>
        <v>36480</v>
      </c>
      <c r="N8" s="8">
        <v>30000</v>
      </c>
      <c r="O8" s="8">
        <f t="shared" si="2"/>
        <v>36480</v>
      </c>
      <c r="P8" s="8">
        <v>30000</v>
      </c>
      <c r="Q8" s="8">
        <f t="shared" si="3"/>
        <v>36480</v>
      </c>
      <c r="R8" s="8">
        <v>30000</v>
      </c>
      <c r="S8" s="8">
        <f t="shared" si="4"/>
        <v>36480</v>
      </c>
      <c r="T8" s="8">
        <v>30000</v>
      </c>
      <c r="U8" s="8">
        <f t="shared" si="5"/>
        <v>36480</v>
      </c>
      <c r="V8" s="8">
        <v>30000</v>
      </c>
      <c r="W8" s="8">
        <f t="shared" si="6"/>
        <v>36480</v>
      </c>
      <c r="X8" s="8">
        <v>30000</v>
      </c>
      <c r="Y8" s="8">
        <f t="shared" si="7"/>
        <v>36480</v>
      </c>
      <c r="Z8" s="8">
        <v>30000</v>
      </c>
      <c r="AA8" s="8">
        <f t="shared" si="8"/>
        <v>36480</v>
      </c>
      <c r="AB8" s="8">
        <v>30000</v>
      </c>
      <c r="AC8" s="8">
        <f t="shared" si="9"/>
        <v>36480</v>
      </c>
      <c r="AD8" s="8">
        <v>30000</v>
      </c>
      <c r="AE8" s="8">
        <f t="shared" si="10"/>
        <v>36480</v>
      </c>
      <c r="AF8" s="8">
        <v>30000</v>
      </c>
      <c r="AG8" s="8">
        <f t="shared" si="11"/>
        <v>36480</v>
      </c>
      <c r="AH8" s="8"/>
      <c r="AI8" s="49">
        <v>30000</v>
      </c>
      <c r="AJ8" s="8">
        <f t="shared" si="12"/>
        <v>36480</v>
      </c>
      <c r="AK8" s="8">
        <v>30000</v>
      </c>
      <c r="AL8" s="8">
        <f t="shared" si="13"/>
        <v>36480</v>
      </c>
      <c r="AM8" s="8">
        <v>30000</v>
      </c>
      <c r="AN8" s="8">
        <f t="shared" si="14"/>
        <v>36480</v>
      </c>
      <c r="AO8" s="8">
        <v>30000</v>
      </c>
      <c r="AP8" s="8">
        <f t="shared" si="15"/>
        <v>36480</v>
      </c>
      <c r="AQ8" s="8">
        <v>30000</v>
      </c>
      <c r="AR8" s="8">
        <f t="shared" si="16"/>
        <v>36480</v>
      </c>
      <c r="AS8" s="8">
        <v>30000</v>
      </c>
      <c r="AT8" s="8">
        <f t="shared" si="17"/>
        <v>36480</v>
      </c>
      <c r="AU8" s="8">
        <v>30000</v>
      </c>
      <c r="AV8" s="8">
        <f t="shared" si="18"/>
        <v>36480</v>
      </c>
      <c r="AW8" s="8">
        <v>30000</v>
      </c>
      <c r="AX8" s="8">
        <f t="shared" si="19"/>
        <v>36480</v>
      </c>
      <c r="AY8" s="8">
        <v>30000</v>
      </c>
      <c r="AZ8" s="8">
        <f t="shared" si="20"/>
        <v>36480</v>
      </c>
      <c r="BA8" s="8">
        <v>30000</v>
      </c>
      <c r="BB8" s="8">
        <f t="shared" si="21"/>
        <v>36480</v>
      </c>
      <c r="BC8" s="8">
        <v>30000</v>
      </c>
      <c r="BD8" s="8">
        <f t="shared" si="22"/>
        <v>36480</v>
      </c>
      <c r="BE8" s="8">
        <v>30000</v>
      </c>
      <c r="BF8" s="8">
        <f t="shared" si="23"/>
        <v>36480</v>
      </c>
      <c r="BG8" s="8"/>
      <c r="BH8" s="49">
        <v>30000</v>
      </c>
      <c r="BI8" s="8">
        <f t="shared" si="24"/>
        <v>36480</v>
      </c>
      <c r="BJ8" s="8">
        <v>30000</v>
      </c>
      <c r="BK8" s="8">
        <f>BJ8*I8*30.4</f>
        <v>36480</v>
      </c>
      <c r="BL8" s="8">
        <v>30000</v>
      </c>
      <c r="BM8" s="8">
        <f>BL8*I8*30.4</f>
        <v>36480</v>
      </c>
      <c r="BN8" s="8">
        <v>30000</v>
      </c>
      <c r="BO8" s="8">
        <f>BN8*I8*30.4</f>
        <v>36480</v>
      </c>
      <c r="BP8" s="8">
        <v>30000</v>
      </c>
      <c r="BQ8" s="8">
        <f>BP8*I8*30.4</f>
        <v>36480</v>
      </c>
      <c r="BR8" s="8">
        <v>30000</v>
      </c>
      <c r="BS8" s="8">
        <f>BR8*I8*30.4</f>
        <v>36480</v>
      </c>
      <c r="BT8" s="8">
        <v>30000</v>
      </c>
      <c r="BU8" s="8">
        <f>BT8*I8*30.4</f>
        <v>36480</v>
      </c>
      <c r="BV8" s="8">
        <v>30000</v>
      </c>
      <c r="BW8" s="8">
        <f>BV8*I8*30.4</f>
        <v>36480</v>
      </c>
      <c r="BX8" s="8">
        <v>30000</v>
      </c>
      <c r="BY8" s="8">
        <f>BX8*I8*30.4</f>
        <v>36480</v>
      </c>
      <c r="BZ8" s="8">
        <v>30000</v>
      </c>
      <c r="CA8" s="8">
        <f>BZ8*I8*30.4</f>
        <v>36480</v>
      </c>
      <c r="CB8" s="8">
        <v>30000</v>
      </c>
      <c r="CC8" s="8">
        <f>CB8*I8*30.4</f>
        <v>36480</v>
      </c>
      <c r="CD8" s="8">
        <v>30000</v>
      </c>
      <c r="CE8" s="8">
        <f>CD8*I8*30.4</f>
        <v>36480</v>
      </c>
      <c r="CF8" s="8"/>
      <c r="CG8" s="91">
        <v>30000</v>
      </c>
      <c r="CH8" s="8">
        <f>CG8*I8*30.4</f>
        <v>36480</v>
      </c>
      <c r="CI8" s="8">
        <v>30000</v>
      </c>
      <c r="CJ8" s="8">
        <f>CI8*I8*30.4</f>
        <v>36480</v>
      </c>
      <c r="CK8" s="8">
        <v>30000</v>
      </c>
      <c r="CL8" s="8">
        <f>CK8*I8*30.4</f>
        <v>36480</v>
      </c>
      <c r="CM8" s="8">
        <v>30000</v>
      </c>
      <c r="CN8" s="8">
        <f>CM8*I8*30.4</f>
        <v>36480</v>
      </c>
      <c r="CO8" s="8">
        <v>30000</v>
      </c>
      <c r="CP8" s="8">
        <f>CO8*I8*30.4</f>
        <v>36480</v>
      </c>
      <c r="CQ8" s="8">
        <v>30000</v>
      </c>
      <c r="CR8" s="8">
        <f>CQ8*I8*30.4</f>
        <v>36480</v>
      </c>
      <c r="CS8" s="8">
        <v>30000</v>
      </c>
      <c r="CT8" s="8">
        <f>CS8*I8*30.4</f>
        <v>36480</v>
      </c>
      <c r="CU8" s="8">
        <v>30000</v>
      </c>
      <c r="CV8" s="8">
        <f>CU8*I8*30.4</f>
        <v>36480</v>
      </c>
      <c r="CW8" s="8">
        <v>30000</v>
      </c>
      <c r="CX8" s="8">
        <f>CW8*I8*30.4</f>
        <v>36480</v>
      </c>
      <c r="CY8" s="8">
        <v>30000</v>
      </c>
      <c r="CZ8" s="8">
        <f>CY8*I8*30.4</f>
        <v>36480</v>
      </c>
      <c r="DA8" s="8">
        <v>30000</v>
      </c>
      <c r="DB8" s="8">
        <f>DA8*I8*30.4</f>
        <v>36480</v>
      </c>
      <c r="DC8" s="8">
        <v>30000</v>
      </c>
      <c r="DD8" s="8">
        <f>DC8*I8*30.4</f>
        <v>36480</v>
      </c>
      <c r="DE8" s="8"/>
      <c r="DF8" s="49">
        <v>30000</v>
      </c>
      <c r="DG8" s="8">
        <f>DF8*I8*30.4</f>
        <v>36480</v>
      </c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52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52"/>
      <c r="EH8" s="52"/>
      <c r="EI8" s="52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5"/>
      <c r="FR8" s="5"/>
      <c r="FS8" s="5"/>
      <c r="FT8" s="5"/>
      <c r="FU8" s="5"/>
      <c r="FV8" s="5"/>
      <c r="FW8" s="5"/>
      <c r="FX8" s="5"/>
      <c r="FY8" s="5"/>
      <c r="FZ8" s="5"/>
    </row>
    <row r="9" spans="1:182" ht="13.5" thickBot="1" x14ac:dyDescent="0.25">
      <c r="B9" s="5">
        <v>25397</v>
      </c>
      <c r="C9" s="5" t="s">
        <v>9</v>
      </c>
      <c r="D9" s="8">
        <v>10000</v>
      </c>
      <c r="E9" s="26">
        <v>35886</v>
      </c>
      <c r="F9" s="26">
        <v>37711</v>
      </c>
      <c r="G9" s="5" t="s">
        <v>4</v>
      </c>
      <c r="H9" s="27">
        <v>37346</v>
      </c>
      <c r="I9" s="62">
        <v>0.03</v>
      </c>
      <c r="J9" s="8">
        <v>10000</v>
      </c>
      <c r="K9" s="8">
        <f t="shared" si="0"/>
        <v>9120</v>
      </c>
      <c r="L9" s="8">
        <v>10000</v>
      </c>
      <c r="M9" s="8">
        <f t="shared" si="1"/>
        <v>9120</v>
      </c>
      <c r="N9" s="18">
        <v>10000</v>
      </c>
      <c r="O9" s="8">
        <f t="shared" si="2"/>
        <v>9120</v>
      </c>
      <c r="P9" s="8">
        <v>10000</v>
      </c>
      <c r="Q9" s="8">
        <f t="shared" si="3"/>
        <v>9120</v>
      </c>
      <c r="R9" s="8">
        <v>10000</v>
      </c>
      <c r="S9" s="8">
        <f t="shared" si="4"/>
        <v>9120</v>
      </c>
      <c r="T9" s="8">
        <v>10000</v>
      </c>
      <c r="U9" s="8">
        <f t="shared" si="5"/>
        <v>9120</v>
      </c>
      <c r="V9" s="8">
        <v>10000</v>
      </c>
      <c r="W9" s="8">
        <f t="shared" si="6"/>
        <v>9120</v>
      </c>
      <c r="X9" s="8">
        <v>10000</v>
      </c>
      <c r="Y9" s="8">
        <f t="shared" si="7"/>
        <v>9120</v>
      </c>
      <c r="Z9" s="8">
        <v>10000</v>
      </c>
      <c r="AA9" s="8">
        <f t="shared" si="8"/>
        <v>9120</v>
      </c>
      <c r="AB9" s="8">
        <v>10000</v>
      </c>
      <c r="AC9" s="8">
        <f t="shared" si="9"/>
        <v>9120</v>
      </c>
      <c r="AD9" s="8">
        <v>10000</v>
      </c>
      <c r="AE9" s="8">
        <f t="shared" si="10"/>
        <v>9120</v>
      </c>
      <c r="AF9" s="8">
        <v>10000</v>
      </c>
      <c r="AG9" s="8">
        <f t="shared" si="11"/>
        <v>9120</v>
      </c>
      <c r="AH9" s="8"/>
      <c r="AI9" s="49">
        <v>10000</v>
      </c>
      <c r="AJ9" s="8">
        <f t="shared" si="12"/>
        <v>9120</v>
      </c>
      <c r="AK9" s="8">
        <v>10000</v>
      </c>
      <c r="AL9" s="8">
        <f t="shared" si="13"/>
        <v>9120</v>
      </c>
      <c r="AM9" s="8">
        <v>10000</v>
      </c>
      <c r="AN9" s="8">
        <f t="shared" si="14"/>
        <v>9120</v>
      </c>
      <c r="AO9" s="29"/>
      <c r="AP9" s="8">
        <f t="shared" si="15"/>
        <v>0</v>
      </c>
      <c r="AQ9" s="29"/>
      <c r="AR9" s="8">
        <f t="shared" si="16"/>
        <v>0</v>
      </c>
      <c r="AS9" s="29"/>
      <c r="AT9" s="8">
        <f t="shared" si="17"/>
        <v>0</v>
      </c>
      <c r="AU9" s="29"/>
      <c r="AV9" s="8">
        <f t="shared" si="18"/>
        <v>0</v>
      </c>
      <c r="AW9" s="29"/>
      <c r="AX9" s="8">
        <f t="shared" si="19"/>
        <v>0</v>
      </c>
      <c r="AY9" s="29"/>
      <c r="AZ9" s="8">
        <f t="shared" si="20"/>
        <v>0</v>
      </c>
      <c r="BA9" s="29"/>
      <c r="BB9" s="8">
        <f t="shared" si="21"/>
        <v>0</v>
      </c>
      <c r="BC9" s="29"/>
      <c r="BD9" s="8">
        <f t="shared" si="22"/>
        <v>0</v>
      </c>
      <c r="BE9" s="29"/>
      <c r="BF9" s="8">
        <f t="shared" si="23"/>
        <v>0</v>
      </c>
      <c r="BG9" s="29"/>
      <c r="BH9" s="57"/>
      <c r="BI9" s="8">
        <f t="shared" si="24"/>
        <v>0</v>
      </c>
      <c r="BJ9" s="29"/>
      <c r="BK9" s="8">
        <f t="shared" ref="BK9:BK19" si="25">BJ9*I9*30.4</f>
        <v>0</v>
      </c>
      <c r="BL9" s="29"/>
      <c r="BM9" s="8">
        <f t="shared" ref="BM9:BM19" si="26">BL9*I9*30.4</f>
        <v>0</v>
      </c>
      <c r="BN9" s="29"/>
      <c r="BO9" s="8">
        <f t="shared" ref="BO9:BO19" si="27">BN9*I9*30.4</f>
        <v>0</v>
      </c>
      <c r="BP9" s="29"/>
      <c r="BQ9" s="8">
        <f t="shared" ref="BQ9:BQ19" si="28">BP9*I9*30.4</f>
        <v>0</v>
      </c>
      <c r="BR9" s="29"/>
      <c r="BS9" s="8">
        <f t="shared" ref="BS9:BS19" si="29">BR9*I9*30.4</f>
        <v>0</v>
      </c>
      <c r="BT9" s="29"/>
      <c r="BU9" s="8">
        <f t="shared" ref="BU9:BU19" si="30">BT9*I9*30.4</f>
        <v>0</v>
      </c>
      <c r="BV9" s="29"/>
      <c r="BW9" s="8">
        <f t="shared" ref="BW9:BW19" si="31">BV9*I9*30.4</f>
        <v>0</v>
      </c>
      <c r="BX9" s="29"/>
      <c r="BY9" s="8">
        <f t="shared" ref="BY9:BY19" si="32">BX9*I9*30.4</f>
        <v>0</v>
      </c>
      <c r="BZ9" s="29"/>
      <c r="CA9" s="8">
        <f t="shared" ref="CA9:CA19" si="33">BZ9*I9*30.4</f>
        <v>0</v>
      </c>
      <c r="CB9" s="29"/>
      <c r="CC9" s="8">
        <f t="shared" ref="CC9:CC19" si="34">CB9*I9*30.4</f>
        <v>0</v>
      </c>
      <c r="CD9" s="29"/>
      <c r="CE9" s="8">
        <f t="shared" ref="CE9:CE19" si="35">CD9*I9*30.4</f>
        <v>0</v>
      </c>
      <c r="CF9" s="29"/>
      <c r="CG9" s="57"/>
      <c r="CH9" s="8">
        <f t="shared" ref="CH9:CH19" si="36">CG9*I9*30.4</f>
        <v>0</v>
      </c>
      <c r="CI9" s="29"/>
      <c r="CJ9" s="8">
        <f t="shared" ref="CJ9:CJ19" si="37">CI9*I9*30.4</f>
        <v>0</v>
      </c>
      <c r="CK9" s="29"/>
      <c r="CL9" s="8">
        <f t="shared" ref="CL9:CL19" si="38">CK9*I9*30.4</f>
        <v>0</v>
      </c>
      <c r="CM9" s="29"/>
      <c r="CN9" s="8">
        <f t="shared" ref="CN9:CN19" si="39">CM9*I9*30.4</f>
        <v>0</v>
      </c>
      <c r="CO9" s="29"/>
      <c r="CP9" s="8">
        <f t="shared" ref="CP9:CP19" si="40">CO9*I9*30.4</f>
        <v>0</v>
      </c>
      <c r="CQ9" s="29"/>
      <c r="CR9" s="8">
        <f t="shared" ref="CR9:CR19" si="41">CQ9*I9*30.4</f>
        <v>0</v>
      </c>
      <c r="CS9" s="29"/>
      <c r="CT9" s="8">
        <f t="shared" ref="CT9:CT19" si="42">CS9*I9*30.4</f>
        <v>0</v>
      </c>
      <c r="CU9" s="29"/>
      <c r="CV9" s="8">
        <f t="shared" ref="CV9:CV19" si="43">CU9*I9*30.4</f>
        <v>0</v>
      </c>
      <c r="CW9" s="29"/>
      <c r="CX9" s="8">
        <f t="shared" ref="CX9:CX19" si="44">CW9*I9*30.4</f>
        <v>0</v>
      </c>
      <c r="CY9" s="29"/>
      <c r="CZ9" s="8">
        <f t="shared" ref="CZ9:CZ19" si="45">CY9*I9*30.4</f>
        <v>0</v>
      </c>
      <c r="DA9" s="29"/>
      <c r="DB9" s="8">
        <f t="shared" ref="DB9:DB19" si="46">DA9*I9*30.4</f>
        <v>0</v>
      </c>
      <c r="DC9" s="29"/>
      <c r="DD9" s="8">
        <f t="shared" ref="DD9:DD19" si="47">DC9*I9*30.4</f>
        <v>0</v>
      </c>
      <c r="DE9" s="29"/>
      <c r="DF9" s="57"/>
      <c r="DG9" s="8">
        <f t="shared" ref="DG9:DG19" si="48">DF9*I9*30.4</f>
        <v>0</v>
      </c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57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57"/>
      <c r="EH9" s="57"/>
      <c r="EI9" s="57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5"/>
      <c r="FR9" s="5"/>
      <c r="FS9" s="5"/>
      <c r="FT9" s="5"/>
      <c r="FU9" s="5"/>
      <c r="FV9" s="5"/>
      <c r="FW9" s="5"/>
      <c r="FX9" s="5"/>
      <c r="FY9" s="5"/>
      <c r="FZ9" s="5"/>
    </row>
    <row r="10" spans="1:182" ht="13.5" thickBot="1" x14ac:dyDescent="0.25">
      <c r="B10" s="5">
        <v>26044</v>
      </c>
      <c r="C10" s="5" t="s">
        <v>19</v>
      </c>
      <c r="D10" s="8">
        <v>85000</v>
      </c>
      <c r="E10" s="26">
        <v>35886</v>
      </c>
      <c r="F10" s="26">
        <v>37925</v>
      </c>
      <c r="G10" s="5" t="s">
        <v>4</v>
      </c>
      <c r="H10" s="27">
        <v>37560</v>
      </c>
      <c r="I10" s="62">
        <v>0.03</v>
      </c>
      <c r="J10" s="8">
        <v>85000</v>
      </c>
      <c r="K10" s="8">
        <f t="shared" si="0"/>
        <v>77520</v>
      </c>
      <c r="L10" s="8">
        <v>85000</v>
      </c>
      <c r="M10" s="8">
        <f t="shared" si="1"/>
        <v>77520</v>
      </c>
      <c r="N10" s="8">
        <v>85000</v>
      </c>
      <c r="O10" s="8">
        <f t="shared" si="2"/>
        <v>77520</v>
      </c>
      <c r="P10" s="8">
        <v>85000</v>
      </c>
      <c r="Q10" s="8">
        <f t="shared" si="3"/>
        <v>77520</v>
      </c>
      <c r="R10" s="8">
        <v>85000</v>
      </c>
      <c r="S10" s="8">
        <f t="shared" si="4"/>
        <v>77520</v>
      </c>
      <c r="T10" s="8">
        <v>85000</v>
      </c>
      <c r="U10" s="8">
        <f t="shared" si="5"/>
        <v>77520</v>
      </c>
      <c r="V10" s="8">
        <v>85000</v>
      </c>
      <c r="W10" s="8">
        <f t="shared" si="6"/>
        <v>77520</v>
      </c>
      <c r="X10" s="8">
        <v>85000</v>
      </c>
      <c r="Y10" s="8">
        <f t="shared" si="7"/>
        <v>77520</v>
      </c>
      <c r="Z10" s="8">
        <v>85000</v>
      </c>
      <c r="AA10" s="8">
        <f t="shared" si="8"/>
        <v>77520</v>
      </c>
      <c r="AB10" s="18">
        <v>85000</v>
      </c>
      <c r="AC10" s="8">
        <f t="shared" si="9"/>
        <v>77520</v>
      </c>
      <c r="AD10" s="8">
        <v>85000</v>
      </c>
      <c r="AE10" s="8">
        <f t="shared" si="10"/>
        <v>77520</v>
      </c>
      <c r="AF10" s="8">
        <v>85000</v>
      </c>
      <c r="AG10" s="8">
        <f t="shared" si="11"/>
        <v>77520</v>
      </c>
      <c r="AH10" s="8"/>
      <c r="AI10" s="49">
        <v>85000</v>
      </c>
      <c r="AJ10" s="8">
        <f t="shared" si="12"/>
        <v>77520</v>
      </c>
      <c r="AK10" s="8">
        <v>85000</v>
      </c>
      <c r="AL10" s="8">
        <f t="shared" si="13"/>
        <v>77520</v>
      </c>
      <c r="AM10" s="8">
        <v>85000</v>
      </c>
      <c r="AN10" s="8">
        <f t="shared" si="14"/>
        <v>77520</v>
      </c>
      <c r="AO10" s="8">
        <v>85000</v>
      </c>
      <c r="AP10" s="8">
        <f t="shared" si="15"/>
        <v>77520</v>
      </c>
      <c r="AQ10" s="8">
        <v>85000</v>
      </c>
      <c r="AR10" s="8">
        <f t="shared" si="16"/>
        <v>77520</v>
      </c>
      <c r="AS10" s="8">
        <v>85000</v>
      </c>
      <c r="AT10" s="8">
        <f t="shared" si="17"/>
        <v>77520</v>
      </c>
      <c r="AU10" s="8">
        <v>85000</v>
      </c>
      <c r="AV10" s="8">
        <f t="shared" si="18"/>
        <v>77520</v>
      </c>
      <c r="AW10" s="8">
        <v>85000</v>
      </c>
      <c r="AX10" s="8">
        <f t="shared" si="19"/>
        <v>77520</v>
      </c>
      <c r="AY10" s="8">
        <v>85000</v>
      </c>
      <c r="AZ10" s="8">
        <f t="shared" si="20"/>
        <v>77520</v>
      </c>
      <c r="BA10" s="8">
        <v>85000</v>
      </c>
      <c r="BB10" s="8">
        <f t="shared" si="21"/>
        <v>77520</v>
      </c>
      <c r="BC10" s="29"/>
      <c r="BD10" s="8">
        <f t="shared" si="22"/>
        <v>0</v>
      </c>
      <c r="BE10" s="29"/>
      <c r="BF10" s="8">
        <f t="shared" si="23"/>
        <v>0</v>
      </c>
      <c r="BG10" s="29"/>
      <c r="BH10" s="57"/>
      <c r="BI10" s="8">
        <f t="shared" si="24"/>
        <v>0</v>
      </c>
      <c r="BJ10" s="29"/>
      <c r="BK10" s="8">
        <f t="shared" si="25"/>
        <v>0</v>
      </c>
      <c r="BL10" s="29"/>
      <c r="BM10" s="8">
        <f t="shared" si="26"/>
        <v>0</v>
      </c>
      <c r="BN10" s="29"/>
      <c r="BO10" s="8">
        <f t="shared" si="27"/>
        <v>0</v>
      </c>
      <c r="BP10" s="29"/>
      <c r="BQ10" s="8">
        <f t="shared" si="28"/>
        <v>0</v>
      </c>
      <c r="BR10" s="29"/>
      <c r="BS10" s="8">
        <f t="shared" si="29"/>
        <v>0</v>
      </c>
      <c r="BT10" s="29"/>
      <c r="BU10" s="8">
        <f t="shared" si="30"/>
        <v>0</v>
      </c>
      <c r="BV10" s="29"/>
      <c r="BW10" s="8">
        <f t="shared" si="31"/>
        <v>0</v>
      </c>
      <c r="BX10" s="29"/>
      <c r="BY10" s="8">
        <f t="shared" si="32"/>
        <v>0</v>
      </c>
      <c r="BZ10" s="29"/>
      <c r="CA10" s="8">
        <f t="shared" si="33"/>
        <v>0</v>
      </c>
      <c r="CB10" s="29"/>
      <c r="CC10" s="8">
        <f t="shared" si="34"/>
        <v>0</v>
      </c>
      <c r="CD10" s="29"/>
      <c r="CE10" s="8">
        <f t="shared" si="35"/>
        <v>0</v>
      </c>
      <c r="CF10" s="29"/>
      <c r="CG10" s="57"/>
      <c r="CH10" s="8">
        <f t="shared" si="36"/>
        <v>0</v>
      </c>
      <c r="CI10" s="29"/>
      <c r="CJ10" s="8">
        <f t="shared" si="37"/>
        <v>0</v>
      </c>
      <c r="CK10" s="29"/>
      <c r="CL10" s="8">
        <f t="shared" si="38"/>
        <v>0</v>
      </c>
      <c r="CM10" s="29"/>
      <c r="CN10" s="8">
        <f t="shared" si="39"/>
        <v>0</v>
      </c>
      <c r="CO10" s="29"/>
      <c r="CP10" s="8">
        <f t="shared" si="40"/>
        <v>0</v>
      </c>
      <c r="CQ10" s="29"/>
      <c r="CR10" s="8">
        <f t="shared" si="41"/>
        <v>0</v>
      </c>
      <c r="CS10" s="29"/>
      <c r="CT10" s="8">
        <f t="shared" si="42"/>
        <v>0</v>
      </c>
      <c r="CU10" s="29"/>
      <c r="CV10" s="8">
        <f t="shared" si="43"/>
        <v>0</v>
      </c>
      <c r="CW10" s="29"/>
      <c r="CX10" s="8">
        <f t="shared" si="44"/>
        <v>0</v>
      </c>
      <c r="CY10" s="29"/>
      <c r="CZ10" s="8">
        <f t="shared" si="45"/>
        <v>0</v>
      </c>
      <c r="DA10" s="29"/>
      <c r="DB10" s="8">
        <f t="shared" si="46"/>
        <v>0</v>
      </c>
      <c r="DC10" s="29"/>
      <c r="DD10" s="8">
        <f t="shared" si="47"/>
        <v>0</v>
      </c>
      <c r="DE10" s="29"/>
      <c r="DF10" s="57"/>
      <c r="DG10" s="8">
        <f t="shared" si="48"/>
        <v>0</v>
      </c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57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57"/>
      <c r="EH10" s="57"/>
      <c r="EI10" s="57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5"/>
      <c r="FR10" s="5"/>
      <c r="FS10" s="5"/>
      <c r="FT10" s="5"/>
      <c r="FU10" s="5"/>
      <c r="FV10" s="5"/>
      <c r="FW10" s="5"/>
      <c r="FX10" s="5"/>
      <c r="FY10" s="5"/>
      <c r="FZ10" s="5"/>
    </row>
    <row r="11" spans="1:182" ht="13.5" thickBot="1" x14ac:dyDescent="0.25">
      <c r="B11" s="5">
        <v>26436</v>
      </c>
      <c r="C11" s="5" t="s">
        <v>19</v>
      </c>
      <c r="D11" s="8">
        <v>59000</v>
      </c>
      <c r="E11" s="26">
        <v>36100</v>
      </c>
      <c r="F11" s="26">
        <v>37925</v>
      </c>
      <c r="G11" s="5" t="s">
        <v>4</v>
      </c>
      <c r="H11" s="27">
        <v>37560</v>
      </c>
      <c r="I11" s="62">
        <v>0.05</v>
      </c>
      <c r="J11" s="8">
        <v>59000</v>
      </c>
      <c r="K11" s="8">
        <f t="shared" si="0"/>
        <v>89680</v>
      </c>
      <c r="L11" s="8">
        <v>59000</v>
      </c>
      <c r="M11" s="8">
        <f t="shared" si="1"/>
        <v>89680</v>
      </c>
      <c r="N11" s="8">
        <v>59000</v>
      </c>
      <c r="O11" s="8">
        <f t="shared" si="2"/>
        <v>89680</v>
      </c>
      <c r="P11" s="8">
        <v>59000</v>
      </c>
      <c r="Q11" s="8">
        <f t="shared" si="3"/>
        <v>89680</v>
      </c>
      <c r="R11" s="8">
        <v>59000</v>
      </c>
      <c r="S11" s="8">
        <f t="shared" si="4"/>
        <v>89680</v>
      </c>
      <c r="T11" s="8">
        <v>59000</v>
      </c>
      <c r="U11" s="8">
        <f t="shared" si="5"/>
        <v>89680</v>
      </c>
      <c r="V11" s="8">
        <v>59000</v>
      </c>
      <c r="W11" s="8">
        <f t="shared" si="6"/>
        <v>89680</v>
      </c>
      <c r="X11" s="8">
        <v>59000</v>
      </c>
      <c r="Y11" s="8">
        <f t="shared" si="7"/>
        <v>89680</v>
      </c>
      <c r="Z11" s="8">
        <v>59000</v>
      </c>
      <c r="AA11" s="8">
        <f t="shared" si="8"/>
        <v>89680</v>
      </c>
      <c r="AB11" s="18">
        <v>59000</v>
      </c>
      <c r="AC11" s="8">
        <f t="shared" si="9"/>
        <v>89680</v>
      </c>
      <c r="AD11" s="8">
        <v>59000</v>
      </c>
      <c r="AE11" s="8">
        <f t="shared" si="10"/>
        <v>89680</v>
      </c>
      <c r="AF11" s="8">
        <v>59000</v>
      </c>
      <c r="AG11" s="8">
        <f t="shared" si="11"/>
        <v>89680</v>
      </c>
      <c r="AH11" s="8"/>
      <c r="AI11" s="49">
        <v>59000</v>
      </c>
      <c r="AJ11" s="8">
        <f t="shared" si="12"/>
        <v>89680</v>
      </c>
      <c r="AK11" s="8">
        <v>59000</v>
      </c>
      <c r="AL11" s="8">
        <f t="shared" si="13"/>
        <v>89680</v>
      </c>
      <c r="AM11" s="8">
        <v>59000</v>
      </c>
      <c r="AN11" s="8">
        <f t="shared" si="14"/>
        <v>89680</v>
      </c>
      <c r="AO11" s="8">
        <v>59000</v>
      </c>
      <c r="AP11" s="8">
        <f t="shared" si="15"/>
        <v>89680</v>
      </c>
      <c r="AQ11" s="8">
        <v>59000</v>
      </c>
      <c r="AR11" s="8">
        <f t="shared" si="16"/>
        <v>89680</v>
      </c>
      <c r="AS11" s="8">
        <v>59000</v>
      </c>
      <c r="AT11" s="8">
        <f t="shared" si="17"/>
        <v>89680</v>
      </c>
      <c r="AU11" s="8">
        <v>59000</v>
      </c>
      <c r="AV11" s="8">
        <f t="shared" si="18"/>
        <v>89680</v>
      </c>
      <c r="AW11" s="8">
        <v>59000</v>
      </c>
      <c r="AX11" s="8">
        <f t="shared" si="19"/>
        <v>89680</v>
      </c>
      <c r="AY11" s="8">
        <v>59000</v>
      </c>
      <c r="AZ11" s="8">
        <f t="shared" si="20"/>
        <v>89680</v>
      </c>
      <c r="BA11" s="8">
        <v>59000</v>
      </c>
      <c r="BB11" s="8">
        <f t="shared" si="21"/>
        <v>89680</v>
      </c>
      <c r="BC11" s="29"/>
      <c r="BD11" s="8">
        <f t="shared" si="22"/>
        <v>0</v>
      </c>
      <c r="BE11" s="29"/>
      <c r="BF11" s="8">
        <f t="shared" si="23"/>
        <v>0</v>
      </c>
      <c r="BG11" s="29"/>
      <c r="BH11" s="57"/>
      <c r="BI11" s="8">
        <f t="shared" si="24"/>
        <v>0</v>
      </c>
      <c r="BJ11" s="29"/>
      <c r="BK11" s="8">
        <f t="shared" si="25"/>
        <v>0</v>
      </c>
      <c r="BL11" s="29"/>
      <c r="BM11" s="8">
        <f t="shared" si="26"/>
        <v>0</v>
      </c>
      <c r="BN11" s="29"/>
      <c r="BO11" s="8">
        <f t="shared" si="27"/>
        <v>0</v>
      </c>
      <c r="BP11" s="29"/>
      <c r="BQ11" s="8">
        <f t="shared" si="28"/>
        <v>0</v>
      </c>
      <c r="BR11" s="29"/>
      <c r="BS11" s="8">
        <f t="shared" si="29"/>
        <v>0</v>
      </c>
      <c r="BT11" s="29"/>
      <c r="BU11" s="8">
        <f t="shared" si="30"/>
        <v>0</v>
      </c>
      <c r="BV11" s="29"/>
      <c r="BW11" s="8">
        <f t="shared" si="31"/>
        <v>0</v>
      </c>
      <c r="BX11" s="29"/>
      <c r="BY11" s="8">
        <f t="shared" si="32"/>
        <v>0</v>
      </c>
      <c r="BZ11" s="29"/>
      <c r="CA11" s="8">
        <f t="shared" si="33"/>
        <v>0</v>
      </c>
      <c r="CB11" s="29"/>
      <c r="CC11" s="8">
        <f t="shared" si="34"/>
        <v>0</v>
      </c>
      <c r="CD11" s="29"/>
      <c r="CE11" s="8">
        <f t="shared" si="35"/>
        <v>0</v>
      </c>
      <c r="CF11" s="29"/>
      <c r="CG11" s="57"/>
      <c r="CH11" s="8">
        <f t="shared" si="36"/>
        <v>0</v>
      </c>
      <c r="CI11" s="29"/>
      <c r="CJ11" s="8">
        <f t="shared" si="37"/>
        <v>0</v>
      </c>
      <c r="CK11" s="29"/>
      <c r="CL11" s="8">
        <f t="shared" si="38"/>
        <v>0</v>
      </c>
      <c r="CM11" s="29"/>
      <c r="CN11" s="8">
        <f t="shared" si="39"/>
        <v>0</v>
      </c>
      <c r="CO11" s="29"/>
      <c r="CP11" s="8">
        <f t="shared" si="40"/>
        <v>0</v>
      </c>
      <c r="CQ11" s="29"/>
      <c r="CR11" s="8">
        <f t="shared" si="41"/>
        <v>0</v>
      </c>
      <c r="CS11" s="29"/>
      <c r="CT11" s="8">
        <f t="shared" si="42"/>
        <v>0</v>
      </c>
      <c r="CU11" s="29"/>
      <c r="CV11" s="8">
        <f t="shared" si="43"/>
        <v>0</v>
      </c>
      <c r="CW11" s="29"/>
      <c r="CX11" s="8">
        <f t="shared" si="44"/>
        <v>0</v>
      </c>
      <c r="CY11" s="29"/>
      <c r="CZ11" s="8">
        <f t="shared" si="45"/>
        <v>0</v>
      </c>
      <c r="DA11" s="29"/>
      <c r="DB11" s="8">
        <f t="shared" si="46"/>
        <v>0</v>
      </c>
      <c r="DC11" s="29"/>
      <c r="DD11" s="8">
        <f t="shared" si="47"/>
        <v>0</v>
      </c>
      <c r="DE11" s="29"/>
      <c r="DF11" s="57"/>
      <c r="DG11" s="8">
        <f t="shared" si="48"/>
        <v>0</v>
      </c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57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57"/>
      <c r="EH11" s="57"/>
      <c r="EI11" s="57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5"/>
      <c r="FR11" s="5"/>
      <c r="FS11" s="5"/>
      <c r="FT11" s="5"/>
      <c r="FU11" s="5"/>
      <c r="FV11" s="5"/>
      <c r="FW11" s="5"/>
      <c r="FX11" s="5"/>
      <c r="FY11" s="5"/>
      <c r="FZ11" s="5"/>
    </row>
    <row r="12" spans="1:182" ht="13.5" thickBot="1" x14ac:dyDescent="0.25">
      <c r="B12" s="5">
        <v>27342</v>
      </c>
      <c r="C12" s="5" t="s">
        <v>27</v>
      </c>
      <c r="D12" s="8">
        <v>30000</v>
      </c>
      <c r="E12" s="26">
        <v>36892</v>
      </c>
      <c r="F12" s="26">
        <v>37621</v>
      </c>
      <c r="G12" s="5" t="s">
        <v>4</v>
      </c>
      <c r="H12" s="27">
        <v>37437</v>
      </c>
      <c r="I12" s="62">
        <v>0.06</v>
      </c>
      <c r="J12" s="35">
        <v>30000</v>
      </c>
      <c r="K12" s="8">
        <f t="shared" si="0"/>
        <v>54720</v>
      </c>
      <c r="L12" s="35">
        <v>30000</v>
      </c>
      <c r="M12" s="8">
        <f t="shared" si="1"/>
        <v>54720</v>
      </c>
      <c r="N12" s="35">
        <v>30000</v>
      </c>
      <c r="O12" s="8">
        <f t="shared" si="2"/>
        <v>54720</v>
      </c>
      <c r="P12" s="35">
        <v>30000</v>
      </c>
      <c r="Q12" s="8">
        <f t="shared" si="3"/>
        <v>54720</v>
      </c>
      <c r="R12" s="35">
        <v>30000</v>
      </c>
      <c r="S12" s="8">
        <f t="shared" si="4"/>
        <v>54720</v>
      </c>
      <c r="T12" s="36">
        <v>30000</v>
      </c>
      <c r="U12" s="8">
        <f t="shared" si="5"/>
        <v>54720</v>
      </c>
      <c r="V12" s="35">
        <v>30000</v>
      </c>
      <c r="W12" s="8">
        <f t="shared" si="6"/>
        <v>54720</v>
      </c>
      <c r="X12" s="35">
        <v>30000</v>
      </c>
      <c r="Y12" s="8">
        <f t="shared" si="7"/>
        <v>54720</v>
      </c>
      <c r="Z12" s="35">
        <v>30000</v>
      </c>
      <c r="AA12" s="8">
        <f t="shared" si="8"/>
        <v>54720</v>
      </c>
      <c r="AB12" s="35">
        <v>30000</v>
      </c>
      <c r="AC12" s="8">
        <f t="shared" si="9"/>
        <v>54720</v>
      </c>
      <c r="AD12" s="35">
        <v>30000</v>
      </c>
      <c r="AE12" s="8">
        <f t="shared" si="10"/>
        <v>54720</v>
      </c>
      <c r="AF12" s="35">
        <v>30000</v>
      </c>
      <c r="AG12" s="8">
        <f t="shared" si="11"/>
        <v>54720</v>
      </c>
      <c r="AH12" s="35"/>
      <c r="AI12" s="57"/>
      <c r="AJ12" s="8">
        <f t="shared" si="12"/>
        <v>0</v>
      </c>
      <c r="AK12" s="29"/>
      <c r="AL12" s="8">
        <f t="shared" si="13"/>
        <v>0</v>
      </c>
      <c r="AM12" s="29"/>
      <c r="AN12" s="8">
        <f t="shared" si="14"/>
        <v>0</v>
      </c>
      <c r="AO12" s="29"/>
      <c r="AP12" s="8">
        <f t="shared" si="15"/>
        <v>0</v>
      </c>
      <c r="AQ12" s="29"/>
      <c r="AR12" s="8">
        <f t="shared" si="16"/>
        <v>0</v>
      </c>
      <c r="AS12" s="29"/>
      <c r="AT12" s="8">
        <f t="shared" si="17"/>
        <v>0</v>
      </c>
      <c r="AU12" s="29"/>
      <c r="AV12" s="8">
        <f t="shared" si="18"/>
        <v>0</v>
      </c>
      <c r="AW12" s="29"/>
      <c r="AX12" s="8">
        <f t="shared" si="19"/>
        <v>0</v>
      </c>
      <c r="AY12" s="29"/>
      <c r="AZ12" s="8">
        <f t="shared" si="20"/>
        <v>0</v>
      </c>
      <c r="BA12" s="29"/>
      <c r="BB12" s="8">
        <f t="shared" si="21"/>
        <v>0</v>
      </c>
      <c r="BC12" s="29"/>
      <c r="BD12" s="8">
        <f t="shared" si="22"/>
        <v>0</v>
      </c>
      <c r="BE12" s="29"/>
      <c r="BF12" s="8">
        <f t="shared" si="23"/>
        <v>0</v>
      </c>
      <c r="BG12" s="29"/>
      <c r="BH12" s="57"/>
      <c r="BI12" s="8">
        <f t="shared" si="24"/>
        <v>0</v>
      </c>
      <c r="BJ12" s="29"/>
      <c r="BK12" s="8">
        <f t="shared" si="25"/>
        <v>0</v>
      </c>
      <c r="BL12" s="29"/>
      <c r="BM12" s="8">
        <f t="shared" si="26"/>
        <v>0</v>
      </c>
      <c r="BN12" s="29"/>
      <c r="BO12" s="8">
        <f t="shared" si="27"/>
        <v>0</v>
      </c>
      <c r="BP12" s="29"/>
      <c r="BQ12" s="8">
        <f t="shared" si="28"/>
        <v>0</v>
      </c>
      <c r="BR12" s="29"/>
      <c r="BS12" s="8">
        <f t="shared" si="29"/>
        <v>0</v>
      </c>
      <c r="BT12" s="29"/>
      <c r="BU12" s="8">
        <f t="shared" si="30"/>
        <v>0</v>
      </c>
      <c r="BV12" s="29"/>
      <c r="BW12" s="8">
        <f t="shared" si="31"/>
        <v>0</v>
      </c>
      <c r="BX12" s="29"/>
      <c r="BY12" s="8">
        <f t="shared" si="32"/>
        <v>0</v>
      </c>
      <c r="BZ12" s="29"/>
      <c r="CA12" s="8">
        <f t="shared" si="33"/>
        <v>0</v>
      </c>
      <c r="CB12" s="29"/>
      <c r="CC12" s="8">
        <f t="shared" si="34"/>
        <v>0</v>
      </c>
      <c r="CD12" s="29"/>
      <c r="CE12" s="8">
        <f t="shared" si="35"/>
        <v>0</v>
      </c>
      <c r="CF12" s="29"/>
      <c r="CG12" s="57"/>
      <c r="CH12" s="8">
        <f t="shared" si="36"/>
        <v>0</v>
      </c>
      <c r="CI12" s="29"/>
      <c r="CJ12" s="8">
        <f t="shared" si="37"/>
        <v>0</v>
      </c>
      <c r="CK12" s="29"/>
      <c r="CL12" s="8">
        <f t="shared" si="38"/>
        <v>0</v>
      </c>
      <c r="CM12" s="29"/>
      <c r="CN12" s="8">
        <f t="shared" si="39"/>
        <v>0</v>
      </c>
      <c r="CO12" s="29"/>
      <c r="CP12" s="8">
        <f t="shared" si="40"/>
        <v>0</v>
      </c>
      <c r="CQ12" s="29"/>
      <c r="CR12" s="8">
        <f t="shared" si="41"/>
        <v>0</v>
      </c>
      <c r="CS12" s="29"/>
      <c r="CT12" s="8">
        <f t="shared" si="42"/>
        <v>0</v>
      </c>
      <c r="CU12" s="29"/>
      <c r="CV12" s="8">
        <f t="shared" si="43"/>
        <v>0</v>
      </c>
      <c r="CW12" s="29"/>
      <c r="CX12" s="8">
        <f t="shared" si="44"/>
        <v>0</v>
      </c>
      <c r="CY12" s="29"/>
      <c r="CZ12" s="8">
        <f t="shared" si="45"/>
        <v>0</v>
      </c>
      <c r="DA12" s="29"/>
      <c r="DB12" s="8">
        <f t="shared" si="46"/>
        <v>0</v>
      </c>
      <c r="DC12" s="29"/>
      <c r="DD12" s="8">
        <f t="shared" si="47"/>
        <v>0</v>
      </c>
      <c r="DE12" s="29"/>
      <c r="DF12" s="57"/>
      <c r="DG12" s="8">
        <f t="shared" si="48"/>
        <v>0</v>
      </c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57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57"/>
      <c r="EH12" s="57"/>
      <c r="EI12" s="57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5"/>
      <c r="FR12" s="5"/>
      <c r="FS12" s="5"/>
      <c r="FT12" s="5"/>
      <c r="FU12" s="5"/>
      <c r="FV12" s="5"/>
      <c r="FW12" s="5"/>
      <c r="FX12" s="5"/>
      <c r="FY12" s="5"/>
      <c r="FZ12" s="5"/>
    </row>
    <row r="13" spans="1:182" ht="13.5" thickBot="1" x14ac:dyDescent="0.25">
      <c r="B13" s="5">
        <v>27370</v>
      </c>
      <c r="C13" s="5" t="s">
        <v>37</v>
      </c>
      <c r="D13" s="8">
        <v>22000</v>
      </c>
      <c r="E13" s="26">
        <v>36892</v>
      </c>
      <c r="F13" s="26">
        <v>37621</v>
      </c>
      <c r="G13" s="5" t="s">
        <v>4</v>
      </c>
      <c r="H13" s="27">
        <v>37437</v>
      </c>
      <c r="I13" s="62">
        <v>7.0000000000000007E-2</v>
      </c>
      <c r="J13" s="35">
        <v>22000</v>
      </c>
      <c r="K13" s="8">
        <f t="shared" si="0"/>
        <v>46816.000000000007</v>
      </c>
      <c r="L13" s="35">
        <v>22000</v>
      </c>
      <c r="M13" s="8">
        <f t="shared" si="1"/>
        <v>46816.000000000007</v>
      </c>
      <c r="N13" s="35">
        <v>22000</v>
      </c>
      <c r="O13" s="8">
        <f t="shared" si="2"/>
        <v>46816.000000000007</v>
      </c>
      <c r="P13" s="35">
        <v>22000</v>
      </c>
      <c r="Q13" s="8">
        <f t="shared" si="3"/>
        <v>46816.000000000007</v>
      </c>
      <c r="R13" s="35">
        <v>22000</v>
      </c>
      <c r="S13" s="8">
        <f t="shared" si="4"/>
        <v>46816.000000000007</v>
      </c>
      <c r="T13" s="36">
        <v>22000</v>
      </c>
      <c r="U13" s="8">
        <f t="shared" si="5"/>
        <v>46816.000000000007</v>
      </c>
      <c r="V13" s="35">
        <v>22000</v>
      </c>
      <c r="W13" s="8">
        <f t="shared" si="6"/>
        <v>46816.000000000007</v>
      </c>
      <c r="X13" s="35">
        <v>22000</v>
      </c>
      <c r="Y13" s="8">
        <f t="shared" si="7"/>
        <v>46816.000000000007</v>
      </c>
      <c r="Z13" s="35">
        <v>22000</v>
      </c>
      <c r="AA13" s="8">
        <f t="shared" si="8"/>
        <v>46816.000000000007</v>
      </c>
      <c r="AB13" s="35">
        <v>22000</v>
      </c>
      <c r="AC13" s="8">
        <f t="shared" si="9"/>
        <v>46816.000000000007</v>
      </c>
      <c r="AD13" s="35">
        <v>22000</v>
      </c>
      <c r="AE13" s="8">
        <f t="shared" si="10"/>
        <v>46816.000000000007</v>
      </c>
      <c r="AF13" s="35">
        <v>22000</v>
      </c>
      <c r="AG13" s="8">
        <f t="shared" si="11"/>
        <v>46816.000000000007</v>
      </c>
      <c r="AH13" s="35"/>
      <c r="AI13" s="57"/>
      <c r="AJ13" s="8">
        <f t="shared" si="12"/>
        <v>0</v>
      </c>
      <c r="AK13" s="29"/>
      <c r="AL13" s="8">
        <f t="shared" si="13"/>
        <v>0</v>
      </c>
      <c r="AM13" s="29"/>
      <c r="AN13" s="8">
        <f t="shared" si="14"/>
        <v>0</v>
      </c>
      <c r="AO13" s="29"/>
      <c r="AP13" s="8">
        <f t="shared" si="15"/>
        <v>0</v>
      </c>
      <c r="AQ13" s="29"/>
      <c r="AR13" s="8">
        <f t="shared" si="16"/>
        <v>0</v>
      </c>
      <c r="AS13" s="29"/>
      <c r="AT13" s="8">
        <f t="shared" si="17"/>
        <v>0</v>
      </c>
      <c r="AU13" s="29"/>
      <c r="AV13" s="8">
        <f t="shared" si="18"/>
        <v>0</v>
      </c>
      <c r="AW13" s="29"/>
      <c r="AX13" s="8">
        <f t="shared" si="19"/>
        <v>0</v>
      </c>
      <c r="AY13" s="29"/>
      <c r="AZ13" s="8">
        <f t="shared" si="20"/>
        <v>0</v>
      </c>
      <c r="BA13" s="29"/>
      <c r="BB13" s="8">
        <f t="shared" si="21"/>
        <v>0</v>
      </c>
      <c r="BC13" s="29"/>
      <c r="BD13" s="8">
        <f t="shared" si="22"/>
        <v>0</v>
      </c>
      <c r="BE13" s="29"/>
      <c r="BF13" s="8">
        <f t="shared" si="23"/>
        <v>0</v>
      </c>
      <c r="BG13" s="29"/>
      <c r="BH13" s="57"/>
      <c r="BI13" s="8">
        <f t="shared" si="24"/>
        <v>0</v>
      </c>
      <c r="BJ13" s="29"/>
      <c r="BK13" s="8">
        <f t="shared" si="25"/>
        <v>0</v>
      </c>
      <c r="BL13" s="29"/>
      <c r="BM13" s="8">
        <f t="shared" si="26"/>
        <v>0</v>
      </c>
      <c r="BN13" s="29"/>
      <c r="BO13" s="8">
        <f t="shared" si="27"/>
        <v>0</v>
      </c>
      <c r="BP13" s="29"/>
      <c r="BQ13" s="8">
        <f t="shared" si="28"/>
        <v>0</v>
      </c>
      <c r="BR13" s="29"/>
      <c r="BS13" s="8">
        <f t="shared" si="29"/>
        <v>0</v>
      </c>
      <c r="BT13" s="29"/>
      <c r="BU13" s="8">
        <f t="shared" si="30"/>
        <v>0</v>
      </c>
      <c r="BV13" s="29"/>
      <c r="BW13" s="8">
        <f t="shared" si="31"/>
        <v>0</v>
      </c>
      <c r="BX13" s="29"/>
      <c r="BY13" s="8">
        <f t="shared" si="32"/>
        <v>0</v>
      </c>
      <c r="BZ13" s="29"/>
      <c r="CA13" s="8">
        <f t="shared" si="33"/>
        <v>0</v>
      </c>
      <c r="CB13" s="29"/>
      <c r="CC13" s="8">
        <f t="shared" si="34"/>
        <v>0</v>
      </c>
      <c r="CD13" s="29"/>
      <c r="CE13" s="8">
        <f t="shared" si="35"/>
        <v>0</v>
      </c>
      <c r="CF13" s="29"/>
      <c r="CG13" s="57"/>
      <c r="CH13" s="8">
        <f t="shared" si="36"/>
        <v>0</v>
      </c>
      <c r="CI13" s="29"/>
      <c r="CJ13" s="8">
        <f t="shared" si="37"/>
        <v>0</v>
      </c>
      <c r="CK13" s="29"/>
      <c r="CL13" s="8">
        <f t="shared" si="38"/>
        <v>0</v>
      </c>
      <c r="CM13" s="29"/>
      <c r="CN13" s="8">
        <f t="shared" si="39"/>
        <v>0</v>
      </c>
      <c r="CO13" s="29"/>
      <c r="CP13" s="8">
        <f t="shared" si="40"/>
        <v>0</v>
      </c>
      <c r="CQ13" s="29"/>
      <c r="CR13" s="8">
        <f t="shared" si="41"/>
        <v>0</v>
      </c>
      <c r="CS13" s="29"/>
      <c r="CT13" s="8">
        <f t="shared" si="42"/>
        <v>0</v>
      </c>
      <c r="CU13" s="29"/>
      <c r="CV13" s="8">
        <f t="shared" si="43"/>
        <v>0</v>
      </c>
      <c r="CW13" s="29"/>
      <c r="CX13" s="8">
        <f t="shared" si="44"/>
        <v>0</v>
      </c>
      <c r="CY13" s="29"/>
      <c r="CZ13" s="8">
        <f t="shared" si="45"/>
        <v>0</v>
      </c>
      <c r="DA13" s="29"/>
      <c r="DB13" s="8">
        <f t="shared" si="46"/>
        <v>0</v>
      </c>
      <c r="DC13" s="29"/>
      <c r="DD13" s="8">
        <f t="shared" si="47"/>
        <v>0</v>
      </c>
      <c r="DE13" s="29"/>
      <c r="DF13" s="57"/>
      <c r="DG13" s="8">
        <f t="shared" si="48"/>
        <v>0</v>
      </c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57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57"/>
      <c r="EH13" s="57"/>
      <c r="EI13" s="57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5"/>
      <c r="FR13" s="5"/>
      <c r="FS13" s="5"/>
      <c r="FT13" s="5"/>
      <c r="FU13" s="5"/>
      <c r="FV13" s="5"/>
      <c r="FW13" s="5"/>
      <c r="FX13" s="5"/>
      <c r="FY13" s="5"/>
      <c r="FZ13" s="5"/>
    </row>
    <row r="14" spans="1:182" ht="13.5" thickBot="1" x14ac:dyDescent="0.25">
      <c r="B14" s="32">
        <v>27460</v>
      </c>
      <c r="C14" s="32" t="s">
        <v>37</v>
      </c>
      <c r="D14" s="8">
        <v>55000</v>
      </c>
      <c r="E14" s="26">
        <v>37257</v>
      </c>
      <c r="F14" s="26">
        <v>37986</v>
      </c>
      <c r="G14" s="32" t="s">
        <v>4</v>
      </c>
      <c r="H14" s="27">
        <v>37802</v>
      </c>
      <c r="I14" s="62">
        <v>0.10630000000000001</v>
      </c>
      <c r="J14" s="3">
        <v>55000</v>
      </c>
      <c r="K14" s="8">
        <f t="shared" si="0"/>
        <v>177733.6</v>
      </c>
      <c r="L14" s="3">
        <v>55000</v>
      </c>
      <c r="M14" s="8">
        <f t="shared" si="1"/>
        <v>177733.6</v>
      </c>
      <c r="N14" s="3">
        <v>55000</v>
      </c>
      <c r="O14" s="8">
        <f t="shared" si="2"/>
        <v>177733.6</v>
      </c>
      <c r="P14" s="3">
        <v>55000</v>
      </c>
      <c r="Q14" s="8">
        <f t="shared" si="3"/>
        <v>177733.6</v>
      </c>
      <c r="R14" s="3">
        <v>55000</v>
      </c>
      <c r="S14" s="8">
        <f t="shared" si="4"/>
        <v>177733.6</v>
      </c>
      <c r="T14" s="3">
        <v>55000</v>
      </c>
      <c r="U14" s="8">
        <f t="shared" si="5"/>
        <v>177733.6</v>
      </c>
      <c r="V14" s="3">
        <v>55000</v>
      </c>
      <c r="W14" s="8">
        <f t="shared" si="6"/>
        <v>177733.6</v>
      </c>
      <c r="X14" s="3">
        <v>55000</v>
      </c>
      <c r="Y14" s="8">
        <f t="shared" si="7"/>
        <v>177733.6</v>
      </c>
      <c r="Z14" s="3">
        <v>55000</v>
      </c>
      <c r="AA14" s="8">
        <f t="shared" si="8"/>
        <v>177733.6</v>
      </c>
      <c r="AB14" s="3">
        <v>55000</v>
      </c>
      <c r="AC14" s="8">
        <f t="shared" si="9"/>
        <v>177733.6</v>
      </c>
      <c r="AD14" s="3">
        <v>55000</v>
      </c>
      <c r="AE14" s="8">
        <f t="shared" si="10"/>
        <v>177733.6</v>
      </c>
      <c r="AF14" s="3">
        <v>55000</v>
      </c>
      <c r="AG14" s="8">
        <f t="shared" si="11"/>
        <v>177733.6</v>
      </c>
      <c r="AH14" s="3"/>
      <c r="AI14" s="49">
        <v>20000</v>
      </c>
      <c r="AJ14" s="8">
        <f t="shared" si="12"/>
        <v>64630.399999999994</v>
      </c>
      <c r="AK14" s="3">
        <v>20000</v>
      </c>
      <c r="AL14" s="8">
        <f t="shared" si="13"/>
        <v>64630.399999999994</v>
      </c>
      <c r="AM14" s="3">
        <v>20000</v>
      </c>
      <c r="AN14" s="8">
        <f t="shared" si="14"/>
        <v>64630.399999999994</v>
      </c>
      <c r="AO14" s="3">
        <v>20000</v>
      </c>
      <c r="AP14" s="8">
        <f t="shared" si="15"/>
        <v>64630.399999999994</v>
      </c>
      <c r="AQ14" s="3">
        <v>20000</v>
      </c>
      <c r="AR14" s="8">
        <f t="shared" si="16"/>
        <v>64630.399999999994</v>
      </c>
      <c r="AS14" s="18">
        <v>20000</v>
      </c>
      <c r="AT14" s="8">
        <f t="shared" si="17"/>
        <v>64630.399999999994</v>
      </c>
      <c r="AU14" s="3">
        <v>20000</v>
      </c>
      <c r="AV14" s="8">
        <f t="shared" si="18"/>
        <v>64630.399999999994</v>
      </c>
      <c r="AW14" s="3">
        <v>20000</v>
      </c>
      <c r="AX14" s="8">
        <f t="shared" si="19"/>
        <v>64630.399999999994</v>
      </c>
      <c r="AY14" s="3">
        <v>20000</v>
      </c>
      <c r="AZ14" s="8">
        <f t="shared" si="20"/>
        <v>64630.399999999994</v>
      </c>
      <c r="BA14" s="3">
        <v>20000</v>
      </c>
      <c r="BB14" s="8">
        <f t="shared" si="21"/>
        <v>64630.399999999994</v>
      </c>
      <c r="BC14" s="3">
        <v>20000</v>
      </c>
      <c r="BD14" s="8">
        <f t="shared" si="22"/>
        <v>64630.399999999994</v>
      </c>
      <c r="BE14" s="3">
        <v>20000</v>
      </c>
      <c r="BF14" s="8">
        <f t="shared" si="23"/>
        <v>64630.399999999994</v>
      </c>
      <c r="BG14" s="3"/>
      <c r="BH14" s="57"/>
      <c r="BI14" s="8">
        <f t="shared" si="24"/>
        <v>0</v>
      </c>
      <c r="BJ14" s="29"/>
      <c r="BK14" s="8">
        <f t="shared" si="25"/>
        <v>0</v>
      </c>
      <c r="BL14" s="29"/>
      <c r="BM14" s="8">
        <f t="shared" si="26"/>
        <v>0</v>
      </c>
      <c r="BN14" s="29"/>
      <c r="BO14" s="8">
        <f t="shared" si="27"/>
        <v>0</v>
      </c>
      <c r="BP14" s="29"/>
      <c r="BQ14" s="8">
        <f t="shared" si="28"/>
        <v>0</v>
      </c>
      <c r="BR14" s="29"/>
      <c r="BS14" s="8">
        <f t="shared" si="29"/>
        <v>0</v>
      </c>
      <c r="BT14" s="29"/>
      <c r="BU14" s="8">
        <f t="shared" si="30"/>
        <v>0</v>
      </c>
      <c r="BV14" s="29"/>
      <c r="BW14" s="8">
        <f t="shared" si="31"/>
        <v>0</v>
      </c>
      <c r="BX14" s="29"/>
      <c r="BY14" s="8">
        <f t="shared" si="32"/>
        <v>0</v>
      </c>
      <c r="BZ14" s="29"/>
      <c r="CA14" s="8">
        <f t="shared" si="33"/>
        <v>0</v>
      </c>
      <c r="CB14" s="29"/>
      <c r="CC14" s="8">
        <f t="shared" si="34"/>
        <v>0</v>
      </c>
      <c r="CD14" s="29"/>
      <c r="CE14" s="8">
        <f t="shared" si="35"/>
        <v>0</v>
      </c>
      <c r="CF14" s="29"/>
      <c r="CG14" s="57"/>
      <c r="CH14" s="8">
        <f t="shared" si="36"/>
        <v>0</v>
      </c>
      <c r="CI14" s="29"/>
      <c r="CJ14" s="8">
        <f t="shared" si="37"/>
        <v>0</v>
      </c>
      <c r="CK14" s="29"/>
      <c r="CL14" s="8">
        <f t="shared" si="38"/>
        <v>0</v>
      </c>
      <c r="CM14" s="29"/>
      <c r="CN14" s="8">
        <f t="shared" si="39"/>
        <v>0</v>
      </c>
      <c r="CO14" s="29"/>
      <c r="CP14" s="8">
        <f t="shared" si="40"/>
        <v>0</v>
      </c>
      <c r="CQ14" s="29"/>
      <c r="CR14" s="8">
        <f t="shared" si="41"/>
        <v>0</v>
      </c>
      <c r="CS14" s="29"/>
      <c r="CT14" s="8">
        <f t="shared" si="42"/>
        <v>0</v>
      </c>
      <c r="CU14" s="29"/>
      <c r="CV14" s="8">
        <f t="shared" si="43"/>
        <v>0</v>
      </c>
      <c r="CW14" s="29"/>
      <c r="CX14" s="8">
        <f t="shared" si="44"/>
        <v>0</v>
      </c>
      <c r="CY14" s="29"/>
      <c r="CZ14" s="8">
        <f t="shared" si="45"/>
        <v>0</v>
      </c>
      <c r="DA14" s="29"/>
      <c r="DB14" s="8">
        <f t="shared" si="46"/>
        <v>0</v>
      </c>
      <c r="DC14" s="29"/>
      <c r="DD14" s="8">
        <f t="shared" si="47"/>
        <v>0</v>
      </c>
      <c r="DE14" s="29"/>
      <c r="DF14" s="57"/>
      <c r="DG14" s="8">
        <f t="shared" si="48"/>
        <v>0</v>
      </c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57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57"/>
      <c r="EH14" s="57"/>
      <c r="EI14" s="57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5"/>
      <c r="FR14" s="5"/>
      <c r="FS14" s="5"/>
      <c r="FT14" s="5"/>
      <c r="FU14" s="5"/>
      <c r="FV14" s="5"/>
      <c r="FW14" s="5"/>
      <c r="FX14" s="5"/>
      <c r="FY14" s="5"/>
      <c r="FZ14" s="5"/>
    </row>
    <row r="15" spans="1:182" x14ac:dyDescent="0.2">
      <c r="B15" s="32">
        <v>27453</v>
      </c>
      <c r="C15" s="32" t="s">
        <v>40</v>
      </c>
      <c r="D15" s="8">
        <v>35000</v>
      </c>
      <c r="E15" s="26">
        <v>37622</v>
      </c>
      <c r="F15" s="26">
        <v>37986</v>
      </c>
      <c r="G15" s="32" t="s">
        <v>26</v>
      </c>
      <c r="H15" s="27"/>
      <c r="I15" s="62">
        <v>0</v>
      </c>
      <c r="J15" s="3"/>
      <c r="K15" s="8">
        <f t="shared" si="0"/>
        <v>0</v>
      </c>
      <c r="L15" s="3"/>
      <c r="M15" s="8">
        <f t="shared" si="1"/>
        <v>0</v>
      </c>
      <c r="N15" s="3"/>
      <c r="O15" s="8">
        <f t="shared" si="2"/>
        <v>0</v>
      </c>
      <c r="P15" s="3"/>
      <c r="Q15" s="8">
        <f t="shared" si="3"/>
        <v>0</v>
      </c>
      <c r="R15" s="3"/>
      <c r="S15" s="8">
        <f t="shared" si="4"/>
        <v>0</v>
      </c>
      <c r="T15" s="3"/>
      <c r="U15" s="8">
        <f t="shared" si="5"/>
        <v>0</v>
      </c>
      <c r="V15" s="3"/>
      <c r="W15" s="8">
        <f t="shared" si="6"/>
        <v>0</v>
      </c>
      <c r="X15" s="3"/>
      <c r="Y15" s="8">
        <f t="shared" si="7"/>
        <v>0</v>
      </c>
      <c r="Z15" s="3"/>
      <c r="AA15" s="8">
        <f t="shared" si="8"/>
        <v>0</v>
      </c>
      <c r="AB15" s="3"/>
      <c r="AC15" s="8">
        <f t="shared" si="9"/>
        <v>0</v>
      </c>
      <c r="AD15" s="3"/>
      <c r="AE15" s="8">
        <f t="shared" si="10"/>
        <v>0</v>
      </c>
      <c r="AF15" s="3"/>
      <c r="AG15" s="8">
        <f t="shared" si="11"/>
        <v>0</v>
      </c>
      <c r="AH15" s="3"/>
      <c r="AI15" s="49">
        <v>35000</v>
      </c>
      <c r="AJ15" s="8">
        <f t="shared" si="12"/>
        <v>0</v>
      </c>
      <c r="AK15" s="3">
        <v>35000</v>
      </c>
      <c r="AL15" s="8">
        <f t="shared" si="13"/>
        <v>0</v>
      </c>
      <c r="AM15" s="3">
        <v>35000</v>
      </c>
      <c r="AN15" s="8">
        <f t="shared" si="14"/>
        <v>0</v>
      </c>
      <c r="AO15" s="3">
        <v>35000</v>
      </c>
      <c r="AP15" s="8">
        <f t="shared" si="15"/>
        <v>0</v>
      </c>
      <c r="AQ15" s="3">
        <v>35000</v>
      </c>
      <c r="AR15" s="8">
        <f t="shared" si="16"/>
        <v>0</v>
      </c>
      <c r="AS15" s="3">
        <v>35000</v>
      </c>
      <c r="AT15" s="8">
        <f t="shared" si="17"/>
        <v>0</v>
      </c>
      <c r="AU15" s="3">
        <v>35000</v>
      </c>
      <c r="AV15" s="8">
        <f t="shared" si="18"/>
        <v>0</v>
      </c>
      <c r="AW15" s="3">
        <v>35000</v>
      </c>
      <c r="AX15" s="8">
        <f t="shared" si="19"/>
        <v>0</v>
      </c>
      <c r="AY15" s="3">
        <v>35000</v>
      </c>
      <c r="AZ15" s="8">
        <f t="shared" si="20"/>
        <v>0</v>
      </c>
      <c r="BA15" s="3">
        <v>35000</v>
      </c>
      <c r="BB15" s="8">
        <f t="shared" si="21"/>
        <v>0</v>
      </c>
      <c r="BC15" s="3">
        <v>35000</v>
      </c>
      <c r="BD15" s="8">
        <f t="shared" si="22"/>
        <v>0</v>
      </c>
      <c r="BE15" s="3">
        <v>35000</v>
      </c>
      <c r="BF15" s="8">
        <f t="shared" si="23"/>
        <v>0</v>
      </c>
      <c r="BG15" s="3"/>
      <c r="BH15" s="57"/>
      <c r="BI15" s="8">
        <f t="shared" si="24"/>
        <v>0</v>
      </c>
      <c r="BJ15" s="29"/>
      <c r="BK15" s="8">
        <f t="shared" si="25"/>
        <v>0</v>
      </c>
      <c r="BL15" s="29"/>
      <c r="BM15" s="8">
        <f t="shared" si="26"/>
        <v>0</v>
      </c>
      <c r="BN15" s="29"/>
      <c r="BO15" s="8">
        <f t="shared" si="27"/>
        <v>0</v>
      </c>
      <c r="BP15" s="29"/>
      <c r="BQ15" s="8">
        <f t="shared" si="28"/>
        <v>0</v>
      </c>
      <c r="BR15" s="29"/>
      <c r="BS15" s="8">
        <f t="shared" si="29"/>
        <v>0</v>
      </c>
      <c r="BT15" s="29"/>
      <c r="BU15" s="8">
        <f t="shared" si="30"/>
        <v>0</v>
      </c>
      <c r="BV15" s="29"/>
      <c r="BW15" s="8">
        <f t="shared" si="31"/>
        <v>0</v>
      </c>
      <c r="BX15" s="29"/>
      <c r="BY15" s="8">
        <f t="shared" si="32"/>
        <v>0</v>
      </c>
      <c r="BZ15" s="29"/>
      <c r="CA15" s="8">
        <f t="shared" si="33"/>
        <v>0</v>
      </c>
      <c r="CB15" s="29"/>
      <c r="CC15" s="8">
        <f t="shared" si="34"/>
        <v>0</v>
      </c>
      <c r="CD15" s="29"/>
      <c r="CE15" s="8">
        <f t="shared" si="35"/>
        <v>0</v>
      </c>
      <c r="CF15" s="29"/>
      <c r="CG15" s="57"/>
      <c r="CH15" s="8">
        <f t="shared" si="36"/>
        <v>0</v>
      </c>
      <c r="CI15" s="29"/>
      <c r="CJ15" s="8">
        <f t="shared" si="37"/>
        <v>0</v>
      </c>
      <c r="CK15" s="29"/>
      <c r="CL15" s="8">
        <f t="shared" si="38"/>
        <v>0</v>
      </c>
      <c r="CM15" s="29"/>
      <c r="CN15" s="8">
        <f t="shared" si="39"/>
        <v>0</v>
      </c>
      <c r="CO15" s="29"/>
      <c r="CP15" s="8">
        <f t="shared" si="40"/>
        <v>0</v>
      </c>
      <c r="CQ15" s="29"/>
      <c r="CR15" s="8">
        <f t="shared" si="41"/>
        <v>0</v>
      </c>
      <c r="CS15" s="29"/>
      <c r="CT15" s="8">
        <f t="shared" si="42"/>
        <v>0</v>
      </c>
      <c r="CU15" s="29"/>
      <c r="CV15" s="8">
        <f t="shared" si="43"/>
        <v>0</v>
      </c>
      <c r="CW15" s="29"/>
      <c r="CX15" s="8">
        <f t="shared" si="44"/>
        <v>0</v>
      </c>
      <c r="CY15" s="29"/>
      <c r="CZ15" s="8">
        <f t="shared" si="45"/>
        <v>0</v>
      </c>
      <c r="DA15" s="29"/>
      <c r="DB15" s="8">
        <f t="shared" si="46"/>
        <v>0</v>
      </c>
      <c r="DC15" s="29"/>
      <c r="DD15" s="8">
        <f t="shared" si="47"/>
        <v>0</v>
      </c>
      <c r="DE15" s="29"/>
      <c r="DF15" s="57"/>
      <c r="DG15" s="8">
        <f t="shared" si="48"/>
        <v>0</v>
      </c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54"/>
      <c r="EE15" s="5"/>
      <c r="EF15" s="5"/>
      <c r="EG15" s="54"/>
      <c r="EH15" s="54"/>
      <c r="EI15" s="54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</row>
    <row r="16" spans="1:182" x14ac:dyDescent="0.2">
      <c r="B16" s="5">
        <v>25071</v>
      </c>
      <c r="C16" s="5" t="s">
        <v>37</v>
      </c>
      <c r="D16" s="8">
        <v>60000</v>
      </c>
      <c r="E16" s="26">
        <v>35400</v>
      </c>
      <c r="F16" s="26">
        <v>39782</v>
      </c>
      <c r="G16" s="5" t="s">
        <v>4</v>
      </c>
      <c r="H16" s="27">
        <v>39416</v>
      </c>
      <c r="I16" s="62">
        <v>0</v>
      </c>
      <c r="J16" s="8">
        <v>60000</v>
      </c>
      <c r="K16" s="8">
        <f t="shared" si="0"/>
        <v>0</v>
      </c>
      <c r="L16" s="8">
        <v>60000</v>
      </c>
      <c r="M16" s="8">
        <f t="shared" si="1"/>
        <v>0</v>
      </c>
      <c r="N16" s="8">
        <v>60000</v>
      </c>
      <c r="O16" s="8">
        <f t="shared" si="2"/>
        <v>0</v>
      </c>
      <c r="P16" s="8">
        <v>60000</v>
      </c>
      <c r="Q16" s="8">
        <f t="shared" si="3"/>
        <v>0</v>
      </c>
      <c r="R16" s="8">
        <v>60000</v>
      </c>
      <c r="S16" s="8">
        <f t="shared" si="4"/>
        <v>0</v>
      </c>
      <c r="T16" s="8">
        <v>60000</v>
      </c>
      <c r="U16" s="8">
        <f t="shared" si="5"/>
        <v>0</v>
      </c>
      <c r="V16" s="8">
        <v>60000</v>
      </c>
      <c r="W16" s="8">
        <f t="shared" si="6"/>
        <v>0</v>
      </c>
      <c r="X16" s="8">
        <v>60000</v>
      </c>
      <c r="Y16" s="8">
        <f t="shared" si="7"/>
        <v>0</v>
      </c>
      <c r="Z16" s="8">
        <v>60000</v>
      </c>
      <c r="AA16" s="8">
        <f t="shared" si="8"/>
        <v>0</v>
      </c>
      <c r="AB16" s="8">
        <v>60000</v>
      </c>
      <c r="AC16" s="8">
        <f t="shared" si="9"/>
        <v>0</v>
      </c>
      <c r="AD16" s="8">
        <v>60000</v>
      </c>
      <c r="AE16" s="8">
        <f t="shared" si="10"/>
        <v>0</v>
      </c>
      <c r="AF16" s="8">
        <v>60000</v>
      </c>
      <c r="AG16" s="8">
        <f t="shared" si="11"/>
        <v>0</v>
      </c>
      <c r="AH16" s="8"/>
      <c r="AI16" s="49">
        <v>60000</v>
      </c>
      <c r="AJ16" s="8">
        <f t="shared" si="12"/>
        <v>0</v>
      </c>
      <c r="AK16" s="8">
        <v>60000</v>
      </c>
      <c r="AL16" s="8">
        <f t="shared" si="13"/>
        <v>0</v>
      </c>
      <c r="AM16" s="8">
        <v>60000</v>
      </c>
      <c r="AN16" s="8">
        <f t="shared" si="14"/>
        <v>0</v>
      </c>
      <c r="AO16" s="8">
        <v>60000</v>
      </c>
      <c r="AP16" s="8">
        <f t="shared" si="15"/>
        <v>0</v>
      </c>
      <c r="AQ16" s="8">
        <v>60000</v>
      </c>
      <c r="AR16" s="8">
        <f t="shared" si="16"/>
        <v>0</v>
      </c>
      <c r="AS16" s="8">
        <v>60000</v>
      </c>
      <c r="AT16" s="8">
        <f t="shared" si="17"/>
        <v>0</v>
      </c>
      <c r="AU16" s="8">
        <v>60000</v>
      </c>
      <c r="AV16" s="8">
        <f t="shared" si="18"/>
        <v>0</v>
      </c>
      <c r="AW16" s="8">
        <v>60000</v>
      </c>
      <c r="AX16" s="8">
        <f t="shared" si="19"/>
        <v>0</v>
      </c>
      <c r="AY16" s="8">
        <v>60000</v>
      </c>
      <c r="AZ16" s="8">
        <f t="shared" si="20"/>
        <v>0</v>
      </c>
      <c r="BA16" s="8">
        <v>60000</v>
      </c>
      <c r="BB16" s="8">
        <f t="shared" si="21"/>
        <v>0</v>
      </c>
      <c r="BC16" s="8">
        <v>60000</v>
      </c>
      <c r="BD16" s="8">
        <f t="shared" si="22"/>
        <v>0</v>
      </c>
      <c r="BE16" s="8">
        <v>60000</v>
      </c>
      <c r="BF16" s="8">
        <f t="shared" si="23"/>
        <v>0</v>
      </c>
      <c r="BG16" s="8"/>
      <c r="BH16" s="49">
        <v>60000</v>
      </c>
      <c r="BI16" s="8">
        <f t="shared" si="24"/>
        <v>0</v>
      </c>
      <c r="BJ16" s="8">
        <v>60000</v>
      </c>
      <c r="BK16" s="8">
        <f t="shared" si="25"/>
        <v>0</v>
      </c>
      <c r="BL16" s="8">
        <v>60000</v>
      </c>
      <c r="BM16" s="8">
        <f t="shared" si="26"/>
        <v>0</v>
      </c>
      <c r="BN16" s="8">
        <v>60000</v>
      </c>
      <c r="BO16" s="8">
        <f t="shared" si="27"/>
        <v>0</v>
      </c>
      <c r="BP16" s="8">
        <v>60000</v>
      </c>
      <c r="BQ16" s="8">
        <f t="shared" si="28"/>
        <v>0</v>
      </c>
      <c r="BR16" s="8">
        <v>60000</v>
      </c>
      <c r="BS16" s="8">
        <f t="shared" si="29"/>
        <v>0</v>
      </c>
      <c r="BT16" s="8">
        <v>60000</v>
      </c>
      <c r="BU16" s="8">
        <f t="shared" si="30"/>
        <v>0</v>
      </c>
      <c r="BV16" s="8">
        <v>60000</v>
      </c>
      <c r="BW16" s="8">
        <f t="shared" si="31"/>
        <v>0</v>
      </c>
      <c r="BX16" s="8">
        <v>60000</v>
      </c>
      <c r="BY16" s="8">
        <f t="shared" si="32"/>
        <v>0</v>
      </c>
      <c r="BZ16" s="8">
        <v>60000</v>
      </c>
      <c r="CA16" s="8">
        <f t="shared" si="33"/>
        <v>0</v>
      </c>
      <c r="CB16" s="8">
        <v>60000</v>
      </c>
      <c r="CC16" s="8">
        <f t="shared" si="34"/>
        <v>0</v>
      </c>
      <c r="CD16" s="8">
        <v>60000</v>
      </c>
      <c r="CE16" s="8">
        <f t="shared" si="35"/>
        <v>0</v>
      </c>
      <c r="CF16" s="8"/>
      <c r="CG16" s="49">
        <v>60000</v>
      </c>
      <c r="CH16" s="8">
        <f t="shared" si="36"/>
        <v>0</v>
      </c>
      <c r="CI16" s="8">
        <v>60000</v>
      </c>
      <c r="CJ16" s="8">
        <f t="shared" si="37"/>
        <v>0</v>
      </c>
      <c r="CK16" s="8">
        <v>60000</v>
      </c>
      <c r="CL16" s="8">
        <f t="shared" si="38"/>
        <v>0</v>
      </c>
      <c r="CM16" s="8">
        <v>60000</v>
      </c>
      <c r="CN16" s="8">
        <f t="shared" si="39"/>
        <v>0</v>
      </c>
      <c r="CO16" s="8">
        <v>60000</v>
      </c>
      <c r="CP16" s="8">
        <f t="shared" si="40"/>
        <v>0</v>
      </c>
      <c r="CQ16" s="8">
        <v>60000</v>
      </c>
      <c r="CR16" s="8">
        <f t="shared" si="41"/>
        <v>0</v>
      </c>
      <c r="CS16" s="8">
        <v>60000</v>
      </c>
      <c r="CT16" s="8">
        <f t="shared" si="42"/>
        <v>0</v>
      </c>
      <c r="CU16" s="8">
        <v>60000</v>
      </c>
      <c r="CV16" s="8">
        <f t="shared" si="43"/>
        <v>0</v>
      </c>
      <c r="CW16" s="8">
        <v>60000</v>
      </c>
      <c r="CX16" s="8">
        <f t="shared" si="44"/>
        <v>0</v>
      </c>
      <c r="CY16" s="8">
        <v>60000</v>
      </c>
      <c r="CZ16" s="8">
        <f t="shared" si="45"/>
        <v>0</v>
      </c>
      <c r="DA16" s="8">
        <v>60000</v>
      </c>
      <c r="DB16" s="8">
        <f t="shared" si="46"/>
        <v>0</v>
      </c>
      <c r="DC16" s="8">
        <v>60000</v>
      </c>
      <c r="DD16" s="8">
        <f t="shared" si="47"/>
        <v>0</v>
      </c>
      <c r="DE16" s="8"/>
      <c r="DF16" s="49">
        <v>60000</v>
      </c>
      <c r="DG16" s="8">
        <f t="shared" si="48"/>
        <v>0</v>
      </c>
      <c r="DH16" s="8">
        <v>60000</v>
      </c>
      <c r="DI16" s="8">
        <v>60000</v>
      </c>
      <c r="DJ16" s="8">
        <v>60000</v>
      </c>
      <c r="DK16" s="8">
        <v>60000</v>
      </c>
      <c r="DL16" s="8">
        <v>60000</v>
      </c>
      <c r="DM16" s="8">
        <v>60000</v>
      </c>
      <c r="DN16" s="8">
        <v>60000</v>
      </c>
      <c r="DO16" s="8">
        <v>60000</v>
      </c>
      <c r="DP16" s="8">
        <v>60000</v>
      </c>
      <c r="DQ16" s="8">
        <v>60000</v>
      </c>
      <c r="DR16" s="8">
        <v>60000</v>
      </c>
      <c r="DS16" s="8"/>
      <c r="DT16" s="49">
        <v>60000</v>
      </c>
      <c r="DU16" s="8">
        <v>60000</v>
      </c>
      <c r="DV16" s="8">
        <v>60000</v>
      </c>
      <c r="DW16" s="8">
        <v>60000</v>
      </c>
      <c r="DX16" s="8">
        <v>60000</v>
      </c>
      <c r="DY16" s="8">
        <v>60000</v>
      </c>
      <c r="DZ16" s="8">
        <v>60000</v>
      </c>
      <c r="EA16" s="8">
        <v>60000</v>
      </c>
      <c r="EB16" s="8">
        <v>60000</v>
      </c>
      <c r="EC16" s="8">
        <v>60000</v>
      </c>
      <c r="ED16" s="8">
        <v>60000</v>
      </c>
      <c r="EE16" s="43"/>
      <c r="EF16" s="43"/>
      <c r="EG16" s="52"/>
      <c r="EH16" s="52"/>
      <c r="EI16" s="52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5"/>
      <c r="FR16" s="5"/>
      <c r="FS16" s="5"/>
      <c r="FT16" s="5"/>
      <c r="FU16" s="5"/>
      <c r="FV16" s="5"/>
      <c r="FW16" s="5"/>
      <c r="FX16" s="5"/>
      <c r="FY16" s="5"/>
      <c r="FZ16" s="5"/>
    </row>
    <row r="17" spans="1:182" ht="13.5" thickBot="1" x14ac:dyDescent="0.25">
      <c r="B17" s="5">
        <v>24669</v>
      </c>
      <c r="C17" s="5" t="s">
        <v>12</v>
      </c>
      <c r="D17" s="8">
        <v>12500</v>
      </c>
      <c r="E17" s="26">
        <v>35309</v>
      </c>
      <c r="F17" s="26">
        <v>38748</v>
      </c>
      <c r="G17" s="5" t="s">
        <v>4</v>
      </c>
      <c r="H17" s="27">
        <v>38383</v>
      </c>
      <c r="I17" s="62">
        <v>0.06</v>
      </c>
      <c r="J17" s="8">
        <v>12500</v>
      </c>
      <c r="K17" s="8">
        <f t="shared" si="0"/>
        <v>22800</v>
      </c>
      <c r="L17" s="8">
        <v>12500</v>
      </c>
      <c r="M17" s="8">
        <f t="shared" si="1"/>
        <v>22800</v>
      </c>
      <c r="N17" s="8">
        <v>12500</v>
      </c>
      <c r="O17" s="8">
        <f t="shared" si="2"/>
        <v>22800</v>
      </c>
      <c r="P17" s="8">
        <v>12500</v>
      </c>
      <c r="Q17" s="8">
        <f t="shared" si="3"/>
        <v>22800</v>
      </c>
      <c r="R17" s="8">
        <v>12500</v>
      </c>
      <c r="S17" s="8">
        <f t="shared" si="4"/>
        <v>22800</v>
      </c>
      <c r="T17" s="8">
        <v>12500</v>
      </c>
      <c r="U17" s="8">
        <f t="shared" si="5"/>
        <v>22800</v>
      </c>
      <c r="V17" s="8">
        <v>12500</v>
      </c>
      <c r="W17" s="8">
        <f t="shared" si="6"/>
        <v>22800</v>
      </c>
      <c r="X17" s="8">
        <v>12500</v>
      </c>
      <c r="Y17" s="8">
        <f t="shared" si="7"/>
        <v>22800</v>
      </c>
      <c r="Z17" s="8">
        <v>12500</v>
      </c>
      <c r="AA17" s="8">
        <f t="shared" si="8"/>
        <v>22800</v>
      </c>
      <c r="AB17" s="8">
        <v>12500</v>
      </c>
      <c r="AC17" s="8">
        <f t="shared" si="9"/>
        <v>22800</v>
      </c>
      <c r="AD17" s="8">
        <v>12500</v>
      </c>
      <c r="AE17" s="8">
        <f t="shared" si="10"/>
        <v>22800</v>
      </c>
      <c r="AF17" s="8">
        <v>12500</v>
      </c>
      <c r="AG17" s="8">
        <f t="shared" si="11"/>
        <v>22800</v>
      </c>
      <c r="AH17" s="8"/>
      <c r="AI17" s="49">
        <v>12500</v>
      </c>
      <c r="AJ17" s="8">
        <f t="shared" si="12"/>
        <v>22800</v>
      </c>
      <c r="AK17" s="8">
        <v>12500</v>
      </c>
      <c r="AL17" s="8">
        <f t="shared" si="13"/>
        <v>22800</v>
      </c>
      <c r="AM17" s="8">
        <v>12500</v>
      </c>
      <c r="AN17" s="8">
        <f t="shared" si="14"/>
        <v>22800</v>
      </c>
      <c r="AO17" s="8">
        <v>12500</v>
      </c>
      <c r="AP17" s="8">
        <f t="shared" si="15"/>
        <v>22800</v>
      </c>
      <c r="AQ17" s="8">
        <v>12500</v>
      </c>
      <c r="AR17" s="8">
        <f t="shared" si="16"/>
        <v>22800</v>
      </c>
      <c r="AS17" s="8">
        <v>12500</v>
      </c>
      <c r="AT17" s="8">
        <f t="shared" si="17"/>
        <v>22800</v>
      </c>
      <c r="AU17" s="8">
        <v>12500</v>
      </c>
      <c r="AV17" s="8">
        <f t="shared" si="18"/>
        <v>22800</v>
      </c>
      <c r="AW17" s="8">
        <v>12500</v>
      </c>
      <c r="AX17" s="8">
        <f t="shared" si="19"/>
        <v>22800</v>
      </c>
      <c r="AY17" s="8">
        <v>12500</v>
      </c>
      <c r="AZ17" s="8">
        <f t="shared" si="20"/>
        <v>22800</v>
      </c>
      <c r="BA17" s="8">
        <v>12500</v>
      </c>
      <c r="BB17" s="8">
        <f t="shared" si="21"/>
        <v>22800</v>
      </c>
      <c r="BC17" s="8">
        <v>12500</v>
      </c>
      <c r="BD17" s="8">
        <f t="shared" si="22"/>
        <v>22800</v>
      </c>
      <c r="BE17" s="8">
        <v>12500</v>
      </c>
      <c r="BF17" s="8">
        <f t="shared" si="23"/>
        <v>22800</v>
      </c>
      <c r="BG17" s="8"/>
      <c r="BH17" s="49">
        <v>12500</v>
      </c>
      <c r="BI17" s="8">
        <f t="shared" si="24"/>
        <v>22800</v>
      </c>
      <c r="BJ17" s="8">
        <v>12500</v>
      </c>
      <c r="BK17" s="8">
        <f t="shared" si="25"/>
        <v>22800</v>
      </c>
      <c r="BL17" s="8">
        <v>12500</v>
      </c>
      <c r="BM17" s="8">
        <f t="shared" si="26"/>
        <v>22800</v>
      </c>
      <c r="BN17" s="8">
        <v>12500</v>
      </c>
      <c r="BO17" s="8">
        <f t="shared" si="27"/>
        <v>22800</v>
      </c>
      <c r="BP17" s="8">
        <v>12500</v>
      </c>
      <c r="BQ17" s="8">
        <f t="shared" si="28"/>
        <v>22800</v>
      </c>
      <c r="BR17" s="8">
        <v>12500</v>
      </c>
      <c r="BS17" s="8">
        <f t="shared" si="29"/>
        <v>22800</v>
      </c>
      <c r="BT17" s="8">
        <v>12500</v>
      </c>
      <c r="BU17" s="8">
        <f t="shared" si="30"/>
        <v>22800</v>
      </c>
      <c r="BV17" s="8">
        <v>12500</v>
      </c>
      <c r="BW17" s="8">
        <f t="shared" si="31"/>
        <v>22800</v>
      </c>
      <c r="BX17" s="8">
        <v>12500</v>
      </c>
      <c r="BY17" s="8">
        <f t="shared" si="32"/>
        <v>22800</v>
      </c>
      <c r="BZ17" s="8">
        <v>12500</v>
      </c>
      <c r="CA17" s="8">
        <f t="shared" si="33"/>
        <v>22800</v>
      </c>
      <c r="CB17" s="8">
        <v>12500</v>
      </c>
      <c r="CC17" s="8">
        <f t="shared" si="34"/>
        <v>22800</v>
      </c>
      <c r="CD17" s="8">
        <v>12500</v>
      </c>
      <c r="CE17" s="8">
        <f t="shared" si="35"/>
        <v>22800</v>
      </c>
      <c r="CF17" s="8"/>
      <c r="CG17" s="92">
        <v>12500</v>
      </c>
      <c r="CH17" s="8">
        <f t="shared" si="36"/>
        <v>22800</v>
      </c>
      <c r="CI17" s="8">
        <v>12500</v>
      </c>
      <c r="CJ17" s="8">
        <f t="shared" si="37"/>
        <v>22800</v>
      </c>
      <c r="CK17" s="8">
        <v>12500</v>
      </c>
      <c r="CL17" s="8">
        <f t="shared" si="38"/>
        <v>22800</v>
      </c>
      <c r="CM17" s="8">
        <v>12500</v>
      </c>
      <c r="CN17" s="8">
        <f t="shared" si="39"/>
        <v>22800</v>
      </c>
      <c r="CO17" s="8">
        <v>12500</v>
      </c>
      <c r="CP17" s="8">
        <f t="shared" si="40"/>
        <v>22800</v>
      </c>
      <c r="CQ17" s="8">
        <v>12500</v>
      </c>
      <c r="CR17" s="8">
        <f t="shared" si="41"/>
        <v>22800</v>
      </c>
      <c r="CS17" s="8">
        <v>12500</v>
      </c>
      <c r="CT17" s="8">
        <f t="shared" si="42"/>
        <v>22800</v>
      </c>
      <c r="CU17" s="8">
        <v>12500</v>
      </c>
      <c r="CV17" s="8">
        <f t="shared" si="43"/>
        <v>22800</v>
      </c>
      <c r="CW17" s="8">
        <v>12500</v>
      </c>
      <c r="CX17" s="8">
        <f t="shared" si="44"/>
        <v>22800</v>
      </c>
      <c r="CY17" s="8">
        <v>12500</v>
      </c>
      <c r="CZ17" s="8">
        <f t="shared" si="45"/>
        <v>22800</v>
      </c>
      <c r="DA17" s="8">
        <v>12500</v>
      </c>
      <c r="DB17" s="8">
        <f t="shared" si="46"/>
        <v>22800</v>
      </c>
      <c r="DC17" s="8">
        <v>12500</v>
      </c>
      <c r="DD17" s="8">
        <f t="shared" si="47"/>
        <v>22800</v>
      </c>
      <c r="DE17" s="8"/>
      <c r="DF17" s="49">
        <v>12500</v>
      </c>
      <c r="DG17" s="8">
        <f t="shared" si="48"/>
        <v>22800</v>
      </c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52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52"/>
      <c r="EH17" s="52"/>
      <c r="EI17" s="52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5"/>
      <c r="FR17" s="5"/>
      <c r="FS17" s="5"/>
      <c r="FT17" s="5"/>
      <c r="FU17" s="5"/>
      <c r="FV17" s="5"/>
      <c r="FW17" s="5"/>
      <c r="FX17" s="5"/>
      <c r="FY17" s="5"/>
      <c r="FZ17" s="5"/>
    </row>
    <row r="18" spans="1:182" x14ac:dyDescent="0.2">
      <c r="B18" s="5">
        <v>27047</v>
      </c>
      <c r="C18" s="5" t="s">
        <v>34</v>
      </c>
      <c r="D18" s="8">
        <v>150000</v>
      </c>
      <c r="E18" s="26">
        <v>36557</v>
      </c>
      <c r="F18" s="26">
        <v>38717</v>
      </c>
      <c r="G18" s="5" t="s">
        <v>26</v>
      </c>
      <c r="H18" s="27"/>
      <c r="I18" s="62">
        <v>0.03</v>
      </c>
      <c r="J18" s="28">
        <v>150000</v>
      </c>
      <c r="K18" s="8">
        <f t="shared" si="0"/>
        <v>136800</v>
      </c>
      <c r="L18" s="28">
        <v>150000</v>
      </c>
      <c r="M18" s="8">
        <f t="shared" si="1"/>
        <v>136800</v>
      </c>
      <c r="N18" s="28">
        <v>150000</v>
      </c>
      <c r="O18" s="8">
        <f t="shared" si="2"/>
        <v>136800</v>
      </c>
      <c r="P18" s="28">
        <v>150000</v>
      </c>
      <c r="Q18" s="8">
        <f t="shared" si="3"/>
        <v>136800</v>
      </c>
      <c r="R18" s="28">
        <v>150000</v>
      </c>
      <c r="S18" s="8">
        <f t="shared" si="4"/>
        <v>136800</v>
      </c>
      <c r="T18" s="28">
        <v>150000</v>
      </c>
      <c r="U18" s="8">
        <f t="shared" si="5"/>
        <v>136800</v>
      </c>
      <c r="V18" s="28">
        <v>150000</v>
      </c>
      <c r="W18" s="8">
        <f t="shared" si="6"/>
        <v>136800</v>
      </c>
      <c r="X18" s="28">
        <v>150000</v>
      </c>
      <c r="Y18" s="8">
        <f t="shared" si="7"/>
        <v>136800</v>
      </c>
      <c r="Z18" s="28">
        <v>150000</v>
      </c>
      <c r="AA18" s="8">
        <f t="shared" si="8"/>
        <v>136800</v>
      </c>
      <c r="AB18" s="28">
        <v>150000</v>
      </c>
      <c r="AC18" s="8">
        <f t="shared" si="9"/>
        <v>136800</v>
      </c>
      <c r="AD18" s="28">
        <v>150000</v>
      </c>
      <c r="AE18" s="8">
        <f t="shared" si="10"/>
        <v>136800</v>
      </c>
      <c r="AF18" s="28">
        <v>150000</v>
      </c>
      <c r="AG18" s="8">
        <f t="shared" si="11"/>
        <v>136800</v>
      </c>
      <c r="AH18" s="28"/>
      <c r="AI18" s="69">
        <v>150000</v>
      </c>
      <c r="AJ18" s="8">
        <f t="shared" si="12"/>
        <v>136800</v>
      </c>
      <c r="AK18" s="28">
        <v>150000</v>
      </c>
      <c r="AL18" s="8">
        <f t="shared" si="13"/>
        <v>136800</v>
      </c>
      <c r="AM18" s="28">
        <v>150000</v>
      </c>
      <c r="AN18" s="8">
        <f t="shared" si="14"/>
        <v>136800</v>
      </c>
      <c r="AO18" s="28">
        <v>150000</v>
      </c>
      <c r="AP18" s="8">
        <f t="shared" si="15"/>
        <v>136800</v>
      </c>
      <c r="AQ18" s="28">
        <v>150000</v>
      </c>
      <c r="AR18" s="8">
        <f t="shared" si="16"/>
        <v>136800</v>
      </c>
      <c r="AS18" s="28">
        <v>150000</v>
      </c>
      <c r="AT18" s="8">
        <f t="shared" si="17"/>
        <v>136800</v>
      </c>
      <c r="AU18" s="28">
        <v>150000</v>
      </c>
      <c r="AV18" s="8">
        <f t="shared" si="18"/>
        <v>136800</v>
      </c>
      <c r="AW18" s="28">
        <v>150000</v>
      </c>
      <c r="AX18" s="8">
        <f t="shared" si="19"/>
        <v>136800</v>
      </c>
      <c r="AY18" s="28">
        <v>150000</v>
      </c>
      <c r="AZ18" s="8">
        <f t="shared" si="20"/>
        <v>136800</v>
      </c>
      <c r="BA18" s="28">
        <v>150000</v>
      </c>
      <c r="BB18" s="8">
        <f t="shared" si="21"/>
        <v>136800</v>
      </c>
      <c r="BC18" s="28">
        <v>150000</v>
      </c>
      <c r="BD18" s="8">
        <f t="shared" si="22"/>
        <v>136800</v>
      </c>
      <c r="BE18" s="28">
        <v>150000</v>
      </c>
      <c r="BF18" s="8">
        <f t="shared" si="23"/>
        <v>136800</v>
      </c>
      <c r="BG18" s="28"/>
      <c r="BH18" s="69">
        <v>150000</v>
      </c>
      <c r="BI18" s="8">
        <f t="shared" si="24"/>
        <v>136800</v>
      </c>
      <c r="BJ18" s="28">
        <v>150000</v>
      </c>
      <c r="BK18" s="8">
        <f t="shared" si="25"/>
        <v>136800</v>
      </c>
      <c r="BL18" s="28">
        <v>150000</v>
      </c>
      <c r="BM18" s="8">
        <f t="shared" si="26"/>
        <v>136800</v>
      </c>
      <c r="BN18" s="28">
        <v>150000</v>
      </c>
      <c r="BO18" s="8">
        <f t="shared" si="27"/>
        <v>136800</v>
      </c>
      <c r="BP18" s="28">
        <v>150000</v>
      </c>
      <c r="BQ18" s="8">
        <f t="shared" si="28"/>
        <v>136800</v>
      </c>
      <c r="BR18" s="28">
        <v>150000</v>
      </c>
      <c r="BS18" s="8">
        <f t="shared" si="29"/>
        <v>136800</v>
      </c>
      <c r="BT18" s="28">
        <v>150000</v>
      </c>
      <c r="BU18" s="8">
        <f t="shared" si="30"/>
        <v>136800</v>
      </c>
      <c r="BV18" s="28">
        <v>150000</v>
      </c>
      <c r="BW18" s="8">
        <f t="shared" si="31"/>
        <v>136800</v>
      </c>
      <c r="BX18" s="28">
        <v>150000</v>
      </c>
      <c r="BY18" s="8">
        <f t="shared" si="32"/>
        <v>136800</v>
      </c>
      <c r="BZ18" s="28">
        <v>150000</v>
      </c>
      <c r="CA18" s="8">
        <f t="shared" si="33"/>
        <v>136800</v>
      </c>
      <c r="CB18" s="28">
        <v>150000</v>
      </c>
      <c r="CC18" s="8">
        <f t="shared" si="34"/>
        <v>136800</v>
      </c>
      <c r="CD18" s="28">
        <v>150000</v>
      </c>
      <c r="CE18" s="8">
        <f t="shared" si="35"/>
        <v>136800</v>
      </c>
      <c r="CF18" s="28"/>
      <c r="CG18" s="69">
        <v>150000</v>
      </c>
      <c r="CH18" s="8">
        <f t="shared" si="36"/>
        <v>136800</v>
      </c>
      <c r="CI18" s="28">
        <v>150000</v>
      </c>
      <c r="CJ18" s="8">
        <f t="shared" si="37"/>
        <v>136800</v>
      </c>
      <c r="CK18" s="28">
        <v>150000</v>
      </c>
      <c r="CL18" s="8">
        <f t="shared" si="38"/>
        <v>136800</v>
      </c>
      <c r="CM18" s="28">
        <v>150000</v>
      </c>
      <c r="CN18" s="8">
        <f t="shared" si="39"/>
        <v>136800</v>
      </c>
      <c r="CO18" s="28">
        <v>150000</v>
      </c>
      <c r="CP18" s="8">
        <f t="shared" si="40"/>
        <v>136800</v>
      </c>
      <c r="CQ18" s="28">
        <v>150000</v>
      </c>
      <c r="CR18" s="8">
        <f t="shared" si="41"/>
        <v>136800</v>
      </c>
      <c r="CS18" s="28">
        <v>150000</v>
      </c>
      <c r="CT18" s="8">
        <f t="shared" si="42"/>
        <v>136800</v>
      </c>
      <c r="CU18" s="28">
        <v>150000</v>
      </c>
      <c r="CV18" s="8">
        <f t="shared" si="43"/>
        <v>136800</v>
      </c>
      <c r="CW18" s="28">
        <v>150000</v>
      </c>
      <c r="CX18" s="8">
        <f t="shared" si="44"/>
        <v>136800</v>
      </c>
      <c r="CY18" s="28">
        <v>150000</v>
      </c>
      <c r="CZ18" s="8">
        <f t="shared" si="45"/>
        <v>136800</v>
      </c>
      <c r="DA18" s="28">
        <v>150000</v>
      </c>
      <c r="DB18" s="8">
        <f t="shared" si="46"/>
        <v>136800</v>
      </c>
      <c r="DC18" s="28">
        <v>150000</v>
      </c>
      <c r="DD18" s="8">
        <f t="shared" si="47"/>
        <v>136800</v>
      </c>
      <c r="DE18" s="28"/>
      <c r="DF18" s="54"/>
      <c r="DG18" s="8">
        <f t="shared" si="48"/>
        <v>0</v>
      </c>
      <c r="DT18" s="54"/>
      <c r="EE18" s="5"/>
      <c r="EF18" s="5"/>
      <c r="EG18" s="54"/>
      <c r="EH18" s="54"/>
      <c r="EI18" s="54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</row>
    <row r="19" spans="1:182" x14ac:dyDescent="0.2">
      <c r="B19" s="5">
        <v>27344</v>
      </c>
      <c r="C19" s="5" t="s">
        <v>18</v>
      </c>
      <c r="D19" s="8">
        <v>13500</v>
      </c>
      <c r="E19" s="26">
        <v>36892</v>
      </c>
      <c r="F19" s="26">
        <v>37621</v>
      </c>
      <c r="G19" s="5" t="s">
        <v>26</v>
      </c>
      <c r="H19" s="10"/>
      <c r="I19" s="62">
        <v>4.4999999999999998E-2</v>
      </c>
      <c r="J19" s="30">
        <v>13500</v>
      </c>
      <c r="K19" s="8">
        <f t="shared" si="0"/>
        <v>18468</v>
      </c>
      <c r="L19" s="30">
        <v>13500</v>
      </c>
      <c r="M19" s="8">
        <f t="shared" si="1"/>
        <v>18468</v>
      </c>
      <c r="N19" s="30">
        <v>13500</v>
      </c>
      <c r="O19" s="8">
        <f t="shared" si="2"/>
        <v>18468</v>
      </c>
      <c r="P19" s="30">
        <v>13500</v>
      </c>
      <c r="Q19" s="8">
        <f t="shared" si="3"/>
        <v>18468</v>
      </c>
      <c r="R19" s="30">
        <v>13500</v>
      </c>
      <c r="S19" s="8">
        <f t="shared" si="4"/>
        <v>18468</v>
      </c>
      <c r="T19" s="30">
        <v>13500</v>
      </c>
      <c r="U19" s="8">
        <f t="shared" si="5"/>
        <v>18468</v>
      </c>
      <c r="V19" s="30">
        <v>13500</v>
      </c>
      <c r="W19" s="8">
        <f t="shared" si="6"/>
        <v>18468</v>
      </c>
      <c r="X19" s="30">
        <v>13500</v>
      </c>
      <c r="Y19" s="8">
        <f t="shared" si="7"/>
        <v>18468</v>
      </c>
      <c r="Z19" s="30">
        <v>13500</v>
      </c>
      <c r="AA19" s="8">
        <f t="shared" si="8"/>
        <v>18468</v>
      </c>
      <c r="AB19" s="30">
        <v>13500</v>
      </c>
      <c r="AC19" s="8">
        <f t="shared" si="9"/>
        <v>18468</v>
      </c>
      <c r="AD19" s="30">
        <v>13500</v>
      </c>
      <c r="AE19" s="8">
        <f t="shared" si="10"/>
        <v>18468</v>
      </c>
      <c r="AF19" s="30">
        <v>13500</v>
      </c>
      <c r="AG19" s="8">
        <f t="shared" si="11"/>
        <v>18468</v>
      </c>
      <c r="AH19" s="30"/>
      <c r="AI19" s="90"/>
      <c r="AJ19" s="8">
        <f t="shared" si="12"/>
        <v>0</v>
      </c>
      <c r="AK19" s="24"/>
      <c r="AL19" s="8">
        <f t="shared" si="13"/>
        <v>0</v>
      </c>
      <c r="AM19" s="24"/>
      <c r="AN19" s="8">
        <f t="shared" si="14"/>
        <v>0</v>
      </c>
      <c r="AO19" s="24"/>
      <c r="AP19" s="8">
        <f t="shared" si="15"/>
        <v>0</v>
      </c>
      <c r="AQ19" s="24"/>
      <c r="AR19" s="8">
        <f t="shared" si="16"/>
        <v>0</v>
      </c>
      <c r="AS19" s="24"/>
      <c r="AT19" s="8">
        <f t="shared" si="17"/>
        <v>0</v>
      </c>
      <c r="AU19" s="24"/>
      <c r="AV19" s="8">
        <f t="shared" si="18"/>
        <v>0</v>
      </c>
      <c r="AW19" s="24"/>
      <c r="AX19" s="8">
        <f t="shared" si="19"/>
        <v>0</v>
      </c>
      <c r="AY19" s="24"/>
      <c r="AZ19" s="8">
        <f t="shared" si="20"/>
        <v>0</v>
      </c>
      <c r="BA19" s="24"/>
      <c r="BB19" s="8">
        <f t="shared" si="21"/>
        <v>0</v>
      </c>
      <c r="BC19" s="24"/>
      <c r="BD19" s="8">
        <f t="shared" si="22"/>
        <v>0</v>
      </c>
      <c r="BE19" s="24"/>
      <c r="BF19" s="8">
        <f t="shared" si="23"/>
        <v>0</v>
      </c>
      <c r="BG19" s="24"/>
      <c r="BH19" s="90"/>
      <c r="BI19" s="8">
        <f t="shared" si="24"/>
        <v>0</v>
      </c>
      <c r="BJ19" s="24"/>
      <c r="BK19" s="8">
        <f t="shared" si="25"/>
        <v>0</v>
      </c>
      <c r="BL19" s="24"/>
      <c r="BM19" s="8">
        <f t="shared" si="26"/>
        <v>0</v>
      </c>
      <c r="BN19" s="24"/>
      <c r="BO19" s="8">
        <f t="shared" si="27"/>
        <v>0</v>
      </c>
      <c r="BP19" s="24"/>
      <c r="BQ19" s="8">
        <f t="shared" si="28"/>
        <v>0</v>
      </c>
      <c r="BR19" s="24"/>
      <c r="BS19" s="8">
        <f t="shared" si="29"/>
        <v>0</v>
      </c>
      <c r="BT19" s="24"/>
      <c r="BU19" s="8">
        <f t="shared" si="30"/>
        <v>0</v>
      </c>
      <c r="BV19" s="24"/>
      <c r="BW19" s="8">
        <f t="shared" si="31"/>
        <v>0</v>
      </c>
      <c r="BX19" s="24"/>
      <c r="BY19" s="8">
        <f t="shared" si="32"/>
        <v>0</v>
      </c>
      <c r="BZ19" s="24"/>
      <c r="CA19" s="8">
        <f t="shared" si="33"/>
        <v>0</v>
      </c>
      <c r="CB19" s="24"/>
      <c r="CC19" s="8">
        <f t="shared" si="34"/>
        <v>0</v>
      </c>
      <c r="CD19" s="24"/>
      <c r="CE19" s="8">
        <f t="shared" si="35"/>
        <v>0</v>
      </c>
      <c r="CF19" s="24"/>
      <c r="CG19" s="90"/>
      <c r="CH19" s="8">
        <f t="shared" si="36"/>
        <v>0</v>
      </c>
      <c r="CI19" s="24"/>
      <c r="CJ19" s="8">
        <f t="shared" si="37"/>
        <v>0</v>
      </c>
      <c r="CK19" s="24"/>
      <c r="CL19" s="8">
        <f t="shared" si="38"/>
        <v>0</v>
      </c>
      <c r="CM19" s="24"/>
      <c r="CN19" s="8">
        <f t="shared" si="39"/>
        <v>0</v>
      </c>
      <c r="CO19" s="24"/>
      <c r="CP19" s="8">
        <f t="shared" si="40"/>
        <v>0</v>
      </c>
      <c r="CQ19" s="24"/>
      <c r="CR19" s="8">
        <f t="shared" si="41"/>
        <v>0</v>
      </c>
      <c r="CS19" s="24"/>
      <c r="CT19" s="8">
        <f t="shared" si="42"/>
        <v>0</v>
      </c>
      <c r="CU19" s="24"/>
      <c r="CV19" s="8">
        <f t="shared" si="43"/>
        <v>0</v>
      </c>
      <c r="CW19" s="24"/>
      <c r="CX19" s="8">
        <f t="shared" si="44"/>
        <v>0</v>
      </c>
      <c r="CY19" s="24"/>
      <c r="CZ19" s="8">
        <f t="shared" si="45"/>
        <v>0</v>
      </c>
      <c r="DA19" s="24"/>
      <c r="DB19" s="8">
        <f t="shared" si="46"/>
        <v>0</v>
      </c>
      <c r="DC19" s="24"/>
      <c r="DD19" s="8">
        <f t="shared" si="47"/>
        <v>0</v>
      </c>
      <c r="DE19" s="24"/>
      <c r="DF19" s="90"/>
      <c r="DG19" s="8">
        <f t="shared" si="48"/>
        <v>0</v>
      </c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90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5"/>
      <c r="EF19" s="5"/>
      <c r="EG19" s="54"/>
      <c r="EH19" s="54"/>
      <c r="EI19" s="54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</row>
    <row r="20" spans="1:182" x14ac:dyDescent="0.2">
      <c r="A20" s="9" t="s">
        <v>59</v>
      </c>
      <c r="B20" s="5"/>
      <c r="C20" s="8"/>
      <c r="D20" s="58"/>
      <c r="E20" s="26"/>
      <c r="F20" s="5"/>
      <c r="G20" s="27"/>
      <c r="H20" s="8"/>
      <c r="I20" s="8"/>
      <c r="J20" s="3">
        <f>SUM(J6:J19)</f>
        <v>652000</v>
      </c>
      <c r="K20" s="3"/>
      <c r="L20" s="3">
        <f t="shared" ref="L20:DX20" si="49">SUM(L6:L19)</f>
        <v>652000</v>
      </c>
      <c r="M20" s="3"/>
      <c r="N20" s="3">
        <f t="shared" si="49"/>
        <v>652000</v>
      </c>
      <c r="O20" s="8"/>
      <c r="P20" s="3">
        <f t="shared" si="49"/>
        <v>652000</v>
      </c>
      <c r="Q20" s="3"/>
      <c r="R20" s="3">
        <f t="shared" si="49"/>
        <v>652000</v>
      </c>
      <c r="S20" s="3"/>
      <c r="T20" s="3">
        <f t="shared" si="49"/>
        <v>652000</v>
      </c>
      <c r="U20" s="3"/>
      <c r="V20" s="3">
        <f t="shared" si="49"/>
        <v>652000</v>
      </c>
      <c r="W20" s="3"/>
      <c r="X20" s="3">
        <f t="shared" si="49"/>
        <v>652000</v>
      </c>
      <c r="Y20" s="3"/>
      <c r="Z20" s="3">
        <f t="shared" si="49"/>
        <v>652000</v>
      </c>
      <c r="AA20" s="3"/>
      <c r="AB20" s="3">
        <f t="shared" si="49"/>
        <v>652000</v>
      </c>
      <c r="AC20" s="3"/>
      <c r="AD20" s="3">
        <f t="shared" si="49"/>
        <v>652000</v>
      </c>
      <c r="AE20" s="3"/>
      <c r="AF20" s="3">
        <f t="shared" si="49"/>
        <v>652000</v>
      </c>
      <c r="AG20" s="3"/>
      <c r="AH20" s="76">
        <f>SUM(J20:AG20)/12</f>
        <v>652000</v>
      </c>
      <c r="AI20" s="49">
        <f t="shared" si="49"/>
        <v>586500</v>
      </c>
      <c r="AJ20" s="3"/>
      <c r="AK20" s="3">
        <f t="shared" si="49"/>
        <v>586500</v>
      </c>
      <c r="AL20" s="3"/>
      <c r="AM20" s="3">
        <f t="shared" si="49"/>
        <v>586500</v>
      </c>
      <c r="AN20" s="3"/>
      <c r="AO20" s="3">
        <f t="shared" si="49"/>
        <v>576500</v>
      </c>
      <c r="AP20" s="3"/>
      <c r="AQ20" s="3">
        <f t="shared" si="49"/>
        <v>576500</v>
      </c>
      <c r="AR20" s="3"/>
      <c r="AS20" s="3">
        <f t="shared" si="49"/>
        <v>576500</v>
      </c>
      <c r="AT20" s="3"/>
      <c r="AU20" s="3">
        <f t="shared" si="49"/>
        <v>576500</v>
      </c>
      <c r="AV20" s="3"/>
      <c r="AW20" s="3">
        <f t="shared" si="49"/>
        <v>576500</v>
      </c>
      <c r="AX20" s="3"/>
      <c r="AY20" s="3">
        <f t="shared" si="49"/>
        <v>576500</v>
      </c>
      <c r="AZ20" s="3"/>
      <c r="BA20" s="3">
        <f t="shared" si="49"/>
        <v>576500</v>
      </c>
      <c r="BB20" s="3"/>
      <c r="BC20" s="3">
        <f t="shared" si="49"/>
        <v>432500</v>
      </c>
      <c r="BD20" s="3"/>
      <c r="BE20" s="3">
        <f t="shared" si="49"/>
        <v>432500</v>
      </c>
      <c r="BF20" s="3"/>
      <c r="BG20" s="76">
        <f>SUM(AI20:BF20)/12</f>
        <v>555000</v>
      </c>
      <c r="BH20" s="49">
        <f t="shared" si="49"/>
        <v>377500</v>
      </c>
      <c r="BI20" s="3"/>
      <c r="BJ20" s="3">
        <f t="shared" si="49"/>
        <v>252500</v>
      </c>
      <c r="BK20" s="3"/>
      <c r="BL20" s="3">
        <f t="shared" si="49"/>
        <v>252500</v>
      </c>
      <c r="BM20" s="3"/>
      <c r="BN20" s="3">
        <f t="shared" si="49"/>
        <v>252500</v>
      </c>
      <c r="BO20" s="3"/>
      <c r="BP20" s="3">
        <f t="shared" si="49"/>
        <v>252500</v>
      </c>
      <c r="BQ20" s="3"/>
      <c r="BR20" s="3">
        <f t="shared" si="49"/>
        <v>252500</v>
      </c>
      <c r="BS20" s="3"/>
      <c r="BT20" s="3">
        <f t="shared" si="49"/>
        <v>252500</v>
      </c>
      <c r="BU20" s="3"/>
      <c r="BV20" s="3">
        <f t="shared" si="49"/>
        <v>252500</v>
      </c>
      <c r="BW20" s="3"/>
      <c r="BX20" s="3">
        <f t="shared" si="49"/>
        <v>252500</v>
      </c>
      <c r="BY20" s="3"/>
      <c r="BZ20" s="3">
        <f t="shared" si="49"/>
        <v>252500</v>
      </c>
      <c r="CA20" s="3"/>
      <c r="CB20" s="3">
        <f t="shared" si="49"/>
        <v>252500</v>
      </c>
      <c r="CC20" s="3"/>
      <c r="CD20" s="3">
        <f t="shared" si="49"/>
        <v>252500</v>
      </c>
      <c r="CE20" s="3"/>
      <c r="CF20" s="76">
        <f>SUM(BH20:CE20)/12</f>
        <v>262916.66666666669</v>
      </c>
      <c r="CG20" s="49">
        <f t="shared" si="49"/>
        <v>252500</v>
      </c>
      <c r="CH20" s="3"/>
      <c r="CI20" s="3">
        <f t="shared" si="49"/>
        <v>252500</v>
      </c>
      <c r="CJ20" s="3"/>
      <c r="CK20" s="3">
        <f t="shared" si="49"/>
        <v>252500</v>
      </c>
      <c r="CL20" s="3"/>
      <c r="CM20" s="3">
        <f t="shared" si="49"/>
        <v>252500</v>
      </c>
      <c r="CN20" s="3"/>
      <c r="CO20" s="3">
        <f t="shared" si="49"/>
        <v>252500</v>
      </c>
      <c r="CP20" s="3"/>
      <c r="CQ20" s="3">
        <f t="shared" si="49"/>
        <v>252500</v>
      </c>
      <c r="CR20" s="3"/>
      <c r="CS20" s="3">
        <f t="shared" si="49"/>
        <v>252500</v>
      </c>
      <c r="CT20" s="3"/>
      <c r="CU20" s="3">
        <f t="shared" si="49"/>
        <v>252500</v>
      </c>
      <c r="CV20" s="3"/>
      <c r="CW20" s="3">
        <f t="shared" si="49"/>
        <v>252500</v>
      </c>
      <c r="CX20" s="3"/>
      <c r="CY20" s="3">
        <f t="shared" si="49"/>
        <v>252500</v>
      </c>
      <c r="CZ20" s="3"/>
      <c r="DA20" s="3">
        <f t="shared" si="49"/>
        <v>252500</v>
      </c>
      <c r="DB20" s="3"/>
      <c r="DC20" s="3">
        <f t="shared" si="49"/>
        <v>252500</v>
      </c>
      <c r="DD20" s="3"/>
      <c r="DE20" s="76">
        <f>SUM(CG20:DD20)/12</f>
        <v>252500</v>
      </c>
      <c r="DF20" s="49">
        <f t="shared" si="49"/>
        <v>102500</v>
      </c>
      <c r="DG20" s="8"/>
      <c r="DH20" s="3">
        <f t="shared" si="49"/>
        <v>60000</v>
      </c>
      <c r="DI20" s="3">
        <f t="shared" si="49"/>
        <v>60000</v>
      </c>
      <c r="DJ20" s="3">
        <f t="shared" si="49"/>
        <v>60000</v>
      </c>
      <c r="DK20" s="3">
        <f t="shared" si="49"/>
        <v>60000</v>
      </c>
      <c r="DL20" s="3">
        <f t="shared" si="49"/>
        <v>60000</v>
      </c>
      <c r="DM20" s="3">
        <f t="shared" si="49"/>
        <v>60000</v>
      </c>
      <c r="DN20" s="3">
        <f t="shared" si="49"/>
        <v>60000</v>
      </c>
      <c r="DO20" s="3">
        <f t="shared" si="49"/>
        <v>60000</v>
      </c>
      <c r="DP20" s="3">
        <f t="shared" si="49"/>
        <v>60000</v>
      </c>
      <c r="DQ20" s="3">
        <f t="shared" si="49"/>
        <v>60000</v>
      </c>
      <c r="DR20" s="3">
        <f t="shared" si="49"/>
        <v>60000</v>
      </c>
      <c r="DS20" s="76">
        <f>SUM(DF20:DR20)/12</f>
        <v>63541.666666666664</v>
      </c>
      <c r="DT20" s="49">
        <f t="shared" si="49"/>
        <v>60000</v>
      </c>
      <c r="DU20" s="3">
        <f t="shared" si="49"/>
        <v>60000</v>
      </c>
      <c r="DV20" s="3">
        <f t="shared" si="49"/>
        <v>60000</v>
      </c>
      <c r="DW20" s="3">
        <f t="shared" si="49"/>
        <v>60000</v>
      </c>
      <c r="DX20" s="3">
        <f t="shared" si="49"/>
        <v>60000</v>
      </c>
      <c r="DY20" s="3">
        <f t="shared" ref="DY20:EE20" si="50">SUM(DY6:DY19)</f>
        <v>60000</v>
      </c>
      <c r="DZ20" s="3">
        <f t="shared" si="50"/>
        <v>60000</v>
      </c>
      <c r="EA20" s="3">
        <f t="shared" si="50"/>
        <v>60000</v>
      </c>
      <c r="EB20" s="3">
        <f t="shared" si="50"/>
        <v>60000</v>
      </c>
      <c r="EC20" s="3">
        <f t="shared" si="50"/>
        <v>60000</v>
      </c>
      <c r="ED20" s="3">
        <f t="shared" si="50"/>
        <v>60000</v>
      </c>
      <c r="EE20" s="8">
        <f t="shared" si="50"/>
        <v>0</v>
      </c>
      <c r="EF20" s="95">
        <f>SUM(DT20:EE20)/12</f>
        <v>55000</v>
      </c>
      <c r="EG20" s="96">
        <v>0</v>
      </c>
      <c r="EH20" s="96">
        <v>0</v>
      </c>
      <c r="EI20" s="96">
        <v>0</v>
      </c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5"/>
      <c r="FR20" s="5"/>
      <c r="FS20" s="5"/>
      <c r="FT20" s="5"/>
      <c r="FU20" s="5"/>
      <c r="FV20" s="5"/>
      <c r="FW20" s="5"/>
      <c r="FX20" s="5"/>
      <c r="FY20" s="5"/>
      <c r="FZ20" s="5"/>
    </row>
    <row r="21" spans="1:182" x14ac:dyDescent="0.2">
      <c r="A21" s="9" t="s">
        <v>60</v>
      </c>
      <c r="B21" s="5"/>
      <c r="C21" s="8"/>
      <c r="D21" s="58"/>
      <c r="E21" s="26"/>
      <c r="F21" s="5"/>
      <c r="G21" s="27"/>
      <c r="H21" s="8"/>
      <c r="I21" s="8"/>
      <c r="J21" s="3">
        <f>681000-J20</f>
        <v>29000</v>
      </c>
      <c r="K21" s="3"/>
      <c r="L21" s="3">
        <f t="shared" ref="L21:DX21" si="51">681000-L20</f>
        <v>29000</v>
      </c>
      <c r="M21" s="3"/>
      <c r="N21" s="3">
        <f t="shared" si="51"/>
        <v>29000</v>
      </c>
      <c r="O21" s="3"/>
      <c r="P21" s="3">
        <f t="shared" si="51"/>
        <v>29000</v>
      </c>
      <c r="Q21" s="3"/>
      <c r="R21" s="3">
        <f t="shared" si="51"/>
        <v>29000</v>
      </c>
      <c r="S21" s="3"/>
      <c r="T21" s="3">
        <f t="shared" si="51"/>
        <v>29000</v>
      </c>
      <c r="U21" s="3"/>
      <c r="V21" s="3">
        <f t="shared" si="51"/>
        <v>29000</v>
      </c>
      <c r="W21" s="3"/>
      <c r="X21" s="3">
        <f t="shared" si="51"/>
        <v>29000</v>
      </c>
      <c r="Y21" s="3"/>
      <c r="Z21" s="3">
        <f t="shared" si="51"/>
        <v>29000</v>
      </c>
      <c r="AA21" s="3"/>
      <c r="AB21" s="3">
        <f t="shared" si="51"/>
        <v>29000</v>
      </c>
      <c r="AC21" s="3"/>
      <c r="AD21" s="3">
        <f t="shared" si="51"/>
        <v>29000</v>
      </c>
      <c r="AE21" s="3"/>
      <c r="AF21" s="3">
        <f t="shared" si="51"/>
        <v>29000</v>
      </c>
      <c r="AG21" s="3"/>
      <c r="AH21" s="76">
        <f>SUM(J21:AG21)/12</f>
        <v>29000</v>
      </c>
      <c r="AI21" s="49">
        <f t="shared" si="51"/>
        <v>94500</v>
      </c>
      <c r="AJ21" s="3"/>
      <c r="AK21" s="3">
        <f t="shared" si="51"/>
        <v>94500</v>
      </c>
      <c r="AL21" s="3"/>
      <c r="AM21" s="3">
        <f t="shared" si="51"/>
        <v>94500</v>
      </c>
      <c r="AN21" s="3"/>
      <c r="AO21" s="3">
        <f t="shared" si="51"/>
        <v>104500</v>
      </c>
      <c r="AP21" s="3"/>
      <c r="AQ21" s="3">
        <f t="shared" si="51"/>
        <v>104500</v>
      </c>
      <c r="AR21" s="3"/>
      <c r="AS21" s="3">
        <f t="shared" si="51"/>
        <v>104500</v>
      </c>
      <c r="AT21" s="3"/>
      <c r="AU21" s="3">
        <f t="shared" si="51"/>
        <v>104500</v>
      </c>
      <c r="AV21" s="3"/>
      <c r="AW21" s="3">
        <f t="shared" si="51"/>
        <v>104500</v>
      </c>
      <c r="AX21" s="3"/>
      <c r="AY21" s="3">
        <f t="shared" si="51"/>
        <v>104500</v>
      </c>
      <c r="AZ21" s="3"/>
      <c r="BA21" s="3">
        <f t="shared" si="51"/>
        <v>104500</v>
      </c>
      <c r="BB21" s="3"/>
      <c r="BC21" s="3">
        <f t="shared" si="51"/>
        <v>248500</v>
      </c>
      <c r="BD21" s="3"/>
      <c r="BE21" s="3">
        <f t="shared" si="51"/>
        <v>248500</v>
      </c>
      <c r="BF21" s="3"/>
      <c r="BG21" s="76">
        <f>SUM(AI21:BF21)/12</f>
        <v>126000</v>
      </c>
      <c r="BH21" s="49">
        <f t="shared" si="51"/>
        <v>303500</v>
      </c>
      <c r="BI21" s="3"/>
      <c r="BJ21" s="3">
        <f t="shared" si="51"/>
        <v>428500</v>
      </c>
      <c r="BK21" s="3"/>
      <c r="BL21" s="3">
        <f t="shared" si="51"/>
        <v>428500</v>
      </c>
      <c r="BM21" s="3"/>
      <c r="BN21" s="3">
        <f t="shared" si="51"/>
        <v>428500</v>
      </c>
      <c r="BO21" s="3"/>
      <c r="BP21" s="3">
        <f t="shared" si="51"/>
        <v>428500</v>
      </c>
      <c r="BQ21" s="3"/>
      <c r="BR21" s="3">
        <f t="shared" si="51"/>
        <v>428500</v>
      </c>
      <c r="BS21" s="3"/>
      <c r="BT21" s="3">
        <f t="shared" si="51"/>
        <v>428500</v>
      </c>
      <c r="BU21" s="3"/>
      <c r="BV21" s="3">
        <f t="shared" si="51"/>
        <v>428500</v>
      </c>
      <c r="BW21" s="3"/>
      <c r="BX21" s="3">
        <f t="shared" si="51"/>
        <v>428500</v>
      </c>
      <c r="BY21" s="3"/>
      <c r="BZ21" s="3">
        <f t="shared" si="51"/>
        <v>428500</v>
      </c>
      <c r="CA21" s="3"/>
      <c r="CB21" s="3">
        <f t="shared" si="51"/>
        <v>428500</v>
      </c>
      <c r="CC21" s="3"/>
      <c r="CD21" s="3">
        <f t="shared" si="51"/>
        <v>428500</v>
      </c>
      <c r="CE21" s="3"/>
      <c r="CF21" s="76">
        <f>SUM(BH21:CE21)/12</f>
        <v>418083.33333333331</v>
      </c>
      <c r="CG21" s="49">
        <f t="shared" si="51"/>
        <v>428500</v>
      </c>
      <c r="CH21" s="3"/>
      <c r="CI21" s="3">
        <f t="shared" si="51"/>
        <v>428500</v>
      </c>
      <c r="CJ21" s="3"/>
      <c r="CK21" s="3">
        <f t="shared" si="51"/>
        <v>428500</v>
      </c>
      <c r="CL21" s="3"/>
      <c r="CM21" s="3">
        <f t="shared" si="51"/>
        <v>428500</v>
      </c>
      <c r="CN21" s="3"/>
      <c r="CO21" s="3">
        <f t="shared" si="51"/>
        <v>428500</v>
      </c>
      <c r="CP21" s="3"/>
      <c r="CQ21" s="3">
        <f t="shared" si="51"/>
        <v>428500</v>
      </c>
      <c r="CR21" s="3"/>
      <c r="CS21" s="3">
        <f t="shared" si="51"/>
        <v>428500</v>
      </c>
      <c r="CT21" s="3"/>
      <c r="CU21" s="3">
        <f t="shared" si="51"/>
        <v>428500</v>
      </c>
      <c r="CV21" s="3"/>
      <c r="CW21" s="3">
        <f t="shared" si="51"/>
        <v>428500</v>
      </c>
      <c r="CX21" s="3"/>
      <c r="CY21" s="3">
        <f t="shared" si="51"/>
        <v>428500</v>
      </c>
      <c r="CZ21" s="3"/>
      <c r="DA21" s="3">
        <f t="shared" si="51"/>
        <v>428500</v>
      </c>
      <c r="DB21" s="3"/>
      <c r="DC21" s="3">
        <f t="shared" si="51"/>
        <v>428500</v>
      </c>
      <c r="DD21" s="3"/>
      <c r="DE21" s="76">
        <f>SUM(CG21:DD21)/12</f>
        <v>428500</v>
      </c>
      <c r="DF21" s="49">
        <f t="shared" si="51"/>
        <v>578500</v>
      </c>
      <c r="DG21" s="8"/>
      <c r="DH21" s="3">
        <f t="shared" si="51"/>
        <v>621000</v>
      </c>
      <c r="DI21" s="3">
        <f t="shared" si="51"/>
        <v>621000</v>
      </c>
      <c r="DJ21" s="3">
        <f t="shared" si="51"/>
        <v>621000</v>
      </c>
      <c r="DK21" s="3">
        <f t="shared" si="51"/>
        <v>621000</v>
      </c>
      <c r="DL21" s="3">
        <f t="shared" si="51"/>
        <v>621000</v>
      </c>
      <c r="DM21" s="3">
        <f t="shared" si="51"/>
        <v>621000</v>
      </c>
      <c r="DN21" s="3">
        <f t="shared" si="51"/>
        <v>621000</v>
      </c>
      <c r="DO21" s="3">
        <f t="shared" si="51"/>
        <v>621000</v>
      </c>
      <c r="DP21" s="3">
        <f t="shared" si="51"/>
        <v>621000</v>
      </c>
      <c r="DQ21" s="3">
        <f t="shared" si="51"/>
        <v>621000</v>
      </c>
      <c r="DR21" s="3">
        <f t="shared" si="51"/>
        <v>621000</v>
      </c>
      <c r="DS21" s="76">
        <f>SUM(DF21:DR21)/12</f>
        <v>617458.33333333337</v>
      </c>
      <c r="DT21" s="49">
        <f t="shared" si="51"/>
        <v>621000</v>
      </c>
      <c r="DU21" s="3">
        <f t="shared" si="51"/>
        <v>621000</v>
      </c>
      <c r="DV21" s="3">
        <f t="shared" si="51"/>
        <v>621000</v>
      </c>
      <c r="DW21" s="3">
        <f t="shared" si="51"/>
        <v>621000</v>
      </c>
      <c r="DX21" s="3">
        <f t="shared" si="51"/>
        <v>621000</v>
      </c>
      <c r="DY21" s="3">
        <f t="shared" ref="DY21:EE21" si="52">681000-DY20</f>
        <v>621000</v>
      </c>
      <c r="DZ21" s="3">
        <f t="shared" si="52"/>
        <v>621000</v>
      </c>
      <c r="EA21" s="3">
        <f t="shared" si="52"/>
        <v>621000</v>
      </c>
      <c r="EB21" s="3">
        <f t="shared" si="52"/>
        <v>621000</v>
      </c>
      <c r="EC21" s="3">
        <f t="shared" si="52"/>
        <v>621000</v>
      </c>
      <c r="ED21" s="3">
        <f t="shared" si="52"/>
        <v>621000</v>
      </c>
      <c r="EE21" s="8">
        <f t="shared" si="52"/>
        <v>681000</v>
      </c>
      <c r="EF21" s="95">
        <f>SUM(DT21:EE21)/12</f>
        <v>626000</v>
      </c>
      <c r="EG21" s="96">
        <v>681000</v>
      </c>
      <c r="EH21" s="96">
        <v>681000</v>
      </c>
      <c r="EI21" s="96">
        <v>681000</v>
      </c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5"/>
      <c r="FR21" s="5"/>
      <c r="FS21" s="5"/>
      <c r="FT21" s="5"/>
      <c r="FU21" s="5"/>
      <c r="FV21" s="5"/>
      <c r="FW21" s="5"/>
      <c r="FX21" s="5"/>
      <c r="FY21" s="5"/>
      <c r="FZ21" s="5"/>
    </row>
    <row r="22" spans="1:182" x14ac:dyDescent="0.2">
      <c r="B22" s="5"/>
      <c r="C22" s="8"/>
      <c r="D22" s="58"/>
      <c r="E22" s="26"/>
      <c r="F22" s="5"/>
      <c r="G22" s="10"/>
      <c r="H22" s="8"/>
      <c r="I22" s="8"/>
      <c r="AH22" s="76"/>
      <c r="AI22" s="54"/>
      <c r="BG22" s="76"/>
      <c r="BH22" s="54"/>
      <c r="CF22" s="76"/>
      <c r="CG22" s="54"/>
      <c r="DE22" s="76"/>
      <c r="DF22" s="54"/>
      <c r="DG22" s="5"/>
      <c r="DS22" s="76"/>
      <c r="DT22" s="54"/>
      <c r="EE22" s="5"/>
      <c r="EF22" s="95"/>
      <c r="EG22" s="97"/>
      <c r="EH22" s="97"/>
      <c r="EI22" s="97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</row>
    <row r="23" spans="1:182" x14ac:dyDescent="0.2">
      <c r="A23" s="9" t="s">
        <v>61</v>
      </c>
      <c r="B23" s="5"/>
      <c r="C23" s="8"/>
      <c r="D23" s="58"/>
      <c r="E23" s="26"/>
      <c r="F23" s="5"/>
      <c r="G23" s="27"/>
      <c r="H23" s="8"/>
      <c r="I23" s="8"/>
      <c r="K23" s="107">
        <f>SUM(K6:K19)</f>
        <v>898137.59999999998</v>
      </c>
      <c r="L23" s="107"/>
      <c r="M23" s="107">
        <f>SUM(M6:M19)</f>
        <v>898137.59999999998</v>
      </c>
      <c r="N23" s="107"/>
      <c r="O23" s="107">
        <f>SUM(O6:O19)</f>
        <v>898137.59999999998</v>
      </c>
      <c r="P23" s="107"/>
      <c r="Q23" s="107">
        <f>SUM(Q6:Q19)</f>
        <v>898137.59999999998</v>
      </c>
      <c r="R23" s="107"/>
      <c r="S23" s="107">
        <f>SUM(S6:S19)</f>
        <v>898137.59999999998</v>
      </c>
      <c r="T23" s="107"/>
      <c r="U23" s="107">
        <f>SUM(U6:U19)</f>
        <v>898137.59999999998</v>
      </c>
      <c r="V23" s="107"/>
      <c r="W23" s="107">
        <f>SUM(W6:W19)</f>
        <v>898137.59999999998</v>
      </c>
      <c r="X23" s="107"/>
      <c r="Y23" s="107">
        <f>SUM(Y6:Y19)</f>
        <v>898137.59999999998</v>
      </c>
      <c r="Z23" s="107"/>
      <c r="AA23" s="107">
        <f>SUM(AA6:AA19)</f>
        <v>898137.59999999998</v>
      </c>
      <c r="AB23" s="107"/>
      <c r="AC23" s="107">
        <f>SUM(AC6:AC19)</f>
        <v>898137.59999999998</v>
      </c>
      <c r="AD23" s="107"/>
      <c r="AE23" s="107">
        <f>SUM(AE6:AE19)</f>
        <v>898137.59999999998</v>
      </c>
      <c r="AF23" s="107"/>
      <c r="AG23" s="107">
        <f>SUM(AG6:AG19)</f>
        <v>898137.59999999998</v>
      </c>
      <c r="AH23" s="108">
        <f>SUM(J23:AG23)</f>
        <v>10777651.199999997</v>
      </c>
      <c r="AI23" s="107"/>
      <c r="AJ23" s="107">
        <f>SUM(AJ6:AJ19)</f>
        <v>665030.40000000002</v>
      </c>
      <c r="AK23" s="107"/>
      <c r="AL23" s="107">
        <f>SUM(AL6:AL19)</f>
        <v>665030.40000000002</v>
      </c>
      <c r="AM23" s="107"/>
      <c r="AN23" s="107">
        <f>SUM(AN6:AN19)</f>
        <v>665030.40000000002</v>
      </c>
      <c r="AO23" s="107"/>
      <c r="AP23" s="107">
        <f>SUM(AP6:AP19)</f>
        <v>655910.40000000002</v>
      </c>
      <c r="AQ23" s="107"/>
      <c r="AR23" s="107">
        <f>SUM(AR6:AR19)</f>
        <v>655910.40000000002</v>
      </c>
      <c r="AS23" s="107"/>
      <c r="AT23" s="107">
        <f>SUM(AT6:AT19)</f>
        <v>655910.40000000002</v>
      </c>
      <c r="AU23" s="107"/>
      <c r="AV23" s="107">
        <f>SUM(AV6:AV19)</f>
        <v>655910.40000000002</v>
      </c>
      <c r="AW23" s="107"/>
      <c r="AX23" s="107">
        <f>SUM(AX6:AX19)</f>
        <v>655910.40000000002</v>
      </c>
      <c r="AY23" s="107"/>
      <c r="AZ23" s="107">
        <f>SUM(AZ6:AZ19)</f>
        <v>655910.40000000002</v>
      </c>
      <c r="BA23" s="107"/>
      <c r="BB23" s="107">
        <f>SUM(BB6:BB19)</f>
        <v>655910.40000000002</v>
      </c>
      <c r="BC23" s="107"/>
      <c r="BD23" s="107">
        <f>SUM(BD6:BD19)</f>
        <v>488710.40000000002</v>
      </c>
      <c r="BE23" s="107"/>
      <c r="BF23" s="107">
        <f>SUM(BF6:BF19)</f>
        <v>488710.40000000002</v>
      </c>
      <c r="BG23" s="108">
        <f>SUM(AI23:BF23)</f>
        <v>7563884.8000000017</v>
      </c>
      <c r="BH23" s="107"/>
      <c r="BI23" s="107">
        <f>SUM(BI6:BI19)</f>
        <v>424080</v>
      </c>
      <c r="BJ23" s="107"/>
      <c r="BK23" s="107">
        <f>SUM(BK6:BK19)</f>
        <v>196080</v>
      </c>
      <c r="BL23" s="107"/>
      <c r="BM23" s="107">
        <f>SUM(BM6:BM19)</f>
        <v>196080</v>
      </c>
      <c r="BN23" s="107"/>
      <c r="BO23" s="107">
        <f>SUM(BO6:BO19)</f>
        <v>196080</v>
      </c>
      <c r="BP23" s="107"/>
      <c r="BQ23" s="107">
        <f>SUM(BQ6:BQ19)</f>
        <v>196080</v>
      </c>
      <c r="BR23" s="107"/>
      <c r="BS23" s="107">
        <f>SUM(BS6:BS19)</f>
        <v>196080</v>
      </c>
      <c r="BT23" s="107"/>
      <c r="BU23" s="107">
        <f>SUM(BU6:BU19)</f>
        <v>196080</v>
      </c>
      <c r="BV23" s="107"/>
      <c r="BW23" s="107">
        <f>SUM(BW6:BW19)</f>
        <v>196080</v>
      </c>
      <c r="BX23" s="107"/>
      <c r="BY23" s="107">
        <f>SUM(BY6:BY19)</f>
        <v>196080</v>
      </c>
      <c r="BZ23" s="107"/>
      <c r="CA23" s="107">
        <f>SUM(CA6:CA19)</f>
        <v>196080</v>
      </c>
      <c r="CB23" s="107"/>
      <c r="CC23" s="107">
        <f>SUM(CC6:CC19)</f>
        <v>196080</v>
      </c>
      <c r="CD23" s="107"/>
      <c r="CE23" s="107">
        <f>SUM(CE6:CE19)</f>
        <v>196080</v>
      </c>
      <c r="CF23" s="108">
        <f>SUM(BH23:CE23)</f>
        <v>2580960</v>
      </c>
      <c r="CG23" s="107"/>
      <c r="CH23" s="107">
        <f>SUM(CH6:CH19)</f>
        <v>196080</v>
      </c>
      <c r="CI23" s="107"/>
      <c r="CJ23" s="107">
        <f>SUM(CJ6:CJ19)</f>
        <v>196080</v>
      </c>
      <c r="CK23" s="107"/>
      <c r="CL23" s="107">
        <f>SUM(CL6:CL19)</f>
        <v>196080</v>
      </c>
      <c r="CM23" s="107"/>
      <c r="CN23" s="107">
        <f>SUM(CN6:CN19)</f>
        <v>196080</v>
      </c>
      <c r="CO23" s="107"/>
      <c r="CP23" s="107">
        <f>SUM(CP6:CP19)</f>
        <v>196080</v>
      </c>
      <c r="CQ23" s="107"/>
      <c r="CR23" s="107">
        <f>SUM(CR6:CR19)</f>
        <v>196080</v>
      </c>
      <c r="CS23" s="107"/>
      <c r="CT23" s="107">
        <f>SUM(CT6:CT19)</f>
        <v>196080</v>
      </c>
      <c r="CU23" s="107"/>
      <c r="CV23" s="107">
        <f>SUM(CV6:CV19)</f>
        <v>196080</v>
      </c>
      <c r="CW23" s="107"/>
      <c r="CX23" s="107">
        <f>SUM(CX6:CX19)</f>
        <v>196080</v>
      </c>
      <c r="CY23" s="107"/>
      <c r="CZ23" s="107">
        <f>SUM(CZ6:CZ19)</f>
        <v>196080</v>
      </c>
      <c r="DA23" s="107"/>
      <c r="DB23" s="107">
        <f>SUM(DB6:DB19)</f>
        <v>196080</v>
      </c>
      <c r="DC23" s="107"/>
      <c r="DD23" s="107">
        <f>SUM(DD6:DD19)</f>
        <v>196080</v>
      </c>
      <c r="DE23" s="108">
        <f>SUM(CG23:DD23)</f>
        <v>2352960</v>
      </c>
      <c r="DF23" s="107"/>
      <c r="DG23" s="107">
        <f>SUM(DG6:DG19)</f>
        <v>59280</v>
      </c>
      <c r="DH23" s="107"/>
      <c r="DI23" s="107"/>
      <c r="DJ23" s="107"/>
      <c r="DK23" s="107"/>
      <c r="DL23" s="107"/>
      <c r="DM23" s="107"/>
      <c r="DN23" s="107"/>
      <c r="DO23" s="107"/>
      <c r="DP23" s="107"/>
      <c r="DQ23" s="107"/>
      <c r="DR23" s="107"/>
      <c r="DS23" s="108">
        <f>SUM(DF23:DR23)</f>
        <v>59280</v>
      </c>
      <c r="DT23" s="107"/>
      <c r="DU23" s="107"/>
      <c r="DV23" s="107"/>
      <c r="DW23" s="107"/>
      <c r="DX23" s="107"/>
      <c r="DY23" s="107"/>
      <c r="DZ23" s="107"/>
      <c r="EA23" s="107"/>
      <c r="EB23" s="107"/>
      <c r="EC23" s="107"/>
      <c r="ED23" s="107"/>
      <c r="EE23" s="107"/>
      <c r="EF23" s="119">
        <f>SUM(DT23:EE23)</f>
        <v>0</v>
      </c>
      <c r="EG23" s="117">
        <v>0</v>
      </c>
      <c r="EH23" s="117">
        <v>0</v>
      </c>
      <c r="EI23" s="117">
        <v>0</v>
      </c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</row>
    <row r="24" spans="1:182" x14ac:dyDescent="0.2">
      <c r="A24" s="5"/>
      <c r="B24" s="5"/>
      <c r="C24" s="8"/>
      <c r="D24" s="58"/>
      <c r="E24" s="26"/>
      <c r="F24" s="5"/>
      <c r="G24" s="27"/>
      <c r="H24" s="8"/>
      <c r="I24" s="8"/>
      <c r="BH24" s="54"/>
      <c r="CG24" s="54"/>
      <c r="DT24" s="54"/>
      <c r="EE24" s="5"/>
      <c r="EF24" s="5"/>
      <c r="EG24" s="54"/>
      <c r="EH24" s="54"/>
      <c r="EI24" s="54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</row>
    <row r="25" spans="1:182" x14ac:dyDescent="0.2">
      <c r="A25" s="5"/>
      <c r="B25" s="5"/>
      <c r="C25" s="8"/>
      <c r="D25" s="58"/>
      <c r="E25" s="26"/>
      <c r="F25" s="5"/>
      <c r="G25" s="27"/>
      <c r="H25" s="8"/>
      <c r="I25" s="8"/>
      <c r="BH25" s="54"/>
      <c r="DT25" s="54"/>
      <c r="EE25" s="5"/>
      <c r="EF25" s="5"/>
      <c r="EG25" s="54"/>
      <c r="EH25" s="54"/>
      <c r="EI25" s="54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</row>
    <row r="26" spans="1:182" x14ac:dyDescent="0.2">
      <c r="A26" s="5"/>
      <c r="B26" s="5"/>
      <c r="C26" s="8"/>
      <c r="D26" s="58"/>
      <c r="E26" s="26"/>
      <c r="F26" s="5"/>
      <c r="G26" s="27"/>
      <c r="H26" s="8"/>
      <c r="I26" s="8"/>
      <c r="EE26" s="5"/>
      <c r="EF26" s="5"/>
      <c r="EG26" s="54"/>
      <c r="EH26" s="54"/>
      <c r="EI26" s="54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</row>
    <row r="27" spans="1:182" x14ac:dyDescent="0.2">
      <c r="A27" s="120" t="s">
        <v>71</v>
      </c>
      <c r="B27" s="5"/>
      <c r="C27" s="8"/>
      <c r="D27" s="58"/>
      <c r="E27" s="26"/>
      <c r="F27" s="5"/>
      <c r="G27" s="27"/>
      <c r="H27" s="8"/>
      <c r="I27" s="8"/>
      <c r="EE27" s="5"/>
      <c r="EF27" s="5"/>
      <c r="EG27" s="54"/>
      <c r="EH27" s="54"/>
      <c r="EI27" s="54"/>
    </row>
    <row r="28" spans="1:182" x14ac:dyDescent="0.2">
      <c r="A28" s="5"/>
      <c r="B28" s="5"/>
      <c r="C28" s="8"/>
      <c r="D28" s="59"/>
      <c r="E28" s="26"/>
      <c r="F28" s="5"/>
      <c r="G28" s="10"/>
      <c r="H28" s="8"/>
      <c r="I28" s="8"/>
      <c r="EG28" s="54"/>
      <c r="EH28" s="54"/>
      <c r="EI28" s="54"/>
    </row>
    <row r="29" spans="1:182" x14ac:dyDescent="0.2">
      <c r="A29" s="5"/>
      <c r="B29" s="5"/>
      <c r="C29" s="8"/>
      <c r="D29" s="59"/>
      <c r="E29" s="26"/>
      <c r="F29" s="5"/>
      <c r="G29" s="10"/>
      <c r="H29" s="8"/>
      <c r="I29" s="8"/>
      <c r="EG29" s="54"/>
      <c r="EH29" s="54"/>
      <c r="EI29" s="54"/>
    </row>
    <row r="30" spans="1:182" x14ac:dyDescent="0.2">
      <c r="A30" s="32"/>
      <c r="B30" s="32"/>
      <c r="C30" s="8"/>
      <c r="D30" s="58"/>
      <c r="E30" s="26"/>
      <c r="F30" s="32"/>
      <c r="G30" s="27"/>
      <c r="H30" s="8"/>
      <c r="I30" s="8"/>
      <c r="EG30" s="54"/>
      <c r="EH30" s="54"/>
      <c r="EI30" s="54"/>
    </row>
    <row r="31" spans="1:182" x14ac:dyDescent="0.2">
      <c r="A31" s="32"/>
      <c r="B31" s="32"/>
      <c r="C31" s="8"/>
      <c r="D31" s="59"/>
      <c r="E31" s="26"/>
      <c r="F31" s="32"/>
      <c r="G31" s="27"/>
      <c r="H31" s="8"/>
      <c r="I31" s="8"/>
    </row>
    <row r="32" spans="1:182" x14ac:dyDescent="0.2">
      <c r="A32" s="5"/>
      <c r="B32" s="5"/>
      <c r="C32" s="8"/>
      <c r="D32" s="59"/>
      <c r="E32" s="26"/>
      <c r="F32" s="5"/>
      <c r="G32" s="27"/>
      <c r="H32" s="8"/>
      <c r="I32" s="8"/>
    </row>
    <row r="33" spans="1:9" x14ac:dyDescent="0.2">
      <c r="A33" s="5"/>
      <c r="B33" s="5"/>
      <c r="C33" s="5"/>
      <c r="D33" s="58"/>
      <c r="E33" s="5"/>
      <c r="F33" s="5"/>
      <c r="G33" s="5"/>
      <c r="H33" s="8"/>
      <c r="I33" s="8"/>
    </row>
    <row r="34" spans="1:9" x14ac:dyDescent="0.2">
      <c r="A34" s="5"/>
      <c r="B34" s="5"/>
      <c r="C34" s="8"/>
      <c r="D34" s="58"/>
      <c r="E34" s="26"/>
      <c r="F34" s="5"/>
      <c r="G34" s="27"/>
      <c r="H34" s="8"/>
      <c r="I34" s="8"/>
    </row>
    <row r="35" spans="1:9" x14ac:dyDescent="0.2">
      <c r="A35" s="5"/>
      <c r="B35" s="5"/>
      <c r="C35" s="8"/>
      <c r="D35" s="58"/>
      <c r="E35" s="26"/>
      <c r="F35" s="5"/>
      <c r="G35" s="27"/>
      <c r="H35" s="8"/>
      <c r="I35" s="8"/>
    </row>
    <row r="36" spans="1:9" x14ac:dyDescent="0.2">
      <c r="A36" s="5"/>
      <c r="B36" s="5"/>
      <c r="C36" s="8"/>
      <c r="D36" s="58"/>
      <c r="E36" s="26"/>
      <c r="F36" s="5"/>
      <c r="G36" s="10"/>
      <c r="H36" s="8"/>
      <c r="I36" s="8"/>
    </row>
    <row r="37" spans="1:9" x14ac:dyDescent="0.2">
      <c r="A37" s="5"/>
      <c r="B37" s="5"/>
      <c r="C37" s="8"/>
      <c r="D37" s="58"/>
      <c r="E37" s="26"/>
      <c r="F37" s="5"/>
      <c r="G37" s="10"/>
      <c r="H37" s="8"/>
      <c r="I37" s="8"/>
    </row>
    <row r="38" spans="1:9" x14ac:dyDescent="0.2">
      <c r="A38" s="5"/>
      <c r="B38" s="5"/>
      <c r="C38" s="5"/>
      <c r="D38" s="5"/>
      <c r="E38" s="5"/>
      <c r="H38" s="8"/>
      <c r="I38" s="8"/>
    </row>
    <row r="39" spans="1:9" x14ac:dyDescent="0.2">
      <c r="A39" s="5"/>
      <c r="B39" s="5"/>
      <c r="C39" s="5"/>
      <c r="D39" s="5"/>
      <c r="E39" s="5"/>
      <c r="H39" s="8"/>
      <c r="I39" s="8"/>
    </row>
    <row r="40" spans="1:9" x14ac:dyDescent="0.2">
      <c r="A40" s="5"/>
      <c r="B40" s="5"/>
      <c r="C40" s="5"/>
      <c r="D40" s="5"/>
      <c r="E40" s="5"/>
      <c r="H40" s="8"/>
      <c r="I40" s="8"/>
    </row>
    <row r="41" spans="1:9" x14ac:dyDescent="0.2">
      <c r="A41" s="5"/>
      <c r="B41" s="5"/>
      <c r="C41" s="5"/>
      <c r="D41" s="5"/>
      <c r="E41" s="5"/>
      <c r="H41" s="8"/>
      <c r="I41" s="8"/>
    </row>
    <row r="42" spans="1:9" x14ac:dyDescent="0.2">
      <c r="A42" s="5"/>
      <c r="B42" s="5"/>
      <c r="C42" s="5"/>
      <c r="D42" s="5"/>
      <c r="E42" s="5"/>
      <c r="H42" s="5"/>
      <c r="I42" s="5"/>
    </row>
    <row r="43" spans="1:9" x14ac:dyDescent="0.2">
      <c r="B43" s="9"/>
      <c r="C43" s="9"/>
      <c r="H43" s="8"/>
      <c r="I43" s="8"/>
    </row>
    <row r="44" spans="1:9" x14ac:dyDescent="0.2">
      <c r="H44" s="5"/>
      <c r="I44" s="5"/>
    </row>
    <row r="45" spans="1:9" x14ac:dyDescent="0.2">
      <c r="B45" s="9"/>
      <c r="C45" s="9"/>
    </row>
    <row r="47" spans="1:9" x14ac:dyDescent="0.2">
      <c r="B47" s="9"/>
      <c r="C47" s="9"/>
      <c r="H47" s="3"/>
      <c r="I47" s="3"/>
    </row>
  </sheetData>
  <phoneticPr fontId="0" type="noConversion"/>
  <pageMargins left="0.75" right="0.75" top="1" bottom="1" header="0.5" footer="0.5"/>
  <pageSetup paperSize="5" scale="48" fitToWidth="4" fitToHeight="0" orientation="landscape" r:id="rId1"/>
  <headerFooter alignWithMargins="0">
    <oddHeader>&amp;L&amp;D&amp;CIgnacio to Blanco Capacity 2001 - 2005
ROFR Rights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workbookViewId="0"/>
  </sheetViews>
  <sheetFormatPr defaultRowHeight="12.75" x14ac:dyDescent="0.2"/>
  <cols>
    <col min="5" max="5" width="11.140625" customWidth="1"/>
    <col min="11" max="12" width="10.28515625" customWidth="1"/>
    <col min="33" max="33" width="10.42578125" customWidth="1"/>
    <col min="58" max="58" width="11" customWidth="1"/>
    <col min="83" max="83" width="11.28515625" customWidth="1"/>
    <col min="108" max="108" width="11.140625" customWidth="1"/>
    <col min="133" max="133" width="11" customWidth="1"/>
    <col min="147" max="148" width="11.28515625" customWidth="1"/>
    <col min="149" max="149" width="11.5703125" customWidth="1"/>
    <col min="150" max="150" width="11.28515625" customWidth="1"/>
  </cols>
  <sheetData>
    <row r="1" spans="1:256" x14ac:dyDescent="0.2">
      <c r="A1" s="109" t="s">
        <v>74</v>
      </c>
      <c r="ER1" s="54"/>
      <c r="ES1" s="54"/>
      <c r="ET1" s="54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x14ac:dyDescent="0.2">
      <c r="BG2" s="54"/>
      <c r="ED2" s="54"/>
      <c r="ER2" s="54"/>
      <c r="ES2" s="54"/>
      <c r="ET2" s="54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3.5" thickBot="1" x14ac:dyDescent="0.25">
      <c r="AH3" s="54"/>
      <c r="BG3" s="54"/>
      <c r="CF3" s="54"/>
      <c r="DE3" s="54"/>
      <c r="ED3" s="54"/>
      <c r="ER3" s="54"/>
      <c r="ES3" s="54"/>
      <c r="ET3" s="54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s="31" customFormat="1" ht="13.5" thickBot="1" x14ac:dyDescent="0.25">
      <c r="A4" t="s">
        <v>2</v>
      </c>
      <c r="B4" t="s">
        <v>3</v>
      </c>
      <c r="C4" t="s">
        <v>46</v>
      </c>
      <c r="D4" t="s">
        <v>47</v>
      </c>
      <c r="E4" t="s">
        <v>43</v>
      </c>
      <c r="F4" s="10" t="s">
        <v>1</v>
      </c>
      <c r="G4" s="118" t="s">
        <v>48</v>
      </c>
      <c r="H4" t="s">
        <v>57</v>
      </c>
      <c r="I4" s="12">
        <v>37257</v>
      </c>
      <c r="J4" s="12"/>
      <c r="K4" s="12">
        <v>37288</v>
      </c>
      <c r="L4" s="12"/>
      <c r="M4" s="12">
        <v>37316</v>
      </c>
      <c r="N4" s="12"/>
      <c r="O4" s="12">
        <v>37347</v>
      </c>
      <c r="P4" s="12"/>
      <c r="Q4" s="12">
        <v>37377</v>
      </c>
      <c r="R4" s="12"/>
      <c r="S4" s="12">
        <v>37408</v>
      </c>
      <c r="T4" s="12"/>
      <c r="U4" s="12">
        <v>37438</v>
      </c>
      <c r="V4" s="12"/>
      <c r="W4" s="12">
        <v>37469</v>
      </c>
      <c r="X4" s="12"/>
      <c r="Y4" s="12">
        <v>37500</v>
      </c>
      <c r="Z4" s="12"/>
      <c r="AA4" s="12">
        <v>37530</v>
      </c>
      <c r="AB4" s="12"/>
      <c r="AC4" s="12">
        <v>37561</v>
      </c>
      <c r="AD4" s="12"/>
      <c r="AE4" s="12">
        <v>37591</v>
      </c>
      <c r="AF4" s="98"/>
      <c r="AG4" s="78" t="s">
        <v>58</v>
      </c>
      <c r="AH4" s="99">
        <v>37622</v>
      </c>
      <c r="AI4" s="98"/>
      <c r="AJ4" s="98">
        <v>37653</v>
      </c>
      <c r="AK4" s="98"/>
      <c r="AL4" s="98">
        <v>37681</v>
      </c>
      <c r="AM4" s="98"/>
      <c r="AN4" s="98">
        <v>37712</v>
      </c>
      <c r="AO4" s="98"/>
      <c r="AP4" s="98">
        <v>37742</v>
      </c>
      <c r="AQ4" s="98"/>
      <c r="AR4" s="98">
        <v>37773</v>
      </c>
      <c r="AS4" s="98"/>
      <c r="AT4" s="98">
        <v>37803</v>
      </c>
      <c r="AU4" s="98"/>
      <c r="AV4" s="98">
        <v>37834</v>
      </c>
      <c r="AW4" s="98"/>
      <c r="AX4" s="98">
        <v>37865</v>
      </c>
      <c r="AY4" s="98"/>
      <c r="AZ4" s="98">
        <v>37895</v>
      </c>
      <c r="BA4" s="98"/>
      <c r="BB4" s="98">
        <v>37926</v>
      </c>
      <c r="BC4" s="98"/>
      <c r="BD4" s="98">
        <v>37956</v>
      </c>
      <c r="BE4" s="98"/>
      <c r="BF4" s="78" t="s">
        <v>62</v>
      </c>
      <c r="BG4" s="99">
        <v>37987</v>
      </c>
      <c r="BH4" s="98"/>
      <c r="BI4" s="98">
        <v>38018</v>
      </c>
      <c r="BJ4" s="98"/>
      <c r="BK4" s="98">
        <v>38047</v>
      </c>
      <c r="BL4" s="98"/>
      <c r="BM4" s="98">
        <v>38078</v>
      </c>
      <c r="BN4" s="98"/>
      <c r="BO4" s="98">
        <v>38108</v>
      </c>
      <c r="BP4" s="98"/>
      <c r="BQ4" s="98">
        <v>38139</v>
      </c>
      <c r="BR4" s="98"/>
      <c r="BS4" s="98">
        <v>38169</v>
      </c>
      <c r="BT4" s="98"/>
      <c r="BU4" s="98">
        <v>38200</v>
      </c>
      <c r="BV4" s="98"/>
      <c r="BW4" s="98">
        <v>38231</v>
      </c>
      <c r="BX4" s="98"/>
      <c r="BY4" s="98">
        <v>38261</v>
      </c>
      <c r="BZ4" s="98"/>
      <c r="CA4" s="98">
        <v>38292</v>
      </c>
      <c r="CB4" s="98"/>
      <c r="CC4" s="98">
        <v>38322</v>
      </c>
      <c r="CD4" s="98"/>
      <c r="CE4" s="78" t="s">
        <v>63</v>
      </c>
      <c r="CF4" s="99">
        <v>38353</v>
      </c>
      <c r="CG4" s="98"/>
      <c r="CH4" s="98">
        <v>38384</v>
      </c>
      <c r="CI4" s="98"/>
      <c r="CJ4" s="98">
        <v>38412</v>
      </c>
      <c r="CK4" s="98"/>
      <c r="CL4" s="98">
        <v>38443</v>
      </c>
      <c r="CM4" s="98"/>
      <c r="CN4" s="98">
        <v>38473</v>
      </c>
      <c r="CO4" s="98"/>
      <c r="CP4" s="98">
        <v>38504</v>
      </c>
      <c r="CQ4" s="98"/>
      <c r="CR4" s="98">
        <v>38534</v>
      </c>
      <c r="CS4" s="98"/>
      <c r="CT4" s="98">
        <v>38565</v>
      </c>
      <c r="CU4" s="98"/>
      <c r="CV4" s="98">
        <v>38596</v>
      </c>
      <c r="CW4" s="98"/>
      <c r="CX4" s="98">
        <v>38626</v>
      </c>
      <c r="CY4" s="98"/>
      <c r="CZ4" s="98">
        <v>38657</v>
      </c>
      <c r="DA4" s="98"/>
      <c r="DB4" s="98">
        <v>38687</v>
      </c>
      <c r="DC4" s="98"/>
      <c r="DD4" s="78" t="s">
        <v>64</v>
      </c>
      <c r="DE4" s="99">
        <v>38718</v>
      </c>
      <c r="DF4" s="98"/>
      <c r="DG4" s="98">
        <v>38749</v>
      </c>
      <c r="DH4" s="98"/>
      <c r="DI4" s="98">
        <v>38777</v>
      </c>
      <c r="DJ4" s="98"/>
      <c r="DK4" s="98">
        <v>38808</v>
      </c>
      <c r="DL4" s="98"/>
      <c r="DM4" s="98">
        <v>38838</v>
      </c>
      <c r="DN4" s="98"/>
      <c r="DO4" s="98">
        <v>38869</v>
      </c>
      <c r="DP4" s="98"/>
      <c r="DQ4" s="98">
        <v>38899</v>
      </c>
      <c r="DR4" s="98"/>
      <c r="DS4" s="98">
        <v>38930</v>
      </c>
      <c r="DT4" s="98"/>
      <c r="DU4" s="98">
        <v>38961</v>
      </c>
      <c r="DV4" s="98"/>
      <c r="DW4" s="98">
        <v>38991</v>
      </c>
      <c r="DX4" s="98"/>
      <c r="DY4" s="98">
        <v>39022</v>
      </c>
      <c r="DZ4" s="98"/>
      <c r="EA4" s="98">
        <v>39052</v>
      </c>
      <c r="EB4" s="98"/>
      <c r="EC4" s="78" t="s">
        <v>65</v>
      </c>
      <c r="ED4" s="99">
        <v>39083</v>
      </c>
      <c r="EE4" s="98"/>
      <c r="EF4" s="98">
        <v>39114</v>
      </c>
      <c r="EG4" s="98">
        <v>39142</v>
      </c>
      <c r="EH4" s="98">
        <v>39173</v>
      </c>
      <c r="EI4" s="98">
        <v>39203</v>
      </c>
      <c r="EJ4" s="98">
        <v>39234</v>
      </c>
      <c r="EK4" s="98">
        <v>39264</v>
      </c>
      <c r="EL4" s="98">
        <v>39295</v>
      </c>
      <c r="EM4" s="98">
        <v>39326</v>
      </c>
      <c r="EN4" s="98">
        <v>39356</v>
      </c>
      <c r="EO4" s="98">
        <v>39387</v>
      </c>
      <c r="EP4" s="98">
        <v>39417</v>
      </c>
      <c r="EQ4" s="78" t="s">
        <v>66</v>
      </c>
      <c r="ER4" s="94" t="s">
        <v>67</v>
      </c>
      <c r="ES4" s="94" t="s">
        <v>68</v>
      </c>
      <c r="ET4" s="94" t="s">
        <v>69</v>
      </c>
      <c r="EU4" s="104"/>
      <c r="EV4" s="104"/>
      <c r="EW4" s="104"/>
      <c r="EX4" s="104"/>
      <c r="EY4" s="104"/>
      <c r="EZ4" s="104"/>
      <c r="FA4" s="104"/>
      <c r="FB4" s="104"/>
      <c r="FC4" s="104"/>
      <c r="FD4" s="104"/>
      <c r="FE4" s="104"/>
      <c r="FF4" s="104"/>
      <c r="FG4" s="104"/>
      <c r="FH4" s="104"/>
      <c r="FI4" s="104"/>
      <c r="FJ4" s="104"/>
      <c r="FK4" s="104"/>
      <c r="FL4" s="104"/>
      <c r="FM4" s="104"/>
      <c r="FN4" s="104"/>
      <c r="FO4" s="104"/>
      <c r="FP4" s="104"/>
      <c r="FQ4" s="104"/>
      <c r="FR4" s="104"/>
      <c r="FS4" s="104"/>
      <c r="FT4" s="104"/>
      <c r="FU4" s="104"/>
      <c r="FV4" s="104"/>
      <c r="FW4" s="104"/>
      <c r="FX4" s="104"/>
      <c r="FY4" s="104"/>
      <c r="FZ4" s="104"/>
      <c r="GA4" s="104"/>
      <c r="GB4" s="105"/>
      <c r="GC4" s="105"/>
      <c r="GD4" s="105"/>
      <c r="GE4" s="105"/>
      <c r="GF4" s="105"/>
      <c r="GG4" s="105"/>
      <c r="GH4" s="105"/>
      <c r="GI4" s="105"/>
      <c r="GJ4" s="105"/>
      <c r="GK4" s="105"/>
      <c r="GL4" s="105"/>
      <c r="GM4" s="105"/>
      <c r="GN4" s="105"/>
      <c r="GO4" s="105"/>
      <c r="GP4" s="105"/>
      <c r="GQ4" s="105"/>
      <c r="GR4" s="105"/>
      <c r="GS4" s="105"/>
      <c r="GT4" s="105"/>
      <c r="GU4" s="105"/>
      <c r="GV4" s="105"/>
      <c r="GW4" s="105"/>
      <c r="GX4" s="105"/>
      <c r="GY4" s="105"/>
      <c r="GZ4" s="105"/>
      <c r="HA4" s="105"/>
      <c r="HB4" s="105"/>
      <c r="HC4" s="105"/>
      <c r="HD4" s="105"/>
      <c r="HE4" s="105"/>
      <c r="HF4" s="105"/>
      <c r="HG4" s="105"/>
      <c r="HH4" s="105"/>
      <c r="HI4" s="105"/>
      <c r="HJ4" s="105"/>
      <c r="HK4" s="105"/>
      <c r="HL4" s="105"/>
      <c r="HM4" s="105"/>
      <c r="HN4" s="105"/>
      <c r="HO4" s="105"/>
      <c r="HP4" s="105"/>
      <c r="HQ4" s="105"/>
      <c r="HR4" s="105"/>
      <c r="HS4" s="105"/>
      <c r="HT4" s="105"/>
      <c r="HU4" s="105"/>
      <c r="HV4" s="105"/>
      <c r="HW4" s="105"/>
      <c r="HX4" s="105"/>
      <c r="HY4" s="105"/>
      <c r="HZ4" s="105"/>
      <c r="IA4" s="105"/>
      <c r="IB4" s="105"/>
      <c r="IC4" s="105"/>
      <c r="ID4" s="105"/>
      <c r="IE4" s="105"/>
      <c r="IF4" s="105"/>
      <c r="IG4" s="105"/>
      <c r="IH4" s="105"/>
      <c r="II4" s="105"/>
      <c r="IJ4" s="105"/>
      <c r="IK4" s="105"/>
      <c r="IL4" s="105"/>
      <c r="IM4" s="105"/>
      <c r="IN4" s="105"/>
      <c r="IO4" s="105"/>
      <c r="IP4" s="105"/>
      <c r="IQ4" s="105"/>
      <c r="IR4" s="105"/>
      <c r="IS4" s="105"/>
      <c r="IT4" s="105"/>
      <c r="IU4" s="105"/>
      <c r="IV4" s="105"/>
    </row>
    <row r="5" spans="1:256" s="31" customFormat="1" x14ac:dyDescent="0.2">
      <c r="A5"/>
      <c r="B5"/>
      <c r="C5"/>
      <c r="D5"/>
      <c r="E5"/>
      <c r="F5" s="10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H5" s="85"/>
      <c r="BG5" s="85"/>
      <c r="CF5" s="85"/>
      <c r="DE5" s="85"/>
      <c r="ED5" s="85"/>
      <c r="ER5" s="85"/>
      <c r="ES5" s="85"/>
      <c r="ET5" s="85"/>
      <c r="EU5" s="105"/>
      <c r="EV5" s="105"/>
      <c r="EW5" s="105"/>
      <c r="EX5" s="105"/>
      <c r="EY5" s="105"/>
      <c r="EZ5" s="105"/>
      <c r="FA5" s="105"/>
      <c r="FB5" s="105"/>
      <c r="FC5" s="105"/>
      <c r="FD5" s="105"/>
      <c r="FE5" s="105"/>
      <c r="FF5" s="105"/>
      <c r="FG5" s="105"/>
      <c r="FH5" s="105"/>
      <c r="FI5" s="105"/>
      <c r="FJ5" s="105"/>
      <c r="FK5" s="105"/>
      <c r="FL5" s="105"/>
      <c r="FM5" s="105"/>
      <c r="FN5" s="105"/>
      <c r="FO5" s="105"/>
      <c r="FP5" s="105"/>
      <c r="FQ5" s="105"/>
      <c r="FR5" s="105"/>
      <c r="FS5" s="105"/>
      <c r="FT5" s="105"/>
      <c r="FU5" s="105"/>
      <c r="FV5" s="105"/>
      <c r="FW5" s="105"/>
      <c r="FX5" s="105"/>
      <c r="FY5" s="105"/>
      <c r="FZ5" s="105"/>
      <c r="GA5" s="105"/>
      <c r="GB5" s="105"/>
      <c r="GC5" s="105"/>
      <c r="GD5" s="105"/>
      <c r="GE5" s="105"/>
      <c r="GF5" s="105"/>
      <c r="GG5" s="105"/>
      <c r="GH5" s="105"/>
      <c r="GI5" s="105"/>
      <c r="GJ5" s="105"/>
      <c r="GK5" s="105"/>
      <c r="GL5" s="105"/>
      <c r="GM5" s="105"/>
      <c r="GN5" s="105"/>
      <c r="GO5" s="105"/>
      <c r="GP5" s="105"/>
      <c r="GQ5" s="105"/>
      <c r="GR5" s="105"/>
      <c r="GS5" s="105"/>
      <c r="GT5" s="105"/>
      <c r="GU5" s="105"/>
      <c r="GV5" s="105"/>
      <c r="GW5" s="105"/>
      <c r="GX5" s="105"/>
      <c r="GY5" s="105"/>
      <c r="GZ5" s="105"/>
      <c r="HA5" s="105"/>
      <c r="HB5" s="105"/>
      <c r="HC5" s="105"/>
      <c r="HD5" s="105"/>
      <c r="HE5" s="105"/>
      <c r="HF5" s="105"/>
      <c r="HG5" s="105"/>
      <c r="HH5" s="105"/>
      <c r="HI5" s="105"/>
      <c r="HJ5" s="105"/>
      <c r="HK5" s="105"/>
      <c r="HL5" s="105"/>
      <c r="HM5" s="105"/>
      <c r="HN5" s="105"/>
      <c r="HO5" s="105"/>
      <c r="HP5" s="105"/>
      <c r="HQ5" s="105"/>
      <c r="HR5" s="105"/>
      <c r="HS5" s="105"/>
      <c r="HT5" s="105"/>
      <c r="HU5" s="105"/>
      <c r="HV5" s="105"/>
      <c r="HW5" s="105"/>
      <c r="HX5" s="105"/>
      <c r="HY5" s="105"/>
      <c r="HZ5" s="105"/>
      <c r="IA5" s="105"/>
      <c r="IB5" s="105"/>
      <c r="IC5" s="105"/>
      <c r="ID5" s="105"/>
      <c r="IE5" s="105"/>
      <c r="IF5" s="105"/>
      <c r="IG5" s="105"/>
      <c r="IH5" s="105"/>
      <c r="II5" s="105"/>
      <c r="IJ5" s="105"/>
      <c r="IK5" s="105"/>
      <c r="IL5" s="105"/>
      <c r="IM5" s="105"/>
      <c r="IN5" s="105"/>
      <c r="IO5" s="105"/>
      <c r="IP5" s="105"/>
      <c r="IQ5" s="105"/>
      <c r="IR5" s="105"/>
      <c r="IS5" s="105"/>
      <c r="IT5" s="105"/>
      <c r="IU5" s="105"/>
      <c r="IV5" s="105"/>
    </row>
    <row r="6" spans="1:256" s="31" customFormat="1" x14ac:dyDescent="0.2">
      <c r="A6" s="13">
        <v>24198</v>
      </c>
      <c r="B6" t="s">
        <v>10</v>
      </c>
      <c r="C6" s="37">
        <v>35714</v>
      </c>
      <c r="D6" s="1">
        <v>34851</v>
      </c>
      <c r="E6" s="6">
        <v>37590</v>
      </c>
      <c r="F6" s="1" t="s">
        <v>45</v>
      </c>
      <c r="G6" t="s">
        <v>4</v>
      </c>
      <c r="H6" s="65">
        <v>0.05</v>
      </c>
      <c r="I6" s="37">
        <v>35714</v>
      </c>
      <c r="J6" s="37">
        <f>I6*H6*30.4</f>
        <v>54285.279999999999</v>
      </c>
      <c r="K6" s="37">
        <v>35714</v>
      </c>
      <c r="L6" s="37">
        <f>K6*H6*30.4</f>
        <v>54285.279999999999</v>
      </c>
      <c r="M6" s="37">
        <v>35714</v>
      </c>
      <c r="N6" s="37">
        <f>M6*H6*30.4</f>
        <v>54285.279999999999</v>
      </c>
      <c r="O6" s="37">
        <v>35714</v>
      </c>
      <c r="P6" s="37">
        <f>O6*H6*30.4</f>
        <v>54285.279999999999</v>
      </c>
      <c r="Q6" s="37">
        <v>35714</v>
      </c>
      <c r="R6" s="37">
        <f>Q6*H6*30.4</f>
        <v>54285.279999999999</v>
      </c>
      <c r="S6" s="37">
        <v>35714</v>
      </c>
      <c r="T6" s="37">
        <f>S6*H6*30.4</f>
        <v>54285.279999999999</v>
      </c>
      <c r="U6" s="37">
        <v>35714</v>
      </c>
      <c r="V6" s="37">
        <f>U6*H6*30.4</f>
        <v>54285.279999999999</v>
      </c>
      <c r="W6" s="37">
        <v>35714</v>
      </c>
      <c r="X6" s="37">
        <f>W6*H6*30.4</f>
        <v>54285.279999999999</v>
      </c>
      <c r="Y6" s="37">
        <v>35714</v>
      </c>
      <c r="Z6" s="37">
        <f>Y6*H6*30.4</f>
        <v>54285.279999999999</v>
      </c>
      <c r="AA6" s="37">
        <v>35714</v>
      </c>
      <c r="AB6" s="37">
        <f>AA6*H6*30.4</f>
        <v>54285.279999999999</v>
      </c>
      <c r="AC6" s="37">
        <v>35714</v>
      </c>
      <c r="AD6" s="37">
        <f>AC6*H6*30.4</f>
        <v>54285.279999999999</v>
      </c>
      <c r="AE6" s="20"/>
      <c r="AF6" s="21">
        <f>AE6*H6*30.4</f>
        <v>0</v>
      </c>
      <c r="AG6" s="21"/>
      <c r="AH6" s="50"/>
      <c r="AI6" s="21">
        <f>AH6*H6*30.4</f>
        <v>0</v>
      </c>
      <c r="AJ6" s="21"/>
      <c r="AK6" s="21">
        <f>AJ6*H6*30.4</f>
        <v>0</v>
      </c>
      <c r="AL6" s="21"/>
      <c r="AM6" s="21">
        <f>AL6*H6*30.4</f>
        <v>0</v>
      </c>
      <c r="AN6" s="21"/>
      <c r="AO6" s="21">
        <f>AN6*H6*30.4</f>
        <v>0</v>
      </c>
      <c r="AP6" s="21"/>
      <c r="AQ6" s="21">
        <f>AP6*H6*30.4</f>
        <v>0</v>
      </c>
      <c r="AR6" s="21"/>
      <c r="AS6" s="21">
        <f>AR6*H6*30.4</f>
        <v>0</v>
      </c>
      <c r="AT6" s="21"/>
      <c r="AU6" s="21">
        <f>AT6*H6*30.4</f>
        <v>0</v>
      </c>
      <c r="AV6" s="21"/>
      <c r="AW6" s="21">
        <f>AV6*H6*30.4</f>
        <v>0</v>
      </c>
      <c r="AX6" s="21"/>
      <c r="AY6" s="21">
        <f>AX6*H6*30.4</f>
        <v>0</v>
      </c>
      <c r="AZ6" s="21"/>
      <c r="BA6" s="21">
        <f>AZ6*H6*30.4</f>
        <v>0</v>
      </c>
      <c r="BB6" s="21"/>
      <c r="BC6" s="21">
        <f>BB6*H6*30.4</f>
        <v>0</v>
      </c>
      <c r="BD6" s="21"/>
      <c r="BE6" s="21">
        <f>BD6*H6*30.4</f>
        <v>0</v>
      </c>
      <c r="BF6" s="21"/>
      <c r="BG6" s="50"/>
      <c r="BH6" s="21">
        <f>BG6*H6*30.4</f>
        <v>0</v>
      </c>
      <c r="BI6" s="21"/>
      <c r="BJ6" s="21">
        <f>BI6*H6*30.4</f>
        <v>0</v>
      </c>
      <c r="BK6" s="21"/>
      <c r="BL6" s="21">
        <f>BK6*H6*30.4</f>
        <v>0</v>
      </c>
      <c r="BM6" s="21"/>
      <c r="BN6" s="21">
        <f>BM6*H6*30.4</f>
        <v>0</v>
      </c>
      <c r="BO6" s="21"/>
      <c r="BP6" s="21">
        <f>BO6*H6*30.4</f>
        <v>0</v>
      </c>
      <c r="BQ6" s="21"/>
      <c r="BR6" s="21">
        <f>BQ6*H6*30.4</f>
        <v>0</v>
      </c>
      <c r="BS6" s="21"/>
      <c r="BT6" s="21">
        <f>BS6*H6*30.4</f>
        <v>0</v>
      </c>
      <c r="BU6" s="21"/>
      <c r="BV6" s="21">
        <f>BU6*H6*30.4</f>
        <v>0</v>
      </c>
      <c r="BW6" s="21"/>
      <c r="BX6" s="21">
        <f>BW6*H6*30.4</f>
        <v>0</v>
      </c>
      <c r="BY6" s="21"/>
      <c r="BZ6" s="21">
        <f>BY6*H6*30.4</f>
        <v>0</v>
      </c>
      <c r="CA6" s="21"/>
      <c r="CB6" s="21">
        <f>CA6*H6*30.4</f>
        <v>0</v>
      </c>
      <c r="CC6" s="21"/>
      <c r="CD6" s="21">
        <f>CC6*H6*30.4</f>
        <v>0</v>
      </c>
      <c r="CE6" s="21"/>
      <c r="CF6" s="50"/>
      <c r="CG6" s="21">
        <f>CF6*H6*30.4</f>
        <v>0</v>
      </c>
      <c r="CH6" s="21"/>
      <c r="CI6" s="21">
        <f>CH6*H6*30.4</f>
        <v>0</v>
      </c>
      <c r="CJ6" s="21"/>
      <c r="CK6" s="21">
        <f>CJ6*H6*30.4</f>
        <v>0</v>
      </c>
      <c r="CL6" s="21"/>
      <c r="CM6" s="21">
        <f>CL6*H6*30.4</f>
        <v>0</v>
      </c>
      <c r="CN6" s="21"/>
      <c r="CO6" s="21">
        <f>CN6*H6*30.4</f>
        <v>0</v>
      </c>
      <c r="CP6" s="21"/>
      <c r="CQ6" s="21">
        <f>CP6*H6*30.4</f>
        <v>0</v>
      </c>
      <c r="CR6" s="21"/>
      <c r="CS6" s="21">
        <f>CR6*H6*30.4</f>
        <v>0</v>
      </c>
      <c r="CT6" s="21"/>
      <c r="CU6" s="21">
        <f>CT6*H6*30.4</f>
        <v>0</v>
      </c>
      <c r="CV6" s="21"/>
      <c r="CW6" s="21">
        <f>CV6*H6*30.4</f>
        <v>0</v>
      </c>
      <c r="CX6" s="21"/>
      <c r="CY6" s="21">
        <f>CX6*H6*30.4</f>
        <v>0</v>
      </c>
      <c r="CZ6" s="21"/>
      <c r="DA6" s="21">
        <f>CZ6*H6*30.4</f>
        <v>0</v>
      </c>
      <c r="DB6" s="21"/>
      <c r="DC6" s="21">
        <f>DB6*H6*30.4</f>
        <v>0</v>
      </c>
      <c r="DD6" s="21"/>
      <c r="DE6" s="50"/>
      <c r="DF6" s="21">
        <f>DE6*H6*30.4</f>
        <v>0</v>
      </c>
      <c r="DG6" s="21"/>
      <c r="DH6" s="21">
        <f>DG6*H6*30.4</f>
        <v>0</v>
      </c>
      <c r="DI6" s="21"/>
      <c r="DJ6" s="21">
        <f>DI6*H6*30.4</f>
        <v>0</v>
      </c>
      <c r="DK6" s="21"/>
      <c r="DL6" s="21">
        <f>DK6*H6*30.4</f>
        <v>0</v>
      </c>
      <c r="DM6" s="21"/>
      <c r="DN6" s="21">
        <f>DM6*H6*30.4</f>
        <v>0</v>
      </c>
      <c r="DO6" s="21"/>
      <c r="DP6" s="21">
        <f>DO6*H6*30.4</f>
        <v>0</v>
      </c>
      <c r="DQ6" s="21"/>
      <c r="DR6" s="21">
        <f>DQ6*H6*30.4</f>
        <v>0</v>
      </c>
      <c r="DS6" s="21"/>
      <c r="DT6" s="21">
        <f>DS6*H6*30.4</f>
        <v>0</v>
      </c>
      <c r="DU6" s="21"/>
      <c r="DV6" s="21">
        <f>DU6*H6*30.4</f>
        <v>0</v>
      </c>
      <c r="DW6" s="21"/>
      <c r="DX6" s="21">
        <f>DW6*H6*30.4</f>
        <v>0</v>
      </c>
      <c r="DY6" s="21"/>
      <c r="DZ6" s="21">
        <f>DY6*H6*30.4</f>
        <v>0</v>
      </c>
      <c r="EA6" s="21"/>
      <c r="EB6" s="21">
        <f>EA6*H6*30.4</f>
        <v>0</v>
      </c>
      <c r="EC6" s="21"/>
      <c r="ED6" s="50"/>
      <c r="EE6" s="21">
        <f>ED6*H6*30.4</f>
        <v>0</v>
      </c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50"/>
      <c r="ES6" s="50"/>
      <c r="ET6" s="50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105"/>
      <c r="GC6" s="105"/>
      <c r="GD6" s="105"/>
      <c r="GE6" s="105"/>
      <c r="GF6" s="105"/>
      <c r="GG6" s="105"/>
      <c r="GH6" s="105"/>
      <c r="GI6" s="105"/>
      <c r="GJ6" s="105"/>
      <c r="GK6" s="105"/>
      <c r="GL6" s="105"/>
      <c r="GM6" s="105"/>
      <c r="GN6" s="105"/>
      <c r="GO6" s="105"/>
      <c r="GP6" s="105"/>
      <c r="GQ6" s="105"/>
      <c r="GR6" s="105"/>
      <c r="GS6" s="105"/>
      <c r="GT6" s="105"/>
      <c r="GU6" s="105"/>
      <c r="GV6" s="105"/>
      <c r="GW6" s="105"/>
      <c r="GX6" s="105"/>
      <c r="GY6" s="105"/>
      <c r="GZ6" s="105"/>
      <c r="HA6" s="105"/>
      <c r="HB6" s="105"/>
      <c r="HC6" s="105"/>
      <c r="HD6" s="105"/>
      <c r="HE6" s="105"/>
      <c r="HF6" s="105"/>
      <c r="HG6" s="105"/>
      <c r="HH6" s="105"/>
      <c r="HI6" s="105"/>
      <c r="HJ6" s="105"/>
      <c r="HK6" s="105"/>
      <c r="HL6" s="105"/>
      <c r="HM6" s="105"/>
      <c r="HN6" s="105"/>
      <c r="HO6" s="105"/>
      <c r="HP6" s="105"/>
      <c r="HQ6" s="105"/>
      <c r="HR6" s="105"/>
      <c r="HS6" s="105"/>
      <c r="HT6" s="105"/>
      <c r="HU6" s="105"/>
      <c r="HV6" s="105"/>
      <c r="HW6" s="105"/>
      <c r="HX6" s="105"/>
      <c r="HY6" s="105"/>
      <c r="HZ6" s="105"/>
      <c r="IA6" s="105"/>
      <c r="IB6" s="105"/>
      <c r="IC6" s="105"/>
      <c r="ID6" s="105"/>
      <c r="IE6" s="105"/>
      <c r="IF6" s="105"/>
      <c r="IG6" s="105"/>
      <c r="IH6" s="105"/>
      <c r="II6" s="105"/>
      <c r="IJ6" s="105"/>
      <c r="IK6" s="105"/>
      <c r="IL6" s="105"/>
      <c r="IM6" s="105"/>
      <c r="IN6" s="105"/>
      <c r="IO6" s="105"/>
      <c r="IP6" s="105"/>
      <c r="IQ6" s="105"/>
      <c r="IR6" s="105"/>
      <c r="IS6" s="105"/>
      <c r="IT6" s="105"/>
      <c r="IU6" s="105"/>
      <c r="IV6" s="105"/>
    </row>
    <row r="7" spans="1:256" s="31" customFormat="1" x14ac:dyDescent="0.2">
      <c r="A7" s="13">
        <v>24754</v>
      </c>
      <c r="B7" t="s">
        <v>14</v>
      </c>
      <c r="C7" s="37">
        <v>1000</v>
      </c>
      <c r="D7" s="1">
        <v>35125</v>
      </c>
      <c r="E7" s="44">
        <v>38472</v>
      </c>
      <c r="F7" s="1" t="s">
        <v>56</v>
      </c>
      <c r="G7" t="s">
        <v>26</v>
      </c>
      <c r="H7" s="65">
        <v>0.1</v>
      </c>
      <c r="I7" s="37">
        <v>1000</v>
      </c>
      <c r="J7" s="37">
        <f t="shared" ref="J7:J18" si="0">I7*H7*30.4</f>
        <v>3040</v>
      </c>
      <c r="K7" s="37">
        <v>1000</v>
      </c>
      <c r="L7" s="37">
        <f t="shared" ref="L7:L18" si="1">K7*H7*30.4</f>
        <v>3040</v>
      </c>
      <c r="M7" s="37">
        <v>1000</v>
      </c>
      <c r="N7" s="37">
        <f t="shared" ref="N7:N18" si="2">M7*H7*30.4</f>
        <v>3040</v>
      </c>
      <c r="O7" s="37">
        <v>1000</v>
      </c>
      <c r="P7" s="37">
        <f t="shared" ref="P7:P18" si="3">O7*H7*30.4</f>
        <v>3040</v>
      </c>
      <c r="Q7" s="37">
        <v>1000</v>
      </c>
      <c r="R7" s="37">
        <f t="shared" ref="R7:R18" si="4">Q7*H7*30.4</f>
        <v>3040</v>
      </c>
      <c r="S7" s="37">
        <v>1000</v>
      </c>
      <c r="T7" s="37">
        <f t="shared" ref="T7:T18" si="5">S7*H7*30.4</f>
        <v>3040</v>
      </c>
      <c r="U7" s="37">
        <v>1000</v>
      </c>
      <c r="V7" s="37">
        <f t="shared" ref="V7:V18" si="6">U7*H7*30.4</f>
        <v>3040</v>
      </c>
      <c r="W7" s="37">
        <v>1000</v>
      </c>
      <c r="X7" s="37">
        <f t="shared" ref="X7:X18" si="7">W7*H7*30.4</f>
        <v>3040</v>
      </c>
      <c r="Y7" s="37">
        <v>1000</v>
      </c>
      <c r="Z7" s="37">
        <f t="shared" ref="Z7:Z18" si="8">Y7*H7*30.4</f>
        <v>3040</v>
      </c>
      <c r="AA7" s="37">
        <v>1000</v>
      </c>
      <c r="AB7" s="37">
        <f t="shared" ref="AB7:AB18" si="9">AA7*H7*30.4</f>
        <v>3040</v>
      </c>
      <c r="AC7" s="37">
        <v>1000</v>
      </c>
      <c r="AD7" s="37">
        <f t="shared" ref="AD7:AD18" si="10">AC7*H7*30.4</f>
        <v>3040</v>
      </c>
      <c r="AE7" s="37">
        <v>1000</v>
      </c>
      <c r="AF7" s="21">
        <f t="shared" ref="AF7:AF18" si="11">AE7*H7*30.4</f>
        <v>3040</v>
      </c>
      <c r="AG7" s="21"/>
      <c r="AH7" s="50">
        <v>1000</v>
      </c>
      <c r="AI7" s="21">
        <f t="shared" ref="AI7:AI18" si="12">AH7*H7*30.4</f>
        <v>3040</v>
      </c>
      <c r="AJ7" s="21">
        <v>1000</v>
      </c>
      <c r="AK7" s="21">
        <f t="shared" ref="AK7:AK18" si="13">AJ7*H7*30.4</f>
        <v>3040</v>
      </c>
      <c r="AL7" s="21">
        <v>1000</v>
      </c>
      <c r="AM7" s="21">
        <f t="shared" ref="AM7:AM18" si="14">AL7*H7*30.4</f>
        <v>3040</v>
      </c>
      <c r="AN7" s="21">
        <v>1000</v>
      </c>
      <c r="AO7" s="21">
        <f t="shared" ref="AO7:AO18" si="15">AN7*H7*30.4</f>
        <v>3040</v>
      </c>
      <c r="AP7" s="21">
        <v>1000</v>
      </c>
      <c r="AQ7" s="21">
        <f t="shared" ref="AQ7:AQ18" si="16">AP7*H7*30.4</f>
        <v>3040</v>
      </c>
      <c r="AR7" s="21">
        <v>1000</v>
      </c>
      <c r="AS7" s="21">
        <f t="shared" ref="AS7:AS18" si="17">AR7*H7*30.4</f>
        <v>3040</v>
      </c>
      <c r="AT7" s="21">
        <v>1000</v>
      </c>
      <c r="AU7" s="21">
        <f t="shared" ref="AU7:AU18" si="18">AT7*H7*30.4</f>
        <v>3040</v>
      </c>
      <c r="AV7" s="21">
        <v>1000</v>
      </c>
      <c r="AW7" s="21">
        <f t="shared" ref="AW7:AW18" si="19">AV7*H7*30.4</f>
        <v>3040</v>
      </c>
      <c r="AX7" s="21">
        <v>1000</v>
      </c>
      <c r="AY7" s="21">
        <f t="shared" ref="AY7:AY18" si="20">AX7*H7*30.4</f>
        <v>3040</v>
      </c>
      <c r="AZ7" s="21">
        <v>1000</v>
      </c>
      <c r="BA7" s="21">
        <f t="shared" ref="BA7:BA18" si="21">AZ7*H7*30.4</f>
        <v>3040</v>
      </c>
      <c r="BB7" s="21">
        <v>1000</v>
      </c>
      <c r="BC7" s="21">
        <f t="shared" ref="BC7:BC18" si="22">BB7*H7*30.4</f>
        <v>3040</v>
      </c>
      <c r="BD7" s="21">
        <v>1000</v>
      </c>
      <c r="BE7" s="21">
        <f t="shared" ref="BE7:BE18" si="23">BD7*H7*30.4</f>
        <v>3040</v>
      </c>
      <c r="BF7" s="21"/>
      <c r="BG7" s="50">
        <v>1000</v>
      </c>
      <c r="BH7" s="21">
        <f t="shared" ref="BH7:BH18" si="24">BG7*H7*30.4</f>
        <v>3040</v>
      </c>
      <c r="BI7" s="21">
        <v>1000</v>
      </c>
      <c r="BJ7" s="21">
        <f t="shared" ref="BJ7:BJ18" si="25">BI7*H7*30.4</f>
        <v>3040</v>
      </c>
      <c r="BK7" s="21">
        <v>1000</v>
      </c>
      <c r="BL7" s="21">
        <f t="shared" ref="BL7:BL18" si="26">BK7*H7*30.4</f>
        <v>3040</v>
      </c>
      <c r="BM7" s="21">
        <v>1000</v>
      </c>
      <c r="BN7" s="21">
        <f t="shared" ref="BN7:BN18" si="27">BM7*H7*30.4</f>
        <v>3040</v>
      </c>
      <c r="BO7" s="21">
        <v>1000</v>
      </c>
      <c r="BP7" s="21">
        <f t="shared" ref="BP7:BP18" si="28">BO7*H7*30.4</f>
        <v>3040</v>
      </c>
      <c r="BQ7" s="21">
        <v>1000</v>
      </c>
      <c r="BR7" s="21">
        <f t="shared" ref="BR7:BR18" si="29">BQ7*H7*30.4</f>
        <v>3040</v>
      </c>
      <c r="BS7" s="21">
        <v>1000</v>
      </c>
      <c r="BT7" s="21">
        <f t="shared" ref="BT7:BT18" si="30">BS7*H7*30.4</f>
        <v>3040</v>
      </c>
      <c r="BU7" s="21">
        <v>1000</v>
      </c>
      <c r="BV7" s="21">
        <f t="shared" ref="BV7:BV18" si="31">BU7*H7*30.4</f>
        <v>3040</v>
      </c>
      <c r="BW7" s="21">
        <v>1000</v>
      </c>
      <c r="BX7" s="21">
        <f t="shared" ref="BX7:BX18" si="32">BW7*H7*30.4</f>
        <v>3040</v>
      </c>
      <c r="BY7" s="21">
        <v>1000</v>
      </c>
      <c r="BZ7" s="21">
        <f t="shared" ref="BZ7:BZ18" si="33">BY7*H7*30.4</f>
        <v>3040</v>
      </c>
      <c r="CA7" s="21">
        <v>1000</v>
      </c>
      <c r="CB7" s="21">
        <f t="shared" ref="CB7:CB18" si="34">CA7*H7*30.4</f>
        <v>3040</v>
      </c>
      <c r="CC7" s="21">
        <v>1000</v>
      </c>
      <c r="CD7" s="21">
        <f t="shared" ref="CD7:CD18" si="35">CC7*H7*30.4</f>
        <v>3040</v>
      </c>
      <c r="CE7" s="21"/>
      <c r="CF7" s="50">
        <v>1000</v>
      </c>
      <c r="CG7" s="21">
        <f t="shared" ref="CG7:CG18" si="36">CF7*H7*30.4</f>
        <v>3040</v>
      </c>
      <c r="CH7" s="21">
        <v>1000</v>
      </c>
      <c r="CI7" s="21">
        <f t="shared" ref="CI7:CI18" si="37">CH7*H7*30.4</f>
        <v>3040</v>
      </c>
      <c r="CJ7" s="21">
        <v>1000</v>
      </c>
      <c r="CK7" s="21">
        <f t="shared" ref="CK7:CK18" si="38">CJ7*H7*30.4</f>
        <v>3040</v>
      </c>
      <c r="CL7" s="21">
        <v>1000</v>
      </c>
      <c r="CM7" s="21">
        <f t="shared" ref="CM7:CM18" si="39">CL7*H7*30.4</f>
        <v>3040</v>
      </c>
      <c r="CO7" s="21">
        <f t="shared" ref="CO7:CO18" si="40">CN7*H7*30.4</f>
        <v>0</v>
      </c>
      <c r="CQ7" s="21">
        <f t="shared" ref="CQ7:CQ18" si="41">CP7*H7*30.4</f>
        <v>0</v>
      </c>
      <c r="CS7" s="21">
        <f t="shared" ref="CS7:CS18" si="42">CR7*H7*30.4</f>
        <v>0</v>
      </c>
      <c r="CU7" s="21">
        <f t="shared" ref="CU7:CU18" si="43">CT7*H7*30.4</f>
        <v>0</v>
      </c>
      <c r="CW7" s="21">
        <f t="shared" ref="CW7:CW18" si="44">CV7*H7*30.4</f>
        <v>0</v>
      </c>
      <c r="CY7" s="21">
        <f t="shared" ref="CY7:CY18" si="45">CX7*H7*30.4</f>
        <v>0</v>
      </c>
      <c r="DA7" s="21">
        <f t="shared" ref="DA7:DA18" si="46">CZ7*H7*30.4</f>
        <v>0</v>
      </c>
      <c r="DC7" s="21">
        <f t="shared" ref="DC7:DC18" si="47">DB7*H7*30.4</f>
        <v>0</v>
      </c>
      <c r="DD7" s="21"/>
      <c r="DE7" s="85"/>
      <c r="DF7" s="21">
        <f t="shared" ref="DF7:DF18" si="48">DE7*H7*30.4</f>
        <v>0</v>
      </c>
      <c r="DH7" s="21">
        <f t="shared" ref="DH7:DH18" si="49">DG7*H7*30.4</f>
        <v>0</v>
      </c>
      <c r="DJ7" s="21">
        <f t="shared" ref="DJ7:DJ18" si="50">DI7*H7*30.4</f>
        <v>0</v>
      </c>
      <c r="DL7" s="21">
        <f t="shared" ref="DL7:DL18" si="51">DK7*H7*30.4</f>
        <v>0</v>
      </c>
      <c r="DN7" s="21">
        <f t="shared" ref="DN7:DN18" si="52">DM7*H7*30.4</f>
        <v>0</v>
      </c>
      <c r="DP7" s="21">
        <f t="shared" ref="DP7:DP18" si="53">DO7*H7*30.4</f>
        <v>0</v>
      </c>
      <c r="DR7" s="21">
        <f t="shared" ref="DR7:DR18" si="54">DQ7*H7*30.4</f>
        <v>0</v>
      </c>
      <c r="DT7" s="21">
        <f t="shared" ref="DT7:DT18" si="55">DS7*H7*30.4</f>
        <v>0</v>
      </c>
      <c r="DV7" s="21">
        <f t="shared" ref="DV7:DV18" si="56">DU7*H7*30.4</f>
        <v>0</v>
      </c>
      <c r="DX7" s="21">
        <f t="shared" ref="DX7:DX18" si="57">DW7*H7*30.4</f>
        <v>0</v>
      </c>
      <c r="DZ7" s="21">
        <f t="shared" ref="DZ7:DZ18" si="58">DY7*H7*30.4</f>
        <v>0</v>
      </c>
      <c r="EB7" s="21">
        <f t="shared" ref="EB7:EB18" si="59">EA7*H7*30.4</f>
        <v>0</v>
      </c>
      <c r="EC7" s="21"/>
      <c r="ED7" s="85"/>
      <c r="EE7" s="21">
        <f t="shared" ref="EE7:EE18" si="60">ED7*H7*30.4</f>
        <v>0</v>
      </c>
      <c r="ER7" s="85"/>
      <c r="ES7" s="85"/>
      <c r="ET7" s="85"/>
      <c r="EU7" s="105"/>
      <c r="EV7" s="105"/>
      <c r="EW7" s="105"/>
      <c r="EX7" s="105"/>
      <c r="EY7" s="105"/>
      <c r="EZ7" s="105"/>
      <c r="FA7" s="105"/>
      <c r="FB7" s="105"/>
      <c r="FC7" s="105"/>
      <c r="FD7" s="105"/>
      <c r="FE7" s="105"/>
      <c r="FF7" s="105"/>
      <c r="FG7" s="105"/>
      <c r="FH7" s="105"/>
      <c r="FI7" s="105"/>
      <c r="FJ7" s="105"/>
      <c r="FK7" s="105"/>
      <c r="FL7" s="105"/>
      <c r="FM7" s="105"/>
      <c r="FN7" s="105"/>
      <c r="FO7" s="105"/>
      <c r="FP7" s="105"/>
      <c r="FQ7" s="105"/>
      <c r="FR7" s="105"/>
      <c r="FS7" s="105"/>
      <c r="FT7" s="105"/>
      <c r="FU7" s="105"/>
      <c r="FV7" s="105"/>
      <c r="FW7" s="105"/>
      <c r="FX7" s="105"/>
      <c r="FY7" s="105"/>
      <c r="FZ7" s="105"/>
      <c r="GA7" s="105"/>
      <c r="GB7" s="105"/>
      <c r="GC7" s="105"/>
      <c r="GD7" s="105"/>
      <c r="GE7" s="105"/>
      <c r="GF7" s="105"/>
      <c r="GG7" s="105"/>
      <c r="GH7" s="105"/>
      <c r="GI7" s="105"/>
      <c r="GJ7" s="105"/>
      <c r="GK7" s="105"/>
      <c r="GL7" s="105"/>
      <c r="GM7" s="105"/>
      <c r="GN7" s="105"/>
      <c r="GO7" s="105"/>
      <c r="GP7" s="105"/>
      <c r="GQ7" s="105"/>
      <c r="GR7" s="105"/>
      <c r="GS7" s="105"/>
      <c r="GT7" s="105"/>
      <c r="GU7" s="105"/>
      <c r="GV7" s="105"/>
      <c r="GW7" s="105"/>
      <c r="GX7" s="105"/>
      <c r="GY7" s="105"/>
      <c r="GZ7" s="105"/>
      <c r="HA7" s="105"/>
      <c r="HB7" s="105"/>
      <c r="HC7" s="105"/>
      <c r="HD7" s="105"/>
      <c r="HE7" s="105"/>
      <c r="HF7" s="105"/>
      <c r="HG7" s="105"/>
      <c r="HH7" s="105"/>
      <c r="HI7" s="105"/>
      <c r="HJ7" s="105"/>
      <c r="HK7" s="105"/>
      <c r="HL7" s="105"/>
      <c r="HM7" s="105"/>
      <c r="HN7" s="105"/>
      <c r="HO7" s="105"/>
      <c r="HP7" s="105"/>
      <c r="HQ7" s="105"/>
      <c r="HR7" s="105"/>
      <c r="HS7" s="105"/>
      <c r="HT7" s="105"/>
      <c r="HU7" s="105"/>
      <c r="HV7" s="105"/>
      <c r="HW7" s="105"/>
      <c r="HX7" s="105"/>
      <c r="HY7" s="105"/>
      <c r="HZ7" s="105"/>
      <c r="IA7" s="105"/>
      <c r="IB7" s="105"/>
      <c r="IC7" s="105"/>
      <c r="ID7" s="105"/>
      <c r="IE7" s="105"/>
      <c r="IF7" s="105"/>
      <c r="IG7" s="105"/>
      <c r="IH7" s="105"/>
      <c r="II7" s="105"/>
      <c r="IJ7" s="105"/>
      <c r="IK7" s="105"/>
      <c r="IL7" s="105"/>
      <c r="IM7" s="105"/>
      <c r="IN7" s="105"/>
      <c r="IO7" s="105"/>
      <c r="IP7" s="105"/>
      <c r="IQ7" s="105"/>
      <c r="IR7" s="105"/>
      <c r="IS7" s="105"/>
      <c r="IT7" s="105"/>
      <c r="IU7" s="105"/>
      <c r="IV7" s="105"/>
    </row>
    <row r="8" spans="1:256" s="31" customFormat="1" x14ac:dyDescent="0.2">
      <c r="A8" s="13">
        <v>26606</v>
      </c>
      <c r="B8" t="s">
        <v>42</v>
      </c>
      <c r="C8" s="37">
        <v>40000</v>
      </c>
      <c r="D8" s="1">
        <v>36100</v>
      </c>
      <c r="E8" s="1">
        <v>37925</v>
      </c>
      <c r="F8" s="1" t="s">
        <v>45</v>
      </c>
      <c r="G8" s="1" t="s">
        <v>4</v>
      </c>
      <c r="H8" s="65">
        <v>7.0000000000000007E-2</v>
      </c>
      <c r="I8" s="37">
        <v>40000</v>
      </c>
      <c r="J8" s="37">
        <f t="shared" si="0"/>
        <v>85120.000000000015</v>
      </c>
      <c r="K8" s="37">
        <v>40000</v>
      </c>
      <c r="L8" s="37">
        <f t="shared" si="1"/>
        <v>85120.000000000015</v>
      </c>
      <c r="M8" s="37">
        <v>40000</v>
      </c>
      <c r="N8" s="37">
        <f t="shared" si="2"/>
        <v>85120.000000000015</v>
      </c>
      <c r="O8" s="37">
        <v>40000</v>
      </c>
      <c r="P8" s="37">
        <f t="shared" si="3"/>
        <v>85120.000000000015</v>
      </c>
      <c r="Q8" s="37">
        <v>40000</v>
      </c>
      <c r="R8" s="37">
        <f t="shared" si="4"/>
        <v>85120.000000000015</v>
      </c>
      <c r="S8" s="37">
        <v>40000</v>
      </c>
      <c r="T8" s="37">
        <f t="shared" si="5"/>
        <v>85120.000000000015</v>
      </c>
      <c r="U8" s="37">
        <v>40000</v>
      </c>
      <c r="V8" s="37">
        <f t="shared" si="6"/>
        <v>85120.000000000015</v>
      </c>
      <c r="W8" s="37">
        <v>40000</v>
      </c>
      <c r="X8" s="37">
        <f t="shared" si="7"/>
        <v>85120.000000000015</v>
      </c>
      <c r="Y8" s="37">
        <v>40000</v>
      </c>
      <c r="Z8" s="37">
        <f t="shared" si="8"/>
        <v>85120.000000000015</v>
      </c>
      <c r="AA8" s="37">
        <v>40000</v>
      </c>
      <c r="AB8" s="37">
        <f t="shared" si="9"/>
        <v>85120.000000000015</v>
      </c>
      <c r="AC8" s="37">
        <v>40000</v>
      </c>
      <c r="AD8" s="37">
        <f t="shared" si="10"/>
        <v>85120.000000000015</v>
      </c>
      <c r="AE8" s="37">
        <v>40000</v>
      </c>
      <c r="AF8" s="21">
        <f t="shared" si="11"/>
        <v>85120.000000000015</v>
      </c>
      <c r="AG8" s="21"/>
      <c r="AH8" s="50">
        <v>40000</v>
      </c>
      <c r="AI8" s="21">
        <f t="shared" si="12"/>
        <v>85120.000000000015</v>
      </c>
      <c r="AJ8" s="21">
        <v>40000</v>
      </c>
      <c r="AK8" s="21">
        <f t="shared" si="13"/>
        <v>85120.000000000015</v>
      </c>
      <c r="AL8" s="21">
        <v>40000</v>
      </c>
      <c r="AM8" s="21">
        <f t="shared" si="14"/>
        <v>85120.000000000015</v>
      </c>
      <c r="AN8" s="21">
        <v>40000</v>
      </c>
      <c r="AO8" s="21">
        <f t="shared" si="15"/>
        <v>85120.000000000015</v>
      </c>
      <c r="AP8" s="21">
        <v>40000</v>
      </c>
      <c r="AQ8" s="21">
        <f t="shared" si="16"/>
        <v>85120.000000000015</v>
      </c>
      <c r="AR8" s="21">
        <v>40000</v>
      </c>
      <c r="AS8" s="21">
        <f t="shared" si="17"/>
        <v>85120.000000000015</v>
      </c>
      <c r="AT8" s="21">
        <v>40000</v>
      </c>
      <c r="AU8" s="21">
        <f t="shared" si="18"/>
        <v>85120.000000000015</v>
      </c>
      <c r="AV8" s="21">
        <v>40000</v>
      </c>
      <c r="AW8" s="21">
        <f t="shared" si="19"/>
        <v>85120.000000000015</v>
      </c>
      <c r="AX8" s="21">
        <v>40000</v>
      </c>
      <c r="AY8" s="21">
        <f t="shared" si="20"/>
        <v>85120.000000000015</v>
      </c>
      <c r="AZ8" s="21">
        <v>40000</v>
      </c>
      <c r="BA8" s="21">
        <f t="shared" si="21"/>
        <v>85120.000000000015</v>
      </c>
      <c r="BB8" s="21"/>
      <c r="BC8" s="21">
        <f t="shared" si="22"/>
        <v>0</v>
      </c>
      <c r="BD8" s="21"/>
      <c r="BE8" s="21">
        <f t="shared" si="23"/>
        <v>0</v>
      </c>
      <c r="BF8" s="21"/>
      <c r="BG8" s="50"/>
      <c r="BH8" s="21">
        <f t="shared" si="24"/>
        <v>0</v>
      </c>
      <c r="BI8" s="21"/>
      <c r="BJ8" s="21">
        <f t="shared" si="25"/>
        <v>0</v>
      </c>
      <c r="BK8" s="21"/>
      <c r="BL8" s="21">
        <f t="shared" si="26"/>
        <v>0</v>
      </c>
      <c r="BM8" s="21"/>
      <c r="BN8" s="21">
        <f t="shared" si="27"/>
        <v>0</v>
      </c>
      <c r="BO8" s="21"/>
      <c r="BP8" s="21">
        <f t="shared" si="28"/>
        <v>0</v>
      </c>
      <c r="BQ8" s="21"/>
      <c r="BR8" s="21">
        <f t="shared" si="29"/>
        <v>0</v>
      </c>
      <c r="BS8" s="21"/>
      <c r="BT8" s="21">
        <f t="shared" si="30"/>
        <v>0</v>
      </c>
      <c r="BU8" s="21"/>
      <c r="BV8" s="21">
        <f t="shared" si="31"/>
        <v>0</v>
      </c>
      <c r="BW8" s="21"/>
      <c r="BX8" s="21">
        <f t="shared" si="32"/>
        <v>0</v>
      </c>
      <c r="BY8" s="21"/>
      <c r="BZ8" s="21">
        <f t="shared" si="33"/>
        <v>0</v>
      </c>
      <c r="CA8" s="21"/>
      <c r="CB8" s="21">
        <f t="shared" si="34"/>
        <v>0</v>
      </c>
      <c r="CC8" s="21"/>
      <c r="CD8" s="21">
        <f t="shared" si="35"/>
        <v>0</v>
      </c>
      <c r="CE8" s="21"/>
      <c r="CF8" s="50"/>
      <c r="CG8" s="21">
        <f t="shared" si="36"/>
        <v>0</v>
      </c>
      <c r="CH8" s="21"/>
      <c r="CI8" s="21">
        <f t="shared" si="37"/>
        <v>0</v>
      </c>
      <c r="CJ8" s="21"/>
      <c r="CK8" s="21">
        <f t="shared" si="38"/>
        <v>0</v>
      </c>
      <c r="CL8" s="21"/>
      <c r="CM8" s="21">
        <f t="shared" si="39"/>
        <v>0</v>
      </c>
      <c r="CN8" s="21"/>
      <c r="CO8" s="21">
        <f t="shared" si="40"/>
        <v>0</v>
      </c>
      <c r="CP8" s="21"/>
      <c r="CQ8" s="21">
        <f t="shared" si="41"/>
        <v>0</v>
      </c>
      <c r="CR8" s="21"/>
      <c r="CS8" s="21">
        <f t="shared" si="42"/>
        <v>0</v>
      </c>
      <c r="CT8" s="21"/>
      <c r="CU8" s="21">
        <f t="shared" si="43"/>
        <v>0</v>
      </c>
      <c r="CV8" s="21"/>
      <c r="CW8" s="21">
        <f t="shared" si="44"/>
        <v>0</v>
      </c>
      <c r="CX8" s="21"/>
      <c r="CY8" s="21">
        <f t="shared" si="45"/>
        <v>0</v>
      </c>
      <c r="CZ8" s="21"/>
      <c r="DA8" s="21">
        <f t="shared" si="46"/>
        <v>0</v>
      </c>
      <c r="DB8" s="21"/>
      <c r="DC8" s="21">
        <f t="shared" si="47"/>
        <v>0</v>
      </c>
      <c r="DD8" s="21"/>
      <c r="DE8" s="50"/>
      <c r="DF8" s="21">
        <f t="shared" si="48"/>
        <v>0</v>
      </c>
      <c r="DG8" s="21"/>
      <c r="DH8" s="21">
        <f t="shared" si="49"/>
        <v>0</v>
      </c>
      <c r="DI8" s="21"/>
      <c r="DJ8" s="21">
        <f t="shared" si="50"/>
        <v>0</v>
      </c>
      <c r="DK8" s="21"/>
      <c r="DL8" s="21">
        <f t="shared" si="51"/>
        <v>0</v>
      </c>
      <c r="DM8" s="21"/>
      <c r="DN8" s="21">
        <f t="shared" si="52"/>
        <v>0</v>
      </c>
      <c r="DO8" s="21"/>
      <c r="DP8" s="21">
        <f t="shared" si="53"/>
        <v>0</v>
      </c>
      <c r="DQ8" s="21"/>
      <c r="DR8" s="21">
        <f t="shared" si="54"/>
        <v>0</v>
      </c>
      <c r="DS8" s="21"/>
      <c r="DT8" s="21">
        <f t="shared" si="55"/>
        <v>0</v>
      </c>
      <c r="DU8" s="21"/>
      <c r="DV8" s="21">
        <f t="shared" si="56"/>
        <v>0</v>
      </c>
      <c r="DW8" s="21"/>
      <c r="DX8" s="21">
        <f t="shared" si="57"/>
        <v>0</v>
      </c>
      <c r="DY8" s="21"/>
      <c r="DZ8" s="21">
        <f t="shared" si="58"/>
        <v>0</v>
      </c>
      <c r="EA8" s="21"/>
      <c r="EB8" s="21">
        <f t="shared" si="59"/>
        <v>0</v>
      </c>
      <c r="EC8" s="21"/>
      <c r="ED8" s="50"/>
      <c r="EE8" s="21">
        <f t="shared" si="60"/>
        <v>0</v>
      </c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50"/>
      <c r="ES8" s="50"/>
      <c r="ET8" s="50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105"/>
      <c r="GC8" s="105"/>
      <c r="GD8" s="105"/>
      <c r="GE8" s="105"/>
      <c r="GF8" s="105"/>
      <c r="GG8" s="105"/>
      <c r="GH8" s="105"/>
      <c r="GI8" s="105"/>
      <c r="GJ8" s="105"/>
      <c r="GK8" s="105"/>
      <c r="GL8" s="105"/>
      <c r="GM8" s="105"/>
      <c r="GN8" s="105"/>
      <c r="GO8" s="105"/>
      <c r="GP8" s="105"/>
      <c r="GQ8" s="105"/>
      <c r="GR8" s="105"/>
      <c r="GS8" s="105"/>
      <c r="GT8" s="105"/>
      <c r="GU8" s="105"/>
      <c r="GV8" s="105"/>
      <c r="GW8" s="105"/>
      <c r="GX8" s="105"/>
      <c r="GY8" s="105"/>
      <c r="GZ8" s="105"/>
      <c r="HA8" s="105"/>
      <c r="HB8" s="105"/>
      <c r="HC8" s="105"/>
      <c r="HD8" s="105"/>
      <c r="HE8" s="105"/>
      <c r="HF8" s="105"/>
      <c r="HG8" s="105"/>
      <c r="HH8" s="105"/>
      <c r="HI8" s="105"/>
      <c r="HJ8" s="105"/>
      <c r="HK8" s="105"/>
      <c r="HL8" s="105"/>
      <c r="HM8" s="105"/>
      <c r="HN8" s="105"/>
      <c r="HO8" s="105"/>
      <c r="HP8" s="105"/>
      <c r="HQ8" s="105"/>
      <c r="HR8" s="105"/>
      <c r="HS8" s="105"/>
      <c r="HT8" s="105"/>
      <c r="HU8" s="105"/>
      <c r="HV8" s="105"/>
      <c r="HW8" s="105"/>
      <c r="HX8" s="105"/>
      <c r="HY8" s="105"/>
      <c r="HZ8" s="105"/>
      <c r="IA8" s="105"/>
      <c r="IB8" s="105"/>
      <c r="IC8" s="105"/>
      <c r="ID8" s="105"/>
      <c r="IE8" s="105"/>
      <c r="IF8" s="105"/>
      <c r="IG8" s="105"/>
      <c r="IH8" s="105"/>
      <c r="II8" s="105"/>
      <c r="IJ8" s="105"/>
      <c r="IK8" s="105"/>
      <c r="IL8" s="105"/>
      <c r="IM8" s="105"/>
      <c r="IN8" s="105"/>
      <c r="IO8" s="105"/>
      <c r="IP8" s="105"/>
      <c r="IQ8" s="105"/>
      <c r="IR8" s="105"/>
      <c r="IS8" s="105"/>
      <c r="IT8" s="105"/>
      <c r="IU8" s="105"/>
      <c r="IV8" s="105"/>
    </row>
    <row r="9" spans="1:256" s="31" customFormat="1" x14ac:dyDescent="0.2">
      <c r="A9" s="13">
        <v>26740</v>
      </c>
      <c r="B9" t="s">
        <v>11</v>
      </c>
      <c r="C9" s="37">
        <v>8000</v>
      </c>
      <c r="D9" s="1">
        <v>36312</v>
      </c>
      <c r="E9" s="1">
        <v>39113</v>
      </c>
      <c r="F9" s="1" t="s">
        <v>45</v>
      </c>
      <c r="G9" t="s">
        <v>4</v>
      </c>
      <c r="H9" s="65">
        <v>0.05</v>
      </c>
      <c r="I9" s="37">
        <v>8000</v>
      </c>
      <c r="J9" s="37">
        <f t="shared" si="0"/>
        <v>12160</v>
      </c>
      <c r="K9" s="37">
        <v>8000</v>
      </c>
      <c r="L9" s="37">
        <f t="shared" si="1"/>
        <v>12160</v>
      </c>
      <c r="M9" s="37">
        <v>8000</v>
      </c>
      <c r="N9" s="37">
        <f t="shared" si="2"/>
        <v>12160</v>
      </c>
      <c r="O9" s="37">
        <v>8000</v>
      </c>
      <c r="P9" s="37">
        <f t="shared" si="3"/>
        <v>12160</v>
      </c>
      <c r="Q9" s="37">
        <v>8000</v>
      </c>
      <c r="R9" s="37">
        <f t="shared" si="4"/>
        <v>12160</v>
      </c>
      <c r="S9" s="37">
        <v>8000</v>
      </c>
      <c r="T9" s="37">
        <f t="shared" si="5"/>
        <v>12160</v>
      </c>
      <c r="U9" s="37">
        <v>8000</v>
      </c>
      <c r="V9" s="37">
        <f t="shared" si="6"/>
        <v>12160</v>
      </c>
      <c r="W9" s="37">
        <v>8000</v>
      </c>
      <c r="X9" s="37">
        <f t="shared" si="7"/>
        <v>12160</v>
      </c>
      <c r="Y9" s="37">
        <v>8000</v>
      </c>
      <c r="Z9" s="37">
        <f t="shared" si="8"/>
        <v>12160</v>
      </c>
      <c r="AA9" s="37">
        <v>8000</v>
      </c>
      <c r="AB9" s="37">
        <f t="shared" si="9"/>
        <v>12160</v>
      </c>
      <c r="AC9" s="37">
        <v>8000</v>
      </c>
      <c r="AD9" s="37">
        <f t="shared" si="10"/>
        <v>12160</v>
      </c>
      <c r="AE9" s="37">
        <v>8000</v>
      </c>
      <c r="AF9" s="21">
        <f t="shared" si="11"/>
        <v>12160</v>
      </c>
      <c r="AG9" s="21"/>
      <c r="AH9" s="50">
        <v>8000</v>
      </c>
      <c r="AI9" s="21">
        <f t="shared" si="12"/>
        <v>12160</v>
      </c>
      <c r="AJ9" s="21">
        <v>8000</v>
      </c>
      <c r="AK9" s="21">
        <f t="shared" si="13"/>
        <v>12160</v>
      </c>
      <c r="AL9" s="21">
        <v>8000</v>
      </c>
      <c r="AM9" s="21">
        <f t="shared" si="14"/>
        <v>12160</v>
      </c>
      <c r="AN9" s="21">
        <v>8000</v>
      </c>
      <c r="AO9" s="21">
        <f t="shared" si="15"/>
        <v>12160</v>
      </c>
      <c r="AP9" s="21">
        <v>8000</v>
      </c>
      <c r="AQ9" s="21">
        <f t="shared" si="16"/>
        <v>12160</v>
      </c>
      <c r="AR9" s="21">
        <v>8000</v>
      </c>
      <c r="AS9" s="21">
        <f t="shared" si="17"/>
        <v>12160</v>
      </c>
      <c r="AT9" s="21">
        <v>8000</v>
      </c>
      <c r="AU9" s="21">
        <f t="shared" si="18"/>
        <v>12160</v>
      </c>
      <c r="AV9" s="21">
        <v>8000</v>
      </c>
      <c r="AW9" s="21">
        <f t="shared" si="19"/>
        <v>12160</v>
      </c>
      <c r="AX9" s="21">
        <v>8000</v>
      </c>
      <c r="AY9" s="21">
        <f t="shared" si="20"/>
        <v>12160</v>
      </c>
      <c r="AZ9" s="21">
        <v>8000</v>
      </c>
      <c r="BA9" s="21">
        <f t="shared" si="21"/>
        <v>12160</v>
      </c>
      <c r="BB9" s="21">
        <v>8000</v>
      </c>
      <c r="BC9" s="21">
        <f t="shared" si="22"/>
        <v>12160</v>
      </c>
      <c r="BD9" s="21">
        <v>8000</v>
      </c>
      <c r="BE9" s="21">
        <f t="shared" si="23"/>
        <v>12160</v>
      </c>
      <c r="BF9" s="21"/>
      <c r="BG9" s="50">
        <v>8000</v>
      </c>
      <c r="BH9" s="21">
        <f t="shared" si="24"/>
        <v>12160</v>
      </c>
      <c r="BI9" s="21">
        <v>8000</v>
      </c>
      <c r="BJ9" s="21">
        <f t="shared" si="25"/>
        <v>12160</v>
      </c>
      <c r="BK9" s="21">
        <v>8000</v>
      </c>
      <c r="BL9" s="21">
        <f t="shared" si="26"/>
        <v>12160</v>
      </c>
      <c r="BM9" s="21">
        <v>8000</v>
      </c>
      <c r="BN9" s="21">
        <f t="shared" si="27"/>
        <v>12160</v>
      </c>
      <c r="BO9" s="21">
        <v>8000</v>
      </c>
      <c r="BP9" s="21">
        <f t="shared" si="28"/>
        <v>12160</v>
      </c>
      <c r="BQ9" s="21">
        <v>8000</v>
      </c>
      <c r="BR9" s="21">
        <f t="shared" si="29"/>
        <v>12160</v>
      </c>
      <c r="BS9" s="21">
        <v>8000</v>
      </c>
      <c r="BT9" s="21">
        <f t="shared" si="30"/>
        <v>12160</v>
      </c>
      <c r="BU9" s="21">
        <v>8000</v>
      </c>
      <c r="BV9" s="21">
        <f t="shared" si="31"/>
        <v>12160</v>
      </c>
      <c r="BW9" s="21">
        <v>8000</v>
      </c>
      <c r="BX9" s="21">
        <f t="shared" si="32"/>
        <v>12160</v>
      </c>
      <c r="BY9" s="21">
        <v>8000</v>
      </c>
      <c r="BZ9" s="21">
        <f t="shared" si="33"/>
        <v>12160</v>
      </c>
      <c r="CA9" s="21">
        <v>8000</v>
      </c>
      <c r="CB9" s="21">
        <f t="shared" si="34"/>
        <v>12160</v>
      </c>
      <c r="CC9" s="21">
        <v>8000</v>
      </c>
      <c r="CD9" s="21">
        <f t="shared" si="35"/>
        <v>12160</v>
      </c>
      <c r="CE9" s="21"/>
      <c r="CF9" s="50">
        <v>8000</v>
      </c>
      <c r="CG9" s="21">
        <f t="shared" si="36"/>
        <v>12160</v>
      </c>
      <c r="CH9" s="21">
        <v>8000</v>
      </c>
      <c r="CI9" s="21">
        <f t="shared" si="37"/>
        <v>12160</v>
      </c>
      <c r="CJ9" s="21">
        <v>8000</v>
      </c>
      <c r="CK9" s="21">
        <f t="shared" si="38"/>
        <v>12160</v>
      </c>
      <c r="CL9" s="21">
        <v>8000</v>
      </c>
      <c r="CM9" s="21">
        <f t="shared" si="39"/>
        <v>12160</v>
      </c>
      <c r="CN9" s="21">
        <v>8000</v>
      </c>
      <c r="CO9" s="21">
        <f t="shared" si="40"/>
        <v>12160</v>
      </c>
      <c r="CP9" s="21">
        <v>8000</v>
      </c>
      <c r="CQ9" s="21">
        <f t="shared" si="41"/>
        <v>12160</v>
      </c>
      <c r="CR9" s="21">
        <v>8000</v>
      </c>
      <c r="CS9" s="21">
        <f t="shared" si="42"/>
        <v>12160</v>
      </c>
      <c r="CT9" s="21">
        <v>8000</v>
      </c>
      <c r="CU9" s="21">
        <f t="shared" si="43"/>
        <v>12160</v>
      </c>
      <c r="CV9" s="21">
        <v>8000</v>
      </c>
      <c r="CW9" s="21">
        <f t="shared" si="44"/>
        <v>12160</v>
      </c>
      <c r="CX9" s="21">
        <v>8000</v>
      </c>
      <c r="CY9" s="21">
        <f t="shared" si="45"/>
        <v>12160</v>
      </c>
      <c r="CZ9" s="21">
        <v>8000</v>
      </c>
      <c r="DA9" s="21">
        <f t="shared" si="46"/>
        <v>12160</v>
      </c>
      <c r="DB9" s="21">
        <v>8000</v>
      </c>
      <c r="DC9" s="21">
        <f t="shared" si="47"/>
        <v>12160</v>
      </c>
      <c r="DD9" s="21"/>
      <c r="DE9" s="50">
        <v>8000</v>
      </c>
      <c r="DF9" s="21">
        <f t="shared" si="48"/>
        <v>12160</v>
      </c>
      <c r="DG9" s="21">
        <v>8000</v>
      </c>
      <c r="DH9" s="21">
        <f t="shared" si="49"/>
        <v>12160</v>
      </c>
      <c r="DI9" s="21">
        <v>8000</v>
      </c>
      <c r="DJ9" s="21">
        <f t="shared" si="50"/>
        <v>12160</v>
      </c>
      <c r="DK9" s="21">
        <v>8000</v>
      </c>
      <c r="DL9" s="21">
        <f t="shared" si="51"/>
        <v>12160</v>
      </c>
      <c r="DM9" s="21">
        <v>8000</v>
      </c>
      <c r="DN9" s="21">
        <f t="shared" si="52"/>
        <v>12160</v>
      </c>
      <c r="DO9" s="21">
        <v>8000</v>
      </c>
      <c r="DP9" s="21">
        <f t="shared" si="53"/>
        <v>12160</v>
      </c>
      <c r="DQ9" s="21">
        <v>8000</v>
      </c>
      <c r="DR9" s="21">
        <f t="shared" si="54"/>
        <v>12160</v>
      </c>
      <c r="DS9" s="21">
        <v>8000</v>
      </c>
      <c r="DT9" s="21">
        <f t="shared" si="55"/>
        <v>12160</v>
      </c>
      <c r="DU9" s="21">
        <v>8000</v>
      </c>
      <c r="DV9" s="21">
        <f t="shared" si="56"/>
        <v>12160</v>
      </c>
      <c r="DW9" s="21">
        <v>8000</v>
      </c>
      <c r="DX9" s="21">
        <f t="shared" si="57"/>
        <v>12160</v>
      </c>
      <c r="DY9" s="21">
        <v>8000</v>
      </c>
      <c r="DZ9" s="21">
        <f t="shared" si="58"/>
        <v>12160</v>
      </c>
      <c r="EA9" s="21">
        <v>8000</v>
      </c>
      <c r="EB9" s="21">
        <f t="shared" si="59"/>
        <v>12160</v>
      </c>
      <c r="EC9" s="21"/>
      <c r="ED9" s="50">
        <v>8000</v>
      </c>
      <c r="EE9" s="21">
        <f t="shared" si="60"/>
        <v>12160</v>
      </c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50"/>
      <c r="ES9" s="50"/>
      <c r="ET9" s="50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105"/>
      <c r="GC9" s="105"/>
      <c r="GD9" s="105"/>
      <c r="GE9" s="105"/>
      <c r="GF9" s="105"/>
      <c r="GG9" s="105"/>
      <c r="GH9" s="105"/>
      <c r="GI9" s="105"/>
      <c r="GJ9" s="105"/>
      <c r="GK9" s="105"/>
      <c r="GL9" s="105"/>
      <c r="GM9" s="105"/>
      <c r="GN9" s="105"/>
      <c r="GO9" s="105"/>
      <c r="GP9" s="105"/>
      <c r="GQ9" s="105"/>
      <c r="GR9" s="105"/>
      <c r="GS9" s="105"/>
      <c r="GT9" s="105"/>
      <c r="GU9" s="105"/>
      <c r="GV9" s="105"/>
      <c r="GW9" s="105"/>
      <c r="GX9" s="105"/>
      <c r="GY9" s="105"/>
      <c r="GZ9" s="105"/>
      <c r="HA9" s="105"/>
      <c r="HB9" s="105"/>
      <c r="HC9" s="105"/>
      <c r="HD9" s="105"/>
      <c r="HE9" s="105"/>
      <c r="HF9" s="105"/>
      <c r="HG9" s="105"/>
      <c r="HH9" s="105"/>
      <c r="HI9" s="105"/>
      <c r="HJ9" s="105"/>
      <c r="HK9" s="105"/>
      <c r="HL9" s="105"/>
      <c r="HM9" s="105"/>
      <c r="HN9" s="105"/>
      <c r="HO9" s="105"/>
      <c r="HP9" s="105"/>
      <c r="HQ9" s="105"/>
      <c r="HR9" s="105"/>
      <c r="HS9" s="105"/>
      <c r="HT9" s="105"/>
      <c r="HU9" s="105"/>
      <c r="HV9" s="105"/>
      <c r="HW9" s="105"/>
      <c r="HX9" s="105"/>
      <c r="HY9" s="105"/>
      <c r="HZ9" s="105"/>
      <c r="IA9" s="105"/>
      <c r="IB9" s="105"/>
      <c r="IC9" s="105"/>
      <c r="ID9" s="105"/>
      <c r="IE9" s="105"/>
      <c r="IF9" s="105"/>
      <c r="IG9" s="105"/>
      <c r="IH9" s="105"/>
      <c r="II9" s="105"/>
      <c r="IJ9" s="105"/>
      <c r="IK9" s="105"/>
      <c r="IL9" s="105"/>
      <c r="IM9" s="105"/>
      <c r="IN9" s="105"/>
      <c r="IO9" s="105"/>
      <c r="IP9" s="105"/>
      <c r="IQ9" s="105"/>
      <c r="IR9" s="105"/>
      <c r="IS9" s="105"/>
      <c r="IT9" s="105"/>
      <c r="IU9" s="105"/>
      <c r="IV9" s="105"/>
    </row>
    <row r="10" spans="1:256" s="31" customFormat="1" x14ac:dyDescent="0.2">
      <c r="A10" s="13">
        <v>27104</v>
      </c>
      <c r="B10" t="s">
        <v>30</v>
      </c>
      <c r="C10" s="37">
        <v>1613</v>
      </c>
      <c r="D10" s="1">
        <v>36557</v>
      </c>
      <c r="E10" s="1">
        <v>38383</v>
      </c>
      <c r="F10" s="1" t="s">
        <v>45</v>
      </c>
      <c r="G10" t="s">
        <v>4</v>
      </c>
      <c r="H10" s="65">
        <v>0.05</v>
      </c>
      <c r="I10" s="37">
        <v>1613</v>
      </c>
      <c r="J10" s="37">
        <f t="shared" si="0"/>
        <v>2451.7600000000002</v>
      </c>
      <c r="K10" s="37">
        <v>1613</v>
      </c>
      <c r="L10" s="37">
        <f t="shared" si="1"/>
        <v>2451.7600000000002</v>
      </c>
      <c r="M10" s="37">
        <v>1613</v>
      </c>
      <c r="N10" s="37">
        <f t="shared" si="2"/>
        <v>2451.7600000000002</v>
      </c>
      <c r="O10" s="37">
        <v>1613</v>
      </c>
      <c r="P10" s="37">
        <f t="shared" si="3"/>
        <v>2451.7600000000002</v>
      </c>
      <c r="Q10" s="37">
        <v>1613</v>
      </c>
      <c r="R10" s="37">
        <f t="shared" si="4"/>
        <v>2451.7600000000002</v>
      </c>
      <c r="S10" s="37">
        <v>1613</v>
      </c>
      <c r="T10" s="37">
        <f t="shared" si="5"/>
        <v>2451.7600000000002</v>
      </c>
      <c r="U10" s="37">
        <v>1613</v>
      </c>
      <c r="V10" s="37">
        <f t="shared" si="6"/>
        <v>2451.7600000000002</v>
      </c>
      <c r="W10" s="37">
        <v>1613</v>
      </c>
      <c r="X10" s="37">
        <f t="shared" si="7"/>
        <v>2451.7600000000002</v>
      </c>
      <c r="Y10" s="37">
        <v>1613</v>
      </c>
      <c r="Z10" s="37">
        <f t="shared" si="8"/>
        <v>2451.7600000000002</v>
      </c>
      <c r="AA10" s="37">
        <v>1613</v>
      </c>
      <c r="AB10" s="37">
        <f t="shared" si="9"/>
        <v>2451.7600000000002</v>
      </c>
      <c r="AC10" s="37">
        <v>1613</v>
      </c>
      <c r="AD10" s="37">
        <f t="shared" si="10"/>
        <v>2451.7600000000002</v>
      </c>
      <c r="AE10" s="37">
        <v>1613</v>
      </c>
      <c r="AF10" s="21">
        <f t="shared" si="11"/>
        <v>2451.7600000000002</v>
      </c>
      <c r="AG10" s="21"/>
      <c r="AH10" s="50">
        <v>1613</v>
      </c>
      <c r="AI10" s="21">
        <f t="shared" si="12"/>
        <v>2451.7600000000002</v>
      </c>
      <c r="AJ10" s="21">
        <v>1613</v>
      </c>
      <c r="AK10" s="21">
        <f t="shared" si="13"/>
        <v>2451.7600000000002</v>
      </c>
      <c r="AL10" s="21">
        <v>1613</v>
      </c>
      <c r="AM10" s="21">
        <f t="shared" si="14"/>
        <v>2451.7600000000002</v>
      </c>
      <c r="AN10" s="21">
        <v>1613</v>
      </c>
      <c r="AO10" s="21">
        <f t="shared" si="15"/>
        <v>2451.7600000000002</v>
      </c>
      <c r="AP10" s="21">
        <v>1613</v>
      </c>
      <c r="AQ10" s="21">
        <f t="shared" si="16"/>
        <v>2451.7600000000002</v>
      </c>
      <c r="AR10" s="21">
        <v>1613</v>
      </c>
      <c r="AS10" s="21">
        <f t="shared" si="17"/>
        <v>2451.7600000000002</v>
      </c>
      <c r="AT10" s="21">
        <v>1613</v>
      </c>
      <c r="AU10" s="21">
        <f t="shared" si="18"/>
        <v>2451.7600000000002</v>
      </c>
      <c r="AV10" s="21">
        <v>1613</v>
      </c>
      <c r="AW10" s="21">
        <f t="shared" si="19"/>
        <v>2451.7600000000002</v>
      </c>
      <c r="AX10" s="21">
        <v>1613</v>
      </c>
      <c r="AY10" s="21">
        <f t="shared" si="20"/>
        <v>2451.7600000000002</v>
      </c>
      <c r="AZ10" s="21">
        <v>1613</v>
      </c>
      <c r="BA10" s="21">
        <f t="shared" si="21"/>
        <v>2451.7600000000002</v>
      </c>
      <c r="BB10" s="21">
        <v>1613</v>
      </c>
      <c r="BC10" s="21">
        <f t="shared" si="22"/>
        <v>2451.7600000000002</v>
      </c>
      <c r="BD10" s="21">
        <v>1613</v>
      </c>
      <c r="BE10" s="21">
        <f t="shared" si="23"/>
        <v>2451.7600000000002</v>
      </c>
      <c r="BF10" s="21"/>
      <c r="BG10" s="50">
        <v>1613</v>
      </c>
      <c r="BH10" s="21">
        <f t="shared" si="24"/>
        <v>2451.7600000000002</v>
      </c>
      <c r="BI10" s="21">
        <v>1613</v>
      </c>
      <c r="BJ10" s="21">
        <f t="shared" si="25"/>
        <v>2451.7600000000002</v>
      </c>
      <c r="BK10" s="21">
        <v>1613</v>
      </c>
      <c r="BL10" s="21">
        <f t="shared" si="26"/>
        <v>2451.7600000000002</v>
      </c>
      <c r="BM10" s="21">
        <v>1613</v>
      </c>
      <c r="BN10" s="21">
        <f t="shared" si="27"/>
        <v>2451.7600000000002</v>
      </c>
      <c r="BO10" s="21">
        <v>1613</v>
      </c>
      <c r="BP10" s="21">
        <f t="shared" si="28"/>
        <v>2451.7600000000002</v>
      </c>
      <c r="BQ10" s="21">
        <v>1613</v>
      </c>
      <c r="BR10" s="21">
        <f t="shared" si="29"/>
        <v>2451.7600000000002</v>
      </c>
      <c r="BS10" s="21">
        <v>1613</v>
      </c>
      <c r="BT10" s="21">
        <f t="shared" si="30"/>
        <v>2451.7600000000002</v>
      </c>
      <c r="BU10" s="21">
        <v>1613</v>
      </c>
      <c r="BV10" s="21">
        <f t="shared" si="31"/>
        <v>2451.7600000000002</v>
      </c>
      <c r="BW10" s="21">
        <v>1613</v>
      </c>
      <c r="BX10" s="21">
        <f t="shared" si="32"/>
        <v>2451.7600000000002</v>
      </c>
      <c r="BY10" s="21">
        <v>1613</v>
      </c>
      <c r="BZ10" s="21">
        <f t="shared" si="33"/>
        <v>2451.7600000000002</v>
      </c>
      <c r="CA10" s="21">
        <v>1613</v>
      </c>
      <c r="CB10" s="21">
        <f t="shared" si="34"/>
        <v>2451.7600000000002</v>
      </c>
      <c r="CC10" s="21">
        <v>1613</v>
      </c>
      <c r="CD10" s="21">
        <f t="shared" si="35"/>
        <v>2451.7600000000002</v>
      </c>
      <c r="CE10" s="21"/>
      <c r="CF10" s="50">
        <v>1613</v>
      </c>
      <c r="CG10" s="21">
        <f t="shared" si="36"/>
        <v>2451.7600000000002</v>
      </c>
      <c r="CH10" s="21"/>
      <c r="CI10" s="21">
        <f t="shared" si="37"/>
        <v>0</v>
      </c>
      <c r="CJ10" s="21"/>
      <c r="CK10" s="21">
        <f t="shared" si="38"/>
        <v>0</v>
      </c>
      <c r="CL10" s="21"/>
      <c r="CM10" s="21">
        <f t="shared" si="39"/>
        <v>0</v>
      </c>
      <c r="CN10" s="21"/>
      <c r="CO10" s="21">
        <f t="shared" si="40"/>
        <v>0</v>
      </c>
      <c r="CP10" s="21"/>
      <c r="CQ10" s="21">
        <f t="shared" si="41"/>
        <v>0</v>
      </c>
      <c r="CR10" s="21"/>
      <c r="CS10" s="21">
        <f t="shared" si="42"/>
        <v>0</v>
      </c>
      <c r="CT10" s="21"/>
      <c r="CU10" s="21">
        <f t="shared" si="43"/>
        <v>0</v>
      </c>
      <c r="CV10" s="21"/>
      <c r="CW10" s="21">
        <f t="shared" si="44"/>
        <v>0</v>
      </c>
      <c r="CX10" s="21"/>
      <c r="CY10" s="21">
        <f t="shared" si="45"/>
        <v>0</v>
      </c>
      <c r="CZ10" s="21"/>
      <c r="DA10" s="21">
        <f t="shared" si="46"/>
        <v>0</v>
      </c>
      <c r="DB10" s="21"/>
      <c r="DC10" s="21">
        <f t="shared" si="47"/>
        <v>0</v>
      </c>
      <c r="DD10" s="21"/>
      <c r="DE10" s="50"/>
      <c r="DF10" s="21">
        <f t="shared" si="48"/>
        <v>0</v>
      </c>
      <c r="DG10" s="21"/>
      <c r="DH10" s="21">
        <f t="shared" si="49"/>
        <v>0</v>
      </c>
      <c r="DI10" s="21"/>
      <c r="DJ10" s="21">
        <f t="shared" si="50"/>
        <v>0</v>
      </c>
      <c r="DK10" s="21"/>
      <c r="DL10" s="21">
        <f t="shared" si="51"/>
        <v>0</v>
      </c>
      <c r="DM10" s="21"/>
      <c r="DN10" s="21">
        <f t="shared" si="52"/>
        <v>0</v>
      </c>
      <c r="DO10" s="21"/>
      <c r="DP10" s="21">
        <f t="shared" si="53"/>
        <v>0</v>
      </c>
      <c r="DQ10" s="21"/>
      <c r="DR10" s="21">
        <f t="shared" si="54"/>
        <v>0</v>
      </c>
      <c r="DS10" s="21"/>
      <c r="DT10" s="21">
        <f t="shared" si="55"/>
        <v>0</v>
      </c>
      <c r="DU10" s="21"/>
      <c r="DV10" s="21">
        <f t="shared" si="56"/>
        <v>0</v>
      </c>
      <c r="DW10" s="21"/>
      <c r="DX10" s="21">
        <f t="shared" si="57"/>
        <v>0</v>
      </c>
      <c r="DY10" s="21"/>
      <c r="DZ10" s="21">
        <f t="shared" si="58"/>
        <v>0</v>
      </c>
      <c r="EA10" s="21"/>
      <c r="EB10" s="21">
        <f t="shared" si="59"/>
        <v>0</v>
      </c>
      <c r="EC10" s="21"/>
      <c r="ED10" s="50"/>
      <c r="EE10" s="21">
        <f t="shared" si="60"/>
        <v>0</v>
      </c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50"/>
      <c r="ES10" s="50"/>
      <c r="ET10" s="50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105"/>
      <c r="GC10" s="105"/>
      <c r="GD10" s="105"/>
      <c r="GE10" s="105"/>
      <c r="GF10" s="105"/>
      <c r="GG10" s="105"/>
      <c r="GH10" s="105"/>
      <c r="GI10" s="105"/>
      <c r="GJ10" s="105"/>
      <c r="GK10" s="105"/>
      <c r="GL10" s="105"/>
      <c r="GM10" s="105"/>
      <c r="GN10" s="105"/>
      <c r="GO10" s="105"/>
      <c r="GP10" s="105"/>
      <c r="GQ10" s="105"/>
      <c r="GR10" s="105"/>
      <c r="GS10" s="105"/>
      <c r="GT10" s="105"/>
      <c r="GU10" s="105"/>
      <c r="GV10" s="105"/>
      <c r="GW10" s="105"/>
      <c r="GX10" s="105"/>
      <c r="GY10" s="105"/>
      <c r="GZ10" s="105"/>
      <c r="HA10" s="105"/>
      <c r="HB10" s="105"/>
      <c r="HC10" s="105"/>
      <c r="HD10" s="105"/>
      <c r="HE10" s="105"/>
      <c r="HF10" s="105"/>
      <c r="HG10" s="105"/>
      <c r="HH10" s="105"/>
      <c r="HI10" s="105"/>
      <c r="HJ10" s="105"/>
      <c r="HK10" s="105"/>
      <c r="HL10" s="105"/>
      <c r="HM10" s="105"/>
      <c r="HN10" s="105"/>
      <c r="HO10" s="105"/>
      <c r="HP10" s="105"/>
      <c r="HQ10" s="105"/>
      <c r="HR10" s="105"/>
      <c r="HS10" s="105"/>
      <c r="HT10" s="105"/>
      <c r="HU10" s="105"/>
      <c r="HV10" s="105"/>
      <c r="HW10" s="105"/>
      <c r="HX10" s="105"/>
      <c r="HY10" s="105"/>
      <c r="HZ10" s="105"/>
      <c r="IA10" s="105"/>
      <c r="IB10" s="105"/>
      <c r="IC10" s="105"/>
      <c r="ID10" s="105"/>
      <c r="IE10" s="105"/>
      <c r="IF10" s="105"/>
      <c r="IG10" s="105"/>
      <c r="IH10" s="105"/>
      <c r="II10" s="105"/>
      <c r="IJ10" s="105"/>
      <c r="IK10" s="105"/>
      <c r="IL10" s="105"/>
      <c r="IM10" s="105"/>
      <c r="IN10" s="105"/>
      <c r="IO10" s="105"/>
      <c r="IP10" s="105"/>
      <c r="IQ10" s="105"/>
      <c r="IR10" s="105"/>
      <c r="IS10" s="105"/>
      <c r="IT10" s="105"/>
      <c r="IU10" s="105"/>
      <c r="IV10" s="105"/>
    </row>
    <row r="11" spans="1:256" s="31" customFormat="1" x14ac:dyDescent="0.2">
      <c r="A11" s="13">
        <v>27161</v>
      </c>
      <c r="B11" t="s">
        <v>31</v>
      </c>
      <c r="C11" s="37">
        <v>400000</v>
      </c>
      <c r="D11" s="1">
        <v>36617</v>
      </c>
      <c r="E11" s="1">
        <v>37711</v>
      </c>
      <c r="F11" s="1" t="s">
        <v>32</v>
      </c>
      <c r="G11" t="s">
        <v>26</v>
      </c>
      <c r="H11" s="65">
        <v>2.5000000000000001E-2</v>
      </c>
      <c r="I11" s="37">
        <v>400000</v>
      </c>
      <c r="J11" s="37">
        <f t="shared" si="0"/>
        <v>304000</v>
      </c>
      <c r="K11" s="37">
        <v>400000</v>
      </c>
      <c r="L11" s="37">
        <f t="shared" si="1"/>
        <v>304000</v>
      </c>
      <c r="M11" s="37">
        <v>400000</v>
      </c>
      <c r="N11" s="37">
        <f t="shared" si="2"/>
        <v>304000</v>
      </c>
      <c r="O11" s="37">
        <v>400000</v>
      </c>
      <c r="P11" s="37">
        <f t="shared" si="3"/>
        <v>304000</v>
      </c>
      <c r="Q11" s="37">
        <v>400000</v>
      </c>
      <c r="R11" s="37">
        <f t="shared" si="4"/>
        <v>304000</v>
      </c>
      <c r="S11" s="37">
        <v>400000</v>
      </c>
      <c r="T11" s="37">
        <f t="shared" si="5"/>
        <v>304000</v>
      </c>
      <c r="U11" s="37">
        <v>400000</v>
      </c>
      <c r="V11" s="37">
        <f t="shared" si="6"/>
        <v>304000</v>
      </c>
      <c r="W11" s="37">
        <v>400000</v>
      </c>
      <c r="X11" s="37">
        <f t="shared" si="7"/>
        <v>304000</v>
      </c>
      <c r="Y11" s="37">
        <v>400000</v>
      </c>
      <c r="Z11" s="37">
        <f t="shared" si="8"/>
        <v>304000</v>
      </c>
      <c r="AA11" s="37">
        <v>400000</v>
      </c>
      <c r="AB11" s="37">
        <f t="shared" si="9"/>
        <v>304000</v>
      </c>
      <c r="AC11" s="37">
        <v>400000</v>
      </c>
      <c r="AD11" s="37">
        <f t="shared" si="10"/>
        <v>304000</v>
      </c>
      <c r="AE11" s="37">
        <v>400000</v>
      </c>
      <c r="AF11" s="21">
        <f t="shared" si="11"/>
        <v>304000</v>
      </c>
      <c r="AG11" s="21"/>
      <c r="AH11" s="50">
        <v>400000</v>
      </c>
      <c r="AI11" s="21">
        <f t="shared" si="12"/>
        <v>304000</v>
      </c>
      <c r="AJ11" s="21">
        <v>400000</v>
      </c>
      <c r="AK11" s="21">
        <f t="shared" si="13"/>
        <v>304000</v>
      </c>
      <c r="AL11" s="21">
        <v>400000</v>
      </c>
      <c r="AM11" s="21">
        <f t="shared" si="14"/>
        <v>304000</v>
      </c>
      <c r="AO11" s="21">
        <f t="shared" si="15"/>
        <v>0</v>
      </c>
      <c r="AQ11" s="21">
        <f t="shared" si="16"/>
        <v>0</v>
      </c>
      <c r="AS11" s="21">
        <f t="shared" si="17"/>
        <v>0</v>
      </c>
      <c r="AU11" s="21">
        <f t="shared" si="18"/>
        <v>0</v>
      </c>
      <c r="AW11" s="21">
        <f t="shared" si="19"/>
        <v>0</v>
      </c>
      <c r="AY11" s="21">
        <f t="shared" si="20"/>
        <v>0</v>
      </c>
      <c r="BA11" s="21">
        <f t="shared" si="21"/>
        <v>0</v>
      </c>
      <c r="BC11" s="21">
        <f t="shared" si="22"/>
        <v>0</v>
      </c>
      <c r="BE11" s="21">
        <f t="shared" si="23"/>
        <v>0</v>
      </c>
      <c r="BF11" s="21"/>
      <c r="BG11" s="85"/>
      <c r="BH11" s="21">
        <f t="shared" si="24"/>
        <v>0</v>
      </c>
      <c r="BJ11" s="21">
        <f t="shared" si="25"/>
        <v>0</v>
      </c>
      <c r="BL11" s="21">
        <f t="shared" si="26"/>
        <v>0</v>
      </c>
      <c r="BN11" s="21">
        <f t="shared" si="27"/>
        <v>0</v>
      </c>
      <c r="BP11" s="21">
        <f t="shared" si="28"/>
        <v>0</v>
      </c>
      <c r="BR11" s="21">
        <f t="shared" si="29"/>
        <v>0</v>
      </c>
      <c r="BT11" s="21">
        <f t="shared" si="30"/>
        <v>0</v>
      </c>
      <c r="BV11" s="21">
        <f t="shared" si="31"/>
        <v>0</v>
      </c>
      <c r="BX11" s="21">
        <f t="shared" si="32"/>
        <v>0</v>
      </c>
      <c r="BZ11" s="21">
        <f t="shared" si="33"/>
        <v>0</v>
      </c>
      <c r="CB11" s="21">
        <f t="shared" si="34"/>
        <v>0</v>
      </c>
      <c r="CD11" s="21">
        <f t="shared" si="35"/>
        <v>0</v>
      </c>
      <c r="CE11" s="21"/>
      <c r="CF11" s="85"/>
      <c r="CG11" s="21">
        <f t="shared" si="36"/>
        <v>0</v>
      </c>
      <c r="CI11" s="21">
        <f t="shared" si="37"/>
        <v>0</v>
      </c>
      <c r="CK11" s="21">
        <f t="shared" si="38"/>
        <v>0</v>
      </c>
      <c r="CM11" s="21">
        <f t="shared" si="39"/>
        <v>0</v>
      </c>
      <c r="CO11" s="21">
        <f t="shared" si="40"/>
        <v>0</v>
      </c>
      <c r="CQ11" s="21">
        <f t="shared" si="41"/>
        <v>0</v>
      </c>
      <c r="CS11" s="21">
        <f t="shared" si="42"/>
        <v>0</v>
      </c>
      <c r="CU11" s="21">
        <f t="shared" si="43"/>
        <v>0</v>
      </c>
      <c r="CW11" s="21">
        <f t="shared" si="44"/>
        <v>0</v>
      </c>
      <c r="CY11" s="21">
        <f t="shared" si="45"/>
        <v>0</v>
      </c>
      <c r="DA11" s="21">
        <f t="shared" si="46"/>
        <v>0</v>
      </c>
      <c r="DC11" s="21">
        <f t="shared" si="47"/>
        <v>0</v>
      </c>
      <c r="DD11" s="21"/>
      <c r="DE11" s="85"/>
      <c r="DF11" s="21">
        <f t="shared" si="48"/>
        <v>0</v>
      </c>
      <c r="DH11" s="21">
        <f t="shared" si="49"/>
        <v>0</v>
      </c>
      <c r="DJ11" s="21">
        <f t="shared" si="50"/>
        <v>0</v>
      </c>
      <c r="DL11" s="21">
        <f t="shared" si="51"/>
        <v>0</v>
      </c>
      <c r="DN11" s="21">
        <f t="shared" si="52"/>
        <v>0</v>
      </c>
      <c r="DP11" s="21">
        <f t="shared" si="53"/>
        <v>0</v>
      </c>
      <c r="DR11" s="21">
        <f t="shared" si="54"/>
        <v>0</v>
      </c>
      <c r="DT11" s="21">
        <f t="shared" si="55"/>
        <v>0</v>
      </c>
      <c r="DV11" s="21">
        <f t="shared" si="56"/>
        <v>0</v>
      </c>
      <c r="DX11" s="21">
        <f t="shared" si="57"/>
        <v>0</v>
      </c>
      <c r="DZ11" s="21">
        <f t="shared" si="58"/>
        <v>0</v>
      </c>
      <c r="EB11" s="21">
        <f t="shared" si="59"/>
        <v>0</v>
      </c>
      <c r="EC11" s="21"/>
      <c r="ED11" s="85"/>
      <c r="EE11" s="21">
        <f t="shared" si="60"/>
        <v>0</v>
      </c>
      <c r="ER11" s="85"/>
      <c r="ES11" s="85"/>
      <c r="ET11" s="85"/>
      <c r="EU11" s="105"/>
      <c r="EV11" s="105"/>
      <c r="EW11" s="105"/>
      <c r="EX11" s="105"/>
      <c r="EY11" s="105"/>
      <c r="EZ11" s="105"/>
      <c r="FA11" s="105"/>
      <c r="FB11" s="105"/>
      <c r="FC11" s="105"/>
      <c r="FD11" s="105"/>
      <c r="FE11" s="105"/>
      <c r="FF11" s="105"/>
      <c r="FG11" s="105"/>
      <c r="FH11" s="105"/>
      <c r="FI11" s="105"/>
      <c r="FJ11" s="105"/>
      <c r="FK11" s="105"/>
      <c r="FL11" s="105"/>
      <c r="FM11" s="105"/>
      <c r="FN11" s="105"/>
      <c r="FO11" s="105"/>
      <c r="FP11" s="105"/>
      <c r="FQ11" s="105"/>
      <c r="FR11" s="105"/>
      <c r="FS11" s="105"/>
      <c r="FT11" s="105"/>
      <c r="FU11" s="105"/>
      <c r="FV11" s="105"/>
      <c r="FW11" s="105"/>
      <c r="FX11" s="105"/>
      <c r="FY11" s="105"/>
      <c r="FZ11" s="105"/>
      <c r="GA11" s="105"/>
      <c r="GB11" s="105"/>
      <c r="GC11" s="105"/>
      <c r="GD11" s="105"/>
      <c r="GE11" s="105"/>
      <c r="GF11" s="105"/>
      <c r="GG11" s="105"/>
      <c r="GH11" s="105"/>
      <c r="GI11" s="105"/>
      <c r="GJ11" s="105"/>
      <c r="GK11" s="105"/>
      <c r="GL11" s="105"/>
      <c r="GM11" s="105"/>
      <c r="GN11" s="105"/>
      <c r="GO11" s="105"/>
      <c r="GP11" s="105"/>
      <c r="GQ11" s="105"/>
      <c r="GR11" s="105"/>
      <c r="GS11" s="105"/>
      <c r="GT11" s="105"/>
      <c r="GU11" s="105"/>
      <c r="GV11" s="105"/>
      <c r="GW11" s="105"/>
      <c r="GX11" s="105"/>
      <c r="GY11" s="105"/>
      <c r="GZ11" s="105"/>
      <c r="HA11" s="105"/>
      <c r="HB11" s="105"/>
      <c r="HC11" s="105"/>
      <c r="HD11" s="105"/>
      <c r="HE11" s="105"/>
      <c r="HF11" s="105"/>
      <c r="HG11" s="105"/>
      <c r="HH11" s="105"/>
      <c r="HI11" s="105"/>
      <c r="HJ11" s="105"/>
      <c r="HK11" s="105"/>
      <c r="HL11" s="105"/>
      <c r="HM11" s="105"/>
      <c r="HN11" s="105"/>
      <c r="HO11" s="105"/>
      <c r="HP11" s="105"/>
      <c r="HQ11" s="105"/>
      <c r="HR11" s="105"/>
      <c r="HS11" s="105"/>
      <c r="HT11" s="105"/>
      <c r="HU11" s="105"/>
      <c r="HV11" s="105"/>
      <c r="HW11" s="105"/>
      <c r="HX11" s="105"/>
      <c r="HY11" s="105"/>
      <c r="HZ11" s="105"/>
      <c r="IA11" s="105"/>
      <c r="IB11" s="105"/>
      <c r="IC11" s="105"/>
      <c r="ID11" s="105"/>
      <c r="IE11" s="105"/>
      <c r="IF11" s="105"/>
      <c r="IG11" s="105"/>
      <c r="IH11" s="105"/>
      <c r="II11" s="105"/>
      <c r="IJ11" s="105"/>
      <c r="IK11" s="105"/>
      <c r="IL11" s="105"/>
      <c r="IM11" s="105"/>
      <c r="IN11" s="105"/>
      <c r="IO11" s="105"/>
      <c r="IP11" s="105"/>
      <c r="IQ11" s="105"/>
      <c r="IR11" s="105"/>
      <c r="IS11" s="105"/>
      <c r="IT11" s="105"/>
      <c r="IU11" s="105"/>
      <c r="IV11" s="105"/>
    </row>
    <row r="12" spans="1:256" s="31" customFormat="1" x14ac:dyDescent="0.2">
      <c r="A12" s="13">
        <v>27291</v>
      </c>
      <c r="B12" t="s">
        <v>21</v>
      </c>
      <c r="C12" s="37">
        <v>20000</v>
      </c>
      <c r="D12" s="1">
        <v>36739</v>
      </c>
      <c r="E12" s="1">
        <v>37468</v>
      </c>
      <c r="F12" s="1" t="s">
        <v>39</v>
      </c>
      <c r="G12" t="s">
        <v>26</v>
      </c>
      <c r="H12" s="65">
        <v>2.5000000000000001E-2</v>
      </c>
      <c r="I12" s="37">
        <v>20000</v>
      </c>
      <c r="J12" s="37">
        <f t="shared" si="0"/>
        <v>15200</v>
      </c>
      <c r="K12" s="37">
        <v>20000</v>
      </c>
      <c r="L12" s="37">
        <f t="shared" si="1"/>
        <v>15200</v>
      </c>
      <c r="M12" s="37">
        <v>20000</v>
      </c>
      <c r="N12" s="37">
        <f t="shared" si="2"/>
        <v>15200</v>
      </c>
      <c r="O12" s="37">
        <v>20000</v>
      </c>
      <c r="P12" s="37">
        <f t="shared" si="3"/>
        <v>15200</v>
      </c>
      <c r="Q12" s="37">
        <v>20000</v>
      </c>
      <c r="R12" s="37">
        <f t="shared" si="4"/>
        <v>15200</v>
      </c>
      <c r="S12" s="37">
        <v>20000</v>
      </c>
      <c r="T12" s="37">
        <f t="shared" si="5"/>
        <v>15200</v>
      </c>
      <c r="U12" s="37">
        <v>20000</v>
      </c>
      <c r="V12" s="37">
        <f t="shared" si="6"/>
        <v>15200</v>
      </c>
      <c r="W12"/>
      <c r="X12" s="37">
        <f t="shared" si="7"/>
        <v>0</v>
      </c>
      <c r="Y12"/>
      <c r="Z12" s="37">
        <f t="shared" si="8"/>
        <v>0</v>
      </c>
      <c r="AA12"/>
      <c r="AB12" s="37">
        <f t="shared" si="9"/>
        <v>0</v>
      </c>
      <c r="AC12"/>
      <c r="AD12" s="37">
        <f t="shared" si="10"/>
        <v>0</v>
      </c>
      <c r="AE12"/>
      <c r="AF12" s="21">
        <f t="shared" si="11"/>
        <v>0</v>
      </c>
      <c r="AH12" s="85"/>
      <c r="AI12" s="21">
        <f t="shared" si="12"/>
        <v>0</v>
      </c>
      <c r="AK12" s="21">
        <f t="shared" si="13"/>
        <v>0</v>
      </c>
      <c r="AM12" s="21">
        <f t="shared" si="14"/>
        <v>0</v>
      </c>
      <c r="AO12" s="21">
        <f t="shared" si="15"/>
        <v>0</v>
      </c>
      <c r="AQ12" s="21">
        <f t="shared" si="16"/>
        <v>0</v>
      </c>
      <c r="AS12" s="21">
        <f t="shared" si="17"/>
        <v>0</v>
      </c>
      <c r="AU12" s="21">
        <f t="shared" si="18"/>
        <v>0</v>
      </c>
      <c r="AW12" s="21">
        <f t="shared" si="19"/>
        <v>0</v>
      </c>
      <c r="AY12" s="21">
        <f t="shared" si="20"/>
        <v>0</v>
      </c>
      <c r="BA12" s="21">
        <f t="shared" si="21"/>
        <v>0</v>
      </c>
      <c r="BC12" s="21">
        <f t="shared" si="22"/>
        <v>0</v>
      </c>
      <c r="BE12" s="21">
        <f t="shared" si="23"/>
        <v>0</v>
      </c>
      <c r="BF12" s="21"/>
      <c r="BG12" s="85"/>
      <c r="BH12" s="21">
        <f t="shared" si="24"/>
        <v>0</v>
      </c>
      <c r="BJ12" s="21">
        <f t="shared" si="25"/>
        <v>0</v>
      </c>
      <c r="BL12" s="21">
        <f t="shared" si="26"/>
        <v>0</v>
      </c>
      <c r="BN12" s="21">
        <f t="shared" si="27"/>
        <v>0</v>
      </c>
      <c r="BP12" s="21">
        <f t="shared" si="28"/>
        <v>0</v>
      </c>
      <c r="BR12" s="21">
        <f t="shared" si="29"/>
        <v>0</v>
      </c>
      <c r="BT12" s="21">
        <f t="shared" si="30"/>
        <v>0</v>
      </c>
      <c r="BV12" s="21">
        <f t="shared" si="31"/>
        <v>0</v>
      </c>
      <c r="BX12" s="21">
        <f t="shared" si="32"/>
        <v>0</v>
      </c>
      <c r="BZ12" s="21">
        <f t="shared" si="33"/>
        <v>0</v>
      </c>
      <c r="CB12" s="21">
        <f t="shared" si="34"/>
        <v>0</v>
      </c>
      <c r="CD12" s="21">
        <f t="shared" si="35"/>
        <v>0</v>
      </c>
      <c r="CE12" s="21"/>
      <c r="CF12" s="85"/>
      <c r="CG12" s="21">
        <f t="shared" si="36"/>
        <v>0</v>
      </c>
      <c r="CI12" s="21">
        <f t="shared" si="37"/>
        <v>0</v>
      </c>
      <c r="CK12" s="21">
        <f t="shared" si="38"/>
        <v>0</v>
      </c>
      <c r="CM12" s="21">
        <f t="shared" si="39"/>
        <v>0</v>
      </c>
      <c r="CO12" s="21">
        <f t="shared" si="40"/>
        <v>0</v>
      </c>
      <c r="CQ12" s="21">
        <f t="shared" si="41"/>
        <v>0</v>
      </c>
      <c r="CS12" s="21">
        <f t="shared" si="42"/>
        <v>0</v>
      </c>
      <c r="CU12" s="21">
        <f t="shared" si="43"/>
        <v>0</v>
      </c>
      <c r="CW12" s="21">
        <f t="shared" si="44"/>
        <v>0</v>
      </c>
      <c r="CY12" s="21">
        <f t="shared" si="45"/>
        <v>0</v>
      </c>
      <c r="DA12" s="21">
        <f t="shared" si="46"/>
        <v>0</v>
      </c>
      <c r="DC12" s="21">
        <f t="shared" si="47"/>
        <v>0</v>
      </c>
      <c r="DD12" s="21"/>
      <c r="DE12" s="85"/>
      <c r="DF12" s="21">
        <f t="shared" si="48"/>
        <v>0</v>
      </c>
      <c r="DH12" s="21">
        <f t="shared" si="49"/>
        <v>0</v>
      </c>
      <c r="DJ12" s="21">
        <f t="shared" si="50"/>
        <v>0</v>
      </c>
      <c r="DL12" s="21">
        <f t="shared" si="51"/>
        <v>0</v>
      </c>
      <c r="DN12" s="21">
        <f t="shared" si="52"/>
        <v>0</v>
      </c>
      <c r="DP12" s="21">
        <f t="shared" si="53"/>
        <v>0</v>
      </c>
      <c r="DR12" s="21">
        <f t="shared" si="54"/>
        <v>0</v>
      </c>
      <c r="DT12" s="21">
        <f t="shared" si="55"/>
        <v>0</v>
      </c>
      <c r="DV12" s="21">
        <f t="shared" si="56"/>
        <v>0</v>
      </c>
      <c r="DX12" s="21">
        <f t="shared" si="57"/>
        <v>0</v>
      </c>
      <c r="DZ12" s="21">
        <f t="shared" si="58"/>
        <v>0</v>
      </c>
      <c r="EB12" s="21">
        <f t="shared" si="59"/>
        <v>0</v>
      </c>
      <c r="EC12" s="21"/>
      <c r="ED12" s="85"/>
      <c r="EE12" s="21">
        <f t="shared" si="60"/>
        <v>0</v>
      </c>
      <c r="ER12" s="85"/>
      <c r="ES12" s="85"/>
      <c r="ET12" s="85"/>
      <c r="EU12" s="105"/>
      <c r="EV12" s="105"/>
      <c r="EW12" s="105"/>
      <c r="EX12" s="105"/>
      <c r="EY12" s="105"/>
      <c r="EZ12" s="105"/>
      <c r="FA12" s="105"/>
      <c r="FB12" s="105"/>
      <c r="FC12" s="105"/>
      <c r="FD12" s="105"/>
      <c r="FE12" s="105"/>
      <c r="FF12" s="105"/>
      <c r="FG12" s="105"/>
      <c r="FH12" s="105"/>
      <c r="FI12" s="105"/>
      <c r="FJ12" s="105"/>
      <c r="FK12" s="105"/>
      <c r="FL12" s="105"/>
      <c r="FM12" s="105"/>
      <c r="FN12" s="105"/>
      <c r="FO12" s="105"/>
      <c r="FP12" s="105"/>
      <c r="FQ12" s="105"/>
      <c r="FR12" s="105"/>
      <c r="FS12" s="105"/>
      <c r="FT12" s="105"/>
      <c r="FU12" s="105"/>
      <c r="FV12" s="105"/>
      <c r="FW12" s="105"/>
      <c r="FX12" s="105"/>
      <c r="FY12" s="105"/>
      <c r="FZ12" s="105"/>
      <c r="GA12" s="105"/>
      <c r="GB12" s="105"/>
      <c r="GC12" s="105"/>
      <c r="GD12" s="105"/>
      <c r="GE12" s="105"/>
      <c r="GF12" s="105"/>
      <c r="GG12" s="105"/>
      <c r="GH12" s="105"/>
      <c r="GI12" s="105"/>
      <c r="GJ12" s="105"/>
      <c r="GK12" s="105"/>
      <c r="GL12" s="105"/>
      <c r="GM12" s="105"/>
      <c r="GN12" s="105"/>
      <c r="GO12" s="105"/>
      <c r="GP12" s="105"/>
      <c r="GQ12" s="105"/>
      <c r="GR12" s="105"/>
      <c r="GS12" s="105"/>
      <c r="GT12" s="105"/>
      <c r="GU12" s="105"/>
      <c r="GV12" s="105"/>
      <c r="GW12" s="105"/>
      <c r="GX12" s="105"/>
      <c r="GY12" s="105"/>
      <c r="GZ12" s="105"/>
      <c r="HA12" s="105"/>
      <c r="HB12" s="105"/>
      <c r="HC12" s="105"/>
      <c r="HD12" s="105"/>
      <c r="HE12" s="105"/>
      <c r="HF12" s="105"/>
      <c r="HG12" s="105"/>
      <c r="HH12" s="105"/>
      <c r="HI12" s="105"/>
      <c r="HJ12" s="105"/>
      <c r="HK12" s="105"/>
      <c r="HL12" s="105"/>
      <c r="HM12" s="105"/>
      <c r="HN12" s="105"/>
      <c r="HO12" s="105"/>
      <c r="HP12" s="105"/>
      <c r="HQ12" s="105"/>
      <c r="HR12" s="105"/>
      <c r="HS12" s="105"/>
      <c r="HT12" s="105"/>
      <c r="HU12" s="105"/>
      <c r="HV12" s="105"/>
      <c r="HW12" s="105"/>
      <c r="HX12" s="105"/>
      <c r="HY12" s="105"/>
      <c r="HZ12" s="105"/>
      <c r="IA12" s="105"/>
      <c r="IB12" s="105"/>
      <c r="IC12" s="105"/>
      <c r="ID12" s="105"/>
      <c r="IE12" s="105"/>
      <c r="IF12" s="105"/>
      <c r="IG12" s="105"/>
      <c r="IH12" s="105"/>
      <c r="II12" s="105"/>
      <c r="IJ12" s="105"/>
      <c r="IK12" s="105"/>
      <c r="IL12" s="105"/>
      <c r="IM12" s="105"/>
      <c r="IN12" s="105"/>
      <c r="IO12" s="105"/>
      <c r="IP12" s="105"/>
      <c r="IQ12" s="105"/>
      <c r="IR12" s="105"/>
      <c r="IS12" s="105"/>
      <c r="IT12" s="105"/>
      <c r="IU12" s="105"/>
      <c r="IV12" s="105"/>
    </row>
    <row r="13" spans="1:256" s="31" customFormat="1" x14ac:dyDescent="0.2">
      <c r="A13" s="13">
        <v>27349</v>
      </c>
      <c r="B13" t="s">
        <v>21</v>
      </c>
      <c r="C13" s="37">
        <v>20000</v>
      </c>
      <c r="D13" s="1">
        <v>36892</v>
      </c>
      <c r="E13" s="1">
        <v>38717</v>
      </c>
      <c r="F13" s="1" t="s">
        <v>39</v>
      </c>
      <c r="G13" t="s">
        <v>26</v>
      </c>
      <c r="H13" s="65">
        <v>0.05</v>
      </c>
      <c r="I13" s="37">
        <v>20000</v>
      </c>
      <c r="J13" s="37">
        <f t="shared" si="0"/>
        <v>30400</v>
      </c>
      <c r="K13" s="37">
        <v>20000</v>
      </c>
      <c r="L13" s="37">
        <f t="shared" si="1"/>
        <v>30400</v>
      </c>
      <c r="M13" s="37">
        <v>20000</v>
      </c>
      <c r="N13" s="37">
        <f t="shared" si="2"/>
        <v>30400</v>
      </c>
      <c r="O13" s="37">
        <v>20000</v>
      </c>
      <c r="P13" s="37">
        <f t="shared" si="3"/>
        <v>30400</v>
      </c>
      <c r="Q13" s="37">
        <v>20000</v>
      </c>
      <c r="R13" s="37">
        <f t="shared" si="4"/>
        <v>30400</v>
      </c>
      <c r="S13" s="37">
        <v>20000</v>
      </c>
      <c r="T13" s="37">
        <f t="shared" si="5"/>
        <v>30400</v>
      </c>
      <c r="U13" s="37">
        <v>20000</v>
      </c>
      <c r="V13" s="37">
        <f t="shared" si="6"/>
        <v>30400</v>
      </c>
      <c r="W13" s="37">
        <v>20000</v>
      </c>
      <c r="X13" s="37">
        <f t="shared" si="7"/>
        <v>30400</v>
      </c>
      <c r="Y13" s="37">
        <v>20000</v>
      </c>
      <c r="Z13" s="37">
        <f t="shared" si="8"/>
        <v>30400</v>
      </c>
      <c r="AA13" s="37">
        <v>20000</v>
      </c>
      <c r="AB13" s="37">
        <f t="shared" si="9"/>
        <v>30400</v>
      </c>
      <c r="AC13" s="37">
        <v>20000</v>
      </c>
      <c r="AD13" s="37">
        <f t="shared" si="10"/>
        <v>30400</v>
      </c>
      <c r="AE13" s="37">
        <v>20000</v>
      </c>
      <c r="AF13" s="21">
        <f t="shared" si="11"/>
        <v>30400</v>
      </c>
      <c r="AG13" s="21"/>
      <c r="AH13" s="50">
        <v>20000</v>
      </c>
      <c r="AI13" s="21">
        <f t="shared" si="12"/>
        <v>30400</v>
      </c>
      <c r="AJ13" s="21">
        <v>20000</v>
      </c>
      <c r="AK13" s="21">
        <f t="shared" si="13"/>
        <v>30400</v>
      </c>
      <c r="AL13" s="21">
        <v>20000</v>
      </c>
      <c r="AM13" s="21">
        <f t="shared" si="14"/>
        <v>30400</v>
      </c>
      <c r="AN13" s="21">
        <v>20000</v>
      </c>
      <c r="AO13" s="21">
        <f t="shared" si="15"/>
        <v>30400</v>
      </c>
      <c r="AP13" s="21">
        <v>20000</v>
      </c>
      <c r="AQ13" s="21">
        <f t="shared" si="16"/>
        <v>30400</v>
      </c>
      <c r="AR13" s="21">
        <v>20000</v>
      </c>
      <c r="AS13" s="21">
        <f t="shared" si="17"/>
        <v>30400</v>
      </c>
      <c r="AT13" s="21">
        <v>20000</v>
      </c>
      <c r="AU13" s="21">
        <f t="shared" si="18"/>
        <v>30400</v>
      </c>
      <c r="AV13" s="21">
        <v>20000</v>
      </c>
      <c r="AW13" s="21">
        <f t="shared" si="19"/>
        <v>30400</v>
      </c>
      <c r="AX13" s="21">
        <v>20000</v>
      </c>
      <c r="AY13" s="21">
        <f t="shared" si="20"/>
        <v>30400</v>
      </c>
      <c r="AZ13" s="21">
        <v>20000</v>
      </c>
      <c r="BA13" s="21">
        <f t="shared" si="21"/>
        <v>30400</v>
      </c>
      <c r="BB13" s="21">
        <v>20000</v>
      </c>
      <c r="BC13" s="21">
        <f t="shared" si="22"/>
        <v>30400</v>
      </c>
      <c r="BD13" s="21">
        <v>20000</v>
      </c>
      <c r="BE13" s="21">
        <f t="shared" si="23"/>
        <v>30400</v>
      </c>
      <c r="BF13" s="21"/>
      <c r="BG13" s="50">
        <v>20000</v>
      </c>
      <c r="BH13" s="21">
        <f t="shared" si="24"/>
        <v>30400</v>
      </c>
      <c r="BI13" s="21">
        <v>20000</v>
      </c>
      <c r="BJ13" s="21">
        <f t="shared" si="25"/>
        <v>30400</v>
      </c>
      <c r="BK13" s="21">
        <v>20000</v>
      </c>
      <c r="BL13" s="21">
        <f t="shared" si="26"/>
        <v>30400</v>
      </c>
      <c r="BM13" s="21">
        <v>20000</v>
      </c>
      <c r="BN13" s="21">
        <f t="shared" si="27"/>
        <v>30400</v>
      </c>
      <c r="BO13" s="21">
        <v>20000</v>
      </c>
      <c r="BP13" s="21">
        <f t="shared" si="28"/>
        <v>30400</v>
      </c>
      <c r="BQ13" s="21">
        <v>20000</v>
      </c>
      <c r="BR13" s="21">
        <f t="shared" si="29"/>
        <v>30400</v>
      </c>
      <c r="BS13" s="21">
        <v>20000</v>
      </c>
      <c r="BT13" s="21">
        <f t="shared" si="30"/>
        <v>30400</v>
      </c>
      <c r="BU13" s="21">
        <v>20000</v>
      </c>
      <c r="BV13" s="21">
        <f t="shared" si="31"/>
        <v>30400</v>
      </c>
      <c r="BW13" s="21">
        <v>20000</v>
      </c>
      <c r="BX13" s="21">
        <f t="shared" si="32"/>
        <v>30400</v>
      </c>
      <c r="BY13" s="21">
        <v>20000</v>
      </c>
      <c r="BZ13" s="21">
        <f t="shared" si="33"/>
        <v>30400</v>
      </c>
      <c r="CA13" s="21">
        <v>20000</v>
      </c>
      <c r="CB13" s="21">
        <f t="shared" si="34"/>
        <v>30400</v>
      </c>
      <c r="CC13" s="21">
        <v>20000</v>
      </c>
      <c r="CD13" s="21">
        <f t="shared" si="35"/>
        <v>30400</v>
      </c>
      <c r="CE13" s="21"/>
      <c r="CF13" s="50">
        <v>20000</v>
      </c>
      <c r="CG13" s="21">
        <f t="shared" si="36"/>
        <v>30400</v>
      </c>
      <c r="CH13" s="21">
        <v>20000</v>
      </c>
      <c r="CI13" s="21">
        <f t="shared" si="37"/>
        <v>30400</v>
      </c>
      <c r="CJ13" s="21">
        <v>20000</v>
      </c>
      <c r="CK13" s="21">
        <f t="shared" si="38"/>
        <v>30400</v>
      </c>
      <c r="CL13" s="21">
        <v>20000</v>
      </c>
      <c r="CM13" s="21">
        <f t="shared" si="39"/>
        <v>30400</v>
      </c>
      <c r="CN13" s="21">
        <v>20000</v>
      </c>
      <c r="CO13" s="21">
        <f t="shared" si="40"/>
        <v>30400</v>
      </c>
      <c r="CP13" s="21">
        <v>20000</v>
      </c>
      <c r="CQ13" s="21">
        <f t="shared" si="41"/>
        <v>30400</v>
      </c>
      <c r="CR13" s="21">
        <v>20000</v>
      </c>
      <c r="CS13" s="21">
        <f t="shared" si="42"/>
        <v>30400</v>
      </c>
      <c r="CT13" s="21">
        <v>20000</v>
      </c>
      <c r="CU13" s="21">
        <f t="shared" si="43"/>
        <v>30400</v>
      </c>
      <c r="CV13" s="21">
        <v>20000</v>
      </c>
      <c r="CW13" s="21">
        <f t="shared" si="44"/>
        <v>30400</v>
      </c>
      <c r="CX13" s="21">
        <v>20000</v>
      </c>
      <c r="CY13" s="21">
        <f t="shared" si="45"/>
        <v>30400</v>
      </c>
      <c r="CZ13" s="21">
        <v>20000</v>
      </c>
      <c r="DA13" s="21">
        <f t="shared" si="46"/>
        <v>30400</v>
      </c>
      <c r="DB13" s="21">
        <v>20000</v>
      </c>
      <c r="DC13" s="21">
        <f t="shared" si="47"/>
        <v>30400</v>
      </c>
      <c r="DD13" s="21"/>
      <c r="DE13" s="85"/>
      <c r="DF13" s="21">
        <f t="shared" si="48"/>
        <v>0</v>
      </c>
      <c r="DH13" s="21">
        <f t="shared" si="49"/>
        <v>0</v>
      </c>
      <c r="DJ13" s="21">
        <f t="shared" si="50"/>
        <v>0</v>
      </c>
      <c r="DL13" s="21">
        <f t="shared" si="51"/>
        <v>0</v>
      </c>
      <c r="DN13" s="21">
        <f t="shared" si="52"/>
        <v>0</v>
      </c>
      <c r="DP13" s="21">
        <f t="shared" si="53"/>
        <v>0</v>
      </c>
      <c r="DR13" s="21">
        <f t="shared" si="54"/>
        <v>0</v>
      </c>
      <c r="DT13" s="21">
        <f t="shared" si="55"/>
        <v>0</v>
      </c>
      <c r="DV13" s="21">
        <f t="shared" si="56"/>
        <v>0</v>
      </c>
      <c r="DX13" s="21">
        <f t="shared" si="57"/>
        <v>0</v>
      </c>
      <c r="DZ13" s="21">
        <f t="shared" si="58"/>
        <v>0</v>
      </c>
      <c r="EB13" s="21">
        <f t="shared" si="59"/>
        <v>0</v>
      </c>
      <c r="EC13" s="21"/>
      <c r="ED13" s="85"/>
      <c r="EE13" s="21">
        <f t="shared" si="60"/>
        <v>0</v>
      </c>
      <c r="ER13" s="85"/>
      <c r="ES13" s="85"/>
      <c r="ET13" s="85"/>
      <c r="EU13" s="105"/>
      <c r="EV13" s="105"/>
      <c r="EW13" s="105"/>
      <c r="EX13" s="105"/>
      <c r="EY13" s="105"/>
      <c r="EZ13" s="105"/>
      <c r="FA13" s="105"/>
      <c r="FB13" s="105"/>
      <c r="FC13" s="105"/>
      <c r="FD13" s="105"/>
      <c r="FE13" s="105"/>
      <c r="FF13" s="105"/>
      <c r="FG13" s="105"/>
      <c r="FH13" s="105"/>
      <c r="FI13" s="105"/>
      <c r="FJ13" s="105"/>
      <c r="FK13" s="105"/>
      <c r="FL13" s="105"/>
      <c r="FM13" s="105"/>
      <c r="FN13" s="105"/>
      <c r="FO13" s="105"/>
      <c r="FP13" s="105"/>
      <c r="FQ13" s="105"/>
      <c r="FR13" s="105"/>
      <c r="FS13" s="105"/>
      <c r="FT13" s="105"/>
      <c r="FU13" s="105"/>
      <c r="FV13" s="105"/>
      <c r="FW13" s="105"/>
      <c r="FX13" s="105"/>
      <c r="FY13" s="105"/>
      <c r="FZ13" s="105"/>
      <c r="GA13" s="105"/>
      <c r="GB13" s="105"/>
      <c r="GC13" s="105"/>
      <c r="GD13" s="105"/>
      <c r="GE13" s="105"/>
      <c r="GF13" s="105"/>
      <c r="GG13" s="105"/>
      <c r="GH13" s="105"/>
      <c r="GI13" s="105"/>
      <c r="GJ13" s="105"/>
      <c r="GK13" s="105"/>
      <c r="GL13" s="105"/>
      <c r="GM13" s="105"/>
      <c r="GN13" s="105"/>
      <c r="GO13" s="105"/>
      <c r="GP13" s="105"/>
      <c r="GQ13" s="105"/>
      <c r="GR13" s="105"/>
      <c r="GS13" s="105"/>
      <c r="GT13" s="105"/>
      <c r="GU13" s="105"/>
      <c r="GV13" s="105"/>
      <c r="GW13" s="105"/>
      <c r="GX13" s="105"/>
      <c r="GY13" s="105"/>
      <c r="GZ13" s="105"/>
      <c r="HA13" s="105"/>
      <c r="HB13" s="105"/>
      <c r="HC13" s="105"/>
      <c r="HD13" s="105"/>
      <c r="HE13" s="105"/>
      <c r="HF13" s="105"/>
      <c r="HG13" s="105"/>
      <c r="HH13" s="105"/>
      <c r="HI13" s="105"/>
      <c r="HJ13" s="105"/>
      <c r="HK13" s="105"/>
      <c r="HL13" s="105"/>
      <c r="HM13" s="105"/>
      <c r="HN13" s="105"/>
      <c r="HO13" s="105"/>
      <c r="HP13" s="105"/>
      <c r="HQ13" s="105"/>
      <c r="HR13" s="105"/>
      <c r="HS13" s="105"/>
      <c r="HT13" s="105"/>
      <c r="HU13" s="105"/>
      <c r="HV13" s="105"/>
      <c r="HW13" s="105"/>
      <c r="HX13" s="105"/>
      <c r="HY13" s="105"/>
      <c r="HZ13" s="105"/>
      <c r="IA13" s="105"/>
      <c r="IB13" s="105"/>
      <c r="IC13" s="105"/>
      <c r="ID13" s="105"/>
      <c r="IE13" s="105"/>
      <c r="IF13" s="105"/>
      <c r="IG13" s="105"/>
      <c r="IH13" s="105"/>
      <c r="II13" s="105"/>
      <c r="IJ13" s="105"/>
      <c r="IK13" s="105"/>
      <c r="IL13" s="105"/>
      <c r="IM13" s="105"/>
      <c r="IN13" s="105"/>
      <c r="IO13" s="105"/>
      <c r="IP13" s="105"/>
      <c r="IQ13" s="105"/>
      <c r="IR13" s="105"/>
      <c r="IS13" s="105"/>
      <c r="IT13" s="105"/>
      <c r="IU13" s="105"/>
      <c r="IV13" s="105"/>
    </row>
    <row r="14" spans="1:256" s="31" customFormat="1" x14ac:dyDescent="0.2">
      <c r="A14" s="13">
        <v>27579</v>
      </c>
      <c r="B14" t="s">
        <v>21</v>
      </c>
      <c r="C14" s="37">
        <v>20000</v>
      </c>
      <c r="D14" s="1">
        <v>37012</v>
      </c>
      <c r="E14" s="1">
        <v>37407</v>
      </c>
      <c r="F14" s="1" t="s">
        <v>39</v>
      </c>
      <c r="G14" s="1" t="s">
        <v>26</v>
      </c>
      <c r="H14" s="65">
        <v>0.06</v>
      </c>
      <c r="I14" s="37">
        <v>20000</v>
      </c>
      <c r="J14" s="37">
        <f t="shared" si="0"/>
        <v>36480</v>
      </c>
      <c r="K14" s="37">
        <v>20000</v>
      </c>
      <c r="L14" s="37">
        <f t="shared" si="1"/>
        <v>36480</v>
      </c>
      <c r="M14" s="37">
        <v>20000</v>
      </c>
      <c r="N14" s="37">
        <f t="shared" si="2"/>
        <v>36480</v>
      </c>
      <c r="O14" s="37">
        <v>20000</v>
      </c>
      <c r="P14" s="37">
        <f t="shared" si="3"/>
        <v>36480</v>
      </c>
      <c r="Q14" s="37">
        <v>20000</v>
      </c>
      <c r="R14" s="37">
        <f t="shared" si="4"/>
        <v>36480</v>
      </c>
      <c r="S14"/>
      <c r="T14" s="37">
        <f t="shared" si="5"/>
        <v>0</v>
      </c>
      <c r="U14"/>
      <c r="V14" s="37">
        <f t="shared" si="6"/>
        <v>0</v>
      </c>
      <c r="W14"/>
      <c r="X14" s="37">
        <f t="shared" si="7"/>
        <v>0</v>
      </c>
      <c r="Y14"/>
      <c r="Z14" s="37">
        <f t="shared" si="8"/>
        <v>0</v>
      </c>
      <c r="AA14"/>
      <c r="AB14" s="37">
        <f t="shared" si="9"/>
        <v>0</v>
      </c>
      <c r="AC14"/>
      <c r="AD14" s="37">
        <f t="shared" si="10"/>
        <v>0</v>
      </c>
      <c r="AE14"/>
      <c r="AF14" s="21">
        <f t="shared" si="11"/>
        <v>0</v>
      </c>
      <c r="AH14" s="85"/>
      <c r="AI14" s="21">
        <f t="shared" si="12"/>
        <v>0</v>
      </c>
      <c r="AK14" s="21">
        <f t="shared" si="13"/>
        <v>0</v>
      </c>
      <c r="AM14" s="21">
        <f t="shared" si="14"/>
        <v>0</v>
      </c>
      <c r="AO14" s="21">
        <f t="shared" si="15"/>
        <v>0</v>
      </c>
      <c r="AQ14" s="21">
        <f t="shared" si="16"/>
        <v>0</v>
      </c>
      <c r="AS14" s="21">
        <f t="shared" si="17"/>
        <v>0</v>
      </c>
      <c r="AU14" s="21">
        <f t="shared" si="18"/>
        <v>0</v>
      </c>
      <c r="AW14" s="21">
        <f t="shared" si="19"/>
        <v>0</v>
      </c>
      <c r="AY14" s="21">
        <f t="shared" si="20"/>
        <v>0</v>
      </c>
      <c r="BA14" s="21">
        <f t="shared" si="21"/>
        <v>0</v>
      </c>
      <c r="BC14" s="21">
        <f t="shared" si="22"/>
        <v>0</v>
      </c>
      <c r="BE14" s="21">
        <f t="shared" si="23"/>
        <v>0</v>
      </c>
      <c r="BF14" s="21"/>
      <c r="BG14" s="85"/>
      <c r="BH14" s="21">
        <f t="shared" si="24"/>
        <v>0</v>
      </c>
      <c r="BJ14" s="21">
        <f t="shared" si="25"/>
        <v>0</v>
      </c>
      <c r="BL14" s="21">
        <f t="shared" si="26"/>
        <v>0</v>
      </c>
      <c r="BN14" s="21">
        <f t="shared" si="27"/>
        <v>0</v>
      </c>
      <c r="BP14" s="21">
        <f t="shared" si="28"/>
        <v>0</v>
      </c>
      <c r="BR14" s="21">
        <f t="shared" si="29"/>
        <v>0</v>
      </c>
      <c r="BT14" s="21">
        <f t="shared" si="30"/>
        <v>0</v>
      </c>
      <c r="BV14" s="21">
        <f t="shared" si="31"/>
        <v>0</v>
      </c>
      <c r="BX14" s="21">
        <f t="shared" si="32"/>
        <v>0</v>
      </c>
      <c r="BZ14" s="21">
        <f t="shared" si="33"/>
        <v>0</v>
      </c>
      <c r="CB14" s="21">
        <f t="shared" si="34"/>
        <v>0</v>
      </c>
      <c r="CD14" s="21">
        <f t="shared" si="35"/>
        <v>0</v>
      </c>
      <c r="CE14" s="21"/>
      <c r="CF14" s="85"/>
      <c r="CG14" s="21">
        <f t="shared" si="36"/>
        <v>0</v>
      </c>
      <c r="CI14" s="21">
        <f t="shared" si="37"/>
        <v>0</v>
      </c>
      <c r="CK14" s="21">
        <f t="shared" si="38"/>
        <v>0</v>
      </c>
      <c r="CM14" s="21">
        <f t="shared" si="39"/>
        <v>0</v>
      </c>
      <c r="CO14" s="21">
        <f t="shared" si="40"/>
        <v>0</v>
      </c>
      <c r="CQ14" s="21">
        <f t="shared" si="41"/>
        <v>0</v>
      </c>
      <c r="CS14" s="21">
        <f t="shared" si="42"/>
        <v>0</v>
      </c>
      <c r="CU14" s="21">
        <f t="shared" si="43"/>
        <v>0</v>
      </c>
      <c r="CW14" s="21">
        <f t="shared" si="44"/>
        <v>0</v>
      </c>
      <c r="CY14" s="21">
        <f t="shared" si="45"/>
        <v>0</v>
      </c>
      <c r="DA14" s="21">
        <f t="shared" si="46"/>
        <v>0</v>
      </c>
      <c r="DC14" s="21">
        <f t="shared" si="47"/>
        <v>0</v>
      </c>
      <c r="DD14" s="21"/>
      <c r="DE14" s="85"/>
      <c r="DF14" s="21">
        <f t="shared" si="48"/>
        <v>0</v>
      </c>
      <c r="DH14" s="21">
        <f t="shared" si="49"/>
        <v>0</v>
      </c>
      <c r="DJ14" s="21">
        <f t="shared" si="50"/>
        <v>0</v>
      </c>
      <c r="DL14" s="21">
        <f t="shared" si="51"/>
        <v>0</v>
      </c>
      <c r="DN14" s="21">
        <f t="shared" si="52"/>
        <v>0</v>
      </c>
      <c r="DP14" s="21">
        <f t="shared" si="53"/>
        <v>0</v>
      </c>
      <c r="DR14" s="21">
        <f t="shared" si="54"/>
        <v>0</v>
      </c>
      <c r="DT14" s="21">
        <f t="shared" si="55"/>
        <v>0</v>
      </c>
      <c r="DV14" s="21">
        <f t="shared" si="56"/>
        <v>0</v>
      </c>
      <c r="DX14" s="21">
        <f t="shared" si="57"/>
        <v>0</v>
      </c>
      <c r="DZ14" s="21">
        <f t="shared" si="58"/>
        <v>0</v>
      </c>
      <c r="EB14" s="21">
        <f t="shared" si="59"/>
        <v>0</v>
      </c>
      <c r="EC14" s="21"/>
      <c r="ED14" s="85"/>
      <c r="EE14" s="21">
        <f t="shared" si="60"/>
        <v>0</v>
      </c>
      <c r="ER14" s="85"/>
      <c r="ES14" s="85"/>
      <c r="ET14" s="85"/>
      <c r="EU14" s="105"/>
      <c r="EV14" s="105"/>
      <c r="EW14" s="105"/>
      <c r="EX14" s="105"/>
      <c r="EY14" s="105"/>
      <c r="EZ14" s="105"/>
      <c r="FA14" s="105"/>
      <c r="FB14" s="105"/>
      <c r="FC14" s="105"/>
      <c r="FD14" s="105"/>
      <c r="FE14" s="105"/>
      <c r="FF14" s="105"/>
      <c r="FG14" s="105"/>
      <c r="FH14" s="105"/>
      <c r="FI14" s="105"/>
      <c r="FJ14" s="105"/>
      <c r="FK14" s="105"/>
      <c r="FL14" s="105"/>
      <c r="FM14" s="105"/>
      <c r="FN14" s="105"/>
      <c r="FO14" s="105"/>
      <c r="FP14" s="105"/>
      <c r="FQ14" s="105"/>
      <c r="FR14" s="105"/>
      <c r="FS14" s="105"/>
      <c r="FT14" s="105"/>
      <c r="FU14" s="105"/>
      <c r="FV14" s="105"/>
      <c r="FW14" s="105"/>
      <c r="FX14" s="105"/>
      <c r="FY14" s="105"/>
      <c r="FZ14" s="105"/>
      <c r="GA14" s="105"/>
      <c r="GB14" s="105"/>
      <c r="GC14" s="105"/>
      <c r="GD14" s="105"/>
      <c r="GE14" s="105"/>
      <c r="GF14" s="105"/>
      <c r="GG14" s="105"/>
      <c r="GH14" s="105"/>
      <c r="GI14" s="105"/>
      <c r="GJ14" s="105"/>
      <c r="GK14" s="105"/>
      <c r="GL14" s="105"/>
      <c r="GM14" s="105"/>
      <c r="GN14" s="105"/>
      <c r="GO14" s="105"/>
      <c r="GP14" s="105"/>
      <c r="GQ14" s="105"/>
      <c r="GR14" s="105"/>
      <c r="GS14" s="105"/>
      <c r="GT14" s="105"/>
      <c r="GU14" s="105"/>
      <c r="GV14" s="105"/>
      <c r="GW14" s="105"/>
      <c r="GX14" s="105"/>
      <c r="GY14" s="105"/>
      <c r="GZ14" s="105"/>
      <c r="HA14" s="105"/>
      <c r="HB14" s="105"/>
      <c r="HC14" s="105"/>
      <c r="HD14" s="105"/>
      <c r="HE14" s="105"/>
      <c r="HF14" s="105"/>
      <c r="HG14" s="105"/>
      <c r="HH14" s="105"/>
      <c r="HI14" s="105"/>
      <c r="HJ14" s="105"/>
      <c r="HK14" s="105"/>
      <c r="HL14" s="105"/>
      <c r="HM14" s="105"/>
      <c r="HN14" s="105"/>
      <c r="HO14" s="105"/>
      <c r="HP14" s="105"/>
      <c r="HQ14" s="105"/>
      <c r="HR14" s="105"/>
      <c r="HS14" s="105"/>
      <c r="HT14" s="105"/>
      <c r="HU14" s="105"/>
      <c r="HV14" s="105"/>
      <c r="HW14" s="105"/>
      <c r="HX14" s="105"/>
      <c r="HY14" s="105"/>
      <c r="HZ14" s="105"/>
      <c r="IA14" s="105"/>
      <c r="IB14" s="105"/>
      <c r="IC14" s="105"/>
      <c r="ID14" s="105"/>
      <c r="IE14" s="105"/>
      <c r="IF14" s="105"/>
      <c r="IG14" s="105"/>
      <c r="IH14" s="105"/>
      <c r="II14" s="105"/>
      <c r="IJ14" s="105"/>
      <c r="IK14" s="105"/>
      <c r="IL14" s="105"/>
      <c r="IM14" s="105"/>
      <c r="IN14" s="105"/>
      <c r="IO14" s="105"/>
      <c r="IP14" s="105"/>
      <c r="IQ14" s="105"/>
      <c r="IR14" s="105"/>
      <c r="IS14" s="105"/>
      <c r="IT14" s="105"/>
      <c r="IU14" s="105"/>
      <c r="IV14" s="105"/>
    </row>
    <row r="15" spans="1:256" s="31" customFormat="1" x14ac:dyDescent="0.2">
      <c r="A15" s="39">
        <v>27600</v>
      </c>
      <c r="B15" t="s">
        <v>50</v>
      </c>
      <c r="C15" s="37">
        <v>2500</v>
      </c>
      <c r="D15" s="1">
        <v>37043</v>
      </c>
      <c r="E15" s="1">
        <v>37407</v>
      </c>
      <c r="F15" s="1" t="s">
        <v>39</v>
      </c>
      <c r="G15" s="1" t="s">
        <v>26</v>
      </c>
      <c r="H15" s="65">
        <v>0.09</v>
      </c>
      <c r="I15" s="37">
        <v>2500</v>
      </c>
      <c r="J15" s="37">
        <f t="shared" si="0"/>
        <v>6840</v>
      </c>
      <c r="K15" s="37">
        <v>2500</v>
      </c>
      <c r="L15" s="37">
        <f t="shared" si="1"/>
        <v>6840</v>
      </c>
      <c r="M15" s="37">
        <v>2500</v>
      </c>
      <c r="N15" s="37">
        <f t="shared" si="2"/>
        <v>6840</v>
      </c>
      <c r="O15" s="37">
        <v>2500</v>
      </c>
      <c r="P15" s="37">
        <f t="shared" si="3"/>
        <v>6840</v>
      </c>
      <c r="Q15" s="37">
        <v>2500</v>
      </c>
      <c r="R15" s="37">
        <f t="shared" si="4"/>
        <v>6840</v>
      </c>
      <c r="S15"/>
      <c r="T15" s="37">
        <f t="shared" si="5"/>
        <v>0</v>
      </c>
      <c r="U15"/>
      <c r="V15" s="37">
        <f t="shared" si="6"/>
        <v>0</v>
      </c>
      <c r="W15"/>
      <c r="X15" s="37">
        <f t="shared" si="7"/>
        <v>0</v>
      </c>
      <c r="Y15"/>
      <c r="Z15" s="37">
        <f t="shared" si="8"/>
        <v>0</v>
      </c>
      <c r="AA15"/>
      <c r="AB15" s="37">
        <f t="shared" si="9"/>
        <v>0</v>
      </c>
      <c r="AC15"/>
      <c r="AD15" s="37">
        <f t="shared" si="10"/>
        <v>0</v>
      </c>
      <c r="AE15"/>
      <c r="AF15" s="21">
        <f t="shared" si="11"/>
        <v>0</v>
      </c>
      <c r="AH15" s="85"/>
      <c r="AI15" s="21">
        <f t="shared" si="12"/>
        <v>0</v>
      </c>
      <c r="AK15" s="21">
        <f t="shared" si="13"/>
        <v>0</v>
      </c>
      <c r="AM15" s="21">
        <f t="shared" si="14"/>
        <v>0</v>
      </c>
      <c r="AO15" s="21">
        <f t="shared" si="15"/>
        <v>0</v>
      </c>
      <c r="AQ15" s="21">
        <f t="shared" si="16"/>
        <v>0</v>
      </c>
      <c r="AS15" s="21">
        <f t="shared" si="17"/>
        <v>0</v>
      </c>
      <c r="AU15" s="21">
        <f t="shared" si="18"/>
        <v>0</v>
      </c>
      <c r="AW15" s="21">
        <f t="shared" si="19"/>
        <v>0</v>
      </c>
      <c r="AY15" s="21">
        <f t="shared" si="20"/>
        <v>0</v>
      </c>
      <c r="BA15" s="21">
        <f t="shared" si="21"/>
        <v>0</v>
      </c>
      <c r="BC15" s="21">
        <f t="shared" si="22"/>
        <v>0</v>
      </c>
      <c r="BE15" s="21">
        <f t="shared" si="23"/>
        <v>0</v>
      </c>
      <c r="BF15" s="21"/>
      <c r="BG15" s="85"/>
      <c r="BH15" s="21">
        <f t="shared" si="24"/>
        <v>0</v>
      </c>
      <c r="BJ15" s="21">
        <f t="shared" si="25"/>
        <v>0</v>
      </c>
      <c r="BL15" s="21">
        <f t="shared" si="26"/>
        <v>0</v>
      </c>
      <c r="BN15" s="21">
        <f t="shared" si="27"/>
        <v>0</v>
      </c>
      <c r="BP15" s="21">
        <f t="shared" si="28"/>
        <v>0</v>
      </c>
      <c r="BR15" s="21">
        <f t="shared" si="29"/>
        <v>0</v>
      </c>
      <c r="BT15" s="21">
        <f t="shared" si="30"/>
        <v>0</v>
      </c>
      <c r="BV15" s="21">
        <f t="shared" si="31"/>
        <v>0</v>
      </c>
      <c r="BX15" s="21">
        <f t="shared" si="32"/>
        <v>0</v>
      </c>
      <c r="BZ15" s="21">
        <f t="shared" si="33"/>
        <v>0</v>
      </c>
      <c r="CB15" s="21">
        <f t="shared" si="34"/>
        <v>0</v>
      </c>
      <c r="CD15" s="21">
        <f t="shared" si="35"/>
        <v>0</v>
      </c>
      <c r="CE15" s="21"/>
      <c r="CF15" s="85"/>
      <c r="CG15" s="21">
        <f t="shared" si="36"/>
        <v>0</v>
      </c>
      <c r="CI15" s="21">
        <f t="shared" si="37"/>
        <v>0</v>
      </c>
      <c r="CK15" s="21">
        <f t="shared" si="38"/>
        <v>0</v>
      </c>
      <c r="CM15" s="21">
        <f t="shared" si="39"/>
        <v>0</v>
      </c>
      <c r="CO15" s="21">
        <f t="shared" si="40"/>
        <v>0</v>
      </c>
      <c r="CQ15" s="21">
        <f t="shared" si="41"/>
        <v>0</v>
      </c>
      <c r="CS15" s="21">
        <f t="shared" si="42"/>
        <v>0</v>
      </c>
      <c r="CU15" s="21">
        <f t="shared" si="43"/>
        <v>0</v>
      </c>
      <c r="CW15" s="21">
        <f t="shared" si="44"/>
        <v>0</v>
      </c>
      <c r="CY15" s="21">
        <f t="shared" si="45"/>
        <v>0</v>
      </c>
      <c r="DA15" s="21">
        <f t="shared" si="46"/>
        <v>0</v>
      </c>
      <c r="DC15" s="21">
        <f t="shared" si="47"/>
        <v>0</v>
      </c>
      <c r="DD15" s="21"/>
      <c r="DE15" s="85"/>
      <c r="DF15" s="21">
        <f t="shared" si="48"/>
        <v>0</v>
      </c>
      <c r="DH15" s="21">
        <f t="shared" si="49"/>
        <v>0</v>
      </c>
      <c r="DJ15" s="21">
        <f t="shared" si="50"/>
        <v>0</v>
      </c>
      <c r="DL15" s="21">
        <f t="shared" si="51"/>
        <v>0</v>
      </c>
      <c r="DN15" s="21">
        <f t="shared" si="52"/>
        <v>0</v>
      </c>
      <c r="DP15" s="21">
        <f t="shared" si="53"/>
        <v>0</v>
      </c>
      <c r="DR15" s="21">
        <f t="shared" si="54"/>
        <v>0</v>
      </c>
      <c r="DT15" s="21">
        <f t="shared" si="55"/>
        <v>0</v>
      </c>
      <c r="DV15" s="21">
        <f t="shared" si="56"/>
        <v>0</v>
      </c>
      <c r="DX15" s="21">
        <f t="shared" si="57"/>
        <v>0</v>
      </c>
      <c r="DZ15" s="21">
        <f t="shared" si="58"/>
        <v>0</v>
      </c>
      <c r="EB15" s="21">
        <f t="shared" si="59"/>
        <v>0</v>
      </c>
      <c r="EC15" s="21"/>
      <c r="ED15" s="85"/>
      <c r="EE15" s="21">
        <f t="shared" si="60"/>
        <v>0</v>
      </c>
      <c r="ER15" s="85"/>
      <c r="ES15" s="85"/>
      <c r="ET15" s="85"/>
      <c r="EU15" s="105"/>
      <c r="EV15" s="105"/>
      <c r="EW15" s="105"/>
      <c r="EX15" s="105"/>
      <c r="EY15" s="105"/>
      <c r="EZ15" s="105"/>
      <c r="FA15" s="105"/>
      <c r="FB15" s="105"/>
      <c r="FC15" s="105"/>
      <c r="FD15" s="105"/>
      <c r="FE15" s="105"/>
      <c r="FF15" s="105"/>
      <c r="FG15" s="105"/>
      <c r="FH15" s="105"/>
      <c r="FI15" s="105"/>
      <c r="FJ15" s="105"/>
      <c r="FK15" s="105"/>
      <c r="FL15" s="105"/>
      <c r="FM15" s="105"/>
      <c r="FN15" s="105"/>
      <c r="FO15" s="105"/>
      <c r="FP15" s="105"/>
      <c r="FQ15" s="105"/>
      <c r="FR15" s="105"/>
      <c r="FS15" s="105"/>
      <c r="FT15" s="105"/>
      <c r="FU15" s="105"/>
      <c r="FV15" s="105"/>
      <c r="FW15" s="105"/>
      <c r="FX15" s="105"/>
      <c r="FY15" s="105"/>
      <c r="FZ15" s="105"/>
      <c r="GA15" s="105"/>
      <c r="GB15" s="105"/>
      <c r="GC15" s="105"/>
      <c r="GD15" s="105"/>
      <c r="GE15" s="105"/>
      <c r="GF15" s="105"/>
      <c r="GG15" s="105"/>
      <c r="GH15" s="105"/>
      <c r="GI15" s="105"/>
      <c r="GJ15" s="105"/>
      <c r="GK15" s="105"/>
      <c r="GL15" s="105"/>
      <c r="GM15" s="105"/>
      <c r="GN15" s="105"/>
      <c r="GO15" s="105"/>
      <c r="GP15" s="105"/>
      <c r="GQ15" s="105"/>
      <c r="GR15" s="105"/>
      <c r="GS15" s="105"/>
      <c r="GT15" s="105"/>
      <c r="GU15" s="105"/>
      <c r="GV15" s="105"/>
      <c r="GW15" s="105"/>
      <c r="GX15" s="105"/>
      <c r="GY15" s="105"/>
      <c r="GZ15" s="105"/>
      <c r="HA15" s="105"/>
      <c r="HB15" s="105"/>
      <c r="HC15" s="105"/>
      <c r="HD15" s="105"/>
      <c r="HE15" s="105"/>
      <c r="HF15" s="105"/>
      <c r="HG15" s="105"/>
      <c r="HH15" s="105"/>
      <c r="HI15" s="105"/>
      <c r="HJ15" s="105"/>
      <c r="HK15" s="105"/>
      <c r="HL15" s="105"/>
      <c r="HM15" s="105"/>
      <c r="HN15" s="105"/>
      <c r="HO15" s="105"/>
      <c r="HP15" s="105"/>
      <c r="HQ15" s="105"/>
      <c r="HR15" s="105"/>
      <c r="HS15" s="105"/>
      <c r="HT15" s="105"/>
      <c r="HU15" s="105"/>
      <c r="HV15" s="105"/>
      <c r="HW15" s="105"/>
      <c r="HX15" s="105"/>
      <c r="HY15" s="105"/>
      <c r="HZ15" s="105"/>
      <c r="IA15" s="105"/>
      <c r="IB15" s="105"/>
      <c r="IC15" s="105"/>
      <c r="ID15" s="105"/>
      <c r="IE15" s="105"/>
      <c r="IF15" s="105"/>
      <c r="IG15" s="105"/>
      <c r="IH15" s="105"/>
      <c r="II15" s="105"/>
      <c r="IJ15" s="105"/>
      <c r="IK15" s="105"/>
      <c r="IL15" s="105"/>
      <c r="IM15" s="105"/>
      <c r="IN15" s="105"/>
      <c r="IO15" s="105"/>
      <c r="IP15" s="105"/>
      <c r="IQ15" s="105"/>
      <c r="IR15" s="105"/>
      <c r="IS15" s="105"/>
      <c r="IT15" s="105"/>
      <c r="IU15" s="105"/>
      <c r="IV15" s="105"/>
    </row>
    <row r="16" spans="1:256" s="15" customFormat="1" x14ac:dyDescent="0.2">
      <c r="A16" s="39">
        <v>0</v>
      </c>
      <c r="B16" s="32" t="s">
        <v>9</v>
      </c>
      <c r="C16" s="38" t="s">
        <v>8</v>
      </c>
      <c r="D16" s="1">
        <v>37165</v>
      </c>
      <c r="E16" s="1">
        <v>38990</v>
      </c>
      <c r="F16" s="1" t="s">
        <v>32</v>
      </c>
      <c r="G16" s="1" t="s">
        <v>4</v>
      </c>
      <c r="H16" s="65">
        <v>0.08</v>
      </c>
      <c r="I16" s="3">
        <v>80000</v>
      </c>
      <c r="J16" s="37">
        <f t="shared" si="0"/>
        <v>194560</v>
      </c>
      <c r="K16" s="4">
        <v>80000</v>
      </c>
      <c r="L16" s="37">
        <f t="shared" si="1"/>
        <v>194560</v>
      </c>
      <c r="M16" s="3">
        <v>35000</v>
      </c>
      <c r="N16" s="37">
        <f t="shared" si="2"/>
        <v>85120</v>
      </c>
      <c r="O16" s="3">
        <v>35000</v>
      </c>
      <c r="P16" s="37">
        <f t="shared" si="3"/>
        <v>85120</v>
      </c>
      <c r="Q16" s="3">
        <v>20000</v>
      </c>
      <c r="R16" s="37">
        <f t="shared" si="4"/>
        <v>48640</v>
      </c>
      <c r="S16" s="3">
        <v>20000</v>
      </c>
      <c r="T16" s="37">
        <f t="shared" si="5"/>
        <v>48640</v>
      </c>
      <c r="U16" s="3">
        <v>20000</v>
      </c>
      <c r="V16" s="37">
        <f t="shared" si="6"/>
        <v>48640</v>
      </c>
      <c r="W16" s="3">
        <v>20000</v>
      </c>
      <c r="X16" s="37">
        <f t="shared" si="7"/>
        <v>48640</v>
      </c>
      <c r="Y16" s="3">
        <v>20000</v>
      </c>
      <c r="Z16" s="37">
        <f t="shared" si="8"/>
        <v>48640</v>
      </c>
      <c r="AA16" s="3">
        <v>35000</v>
      </c>
      <c r="AB16" s="37">
        <f t="shared" si="9"/>
        <v>85120</v>
      </c>
      <c r="AC16" s="3">
        <v>80000</v>
      </c>
      <c r="AD16" s="37">
        <f t="shared" si="10"/>
        <v>194560</v>
      </c>
      <c r="AE16" s="3">
        <v>80000</v>
      </c>
      <c r="AF16" s="21">
        <f t="shared" si="11"/>
        <v>194560</v>
      </c>
      <c r="AH16" s="53">
        <v>80000</v>
      </c>
      <c r="AI16" s="21">
        <f t="shared" si="12"/>
        <v>194560</v>
      </c>
      <c r="AJ16" s="15">
        <v>80000</v>
      </c>
      <c r="AK16" s="21">
        <f t="shared" si="13"/>
        <v>194560</v>
      </c>
      <c r="AL16" s="15">
        <v>35000</v>
      </c>
      <c r="AM16" s="21">
        <f t="shared" si="14"/>
        <v>85120</v>
      </c>
      <c r="AN16" s="15">
        <v>35000</v>
      </c>
      <c r="AO16" s="21">
        <f t="shared" si="15"/>
        <v>85120</v>
      </c>
      <c r="AP16" s="15">
        <v>20000</v>
      </c>
      <c r="AQ16" s="21">
        <f t="shared" si="16"/>
        <v>48640</v>
      </c>
      <c r="AR16" s="15">
        <v>20000</v>
      </c>
      <c r="AS16" s="21">
        <f t="shared" si="17"/>
        <v>48640</v>
      </c>
      <c r="AT16" s="15">
        <v>20000</v>
      </c>
      <c r="AU16" s="21">
        <f t="shared" si="18"/>
        <v>48640</v>
      </c>
      <c r="AV16" s="15">
        <v>20000</v>
      </c>
      <c r="AW16" s="21">
        <f t="shared" si="19"/>
        <v>48640</v>
      </c>
      <c r="AX16" s="15">
        <v>20000</v>
      </c>
      <c r="AY16" s="21">
        <f t="shared" si="20"/>
        <v>48640</v>
      </c>
      <c r="AZ16" s="15">
        <v>35000</v>
      </c>
      <c r="BA16" s="21">
        <f t="shared" si="21"/>
        <v>85120</v>
      </c>
      <c r="BB16" s="15">
        <v>80000</v>
      </c>
      <c r="BC16" s="21">
        <f t="shared" si="22"/>
        <v>194560</v>
      </c>
      <c r="BD16" s="15">
        <v>80000</v>
      </c>
      <c r="BE16" s="21">
        <f t="shared" si="23"/>
        <v>194560</v>
      </c>
      <c r="BF16" s="21"/>
      <c r="BG16" s="53">
        <v>80000</v>
      </c>
      <c r="BH16" s="21">
        <f t="shared" si="24"/>
        <v>194560</v>
      </c>
      <c r="BI16" s="15">
        <v>80000</v>
      </c>
      <c r="BJ16" s="21">
        <f t="shared" si="25"/>
        <v>194560</v>
      </c>
      <c r="BK16" s="15">
        <v>35000</v>
      </c>
      <c r="BL16" s="21">
        <f t="shared" si="26"/>
        <v>85120</v>
      </c>
      <c r="BM16" s="15">
        <v>35000</v>
      </c>
      <c r="BN16" s="21">
        <f t="shared" si="27"/>
        <v>85120</v>
      </c>
      <c r="BO16" s="15">
        <v>20000</v>
      </c>
      <c r="BP16" s="21">
        <f t="shared" si="28"/>
        <v>48640</v>
      </c>
      <c r="BQ16" s="15">
        <v>20000</v>
      </c>
      <c r="BR16" s="21">
        <f t="shared" si="29"/>
        <v>48640</v>
      </c>
      <c r="BS16" s="15">
        <v>20000</v>
      </c>
      <c r="BT16" s="21">
        <f t="shared" si="30"/>
        <v>48640</v>
      </c>
      <c r="BU16" s="15">
        <v>20000</v>
      </c>
      <c r="BV16" s="21">
        <f t="shared" si="31"/>
        <v>48640</v>
      </c>
      <c r="BW16" s="15">
        <v>20000</v>
      </c>
      <c r="BX16" s="21">
        <f t="shared" si="32"/>
        <v>48640</v>
      </c>
      <c r="BY16" s="15">
        <v>35000</v>
      </c>
      <c r="BZ16" s="21">
        <f t="shared" si="33"/>
        <v>85120</v>
      </c>
      <c r="CA16" s="15">
        <v>80000</v>
      </c>
      <c r="CB16" s="21">
        <f t="shared" si="34"/>
        <v>194560</v>
      </c>
      <c r="CC16" s="15">
        <v>80000</v>
      </c>
      <c r="CD16" s="21">
        <f t="shared" si="35"/>
        <v>194560</v>
      </c>
      <c r="CE16" s="21"/>
      <c r="CF16" s="53">
        <v>80000</v>
      </c>
      <c r="CG16" s="21">
        <f t="shared" si="36"/>
        <v>194560</v>
      </c>
      <c r="CH16" s="15">
        <v>80000</v>
      </c>
      <c r="CI16" s="21">
        <f t="shared" si="37"/>
        <v>194560</v>
      </c>
      <c r="CJ16" s="15">
        <v>35000</v>
      </c>
      <c r="CK16" s="21">
        <f t="shared" si="38"/>
        <v>85120</v>
      </c>
      <c r="CL16" s="15">
        <v>35000</v>
      </c>
      <c r="CM16" s="21">
        <f t="shared" si="39"/>
        <v>85120</v>
      </c>
      <c r="CN16" s="15">
        <v>20000</v>
      </c>
      <c r="CO16" s="21">
        <f t="shared" si="40"/>
        <v>48640</v>
      </c>
      <c r="CP16" s="15">
        <v>20000</v>
      </c>
      <c r="CQ16" s="21">
        <f t="shared" si="41"/>
        <v>48640</v>
      </c>
      <c r="CR16" s="15">
        <v>20000</v>
      </c>
      <c r="CS16" s="21">
        <f t="shared" si="42"/>
        <v>48640</v>
      </c>
      <c r="CT16" s="15">
        <v>20000</v>
      </c>
      <c r="CU16" s="21">
        <f t="shared" si="43"/>
        <v>48640</v>
      </c>
      <c r="CV16" s="15">
        <v>20000</v>
      </c>
      <c r="CW16" s="21">
        <f t="shared" si="44"/>
        <v>48640</v>
      </c>
      <c r="CX16" s="15">
        <v>35000</v>
      </c>
      <c r="CY16" s="21">
        <f t="shared" si="45"/>
        <v>85120</v>
      </c>
      <c r="CZ16" s="15">
        <v>80000</v>
      </c>
      <c r="DA16" s="21">
        <f t="shared" si="46"/>
        <v>194560</v>
      </c>
      <c r="DB16" s="15">
        <v>80000</v>
      </c>
      <c r="DC16" s="21">
        <f t="shared" si="47"/>
        <v>194560</v>
      </c>
      <c r="DD16" s="21"/>
      <c r="DE16" s="53">
        <v>80000</v>
      </c>
      <c r="DF16" s="21">
        <f t="shared" si="48"/>
        <v>194560</v>
      </c>
      <c r="DG16" s="15">
        <v>80000</v>
      </c>
      <c r="DH16" s="21">
        <f t="shared" si="49"/>
        <v>194560</v>
      </c>
      <c r="DI16" s="15">
        <v>35000</v>
      </c>
      <c r="DJ16" s="21">
        <f t="shared" si="50"/>
        <v>85120</v>
      </c>
      <c r="DK16" s="15">
        <v>35000</v>
      </c>
      <c r="DL16" s="21">
        <f t="shared" si="51"/>
        <v>85120</v>
      </c>
      <c r="DM16" s="15">
        <v>20000</v>
      </c>
      <c r="DN16" s="21">
        <f t="shared" si="52"/>
        <v>48640</v>
      </c>
      <c r="DO16" s="15">
        <v>20000</v>
      </c>
      <c r="DP16" s="21">
        <f t="shared" si="53"/>
        <v>48640</v>
      </c>
      <c r="DQ16" s="15">
        <v>20000</v>
      </c>
      <c r="DR16" s="21">
        <f t="shared" si="54"/>
        <v>48640</v>
      </c>
      <c r="DS16" s="15">
        <v>20000</v>
      </c>
      <c r="DT16" s="21">
        <f t="shared" si="55"/>
        <v>48640</v>
      </c>
      <c r="DU16" s="15">
        <v>20000</v>
      </c>
      <c r="DV16" s="21">
        <f t="shared" si="56"/>
        <v>48640</v>
      </c>
      <c r="DX16" s="21">
        <f t="shared" si="57"/>
        <v>0</v>
      </c>
      <c r="DZ16" s="21">
        <f t="shared" si="58"/>
        <v>0</v>
      </c>
      <c r="EB16" s="21">
        <f t="shared" si="59"/>
        <v>0</v>
      </c>
      <c r="EC16" s="21"/>
      <c r="ED16" s="53"/>
      <c r="EE16" s="21">
        <f t="shared" si="60"/>
        <v>0</v>
      </c>
      <c r="ER16" s="53"/>
      <c r="ES16" s="53"/>
      <c r="ET16" s="53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</row>
    <row r="17" spans="1:256" s="15" customFormat="1" x14ac:dyDescent="0.2">
      <c r="A17" s="39">
        <v>27495</v>
      </c>
      <c r="B17" t="s">
        <v>51</v>
      </c>
      <c r="C17" s="37">
        <v>50000</v>
      </c>
      <c r="D17" s="1">
        <v>36951</v>
      </c>
      <c r="E17" s="1">
        <v>37711</v>
      </c>
      <c r="F17" s="1" t="s">
        <v>39</v>
      </c>
      <c r="G17" s="1" t="s">
        <v>26</v>
      </c>
      <c r="H17" s="65">
        <v>3.2500000000000001E-2</v>
      </c>
      <c r="I17" s="37">
        <v>50000</v>
      </c>
      <c r="J17" s="37">
        <f t="shared" si="0"/>
        <v>49400</v>
      </c>
      <c r="K17" s="37">
        <v>50000</v>
      </c>
      <c r="L17" s="37">
        <f t="shared" si="1"/>
        <v>49400</v>
      </c>
      <c r="M17" s="37">
        <v>50000</v>
      </c>
      <c r="N17" s="37">
        <f t="shared" si="2"/>
        <v>49400</v>
      </c>
      <c r="O17" s="37">
        <v>50000</v>
      </c>
      <c r="P17" s="37">
        <f t="shared" si="3"/>
        <v>49400</v>
      </c>
      <c r="Q17" s="37">
        <v>50000</v>
      </c>
      <c r="R17" s="37">
        <f t="shared" si="4"/>
        <v>49400</v>
      </c>
      <c r="S17" s="37">
        <v>50000</v>
      </c>
      <c r="T17" s="37">
        <f t="shared" si="5"/>
        <v>49400</v>
      </c>
      <c r="U17" s="37">
        <v>50000</v>
      </c>
      <c r="V17" s="37">
        <f t="shared" si="6"/>
        <v>49400</v>
      </c>
      <c r="W17" s="37">
        <v>50000</v>
      </c>
      <c r="X17" s="37">
        <f t="shared" si="7"/>
        <v>49400</v>
      </c>
      <c r="Y17" s="37">
        <v>50000</v>
      </c>
      <c r="Z17" s="37">
        <f t="shared" si="8"/>
        <v>49400</v>
      </c>
      <c r="AA17" s="37">
        <v>50000</v>
      </c>
      <c r="AB17" s="37">
        <f t="shared" si="9"/>
        <v>49400</v>
      </c>
      <c r="AC17" s="37">
        <v>50000</v>
      </c>
      <c r="AD17" s="37">
        <f t="shared" si="10"/>
        <v>49400</v>
      </c>
      <c r="AE17" s="37">
        <v>50000</v>
      </c>
      <c r="AF17" s="21">
        <f t="shared" si="11"/>
        <v>49400</v>
      </c>
      <c r="AG17" s="21"/>
      <c r="AH17" s="50">
        <v>50000</v>
      </c>
      <c r="AI17" s="21">
        <f t="shared" si="12"/>
        <v>49400</v>
      </c>
      <c r="AJ17" s="21">
        <v>50000</v>
      </c>
      <c r="AK17" s="21">
        <f t="shared" si="13"/>
        <v>49400</v>
      </c>
      <c r="AL17" s="21">
        <v>50000</v>
      </c>
      <c r="AM17" s="21">
        <f t="shared" si="14"/>
        <v>49400</v>
      </c>
      <c r="AO17" s="21">
        <f t="shared" si="15"/>
        <v>0</v>
      </c>
      <c r="AQ17" s="21">
        <f t="shared" si="16"/>
        <v>0</v>
      </c>
      <c r="AS17" s="21">
        <f t="shared" si="17"/>
        <v>0</v>
      </c>
      <c r="AU17" s="21">
        <f t="shared" si="18"/>
        <v>0</v>
      </c>
      <c r="AW17" s="21">
        <f t="shared" si="19"/>
        <v>0</v>
      </c>
      <c r="AY17" s="21">
        <f t="shared" si="20"/>
        <v>0</v>
      </c>
      <c r="BA17" s="21">
        <f t="shared" si="21"/>
        <v>0</v>
      </c>
      <c r="BC17" s="21">
        <f t="shared" si="22"/>
        <v>0</v>
      </c>
      <c r="BE17" s="21">
        <f t="shared" si="23"/>
        <v>0</v>
      </c>
      <c r="BF17" s="21"/>
      <c r="BG17" s="53"/>
      <c r="BH17" s="21">
        <f t="shared" si="24"/>
        <v>0</v>
      </c>
      <c r="BJ17" s="21">
        <f t="shared" si="25"/>
        <v>0</v>
      </c>
      <c r="BL17" s="21">
        <f t="shared" si="26"/>
        <v>0</v>
      </c>
      <c r="BN17" s="21">
        <f t="shared" si="27"/>
        <v>0</v>
      </c>
      <c r="BP17" s="21">
        <f t="shared" si="28"/>
        <v>0</v>
      </c>
      <c r="BR17" s="21">
        <f t="shared" si="29"/>
        <v>0</v>
      </c>
      <c r="BT17" s="21">
        <f t="shared" si="30"/>
        <v>0</v>
      </c>
      <c r="BV17" s="21">
        <f t="shared" si="31"/>
        <v>0</v>
      </c>
      <c r="BX17" s="21">
        <f t="shared" si="32"/>
        <v>0</v>
      </c>
      <c r="BZ17" s="21">
        <f t="shared" si="33"/>
        <v>0</v>
      </c>
      <c r="CB17" s="21">
        <f t="shared" si="34"/>
        <v>0</v>
      </c>
      <c r="CD17" s="21">
        <f t="shared" si="35"/>
        <v>0</v>
      </c>
      <c r="CE17" s="21"/>
      <c r="CF17" s="53"/>
      <c r="CG17" s="21">
        <f t="shared" si="36"/>
        <v>0</v>
      </c>
      <c r="CI17" s="21">
        <f t="shared" si="37"/>
        <v>0</v>
      </c>
      <c r="CK17" s="21">
        <f t="shared" si="38"/>
        <v>0</v>
      </c>
      <c r="CM17" s="21">
        <f t="shared" si="39"/>
        <v>0</v>
      </c>
      <c r="CO17" s="21">
        <f t="shared" si="40"/>
        <v>0</v>
      </c>
      <c r="CQ17" s="21">
        <f t="shared" si="41"/>
        <v>0</v>
      </c>
      <c r="CS17" s="21">
        <f t="shared" si="42"/>
        <v>0</v>
      </c>
      <c r="CU17" s="21">
        <f t="shared" si="43"/>
        <v>0</v>
      </c>
      <c r="CW17" s="21">
        <f t="shared" si="44"/>
        <v>0</v>
      </c>
      <c r="CY17" s="21">
        <f t="shared" si="45"/>
        <v>0</v>
      </c>
      <c r="DA17" s="21">
        <f t="shared" si="46"/>
        <v>0</v>
      </c>
      <c r="DC17" s="21">
        <f t="shared" si="47"/>
        <v>0</v>
      </c>
      <c r="DD17" s="21"/>
      <c r="DE17" s="53"/>
      <c r="DF17" s="21">
        <f t="shared" si="48"/>
        <v>0</v>
      </c>
      <c r="DH17" s="21">
        <f t="shared" si="49"/>
        <v>0</v>
      </c>
      <c r="DJ17" s="21">
        <f t="shared" si="50"/>
        <v>0</v>
      </c>
      <c r="DL17" s="21">
        <f t="shared" si="51"/>
        <v>0</v>
      </c>
      <c r="DN17" s="21">
        <f t="shared" si="52"/>
        <v>0</v>
      </c>
      <c r="DP17" s="21">
        <f t="shared" si="53"/>
        <v>0</v>
      </c>
      <c r="DR17" s="21">
        <f t="shared" si="54"/>
        <v>0</v>
      </c>
      <c r="DT17" s="21">
        <f t="shared" si="55"/>
        <v>0</v>
      </c>
      <c r="DV17" s="21">
        <f t="shared" si="56"/>
        <v>0</v>
      </c>
      <c r="DX17" s="21">
        <f t="shared" si="57"/>
        <v>0</v>
      </c>
      <c r="DZ17" s="21">
        <f t="shared" si="58"/>
        <v>0</v>
      </c>
      <c r="EB17" s="21">
        <f t="shared" si="59"/>
        <v>0</v>
      </c>
      <c r="EC17" s="21"/>
      <c r="ED17" s="53"/>
      <c r="EE17" s="21">
        <f t="shared" si="60"/>
        <v>0</v>
      </c>
      <c r="ER17" s="53"/>
      <c r="ES17" s="53"/>
      <c r="ET17" s="53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</row>
    <row r="18" spans="1:256" s="15" customFormat="1" x14ac:dyDescent="0.2">
      <c r="A18" s="13">
        <v>27377</v>
      </c>
      <c r="B18" t="s">
        <v>22</v>
      </c>
      <c r="C18" s="37">
        <v>10000</v>
      </c>
      <c r="D18" s="1">
        <v>36951</v>
      </c>
      <c r="E18" s="1">
        <v>37315</v>
      </c>
      <c r="F18" s="1" t="s">
        <v>39</v>
      </c>
      <c r="G18" t="s">
        <v>26</v>
      </c>
      <c r="H18" s="65">
        <v>0.05</v>
      </c>
      <c r="I18" s="66">
        <v>10000</v>
      </c>
      <c r="J18" s="37">
        <f t="shared" si="0"/>
        <v>15200</v>
      </c>
      <c r="K18" s="66">
        <v>10000</v>
      </c>
      <c r="L18" s="37">
        <f t="shared" si="1"/>
        <v>15200</v>
      </c>
      <c r="M18" s="30"/>
      <c r="N18" s="37">
        <f t="shared" si="2"/>
        <v>0</v>
      </c>
      <c r="O18" s="30"/>
      <c r="P18" s="37">
        <f t="shared" si="3"/>
        <v>0</v>
      </c>
      <c r="Q18" s="30"/>
      <c r="R18" s="37">
        <f t="shared" si="4"/>
        <v>0</v>
      </c>
      <c r="S18" s="30"/>
      <c r="T18" s="37">
        <f t="shared" si="5"/>
        <v>0</v>
      </c>
      <c r="U18" s="30"/>
      <c r="V18" s="37">
        <f t="shared" si="6"/>
        <v>0</v>
      </c>
      <c r="W18" s="30"/>
      <c r="X18" s="37">
        <f t="shared" si="7"/>
        <v>0</v>
      </c>
      <c r="Y18" s="30"/>
      <c r="Z18" s="37">
        <f t="shared" si="8"/>
        <v>0</v>
      </c>
      <c r="AA18" s="30"/>
      <c r="AB18" s="37">
        <f t="shared" si="9"/>
        <v>0</v>
      </c>
      <c r="AC18" s="30"/>
      <c r="AD18" s="37">
        <f t="shared" si="10"/>
        <v>0</v>
      </c>
      <c r="AE18" s="30"/>
      <c r="AF18" s="21">
        <f t="shared" si="11"/>
        <v>0</v>
      </c>
      <c r="AG18" s="88"/>
      <c r="AH18" s="100"/>
      <c r="AI18" s="21">
        <f t="shared" si="12"/>
        <v>0</v>
      </c>
      <c r="AJ18" s="88"/>
      <c r="AK18" s="21">
        <f t="shared" si="13"/>
        <v>0</v>
      </c>
      <c r="AL18" s="88"/>
      <c r="AM18" s="21">
        <f t="shared" si="14"/>
        <v>0</v>
      </c>
      <c r="AN18" s="88"/>
      <c r="AO18" s="21">
        <f t="shared" si="15"/>
        <v>0</v>
      </c>
      <c r="AP18" s="88"/>
      <c r="AQ18" s="21">
        <f t="shared" si="16"/>
        <v>0</v>
      </c>
      <c r="AR18" s="88"/>
      <c r="AS18" s="21">
        <f t="shared" si="17"/>
        <v>0</v>
      </c>
      <c r="AT18" s="88"/>
      <c r="AU18" s="21">
        <f t="shared" si="18"/>
        <v>0</v>
      </c>
      <c r="AV18" s="88"/>
      <c r="AW18" s="21">
        <f t="shared" si="19"/>
        <v>0</v>
      </c>
      <c r="AX18" s="88"/>
      <c r="AY18" s="21">
        <f t="shared" si="20"/>
        <v>0</v>
      </c>
      <c r="AZ18" s="88"/>
      <c r="BA18" s="21">
        <f t="shared" si="21"/>
        <v>0</v>
      </c>
      <c r="BB18" s="88"/>
      <c r="BC18" s="21">
        <f t="shared" si="22"/>
        <v>0</v>
      </c>
      <c r="BD18" s="88"/>
      <c r="BE18" s="21">
        <f t="shared" si="23"/>
        <v>0</v>
      </c>
      <c r="BF18" s="21"/>
      <c r="BG18" s="100"/>
      <c r="BH18" s="21">
        <f t="shared" si="24"/>
        <v>0</v>
      </c>
      <c r="BI18" s="88"/>
      <c r="BJ18" s="21">
        <f t="shared" si="25"/>
        <v>0</v>
      </c>
      <c r="BK18" s="88"/>
      <c r="BL18" s="21">
        <f t="shared" si="26"/>
        <v>0</v>
      </c>
      <c r="BM18" s="88"/>
      <c r="BN18" s="21">
        <f t="shared" si="27"/>
        <v>0</v>
      </c>
      <c r="BO18" s="88"/>
      <c r="BP18" s="21">
        <f t="shared" si="28"/>
        <v>0</v>
      </c>
      <c r="BQ18" s="88"/>
      <c r="BR18" s="21">
        <f t="shared" si="29"/>
        <v>0</v>
      </c>
      <c r="BS18" s="88"/>
      <c r="BT18" s="21">
        <f t="shared" si="30"/>
        <v>0</v>
      </c>
      <c r="BU18" s="88"/>
      <c r="BV18" s="21">
        <f t="shared" si="31"/>
        <v>0</v>
      </c>
      <c r="BW18" s="88"/>
      <c r="BX18" s="21">
        <f t="shared" si="32"/>
        <v>0</v>
      </c>
      <c r="BY18" s="88"/>
      <c r="BZ18" s="21">
        <f t="shared" si="33"/>
        <v>0</v>
      </c>
      <c r="CA18" s="88"/>
      <c r="CB18" s="21">
        <f t="shared" si="34"/>
        <v>0</v>
      </c>
      <c r="CC18" s="88"/>
      <c r="CD18" s="21">
        <f t="shared" si="35"/>
        <v>0</v>
      </c>
      <c r="CE18" s="21"/>
      <c r="CF18" s="100"/>
      <c r="CG18" s="21">
        <f t="shared" si="36"/>
        <v>0</v>
      </c>
      <c r="CH18" s="88"/>
      <c r="CI18" s="21">
        <f t="shared" si="37"/>
        <v>0</v>
      </c>
      <c r="CJ18" s="88"/>
      <c r="CK18" s="21">
        <f t="shared" si="38"/>
        <v>0</v>
      </c>
      <c r="CL18" s="88"/>
      <c r="CM18" s="21">
        <f t="shared" si="39"/>
        <v>0</v>
      </c>
      <c r="CN18" s="88"/>
      <c r="CO18" s="21">
        <f t="shared" si="40"/>
        <v>0</v>
      </c>
      <c r="CP18" s="88"/>
      <c r="CQ18" s="21">
        <f t="shared" si="41"/>
        <v>0</v>
      </c>
      <c r="CR18" s="88"/>
      <c r="CS18" s="21">
        <f t="shared" si="42"/>
        <v>0</v>
      </c>
      <c r="CT18" s="88"/>
      <c r="CU18" s="21">
        <f t="shared" si="43"/>
        <v>0</v>
      </c>
      <c r="CV18" s="88"/>
      <c r="CW18" s="21">
        <f t="shared" si="44"/>
        <v>0</v>
      </c>
      <c r="CX18" s="88"/>
      <c r="CY18" s="21">
        <f t="shared" si="45"/>
        <v>0</v>
      </c>
      <c r="CZ18" s="88"/>
      <c r="DA18" s="21">
        <f t="shared" si="46"/>
        <v>0</v>
      </c>
      <c r="DB18" s="88"/>
      <c r="DC18" s="21">
        <f t="shared" si="47"/>
        <v>0</v>
      </c>
      <c r="DD18" s="21"/>
      <c r="DE18" s="100"/>
      <c r="DF18" s="21">
        <f t="shared" si="48"/>
        <v>0</v>
      </c>
      <c r="DG18" s="88"/>
      <c r="DH18" s="21">
        <f t="shared" si="49"/>
        <v>0</v>
      </c>
      <c r="DI18" s="88"/>
      <c r="DJ18" s="21">
        <f t="shared" si="50"/>
        <v>0</v>
      </c>
      <c r="DK18" s="88"/>
      <c r="DL18" s="21">
        <f t="shared" si="51"/>
        <v>0</v>
      </c>
      <c r="DM18" s="88"/>
      <c r="DN18" s="21">
        <f t="shared" si="52"/>
        <v>0</v>
      </c>
      <c r="DO18" s="88"/>
      <c r="DP18" s="21">
        <f t="shared" si="53"/>
        <v>0</v>
      </c>
      <c r="DQ18" s="88"/>
      <c r="DR18" s="21">
        <f t="shared" si="54"/>
        <v>0</v>
      </c>
      <c r="DS18" s="88"/>
      <c r="DT18" s="21">
        <f t="shared" si="55"/>
        <v>0</v>
      </c>
      <c r="DU18" s="88"/>
      <c r="DV18" s="21">
        <f t="shared" si="56"/>
        <v>0</v>
      </c>
      <c r="DW18" s="88"/>
      <c r="DX18" s="21">
        <f t="shared" si="57"/>
        <v>0</v>
      </c>
      <c r="DY18" s="88"/>
      <c r="DZ18" s="21">
        <f t="shared" si="58"/>
        <v>0</v>
      </c>
      <c r="EA18" s="88"/>
      <c r="EB18" s="21">
        <f t="shared" si="59"/>
        <v>0</v>
      </c>
      <c r="EC18" s="83"/>
      <c r="ED18" s="100"/>
      <c r="EE18" s="21">
        <f t="shared" si="60"/>
        <v>0</v>
      </c>
      <c r="EF18" s="88"/>
      <c r="EG18" s="88"/>
      <c r="EH18" s="88"/>
      <c r="EI18" s="88"/>
      <c r="EJ18" s="88"/>
      <c r="EK18" s="88"/>
      <c r="EL18" s="88"/>
      <c r="EM18" s="88"/>
      <c r="EN18" s="88"/>
      <c r="EO18" s="88"/>
      <c r="EP18" s="88"/>
      <c r="EQ18" s="88"/>
      <c r="ER18" s="100"/>
      <c r="ES18" s="100"/>
      <c r="ET18" s="100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</row>
    <row r="19" spans="1:256" s="31" customFormat="1" x14ac:dyDescent="0.2">
      <c r="A19" s="9" t="s">
        <v>59</v>
      </c>
      <c r="B19"/>
      <c r="C19"/>
      <c r="D19"/>
      <c r="E19"/>
      <c r="F19"/>
      <c r="G19"/>
      <c r="H19"/>
      <c r="I19" s="3">
        <f>SUM(I6:I18)</f>
        <v>688827</v>
      </c>
      <c r="J19" s="3"/>
      <c r="K19" s="3">
        <f t="shared" ref="K19:EI19" si="61">SUM(K6:K18)</f>
        <v>688827</v>
      </c>
      <c r="L19" s="3"/>
      <c r="M19" s="3">
        <f t="shared" si="61"/>
        <v>633827</v>
      </c>
      <c r="N19" s="3"/>
      <c r="O19" s="3">
        <f t="shared" si="61"/>
        <v>633827</v>
      </c>
      <c r="P19" s="3"/>
      <c r="Q19" s="3">
        <f t="shared" si="61"/>
        <v>618827</v>
      </c>
      <c r="R19" s="3"/>
      <c r="S19" s="3">
        <f t="shared" si="61"/>
        <v>596327</v>
      </c>
      <c r="T19" s="3"/>
      <c r="U19" s="3">
        <f t="shared" si="61"/>
        <v>596327</v>
      </c>
      <c r="V19" s="3"/>
      <c r="W19" s="3">
        <f t="shared" si="61"/>
        <v>576327</v>
      </c>
      <c r="X19" s="3"/>
      <c r="Y19" s="3">
        <f t="shared" si="61"/>
        <v>576327</v>
      </c>
      <c r="Z19" s="3"/>
      <c r="AA19" s="3">
        <f t="shared" si="61"/>
        <v>591327</v>
      </c>
      <c r="AB19" s="3"/>
      <c r="AC19" s="3">
        <f t="shared" si="61"/>
        <v>636327</v>
      </c>
      <c r="AD19" s="3"/>
      <c r="AE19" s="3">
        <f t="shared" si="61"/>
        <v>600613</v>
      </c>
      <c r="AF19" s="15"/>
      <c r="AG19" s="76">
        <f>SUM(I19:AF19)/12</f>
        <v>619809.16666666663</v>
      </c>
      <c r="AH19" s="53">
        <f t="shared" si="61"/>
        <v>600613</v>
      </c>
      <c r="AI19" s="15"/>
      <c r="AJ19" s="15">
        <f t="shared" si="61"/>
        <v>600613</v>
      </c>
      <c r="AK19" s="15"/>
      <c r="AL19" s="15">
        <f t="shared" si="61"/>
        <v>555613</v>
      </c>
      <c r="AM19" s="15"/>
      <c r="AN19" s="15">
        <f t="shared" si="61"/>
        <v>105613</v>
      </c>
      <c r="AO19" s="15"/>
      <c r="AP19" s="15">
        <f t="shared" si="61"/>
        <v>90613</v>
      </c>
      <c r="AQ19" s="15"/>
      <c r="AR19" s="15">
        <f t="shared" si="61"/>
        <v>90613</v>
      </c>
      <c r="AS19" s="15"/>
      <c r="AT19" s="15">
        <f t="shared" si="61"/>
        <v>90613</v>
      </c>
      <c r="AU19" s="15"/>
      <c r="AV19" s="15">
        <f t="shared" si="61"/>
        <v>90613</v>
      </c>
      <c r="AW19" s="15"/>
      <c r="AX19" s="15">
        <f t="shared" si="61"/>
        <v>90613</v>
      </c>
      <c r="AY19" s="15"/>
      <c r="AZ19" s="15">
        <f t="shared" si="61"/>
        <v>105613</v>
      </c>
      <c r="BA19" s="15"/>
      <c r="BB19" s="15">
        <f t="shared" si="61"/>
        <v>110613</v>
      </c>
      <c r="BC19" s="15"/>
      <c r="BD19" s="15">
        <f t="shared" si="61"/>
        <v>110613</v>
      </c>
      <c r="BE19" s="15"/>
      <c r="BF19" s="76">
        <f>SUM(AH19:BE19)/12</f>
        <v>220196.33333333334</v>
      </c>
      <c r="BG19" s="53">
        <f t="shared" si="61"/>
        <v>110613</v>
      </c>
      <c r="BH19" s="15"/>
      <c r="BI19" s="15">
        <f t="shared" si="61"/>
        <v>110613</v>
      </c>
      <c r="BJ19" s="15"/>
      <c r="BK19" s="15">
        <f t="shared" si="61"/>
        <v>65613</v>
      </c>
      <c r="BL19" s="15"/>
      <c r="BM19" s="15">
        <f t="shared" si="61"/>
        <v>65613</v>
      </c>
      <c r="BN19" s="15"/>
      <c r="BO19" s="15">
        <f t="shared" si="61"/>
        <v>50613</v>
      </c>
      <c r="BP19" s="15"/>
      <c r="BQ19" s="15">
        <f t="shared" si="61"/>
        <v>50613</v>
      </c>
      <c r="BR19" s="15"/>
      <c r="BS19" s="15">
        <f t="shared" si="61"/>
        <v>50613</v>
      </c>
      <c r="BT19" s="15"/>
      <c r="BU19" s="15">
        <f t="shared" si="61"/>
        <v>50613</v>
      </c>
      <c r="BV19" s="15"/>
      <c r="BW19" s="15">
        <f t="shared" si="61"/>
        <v>50613</v>
      </c>
      <c r="BX19" s="15"/>
      <c r="BY19" s="15">
        <f t="shared" si="61"/>
        <v>65613</v>
      </c>
      <c r="BZ19" s="15"/>
      <c r="CA19" s="15">
        <f t="shared" si="61"/>
        <v>110613</v>
      </c>
      <c r="CB19" s="15"/>
      <c r="CC19" s="15">
        <f t="shared" si="61"/>
        <v>110613</v>
      </c>
      <c r="CD19" s="15"/>
      <c r="CE19" s="76">
        <f>SUM(BG19:CD19)/12</f>
        <v>74363</v>
      </c>
      <c r="CF19" s="53">
        <f t="shared" si="61"/>
        <v>110613</v>
      </c>
      <c r="CG19" s="15"/>
      <c r="CH19" s="15">
        <f t="shared" si="61"/>
        <v>109000</v>
      </c>
      <c r="CI19" s="15"/>
      <c r="CJ19" s="15">
        <f t="shared" si="61"/>
        <v>64000</v>
      </c>
      <c r="CK19" s="21"/>
      <c r="CL19" s="15">
        <f t="shared" si="61"/>
        <v>64000</v>
      </c>
      <c r="CM19" s="15"/>
      <c r="CN19" s="15">
        <f t="shared" si="61"/>
        <v>48000</v>
      </c>
      <c r="CO19" s="15"/>
      <c r="CP19" s="15">
        <f t="shared" si="61"/>
        <v>48000</v>
      </c>
      <c r="CQ19" s="15"/>
      <c r="CR19" s="15">
        <f t="shared" si="61"/>
        <v>48000</v>
      </c>
      <c r="CS19" s="15"/>
      <c r="CT19" s="15">
        <f t="shared" si="61"/>
        <v>48000</v>
      </c>
      <c r="CU19" s="15"/>
      <c r="CV19" s="15">
        <f t="shared" si="61"/>
        <v>48000</v>
      </c>
      <c r="CW19" s="15"/>
      <c r="CX19" s="15">
        <f t="shared" si="61"/>
        <v>63000</v>
      </c>
      <c r="CY19" s="15"/>
      <c r="CZ19" s="15">
        <f t="shared" si="61"/>
        <v>108000</v>
      </c>
      <c r="DA19" s="15"/>
      <c r="DB19" s="15">
        <f t="shared" si="61"/>
        <v>108000</v>
      </c>
      <c r="DC19" s="15"/>
      <c r="DD19" s="76">
        <f>SUM(CF19:DC19)/12</f>
        <v>72217.75</v>
      </c>
      <c r="DE19" s="53">
        <f t="shared" si="61"/>
        <v>88000</v>
      </c>
      <c r="DF19" s="15"/>
      <c r="DG19" s="15">
        <f t="shared" si="61"/>
        <v>88000</v>
      </c>
      <c r="DH19" s="21"/>
      <c r="DI19" s="15">
        <f t="shared" si="61"/>
        <v>43000</v>
      </c>
      <c r="DJ19" s="21"/>
      <c r="DK19" s="15">
        <f t="shared" si="61"/>
        <v>43000</v>
      </c>
      <c r="DL19" s="15"/>
      <c r="DM19" s="15">
        <f t="shared" si="61"/>
        <v>28000</v>
      </c>
      <c r="DN19" s="15"/>
      <c r="DO19" s="15">
        <f t="shared" si="61"/>
        <v>28000</v>
      </c>
      <c r="DP19" s="15"/>
      <c r="DQ19" s="15">
        <f t="shared" si="61"/>
        <v>28000</v>
      </c>
      <c r="DR19" s="15"/>
      <c r="DS19" s="15">
        <f t="shared" si="61"/>
        <v>28000</v>
      </c>
      <c r="DT19" s="15"/>
      <c r="DU19" s="15">
        <f t="shared" si="61"/>
        <v>28000</v>
      </c>
      <c r="DV19" s="15"/>
      <c r="DW19" s="15">
        <f t="shared" si="61"/>
        <v>8000</v>
      </c>
      <c r="DX19" s="15"/>
      <c r="DY19" s="15">
        <f t="shared" si="61"/>
        <v>8000</v>
      </c>
      <c r="DZ19" s="15"/>
      <c r="EA19" s="15">
        <f t="shared" si="61"/>
        <v>8000</v>
      </c>
      <c r="EB19" s="15"/>
      <c r="EC19" s="76">
        <f>SUM(DE19:EB19)/12</f>
        <v>35500</v>
      </c>
      <c r="ED19" s="53">
        <f t="shared" si="61"/>
        <v>8000</v>
      </c>
      <c r="EE19" s="15"/>
      <c r="EF19" s="15">
        <f t="shared" si="61"/>
        <v>0</v>
      </c>
      <c r="EG19" s="15">
        <f t="shared" si="61"/>
        <v>0</v>
      </c>
      <c r="EH19" s="15">
        <f t="shared" si="61"/>
        <v>0</v>
      </c>
      <c r="EI19" s="15">
        <f t="shared" si="61"/>
        <v>0</v>
      </c>
      <c r="EJ19" s="15">
        <f t="shared" ref="EJ19:EP19" si="62">SUM(EJ6:EJ18)</f>
        <v>0</v>
      </c>
      <c r="EK19" s="15">
        <f t="shared" si="62"/>
        <v>0</v>
      </c>
      <c r="EL19" s="15">
        <f t="shared" si="62"/>
        <v>0</v>
      </c>
      <c r="EM19" s="15">
        <f t="shared" si="62"/>
        <v>0</v>
      </c>
      <c r="EN19" s="15">
        <f t="shared" si="62"/>
        <v>0</v>
      </c>
      <c r="EO19" s="15">
        <f t="shared" si="62"/>
        <v>0</v>
      </c>
      <c r="EP19" s="15">
        <f t="shared" si="62"/>
        <v>0</v>
      </c>
      <c r="EQ19" s="76">
        <f>SUM(ED19:EP19)/12</f>
        <v>666.66666666666663</v>
      </c>
      <c r="ER19" s="96">
        <f>SUM(ER6:ER18)</f>
        <v>0</v>
      </c>
      <c r="ES19" s="96">
        <f>SUM(ES6:ES18)</f>
        <v>0</v>
      </c>
      <c r="ET19" s="96">
        <f>SUM(ET6:ET18)</f>
        <v>0</v>
      </c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105"/>
      <c r="GC19" s="105"/>
      <c r="GD19" s="105"/>
      <c r="GE19" s="105"/>
      <c r="GF19" s="105"/>
      <c r="GG19" s="105"/>
      <c r="GH19" s="105"/>
      <c r="GI19" s="105"/>
      <c r="GJ19" s="105"/>
      <c r="GK19" s="105"/>
      <c r="GL19" s="105"/>
      <c r="GM19" s="105"/>
      <c r="GN19" s="105"/>
      <c r="GO19" s="105"/>
      <c r="GP19" s="105"/>
      <c r="GQ19" s="105"/>
      <c r="GR19" s="105"/>
      <c r="GS19" s="105"/>
      <c r="GT19" s="105"/>
      <c r="GU19" s="105"/>
      <c r="GV19" s="105"/>
      <c r="GW19" s="105"/>
      <c r="GX19" s="105"/>
      <c r="GY19" s="105"/>
      <c r="GZ19" s="105"/>
      <c r="HA19" s="105"/>
      <c r="HB19" s="105"/>
      <c r="HC19" s="105"/>
      <c r="HD19" s="105"/>
      <c r="HE19" s="105"/>
      <c r="HF19" s="105"/>
      <c r="HG19" s="105"/>
      <c r="HH19" s="105"/>
      <c r="HI19" s="105"/>
      <c r="HJ19" s="105"/>
      <c r="HK19" s="105"/>
      <c r="HL19" s="105"/>
      <c r="HM19" s="105"/>
      <c r="HN19" s="105"/>
      <c r="HO19" s="105"/>
      <c r="HP19" s="105"/>
      <c r="HQ19" s="105"/>
      <c r="HR19" s="105"/>
      <c r="HS19" s="105"/>
      <c r="HT19" s="105"/>
      <c r="HU19" s="105"/>
      <c r="HV19" s="105"/>
      <c r="HW19" s="105"/>
      <c r="HX19" s="105"/>
      <c r="HY19" s="105"/>
      <c r="HZ19" s="105"/>
      <c r="IA19" s="105"/>
      <c r="IB19" s="105"/>
      <c r="IC19" s="105"/>
      <c r="ID19" s="105"/>
      <c r="IE19" s="105"/>
      <c r="IF19" s="105"/>
      <c r="IG19" s="105"/>
      <c r="IH19" s="105"/>
      <c r="II19" s="105"/>
      <c r="IJ19" s="105"/>
      <c r="IK19" s="105"/>
      <c r="IL19" s="105"/>
      <c r="IM19" s="105"/>
      <c r="IN19" s="105"/>
      <c r="IO19" s="105"/>
      <c r="IP19" s="105"/>
      <c r="IQ19" s="105"/>
      <c r="IR19" s="105"/>
      <c r="IS19" s="105"/>
      <c r="IT19" s="105"/>
      <c r="IU19" s="105"/>
      <c r="IV19" s="105"/>
    </row>
    <row r="20" spans="1:256" s="31" customFormat="1" x14ac:dyDescent="0.2">
      <c r="A20" s="9" t="s">
        <v>60</v>
      </c>
      <c r="B20"/>
      <c r="C20" s="3"/>
      <c r="D20" s="1"/>
      <c r="E20" s="1"/>
      <c r="F20"/>
      <c r="G20" s="6"/>
      <c r="H20" s="6"/>
      <c r="I20" s="4">
        <f>688827-I19</f>
        <v>0</v>
      </c>
      <c r="J20" s="4"/>
      <c r="K20" s="4">
        <f t="shared" ref="K20:EI20" si="63">688827-K19</f>
        <v>0</v>
      </c>
      <c r="L20" s="4"/>
      <c r="M20" s="4">
        <f t="shared" si="63"/>
        <v>55000</v>
      </c>
      <c r="N20" s="4"/>
      <c r="O20" s="4">
        <f t="shared" si="63"/>
        <v>55000</v>
      </c>
      <c r="P20" s="4"/>
      <c r="Q20" s="4">
        <f t="shared" si="63"/>
        <v>70000</v>
      </c>
      <c r="R20" s="4"/>
      <c r="S20" s="4">
        <f t="shared" si="63"/>
        <v>92500</v>
      </c>
      <c r="T20" s="4"/>
      <c r="U20" s="4">
        <f t="shared" si="63"/>
        <v>92500</v>
      </c>
      <c r="V20" s="4"/>
      <c r="W20" s="4">
        <f t="shared" si="63"/>
        <v>112500</v>
      </c>
      <c r="X20" s="4"/>
      <c r="Y20" s="4">
        <f t="shared" si="63"/>
        <v>112500</v>
      </c>
      <c r="Z20" s="4"/>
      <c r="AA20" s="4">
        <f t="shared" si="63"/>
        <v>97500</v>
      </c>
      <c r="AB20" s="4"/>
      <c r="AC20" s="4">
        <f t="shared" si="63"/>
        <v>52500</v>
      </c>
      <c r="AD20" s="4"/>
      <c r="AE20" s="4">
        <f t="shared" si="63"/>
        <v>88214</v>
      </c>
      <c r="AF20" s="101"/>
      <c r="AG20" s="76">
        <f>SUM(I20:AF20)/12</f>
        <v>69017.833333333328</v>
      </c>
      <c r="AH20" s="102">
        <f t="shared" si="63"/>
        <v>88214</v>
      </c>
      <c r="AI20" s="101"/>
      <c r="AJ20" s="101">
        <f t="shared" si="63"/>
        <v>88214</v>
      </c>
      <c r="AK20" s="101"/>
      <c r="AL20" s="101">
        <f t="shared" si="63"/>
        <v>133214</v>
      </c>
      <c r="AM20" s="101"/>
      <c r="AN20" s="101">
        <f t="shared" si="63"/>
        <v>583214</v>
      </c>
      <c r="AO20" s="101"/>
      <c r="AP20" s="101">
        <f t="shared" si="63"/>
        <v>598214</v>
      </c>
      <c r="AQ20" s="101"/>
      <c r="AR20" s="101">
        <f t="shared" si="63"/>
        <v>598214</v>
      </c>
      <c r="AS20" s="101"/>
      <c r="AT20" s="101">
        <f t="shared" si="63"/>
        <v>598214</v>
      </c>
      <c r="AU20" s="101"/>
      <c r="AV20" s="101">
        <f t="shared" si="63"/>
        <v>598214</v>
      </c>
      <c r="AW20" s="101"/>
      <c r="AX20" s="101">
        <f t="shared" si="63"/>
        <v>598214</v>
      </c>
      <c r="AY20" s="101"/>
      <c r="AZ20" s="101">
        <f t="shared" si="63"/>
        <v>583214</v>
      </c>
      <c r="BA20" s="101"/>
      <c r="BB20" s="101">
        <f t="shared" si="63"/>
        <v>578214</v>
      </c>
      <c r="BC20" s="101"/>
      <c r="BD20" s="101">
        <f t="shared" si="63"/>
        <v>578214</v>
      </c>
      <c r="BE20" s="101"/>
      <c r="BF20" s="76">
        <f>SUM(AH20:BE20)/12</f>
        <v>468630.66666666669</v>
      </c>
      <c r="BG20" s="102">
        <f t="shared" si="63"/>
        <v>578214</v>
      </c>
      <c r="BH20" s="101"/>
      <c r="BI20" s="101">
        <f t="shared" si="63"/>
        <v>578214</v>
      </c>
      <c r="BJ20" s="101"/>
      <c r="BK20" s="101">
        <f t="shared" si="63"/>
        <v>623214</v>
      </c>
      <c r="BL20" s="101"/>
      <c r="BM20" s="101">
        <f t="shared" si="63"/>
        <v>623214</v>
      </c>
      <c r="BN20" s="101"/>
      <c r="BO20" s="101">
        <f t="shared" si="63"/>
        <v>638214</v>
      </c>
      <c r="BP20" s="101"/>
      <c r="BQ20" s="101">
        <f t="shared" si="63"/>
        <v>638214</v>
      </c>
      <c r="BR20" s="101"/>
      <c r="BS20" s="101">
        <f t="shared" si="63"/>
        <v>638214</v>
      </c>
      <c r="BT20" s="101"/>
      <c r="BU20" s="101">
        <f t="shared" si="63"/>
        <v>638214</v>
      </c>
      <c r="BV20" s="101"/>
      <c r="BW20" s="101">
        <f t="shared" si="63"/>
        <v>638214</v>
      </c>
      <c r="BX20" s="101"/>
      <c r="BY20" s="101">
        <f t="shared" si="63"/>
        <v>623214</v>
      </c>
      <c r="BZ20" s="101"/>
      <c r="CA20" s="101">
        <f t="shared" si="63"/>
        <v>578214</v>
      </c>
      <c r="CB20" s="101"/>
      <c r="CC20" s="101">
        <f t="shared" si="63"/>
        <v>578214</v>
      </c>
      <c r="CD20" s="101"/>
      <c r="CE20" s="76">
        <f>SUM(BG20:CD20)/12</f>
        <v>614464</v>
      </c>
      <c r="CF20" s="102">
        <f t="shared" si="63"/>
        <v>578214</v>
      </c>
      <c r="CG20" s="101"/>
      <c r="CH20" s="101">
        <f t="shared" si="63"/>
        <v>579827</v>
      </c>
      <c r="CI20" s="101"/>
      <c r="CJ20" s="101">
        <f t="shared" si="63"/>
        <v>624827</v>
      </c>
      <c r="CK20" s="101"/>
      <c r="CL20" s="101">
        <f t="shared" si="63"/>
        <v>624827</v>
      </c>
      <c r="CM20" s="101"/>
      <c r="CN20" s="101">
        <f t="shared" si="63"/>
        <v>640827</v>
      </c>
      <c r="CO20" s="101"/>
      <c r="CP20" s="101">
        <f t="shared" si="63"/>
        <v>640827</v>
      </c>
      <c r="CQ20" s="101"/>
      <c r="CR20" s="101">
        <f t="shared" si="63"/>
        <v>640827</v>
      </c>
      <c r="CS20" s="101"/>
      <c r="CT20" s="101">
        <f t="shared" si="63"/>
        <v>640827</v>
      </c>
      <c r="CU20" s="101"/>
      <c r="CV20" s="101">
        <f t="shared" si="63"/>
        <v>640827</v>
      </c>
      <c r="CW20" s="101"/>
      <c r="CX20" s="101">
        <f t="shared" si="63"/>
        <v>625827</v>
      </c>
      <c r="CY20" s="101"/>
      <c r="CZ20" s="101">
        <f t="shared" si="63"/>
        <v>580827</v>
      </c>
      <c r="DA20" s="101"/>
      <c r="DB20" s="101">
        <f t="shared" si="63"/>
        <v>580827</v>
      </c>
      <c r="DC20" s="101"/>
      <c r="DD20" s="76">
        <f>SUM(CF20:DC20)/12</f>
        <v>616609.25</v>
      </c>
      <c r="DE20" s="102">
        <f t="shared" si="63"/>
        <v>600827</v>
      </c>
      <c r="DF20" s="101"/>
      <c r="DG20" s="101">
        <f t="shared" si="63"/>
        <v>600827</v>
      </c>
      <c r="DH20" s="101"/>
      <c r="DI20" s="101">
        <f t="shared" si="63"/>
        <v>645827</v>
      </c>
      <c r="DJ20" s="101"/>
      <c r="DK20" s="101">
        <f t="shared" si="63"/>
        <v>645827</v>
      </c>
      <c r="DL20" s="101"/>
      <c r="DM20" s="101">
        <f t="shared" si="63"/>
        <v>660827</v>
      </c>
      <c r="DN20" s="101"/>
      <c r="DO20" s="101">
        <f t="shared" si="63"/>
        <v>660827</v>
      </c>
      <c r="DP20" s="101"/>
      <c r="DQ20" s="101">
        <f t="shared" si="63"/>
        <v>660827</v>
      </c>
      <c r="DR20" s="101"/>
      <c r="DS20" s="101">
        <f t="shared" si="63"/>
        <v>660827</v>
      </c>
      <c r="DT20" s="101"/>
      <c r="DU20" s="101">
        <f t="shared" si="63"/>
        <v>660827</v>
      </c>
      <c r="DV20" s="101"/>
      <c r="DW20" s="101">
        <f t="shared" si="63"/>
        <v>680827</v>
      </c>
      <c r="DX20" s="101"/>
      <c r="DY20" s="101">
        <f t="shared" si="63"/>
        <v>680827</v>
      </c>
      <c r="DZ20" s="101"/>
      <c r="EA20" s="101">
        <f t="shared" si="63"/>
        <v>680827</v>
      </c>
      <c r="EB20" s="101"/>
      <c r="EC20" s="76">
        <f>SUM(DE20:EB20)/12</f>
        <v>653327</v>
      </c>
      <c r="ED20" s="102">
        <f t="shared" si="63"/>
        <v>680827</v>
      </c>
      <c r="EE20" s="101"/>
      <c r="EF20" s="101">
        <f t="shared" si="63"/>
        <v>688827</v>
      </c>
      <c r="EG20" s="101">
        <f t="shared" si="63"/>
        <v>688827</v>
      </c>
      <c r="EH20" s="101">
        <f t="shared" si="63"/>
        <v>688827</v>
      </c>
      <c r="EI20" s="101">
        <f t="shared" si="63"/>
        <v>688827</v>
      </c>
      <c r="EJ20" s="101">
        <f t="shared" ref="EJ20:EP20" si="64">688827-EJ19</f>
        <v>688827</v>
      </c>
      <c r="EK20" s="101">
        <f t="shared" si="64"/>
        <v>688827</v>
      </c>
      <c r="EL20" s="101">
        <f t="shared" si="64"/>
        <v>688827</v>
      </c>
      <c r="EM20" s="101">
        <f t="shared" si="64"/>
        <v>688827</v>
      </c>
      <c r="EN20" s="101">
        <f t="shared" si="64"/>
        <v>688827</v>
      </c>
      <c r="EO20" s="101">
        <f t="shared" si="64"/>
        <v>688827</v>
      </c>
      <c r="EP20" s="101">
        <f t="shared" si="64"/>
        <v>688827</v>
      </c>
      <c r="EQ20" s="76">
        <f>SUM(ED20:EP20)/12</f>
        <v>688160.33333333337</v>
      </c>
      <c r="ER20" s="103">
        <f>688827-ER19</f>
        <v>688827</v>
      </c>
      <c r="ES20" s="103">
        <f>688827-ES19</f>
        <v>688827</v>
      </c>
      <c r="ET20" s="103">
        <f>688827-ET19</f>
        <v>688827</v>
      </c>
      <c r="EU20" s="106"/>
      <c r="EV20" s="106"/>
      <c r="EW20" s="106"/>
      <c r="EX20" s="106"/>
      <c r="EY20" s="106"/>
      <c r="EZ20" s="106"/>
      <c r="FA20" s="106"/>
      <c r="FB20" s="106"/>
      <c r="FC20" s="106"/>
      <c r="FD20" s="106"/>
      <c r="FE20" s="106"/>
      <c r="FF20" s="106"/>
      <c r="FG20" s="106"/>
      <c r="FH20" s="106"/>
      <c r="FI20" s="106"/>
      <c r="FJ20" s="106"/>
      <c r="FK20" s="106"/>
      <c r="FL20" s="106"/>
      <c r="FM20" s="106"/>
      <c r="FN20" s="106"/>
      <c r="FO20" s="106"/>
      <c r="FP20" s="106"/>
      <c r="FQ20" s="106"/>
      <c r="FR20" s="106"/>
      <c r="FS20" s="106"/>
      <c r="FT20" s="106"/>
      <c r="FU20" s="106"/>
      <c r="FV20" s="106"/>
      <c r="FW20" s="106"/>
      <c r="FX20" s="106"/>
      <c r="FY20" s="106"/>
      <c r="FZ20" s="106"/>
      <c r="GA20" s="106"/>
      <c r="GB20" s="105"/>
      <c r="GC20" s="105"/>
      <c r="GD20" s="105"/>
      <c r="GE20" s="105"/>
      <c r="GF20" s="105"/>
      <c r="GG20" s="105"/>
      <c r="GH20" s="105"/>
      <c r="GI20" s="105"/>
      <c r="GJ20" s="105"/>
      <c r="GK20" s="105"/>
      <c r="GL20" s="105"/>
      <c r="GM20" s="105"/>
      <c r="GN20" s="105"/>
      <c r="GO20" s="105"/>
      <c r="GP20" s="105"/>
      <c r="GQ20" s="105"/>
      <c r="GR20" s="105"/>
      <c r="GS20" s="105"/>
      <c r="GT20" s="105"/>
      <c r="GU20" s="105"/>
      <c r="GV20" s="105"/>
      <c r="GW20" s="105"/>
      <c r="GX20" s="105"/>
      <c r="GY20" s="105"/>
      <c r="GZ20" s="105"/>
      <c r="HA20" s="105"/>
      <c r="HB20" s="105"/>
      <c r="HC20" s="105"/>
      <c r="HD20" s="105"/>
      <c r="HE20" s="105"/>
      <c r="HF20" s="105"/>
      <c r="HG20" s="105"/>
      <c r="HH20" s="105"/>
      <c r="HI20" s="105"/>
      <c r="HJ20" s="105"/>
      <c r="HK20" s="105"/>
      <c r="HL20" s="105"/>
      <c r="HM20" s="105"/>
      <c r="HN20" s="105"/>
      <c r="HO20" s="105"/>
      <c r="HP20" s="105"/>
      <c r="HQ20" s="105"/>
      <c r="HR20" s="105"/>
      <c r="HS20" s="105"/>
      <c r="HT20" s="105"/>
      <c r="HU20" s="105"/>
      <c r="HV20" s="105"/>
      <c r="HW20" s="105"/>
      <c r="HX20" s="105"/>
      <c r="HY20" s="105"/>
      <c r="HZ20" s="105"/>
      <c r="IA20" s="105"/>
      <c r="IB20" s="105"/>
      <c r="IC20" s="105"/>
      <c r="ID20" s="105"/>
      <c r="IE20" s="105"/>
      <c r="IF20" s="105"/>
      <c r="IG20" s="105"/>
      <c r="IH20" s="105"/>
      <c r="II20" s="105"/>
      <c r="IJ20" s="105"/>
      <c r="IK20" s="105"/>
      <c r="IL20" s="105"/>
      <c r="IM20" s="105"/>
      <c r="IN20" s="105"/>
      <c r="IO20" s="105"/>
      <c r="IP20" s="105"/>
      <c r="IQ20" s="105"/>
      <c r="IR20" s="105"/>
      <c r="IS20" s="105"/>
      <c r="IT20" s="105"/>
      <c r="IU20" s="105"/>
      <c r="IV20" s="105"/>
    </row>
    <row r="21" spans="1:256" x14ac:dyDescent="0.2">
      <c r="AG21" s="76"/>
      <c r="AH21" s="54"/>
      <c r="BF21" s="76"/>
      <c r="BG21" s="54"/>
      <c r="CE21" s="76"/>
      <c r="CF21" s="54"/>
      <c r="DD21" s="76"/>
      <c r="DE21" s="54"/>
      <c r="EC21" s="76"/>
      <c r="ED21" s="54"/>
      <c r="EQ21" s="76"/>
      <c r="ER21" s="97"/>
      <c r="ES21" s="97"/>
      <c r="ET21" s="97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x14ac:dyDescent="0.2">
      <c r="A22" s="9" t="s">
        <v>61</v>
      </c>
      <c r="J22" s="107">
        <f>SUM(J6:J18)</f>
        <v>809137.04</v>
      </c>
      <c r="K22" s="107"/>
      <c r="L22" s="107">
        <f>SUM(L6:L18)</f>
        <v>809137.04</v>
      </c>
      <c r="M22" s="107"/>
      <c r="N22" s="107">
        <f>SUM(N6:N18)</f>
        <v>684497.04</v>
      </c>
      <c r="O22" s="107"/>
      <c r="P22" s="107">
        <f>SUM(P6:P18)</f>
        <v>684497.04</v>
      </c>
      <c r="Q22" s="107"/>
      <c r="R22" s="107">
        <f>SUM(R6:R18)</f>
        <v>648017.04</v>
      </c>
      <c r="S22" s="107"/>
      <c r="T22" s="107">
        <f>SUM(T6:T18)</f>
        <v>604697.04</v>
      </c>
      <c r="U22" s="107"/>
      <c r="V22" s="107">
        <f>SUM(V6:V18)</f>
        <v>604697.04</v>
      </c>
      <c r="W22" s="107"/>
      <c r="X22" s="107">
        <f>SUM(X6:X18)</f>
        <v>589497.04</v>
      </c>
      <c r="Y22" s="107"/>
      <c r="Z22" s="107">
        <f>SUM(Z6:Z18)</f>
        <v>589497.04</v>
      </c>
      <c r="AA22" s="107"/>
      <c r="AB22" s="107">
        <f>SUM(AB6:AB18)</f>
        <v>625977.04</v>
      </c>
      <c r="AC22" s="107"/>
      <c r="AD22" s="107">
        <f>SUM(AD6:AD18)</f>
        <v>735417.04</v>
      </c>
      <c r="AE22" s="107"/>
      <c r="AF22" s="107">
        <f>SUM(AF6:AF18)</f>
        <v>681131.76</v>
      </c>
      <c r="AG22" s="108">
        <f>SUM(I22:AF22)</f>
        <v>8066199.2000000002</v>
      </c>
      <c r="AH22" s="107"/>
      <c r="AI22" s="107">
        <f>SUM(AI6:AI18)</f>
        <v>681131.76</v>
      </c>
      <c r="AJ22" s="107"/>
      <c r="AK22" s="107">
        <f>SUM(AK6:AK18)</f>
        <v>681131.76</v>
      </c>
      <c r="AL22" s="107"/>
      <c r="AM22" s="107">
        <f>SUM(AM6:AM18)</f>
        <v>571691.76</v>
      </c>
      <c r="AN22" s="107"/>
      <c r="AO22" s="107">
        <f>SUM(AO6:AO18)</f>
        <v>218291.76</v>
      </c>
      <c r="AP22" s="107"/>
      <c r="AQ22" s="107">
        <f>SUM(AQ6:AQ18)</f>
        <v>181811.76</v>
      </c>
      <c r="AR22" s="107"/>
      <c r="AS22" s="107">
        <f>SUM(AS6:AS18)</f>
        <v>181811.76</v>
      </c>
      <c r="AT22" s="107"/>
      <c r="AU22" s="107">
        <f>SUM(AU6:AU18)</f>
        <v>181811.76</v>
      </c>
      <c r="AV22" s="107"/>
      <c r="AW22" s="107">
        <f>SUM(AW6:AW18)</f>
        <v>181811.76</v>
      </c>
      <c r="AX22" s="107"/>
      <c r="AY22" s="107">
        <f>SUM(AY6:AY18)</f>
        <v>181811.76</v>
      </c>
      <c r="AZ22" s="107"/>
      <c r="BA22" s="107">
        <f>SUM(BA6:BA18)</f>
        <v>218291.76</v>
      </c>
      <c r="BB22" s="107"/>
      <c r="BC22" s="107">
        <f>SUM(BC6:BC18)</f>
        <v>242611.76</v>
      </c>
      <c r="BD22" s="107"/>
      <c r="BE22" s="107">
        <f>SUM(BE6:BE18)</f>
        <v>242611.76</v>
      </c>
      <c r="BF22" s="108">
        <f>SUM(AH22:BE22)</f>
        <v>3764821.1199999982</v>
      </c>
      <c r="BG22" s="116"/>
      <c r="BH22" s="107">
        <f>SUM(BH6:BH18)</f>
        <v>242611.76</v>
      </c>
      <c r="BI22" s="107"/>
      <c r="BJ22" s="107">
        <f>SUM(BJ6:BJ18)</f>
        <v>242611.76</v>
      </c>
      <c r="BK22" s="107"/>
      <c r="BL22" s="107">
        <f>SUM(BL6:BL18)</f>
        <v>133171.76</v>
      </c>
      <c r="BM22" s="107"/>
      <c r="BN22" s="107">
        <f>SUM(BN6:BN18)</f>
        <v>133171.76</v>
      </c>
      <c r="BO22" s="107"/>
      <c r="BP22" s="107">
        <f>SUM(BP6:BP18)</f>
        <v>96691.760000000009</v>
      </c>
      <c r="BQ22" s="107"/>
      <c r="BR22" s="107">
        <f>SUM(BR6:BR18)</f>
        <v>96691.760000000009</v>
      </c>
      <c r="BS22" s="107"/>
      <c r="BT22" s="107">
        <f>SUM(BT6:BT18)</f>
        <v>96691.760000000009</v>
      </c>
      <c r="BU22" s="107"/>
      <c r="BV22" s="107">
        <f>SUM(BV6:BV18)</f>
        <v>96691.760000000009</v>
      </c>
      <c r="BW22" s="107"/>
      <c r="BX22" s="107">
        <f>SUM(BX6:BX18)</f>
        <v>96691.760000000009</v>
      </c>
      <c r="BY22" s="107"/>
      <c r="BZ22" s="107">
        <f>SUM(BZ6:BZ18)</f>
        <v>133171.76</v>
      </c>
      <c r="CA22" s="107"/>
      <c r="CB22" s="107">
        <f>SUM(CB6:CB18)</f>
        <v>242611.76</v>
      </c>
      <c r="CC22" s="107"/>
      <c r="CD22" s="107">
        <f>SUM(CD6:CD18)</f>
        <v>242611.76</v>
      </c>
      <c r="CE22" s="108">
        <f>SUM(BG22:CD22)</f>
        <v>1853421.12</v>
      </c>
      <c r="CF22" s="116"/>
      <c r="CG22" s="107">
        <f>SUM(CG6:CG18)</f>
        <v>242611.76</v>
      </c>
      <c r="CH22" s="107"/>
      <c r="CI22" s="107">
        <f>SUM(CI6:CI18)</f>
        <v>240160</v>
      </c>
      <c r="CJ22" s="107"/>
      <c r="CK22" s="107">
        <f>SUM(CK6:CK18)</f>
        <v>130720</v>
      </c>
      <c r="CL22" s="107"/>
      <c r="CM22" s="107">
        <f>SUM(CM6:CM18)</f>
        <v>130720</v>
      </c>
      <c r="CN22" s="107"/>
      <c r="CO22" s="107">
        <f>SUM(CO6:CO18)</f>
        <v>91200</v>
      </c>
      <c r="CP22" s="107"/>
      <c r="CQ22" s="107">
        <f>SUM(CQ6:CQ18)</f>
        <v>91200</v>
      </c>
      <c r="CR22" s="107"/>
      <c r="CS22" s="107">
        <f>SUM(CS6:CS18)</f>
        <v>91200</v>
      </c>
      <c r="CT22" s="107"/>
      <c r="CU22" s="107">
        <f>SUM(CU6:CU18)</f>
        <v>91200</v>
      </c>
      <c r="CV22" s="107"/>
      <c r="CW22" s="107">
        <f>SUM(CW6:CW18)</f>
        <v>91200</v>
      </c>
      <c r="CX22" s="107"/>
      <c r="CY22" s="107">
        <f>SUM(CY6:CY18)</f>
        <v>127680</v>
      </c>
      <c r="CZ22" s="107"/>
      <c r="DA22" s="107">
        <f>SUM(DA6:DA18)</f>
        <v>237120</v>
      </c>
      <c r="DB22" s="107"/>
      <c r="DC22" s="107">
        <f>SUM(DC6:DC18)</f>
        <v>237120</v>
      </c>
      <c r="DD22" s="108">
        <f>SUM(CF22:DC22)</f>
        <v>1802131.76</v>
      </c>
      <c r="DE22" s="116"/>
      <c r="DF22" s="107">
        <f>SUM(DF6:DF18)</f>
        <v>206720</v>
      </c>
      <c r="DG22" s="107"/>
      <c r="DH22" s="107">
        <f>SUM(DH6:DH18)</f>
        <v>206720</v>
      </c>
      <c r="DI22" s="107"/>
      <c r="DJ22" s="107">
        <f>SUM(DJ6:DJ18)</f>
        <v>97280</v>
      </c>
      <c r="DK22" s="107"/>
      <c r="DL22" s="107">
        <f>SUM(DL6:DL18)</f>
        <v>97280</v>
      </c>
      <c r="DM22" s="107"/>
      <c r="DN22" s="107">
        <f>SUM(DN6:DN18)</f>
        <v>60800</v>
      </c>
      <c r="DO22" s="107"/>
      <c r="DP22" s="107">
        <f>SUM(DP6:DP18)</f>
        <v>60800</v>
      </c>
      <c r="DQ22" s="107"/>
      <c r="DR22" s="107">
        <f>SUM(DR6:DR18)</f>
        <v>60800</v>
      </c>
      <c r="DS22" s="107"/>
      <c r="DT22" s="107">
        <f>SUM(DT6:DT18)</f>
        <v>60800</v>
      </c>
      <c r="DU22" s="107"/>
      <c r="DV22" s="107">
        <f>SUM(DV6:DV18)</f>
        <v>60800</v>
      </c>
      <c r="DW22" s="107"/>
      <c r="DX22" s="107">
        <f>SUM(DX6:DX18)</f>
        <v>12160</v>
      </c>
      <c r="DY22" s="107"/>
      <c r="DZ22" s="107">
        <f>SUM(DZ6:DZ18)</f>
        <v>12160</v>
      </c>
      <c r="EA22" s="107"/>
      <c r="EB22" s="107">
        <f>SUM(EB6:EB18)</f>
        <v>12160</v>
      </c>
      <c r="EC22" s="108">
        <f>SUM(DE22:EB22)</f>
        <v>948480</v>
      </c>
      <c r="ED22" s="116"/>
      <c r="EE22" s="107">
        <f>SUM(EE6:EE18)</f>
        <v>12160</v>
      </c>
      <c r="EF22" s="107"/>
      <c r="EG22" s="107"/>
      <c r="EH22" s="107"/>
      <c r="EI22" s="107"/>
      <c r="EJ22" s="107"/>
      <c r="EK22" s="107"/>
      <c r="EL22" s="107"/>
      <c r="EM22" s="107"/>
      <c r="EN22" s="107"/>
      <c r="EO22" s="107"/>
      <c r="EP22" s="107"/>
      <c r="EQ22" s="108">
        <f>SUM(ED22:EP22)</f>
        <v>12160</v>
      </c>
      <c r="ER22" s="117">
        <v>0</v>
      </c>
      <c r="ES22" s="117">
        <v>0</v>
      </c>
      <c r="ET22" s="117">
        <v>0</v>
      </c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x14ac:dyDescent="0.2">
      <c r="BG23" s="54"/>
      <c r="CF23" s="54"/>
      <c r="DE23" s="54"/>
      <c r="EC23" s="22"/>
      <c r="ED23" s="54"/>
      <c r="ES23" s="54"/>
      <c r="ET23" s="54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x14ac:dyDescent="0.2">
      <c r="BG24" s="54"/>
      <c r="DE24" s="54"/>
      <c r="ED24" s="54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</sheetData>
  <phoneticPr fontId="0" type="noConversion"/>
  <pageMargins left="0.75" right="0.75" top="1" bottom="1" header="0.5" footer="0.5"/>
  <pageSetup paperSize="5" scale="44" fitToWidth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WOT by Month thru 2010</vt:lpstr>
      <vt:lpstr>SJ by Month</vt:lpstr>
      <vt:lpstr>IG-BL by Month</vt:lpstr>
      <vt:lpstr>East by Month</vt:lpstr>
      <vt:lpstr>'WOT by Month thru 2010'!Print_Titles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2002-02-15T21:53:27Z</cp:lastPrinted>
  <dcterms:created xsi:type="dcterms:W3CDTF">2001-02-09T21:48:16Z</dcterms:created>
  <dcterms:modified xsi:type="dcterms:W3CDTF">2023-09-17T14:21:18Z</dcterms:modified>
</cp:coreProperties>
</file>