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97A63A-1AFD-4447-8CEF-C94CC84D7007}" xr6:coauthVersionLast="47" xr6:coauthVersionMax="47" xr10:uidLastSave="{00000000-0000-0000-0000-000000000000}"/>
  <bookViews>
    <workbookView xWindow="-120" yWindow="-120" windowWidth="38640" windowHeight="15720"/>
  </bookViews>
  <sheets>
    <sheet name="Scenario 1" sheetId="1" r:id="rId1"/>
    <sheet name="Scenario 2" sheetId="4" r:id="rId2"/>
    <sheet name="Scenario 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B1" i="4"/>
  <c r="B2" i="4"/>
  <c r="D25" i="4"/>
  <c r="B1" i="5"/>
  <c r="B2" i="5"/>
  <c r="D25" i="5"/>
</calcChain>
</file>

<file path=xl/sharedStrings.xml><?xml version="1.0" encoding="utf-8"?>
<sst xmlns="http://schemas.openxmlformats.org/spreadsheetml/2006/main" count="124" uniqueCount="45">
  <si>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</si>
  <si>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</si>
  <si>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</si>
  <si>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</si>
  <si>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</si>
  <si>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</si>
  <si>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</si>
  <si>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</si>
  <si>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</si>
  <si>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</si>
  <si>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</si>
  <si>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Murtha Culina/ Vince Group</t>
  </si>
  <si>
    <t>Support UI position, Ensure Fuel cell Development, Develop commercial opportunities/Conn</t>
  </si>
  <si>
    <t>Donations</t>
  </si>
  <si>
    <t>New England Events</t>
  </si>
  <si>
    <t>Katz Kutter</t>
  </si>
  <si>
    <t xml:space="preserve">"Full Court Press" lobbying effort to pass Legislation/Fla. </t>
  </si>
  <si>
    <t>Memberships and Receptions</t>
  </si>
  <si>
    <t>Fla. Alert, Southern State Energy Council, Legeislative Reception/Fla</t>
  </si>
  <si>
    <t>Kilpatrick &amp; Stockton</t>
  </si>
  <si>
    <t>Basic Lobbying Coverage/Ga.</t>
  </si>
  <si>
    <t>Alexander Cleaver</t>
  </si>
  <si>
    <t xml:space="preserve">Detailed Lobbying Coverage/Md. </t>
  </si>
  <si>
    <t>Ruben &amp; Rudman</t>
  </si>
  <si>
    <t xml:space="preserve">DPUC coverage/support to effectuate changes that enhance the competitive market/Mass. </t>
  </si>
  <si>
    <t>Dupont Group</t>
  </si>
  <si>
    <t>Basic Lobbying Coverage, encourage market enhancements/New Hamp</t>
  </si>
  <si>
    <t>Courter Kolbert</t>
  </si>
  <si>
    <t>Detailed Lobbying Coverage, BPU legal representaion in all default service proceedings, commercial development/NJ</t>
  </si>
  <si>
    <t>CIC</t>
  </si>
  <si>
    <t>NJ trade association, commercial developent opportunities, political events/NJ</t>
  </si>
  <si>
    <t>Shulklapper &amp; Vacek</t>
  </si>
  <si>
    <t>Detailed Lobbying Coverage/NY</t>
  </si>
  <si>
    <t>NESPA</t>
  </si>
  <si>
    <t>Alliance organization to cover PSC/NY</t>
  </si>
  <si>
    <t>IPPNY</t>
  </si>
  <si>
    <t>Alliance organization to cover wholesale market issues/NY</t>
  </si>
  <si>
    <t>Wolf Block</t>
  </si>
  <si>
    <t>Detailed lobbying coverage/Pa</t>
  </si>
  <si>
    <t>Maile, Nick</t>
  </si>
  <si>
    <t>Commercial develpoment/Pa</t>
  </si>
  <si>
    <t>Varied</t>
  </si>
  <si>
    <t>Lobbying &amp; SCC coverage and support to enhance commercial opportunities/Va.</t>
  </si>
  <si>
    <t xml:space="preserve">Detailed lobbying effort for Session only to pass Legislation/Fla. </t>
  </si>
  <si>
    <t>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</si>
</sst>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3" fontId="0" fillId="0" borderId="0" xfId="0" applyNumberFormat="1"/>
    <xf numFmtId="3" fontId="1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5" xfId="0" applyFont="1" applyBorder="1" applyAlignment="1">
      <alignment wrapText="1"/>
    </xf>
    <xf numFmtId="3" fontId="8" fillId="0" borderId="5" xfId="0" applyNumberFormat="1" applyFont="1" applyBorder="1"/>
    <xf numFmtId="0" fontId="8" fillId="0" borderId="5" xfId="0" applyFont="1" applyBorder="1"/>
    <xf numFmtId="0" fontId="9" fillId="0" borderId="5" xfId="0" applyFont="1" applyBorder="1" applyAlignment="1">
      <alignment wrapText="1"/>
    </xf>
    <xf numFmtId="3" fontId="9" fillId="0" borderId="5" xfId="0" applyNumberFormat="1" applyFont="1" applyBorder="1"/>
    <xf numFmtId="0" fontId="9" fillId="0" borderId="5" xfId="0" applyFont="1" applyBorder="1"/>
    <xf numFmtId="0" fontId="7" fillId="0" borderId="0" xfId="0" applyFont="1" applyBorder="1"/>
    <xf numFmtId="0" fontId="0" fillId="0" borderId="5" xfId="0" applyBorder="1"/>
    <xf numFmtId="0" fontId="11" fillId="0" borderId="5" xfId="0" applyFont="1" applyBorder="1" applyAlignment="1">
      <alignment wrapText="1"/>
    </xf>
    <xf numFmtId="3" fontId="11" fillId="0" borderId="5" xfId="0" applyNumberFormat="1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8" sqref="B8"/>
    </sheetView>
  </sheetViews>
  <sheetFormatPr defaultRowHeight="12.75" x14ac:dyDescent="0.2"/>
  <cols>
    <col min="1" max="1" width="20" customWidth="1"/>
    <col min="2" max="2" width="29.42578125" customWidth="1"/>
    <col min="3" max="3" width="61.5703125" style="3" customWidth="1"/>
    <col min="4" max="4" width="10.5703125" style="8" customWidth="1"/>
  </cols>
  <sheetData>
    <row r="1" spans="1:4" x14ac:dyDescent="0.2">
      <c r="A1" s="5" t="s">
        <v>0</v>
      </c>
      <c r="B1" s="6"/>
    </row>
    <row r="2" spans="1:4" x14ac:dyDescent="0.2">
      <c r="A2" s="5" t="s">
        <v>1</v>
      </c>
      <c r="B2" s="7"/>
    </row>
    <row r="4" spans="1:4" x14ac:dyDescent="0.2">
      <c r="B4" s="5" t="s">
        <v>8</v>
      </c>
    </row>
    <row r="6" spans="1:4" x14ac:dyDescent="0.2">
      <c r="B6" s="2" t="s">
        <v>7</v>
      </c>
    </row>
    <row r="7" spans="1:4" ht="15.75" x14ac:dyDescent="0.25">
      <c r="B7" s="24" t="s">
        <v>5</v>
      </c>
      <c r="C7" s="25"/>
      <c r="D7" s="26"/>
    </row>
    <row r="8" spans="1:4" x14ac:dyDescent="0.2">
      <c r="B8" s="1" t="s">
        <v>2</v>
      </c>
      <c r="C8" s="4" t="s">
        <v>3</v>
      </c>
      <c r="D8" s="9" t="s">
        <v>4</v>
      </c>
    </row>
    <row r="9" spans="1:4" ht="24.95" customHeight="1" x14ac:dyDescent="0.2">
      <c r="B9" s="17" t="s">
        <v>11</v>
      </c>
      <c r="C9" s="17" t="s">
        <v>12</v>
      </c>
      <c r="D9" s="18">
        <v>155000</v>
      </c>
    </row>
    <row r="10" spans="1:4" ht="20.100000000000001" customHeight="1" x14ac:dyDescent="0.2">
      <c r="B10" s="17" t="s">
        <v>13</v>
      </c>
      <c r="C10" s="17" t="s">
        <v>14</v>
      </c>
      <c r="D10" s="18">
        <v>5000</v>
      </c>
    </row>
    <row r="11" spans="1:4" ht="20.100000000000001" customHeight="1" x14ac:dyDescent="0.2">
      <c r="B11" s="17" t="s">
        <v>15</v>
      </c>
      <c r="C11" s="17" t="s">
        <v>16</v>
      </c>
      <c r="D11" s="18">
        <v>300000</v>
      </c>
    </row>
    <row r="12" spans="1:4" ht="20.100000000000001" customHeight="1" x14ac:dyDescent="0.2">
      <c r="B12" s="17" t="s">
        <v>17</v>
      </c>
      <c r="C12" s="17" t="s">
        <v>18</v>
      </c>
      <c r="D12" s="18">
        <v>25000</v>
      </c>
    </row>
    <row r="13" spans="1:4" ht="20.100000000000001" customHeight="1" x14ac:dyDescent="0.2">
      <c r="B13" s="17" t="s">
        <v>19</v>
      </c>
      <c r="C13" s="17" t="s">
        <v>20</v>
      </c>
      <c r="D13" s="18">
        <v>36000</v>
      </c>
    </row>
    <row r="14" spans="1:4" ht="20.100000000000001" customHeight="1" x14ac:dyDescent="0.2">
      <c r="B14" s="17" t="s">
        <v>21</v>
      </c>
      <c r="C14" s="17" t="s">
        <v>22</v>
      </c>
      <c r="D14" s="18">
        <v>48000</v>
      </c>
    </row>
    <row r="15" spans="1:4" ht="24.95" customHeight="1" x14ac:dyDescent="0.2">
      <c r="B15" s="17" t="s">
        <v>23</v>
      </c>
      <c r="C15" s="17" t="s">
        <v>24</v>
      </c>
      <c r="D15" s="18">
        <v>75000</v>
      </c>
    </row>
    <row r="16" spans="1:4" ht="20.100000000000001" customHeight="1" x14ac:dyDescent="0.2">
      <c r="B16" s="17" t="s">
        <v>25</v>
      </c>
      <c r="C16" s="17" t="s">
        <v>26</v>
      </c>
      <c r="D16" s="18">
        <v>24000</v>
      </c>
    </row>
    <row r="17" spans="1:4" ht="24.95" customHeight="1" x14ac:dyDescent="0.2">
      <c r="B17" s="17" t="s">
        <v>27</v>
      </c>
      <c r="C17" s="17" t="s">
        <v>28</v>
      </c>
      <c r="D17" s="18">
        <v>240000</v>
      </c>
    </row>
    <row r="18" spans="1:4" ht="24.95" customHeight="1" x14ac:dyDescent="0.2">
      <c r="B18" s="17" t="s">
        <v>29</v>
      </c>
      <c r="C18" s="17" t="s">
        <v>30</v>
      </c>
      <c r="D18" s="18">
        <v>30000</v>
      </c>
    </row>
    <row r="19" spans="1:4" ht="20.100000000000001" customHeight="1" x14ac:dyDescent="0.2">
      <c r="B19" s="17" t="s">
        <v>31</v>
      </c>
      <c r="C19" s="17" t="s">
        <v>32</v>
      </c>
      <c r="D19" s="18">
        <v>75000</v>
      </c>
    </row>
    <row r="20" spans="1:4" ht="20.100000000000001" customHeight="1" x14ac:dyDescent="0.2">
      <c r="B20" s="17" t="s">
        <v>33</v>
      </c>
      <c r="C20" s="17" t="s">
        <v>34</v>
      </c>
      <c r="D20" s="18">
        <v>100000</v>
      </c>
    </row>
    <row r="21" spans="1:4" ht="20.100000000000001" customHeight="1" x14ac:dyDescent="0.2">
      <c r="B21" s="17" t="s">
        <v>35</v>
      </c>
      <c r="C21" s="17" t="s">
        <v>36</v>
      </c>
      <c r="D21" s="18">
        <v>20000</v>
      </c>
    </row>
    <row r="22" spans="1:4" ht="20.100000000000001" customHeight="1" x14ac:dyDescent="0.2">
      <c r="B22" s="17" t="s">
        <v>37</v>
      </c>
      <c r="C22" s="17" t="s">
        <v>38</v>
      </c>
      <c r="D22" s="18">
        <v>60000</v>
      </c>
    </row>
    <row r="23" spans="1:4" ht="20.100000000000001" customHeight="1" x14ac:dyDescent="0.2">
      <c r="B23" s="17" t="s">
        <v>39</v>
      </c>
      <c r="C23" s="17" t="s">
        <v>40</v>
      </c>
      <c r="D23" s="18">
        <v>30000</v>
      </c>
    </row>
    <row r="24" spans="1:4" ht="23.1" customHeight="1" x14ac:dyDescent="0.2">
      <c r="B24" s="17" t="s">
        <v>41</v>
      </c>
      <c r="C24" s="17" t="s">
        <v>42</v>
      </c>
      <c r="D24" s="18">
        <v>50000</v>
      </c>
    </row>
    <row r="25" spans="1:4" s="13" customFormat="1" ht="15" customHeight="1" x14ac:dyDescent="0.2">
      <c r="A25" s="20"/>
      <c r="B25" s="19" t="s">
        <v>6</v>
      </c>
      <c r="C25" s="18"/>
      <c r="D25" s="18">
        <f>D9+D10+D11+D12+D13+D14+D15+D16+D17+D18+D19+D20+D21+D22+D23+D24</f>
        <v>1273000</v>
      </c>
    </row>
  </sheetData>
  <mergeCells count="1">
    <mergeCell ref="B7:D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C1" workbookViewId="0">
      <selection activeCell="D1" sqref="D1:D65536"/>
    </sheetView>
  </sheetViews>
  <sheetFormatPr defaultRowHeight="12.75" x14ac:dyDescent="0.2"/>
  <cols>
    <col min="1" max="1" width="20" customWidth="1"/>
    <col min="2" max="2" width="29.42578125" customWidth="1"/>
    <col min="3" max="3" width="61.5703125" style="3" customWidth="1"/>
    <col min="4" max="4" width="9.5703125" style="8" customWidth="1"/>
  </cols>
  <sheetData>
    <row r="1" spans="1:4" x14ac:dyDescent="0.2">
      <c r="A1" s="5" t="s">
        <v>0</v>
      </c>
      <c r="B1" s="6">
        <f>'Scenario 1'!B1</f>
        <v>0</v>
      </c>
    </row>
    <row r="2" spans="1:4" x14ac:dyDescent="0.2">
      <c r="A2" s="5" t="s">
        <v>1</v>
      </c>
      <c r="B2" s="7">
        <f>'Scenario 1'!B2</f>
        <v>0</v>
      </c>
    </row>
    <row r="4" spans="1:4" x14ac:dyDescent="0.2">
      <c r="B4" s="5" t="s">
        <v>8</v>
      </c>
    </row>
    <row r="6" spans="1:4" x14ac:dyDescent="0.2">
      <c r="B6" s="10" t="s">
        <v>9</v>
      </c>
    </row>
    <row r="7" spans="1:4" ht="18" x14ac:dyDescent="0.25">
      <c r="B7" s="27" t="s">
        <v>5</v>
      </c>
      <c r="C7" s="28"/>
      <c r="D7" s="29"/>
    </row>
    <row r="8" spans="1:4" x14ac:dyDescent="0.2">
      <c r="B8" s="1" t="s">
        <v>2</v>
      </c>
      <c r="C8" s="4" t="s">
        <v>3</v>
      </c>
      <c r="D8" s="9" t="s">
        <v>4</v>
      </c>
    </row>
    <row r="9" spans="1:4" ht="28.5" x14ac:dyDescent="0.2">
      <c r="B9" s="14" t="s">
        <v>11</v>
      </c>
      <c r="C9" s="14" t="s">
        <v>12</v>
      </c>
      <c r="D9" s="15">
        <v>125000</v>
      </c>
    </row>
    <row r="10" spans="1:4" ht="14.25" x14ac:dyDescent="0.2">
      <c r="B10" s="14" t="s">
        <v>13</v>
      </c>
      <c r="C10" s="14" t="s">
        <v>14</v>
      </c>
      <c r="D10" s="15">
        <v>5000</v>
      </c>
    </row>
    <row r="11" spans="1:4" ht="14.25" x14ac:dyDescent="0.2">
      <c r="B11" s="14" t="s">
        <v>15</v>
      </c>
      <c r="C11" s="14" t="s">
        <v>16</v>
      </c>
      <c r="D11" s="15">
        <v>300000</v>
      </c>
    </row>
    <row r="12" spans="1:4" ht="28.5" x14ac:dyDescent="0.2">
      <c r="B12" s="14" t="s">
        <v>17</v>
      </c>
      <c r="C12" s="14" t="s">
        <v>18</v>
      </c>
      <c r="D12" s="15">
        <v>25000</v>
      </c>
    </row>
    <row r="13" spans="1:4" ht="14.25" x14ac:dyDescent="0.2">
      <c r="B13" s="14" t="s">
        <v>19</v>
      </c>
      <c r="C13" s="14" t="s">
        <v>20</v>
      </c>
      <c r="D13" s="15">
        <v>0</v>
      </c>
    </row>
    <row r="14" spans="1:4" ht="14.25" x14ac:dyDescent="0.2">
      <c r="B14" s="14" t="s">
        <v>21</v>
      </c>
      <c r="C14" s="14" t="s">
        <v>22</v>
      </c>
      <c r="D14" s="15">
        <v>0</v>
      </c>
    </row>
    <row r="15" spans="1:4" ht="28.5" x14ac:dyDescent="0.2">
      <c r="B15" s="14" t="s">
        <v>23</v>
      </c>
      <c r="C15" s="14" t="s">
        <v>24</v>
      </c>
      <c r="D15" s="15">
        <v>0</v>
      </c>
    </row>
    <row r="16" spans="1:4" ht="28.5" x14ac:dyDescent="0.2">
      <c r="B16" s="14" t="s">
        <v>25</v>
      </c>
      <c r="C16" s="14" t="s">
        <v>26</v>
      </c>
      <c r="D16" s="15">
        <v>0</v>
      </c>
    </row>
    <row r="17" spans="2:4" ht="28.5" x14ac:dyDescent="0.2">
      <c r="B17" s="14" t="s">
        <v>27</v>
      </c>
      <c r="C17" s="14" t="s">
        <v>28</v>
      </c>
      <c r="D17" s="15">
        <v>240000</v>
      </c>
    </row>
    <row r="18" spans="2:4" ht="28.5" x14ac:dyDescent="0.2">
      <c r="B18" s="14" t="s">
        <v>29</v>
      </c>
      <c r="C18" s="14" t="s">
        <v>30</v>
      </c>
      <c r="D18" s="15">
        <v>30000</v>
      </c>
    </row>
    <row r="19" spans="2:4" ht="14.25" x14ac:dyDescent="0.2">
      <c r="B19" s="14" t="s">
        <v>31</v>
      </c>
      <c r="C19" s="14" t="s">
        <v>32</v>
      </c>
      <c r="D19" s="15">
        <v>75000</v>
      </c>
    </row>
    <row r="20" spans="2:4" ht="14.25" x14ac:dyDescent="0.2">
      <c r="B20" s="14" t="s">
        <v>33</v>
      </c>
      <c r="C20" s="14" t="s">
        <v>34</v>
      </c>
      <c r="D20" s="15">
        <v>100000</v>
      </c>
    </row>
    <row r="21" spans="2:4" ht="14.25" x14ac:dyDescent="0.2">
      <c r="B21" s="14" t="s">
        <v>35</v>
      </c>
      <c r="C21" s="14" t="s">
        <v>36</v>
      </c>
      <c r="D21" s="15">
        <v>20000</v>
      </c>
    </row>
    <row r="22" spans="2:4" ht="14.25" x14ac:dyDescent="0.2">
      <c r="B22" s="14" t="s">
        <v>37</v>
      </c>
      <c r="C22" s="14" t="s">
        <v>38</v>
      </c>
      <c r="D22" s="15">
        <v>36000</v>
      </c>
    </row>
    <row r="23" spans="2:4" ht="14.25" x14ac:dyDescent="0.2">
      <c r="B23" s="14" t="s">
        <v>39</v>
      </c>
      <c r="C23" s="14" t="s">
        <v>40</v>
      </c>
      <c r="D23" s="15">
        <v>0</v>
      </c>
    </row>
    <row r="24" spans="2:4" ht="28.5" x14ac:dyDescent="0.2">
      <c r="B24" s="14" t="s">
        <v>41</v>
      </c>
      <c r="C24" s="14" t="s">
        <v>42</v>
      </c>
      <c r="D24" s="15">
        <v>25000</v>
      </c>
    </row>
    <row r="25" spans="2:4" ht="14.25" x14ac:dyDescent="0.2">
      <c r="B25" s="16"/>
      <c r="C25" s="16" t="s">
        <v>6</v>
      </c>
      <c r="D25" s="15">
        <f>SUM(D9:D24)</f>
        <v>981000</v>
      </c>
    </row>
  </sheetData>
  <mergeCells count="1">
    <mergeCell ref="B7:D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0" sqref="E20"/>
    </sheetView>
  </sheetViews>
  <sheetFormatPr defaultRowHeight="12.75" x14ac:dyDescent="0.2"/>
  <cols>
    <col min="1" max="1" width="20" customWidth="1"/>
    <col min="2" max="2" width="29.42578125" customWidth="1"/>
    <col min="3" max="3" width="61.5703125" style="3" customWidth="1"/>
    <col min="4" max="4" width="11.42578125" style="8" customWidth="1"/>
    <col min="5" max="5" width="25.7109375" customWidth="1"/>
  </cols>
  <sheetData>
    <row r="1" spans="1:4" x14ac:dyDescent="0.2">
      <c r="A1" s="5" t="s">
        <v>0</v>
      </c>
      <c r="B1" s="6">
        <f>'Scenario 1'!B1</f>
        <v>0</v>
      </c>
    </row>
    <row r="2" spans="1:4" x14ac:dyDescent="0.2">
      <c r="A2" s="5" t="s">
        <v>1</v>
      </c>
      <c r="B2" s="7">
        <f>'Scenario 1'!B2</f>
        <v>0</v>
      </c>
    </row>
    <row r="4" spans="1:4" x14ac:dyDescent="0.2">
      <c r="B4" s="5" t="s">
        <v>8</v>
      </c>
    </row>
    <row r="6" spans="1:4" x14ac:dyDescent="0.2">
      <c r="B6" s="11" t="s">
        <v>10</v>
      </c>
    </row>
    <row r="7" spans="1:4" ht="18" x14ac:dyDescent="0.25">
      <c r="B7" s="27" t="s">
        <v>5</v>
      </c>
      <c r="C7" s="28"/>
      <c r="D7" s="29"/>
    </row>
    <row r="8" spans="1:4" x14ac:dyDescent="0.2">
      <c r="B8" s="1" t="s">
        <v>2</v>
      </c>
      <c r="C8" s="4" t="s">
        <v>3</v>
      </c>
      <c r="D8" s="9" t="s">
        <v>4</v>
      </c>
    </row>
    <row r="9" spans="1:4" ht="28.5" x14ac:dyDescent="0.2">
      <c r="B9" s="14" t="s">
        <v>11</v>
      </c>
      <c r="C9" s="14" t="s">
        <v>12</v>
      </c>
      <c r="D9" s="15">
        <v>125000</v>
      </c>
    </row>
    <row r="10" spans="1:4" ht="14.25" x14ac:dyDescent="0.2">
      <c r="B10" s="14" t="s">
        <v>13</v>
      </c>
      <c r="C10" s="14" t="s">
        <v>14</v>
      </c>
      <c r="D10" s="15">
        <v>0</v>
      </c>
    </row>
    <row r="11" spans="1:4" ht="14.25" x14ac:dyDescent="0.2">
      <c r="B11" s="14" t="s">
        <v>15</v>
      </c>
      <c r="C11" s="14" t="s">
        <v>43</v>
      </c>
      <c r="D11" s="15">
        <v>120000</v>
      </c>
    </row>
    <row r="12" spans="1:4" ht="28.5" x14ac:dyDescent="0.2">
      <c r="B12" s="14" t="s">
        <v>17</v>
      </c>
      <c r="C12" s="14" t="s">
        <v>18</v>
      </c>
      <c r="D12" s="15">
        <v>5000</v>
      </c>
    </row>
    <row r="13" spans="1:4" ht="14.25" x14ac:dyDescent="0.2">
      <c r="B13" s="14" t="s">
        <v>19</v>
      </c>
      <c r="C13" s="14" t="s">
        <v>20</v>
      </c>
      <c r="D13" s="15">
        <v>0</v>
      </c>
    </row>
    <row r="14" spans="1:4" ht="14.25" x14ac:dyDescent="0.2">
      <c r="B14" s="14" t="s">
        <v>21</v>
      </c>
      <c r="C14" s="14" t="s">
        <v>22</v>
      </c>
      <c r="D14" s="15">
        <v>0</v>
      </c>
    </row>
    <row r="15" spans="1:4" ht="28.5" x14ac:dyDescent="0.2">
      <c r="B15" s="14" t="s">
        <v>23</v>
      </c>
      <c r="C15" s="14" t="s">
        <v>24</v>
      </c>
      <c r="D15" s="15">
        <v>0</v>
      </c>
    </row>
    <row r="16" spans="1:4" ht="28.5" x14ac:dyDescent="0.2">
      <c r="B16" s="14" t="s">
        <v>25</v>
      </c>
      <c r="C16" s="14" t="s">
        <v>26</v>
      </c>
      <c r="D16" s="15">
        <v>0</v>
      </c>
    </row>
    <row r="17" spans="2:5" ht="28.5" x14ac:dyDescent="0.2">
      <c r="B17" s="14" t="s">
        <v>27</v>
      </c>
      <c r="C17" s="14" t="s">
        <v>28</v>
      </c>
      <c r="D17" s="15">
        <v>240000</v>
      </c>
    </row>
    <row r="18" spans="2:5" ht="28.5" x14ac:dyDescent="0.2">
      <c r="B18" s="14" t="s">
        <v>29</v>
      </c>
      <c r="C18" s="14" t="s">
        <v>30</v>
      </c>
      <c r="D18" s="15">
        <v>15000</v>
      </c>
      <c r="E18" s="12"/>
    </row>
    <row r="19" spans="2:5" ht="14.25" x14ac:dyDescent="0.2">
      <c r="B19" s="14" t="s">
        <v>31</v>
      </c>
      <c r="C19" s="14" t="s">
        <v>32</v>
      </c>
      <c r="D19" s="15">
        <v>48000</v>
      </c>
      <c r="E19" s="8"/>
    </row>
    <row r="20" spans="2:5" ht="14.25" x14ac:dyDescent="0.2">
      <c r="B20" s="14" t="s">
        <v>33</v>
      </c>
      <c r="C20" s="14" t="s">
        <v>34</v>
      </c>
      <c r="D20" s="15">
        <v>100000</v>
      </c>
    </row>
    <row r="21" spans="2:5" ht="14.25" x14ac:dyDescent="0.2">
      <c r="B21" s="14" t="s">
        <v>35</v>
      </c>
      <c r="C21" s="14" t="s">
        <v>36</v>
      </c>
      <c r="D21" s="15">
        <v>20000</v>
      </c>
    </row>
    <row r="22" spans="2:5" ht="14.25" x14ac:dyDescent="0.2">
      <c r="B22" s="14" t="s">
        <v>37</v>
      </c>
      <c r="C22" s="14" t="s">
        <v>38</v>
      </c>
      <c r="D22" s="15">
        <v>60000</v>
      </c>
    </row>
    <row r="23" spans="2:5" ht="14.25" x14ac:dyDescent="0.2">
      <c r="B23" s="14" t="s">
        <v>39</v>
      </c>
      <c r="C23" s="14" t="s">
        <v>40</v>
      </c>
      <c r="D23" s="15">
        <v>0</v>
      </c>
    </row>
    <row r="24" spans="2:5" ht="28.5" x14ac:dyDescent="0.2">
      <c r="B24" s="14" t="s">
        <v>41</v>
      </c>
      <c r="C24" s="14" t="s">
        <v>42</v>
      </c>
      <c r="D24" s="15">
        <v>0</v>
      </c>
    </row>
    <row r="25" spans="2:5" ht="14.25" x14ac:dyDescent="0.2">
      <c r="B25" s="16"/>
      <c r="C25" s="16" t="s">
        <v>6</v>
      </c>
      <c r="D25" s="15">
        <f>SUM(D9:D24)</f>
        <v>733000</v>
      </c>
    </row>
    <row r="26" spans="2:5" ht="15" x14ac:dyDescent="0.25">
      <c r="B26" s="21"/>
      <c r="C26" s="22" t="s">
        <v>44</v>
      </c>
      <c r="D26" s="23">
        <v>763800</v>
      </c>
    </row>
  </sheetData>
  <mergeCells count="1">
    <mergeCell ref="B7:D7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2001-10-02T19:17:14Z</cp:lastPrinted>
  <dcterms:created xsi:type="dcterms:W3CDTF">2001-09-25T15:33:54Z</dcterms:created>
  <dcterms:modified xsi:type="dcterms:W3CDTF">2023-09-17T15:58:04Z</dcterms:modified>
</cp:coreProperties>
</file>