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C5AFF0-5FED-4EA6-B61E-416D8816F26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D11" i="1"/>
  <c r="C12" i="1"/>
  <c r="D12" i="1"/>
  <c r="B14" i="1"/>
  <c r="C14" i="1"/>
  <c r="D14" i="1"/>
</calcChain>
</file>

<file path=xl/sharedStrings.xml><?xml version="1.0" encoding="utf-8"?>
<sst xmlns="http://schemas.openxmlformats.org/spreadsheetml/2006/main" count="17" uniqueCount="17">
  <si>
    <t>Cost Center Owner</t>
  </si>
  <si>
    <t>RCR Budget</t>
  </si>
  <si>
    <t>RCR Approved to Date</t>
  </si>
  <si>
    <t>RCR Available to Date</t>
  </si>
  <si>
    <t>Steffes</t>
  </si>
  <si>
    <t>Nord</t>
  </si>
  <si>
    <t>Robertson</t>
  </si>
  <si>
    <t>Kaufman</t>
  </si>
  <si>
    <t>Ryall</t>
  </si>
  <si>
    <t>Migden</t>
  </si>
  <si>
    <t>Kingerski</t>
  </si>
  <si>
    <t>Montovano</t>
  </si>
  <si>
    <t>Dadson</t>
  </si>
  <si>
    <t>Charvel</t>
  </si>
  <si>
    <t>Yoho</t>
  </si>
  <si>
    <t>TOTAL</t>
  </si>
  <si>
    <t>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</si>
</sst>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38" fontId="0" fillId="0" borderId="0" xfId="0" applyNumberFormat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38" fontId="0" fillId="0" borderId="1" xfId="0" applyNumberForma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10" sqref="C10"/>
    </sheetView>
  </sheetViews>
  <sheetFormatPr defaultRowHeight="12.75" x14ac:dyDescent="0.2"/>
  <cols>
    <col min="1" max="1" width="18.140625" style="1" customWidth="1"/>
    <col min="2" max="3" width="18.42578125" style="1" customWidth="1"/>
    <col min="4" max="4" width="18.28515625" style="1" customWidth="1"/>
    <col min="5" max="16384" width="9.140625" style="1"/>
  </cols>
  <sheetData>
    <row r="1" spans="1:4" s="2" customFormat="1" ht="25.5" x14ac:dyDescent="0.2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5" t="s">
        <v>4</v>
      </c>
      <c r="B2" s="6">
        <v>1801200</v>
      </c>
      <c r="C2" s="6">
        <f>150772.91+5000+2000+1500+500+450000+5000+2500+6000+18500+10000+3000+3000+7000+50000+5000+5000+5000+722.5+3342.42+5000+6000+4000+5000</f>
        <v>753837.83000000007</v>
      </c>
      <c r="D2" s="6">
        <f>B2-C2</f>
        <v>1047362.1699999999</v>
      </c>
    </row>
    <row r="3" spans="1:4" x14ac:dyDescent="0.2">
      <c r="A3" s="5" t="s">
        <v>5</v>
      </c>
      <c r="B3" s="6">
        <v>750000</v>
      </c>
      <c r="C3" s="6">
        <f>6000+80000+50000+10000+6100+55000+30000+10000+1000+6000+800+10000+3690.39+4000+42000+6000+5000+2000+2000+18772.27+1000+15000+2000</f>
        <v>366362.66000000003</v>
      </c>
      <c r="D3" s="6">
        <f t="shared" ref="D3:D12" si="0">B3-C3</f>
        <v>383637.33999999997</v>
      </c>
    </row>
    <row r="4" spans="1:4" x14ac:dyDescent="0.2">
      <c r="A4" s="5" t="s">
        <v>6</v>
      </c>
      <c r="B4" s="6">
        <v>1140000</v>
      </c>
      <c r="C4" s="6">
        <f>12000+120000+8000+20000+15000+15000+50000+50000+50000+4000+30000+760000+525000+7500+8000+10000+10000</f>
        <v>1694500</v>
      </c>
      <c r="D4" s="6">
        <f t="shared" si="0"/>
        <v>-554500</v>
      </c>
    </row>
    <row r="5" spans="1:4" x14ac:dyDescent="0.2">
      <c r="A5" s="5" t="s">
        <v>7</v>
      </c>
      <c r="B5" s="6">
        <v>398000</v>
      </c>
      <c r="C5" s="6">
        <f>398016+5000+2300+7500+1500+1000+152.32+1500+1100+35+18500+18000+100000</f>
        <v>554603.32000000007</v>
      </c>
      <c r="D5" s="6">
        <f t="shared" si="0"/>
        <v>-156603.32000000007</v>
      </c>
    </row>
    <row r="6" spans="1:4" x14ac:dyDescent="0.2">
      <c r="A6" s="5" t="s">
        <v>8</v>
      </c>
      <c r="B6" s="6">
        <v>162350</v>
      </c>
      <c r="C6" s="6">
        <f>26150+1300</f>
        <v>27450</v>
      </c>
      <c r="D6" s="6">
        <f t="shared" si="0"/>
        <v>134900</v>
      </c>
    </row>
    <row r="7" spans="1:4" x14ac:dyDescent="0.2">
      <c r="A7" s="5" t="s">
        <v>9</v>
      </c>
      <c r="B7" s="6">
        <v>471000</v>
      </c>
      <c r="C7" s="6">
        <f>110000+12000+2000+10000+15000+10000</f>
        <v>159000</v>
      </c>
      <c r="D7" s="6">
        <f t="shared" si="0"/>
        <v>312000</v>
      </c>
    </row>
    <row r="8" spans="1:4" x14ac:dyDescent="0.2">
      <c r="A8" s="5" t="s">
        <v>10</v>
      </c>
      <c r="B8" s="6">
        <v>590000</v>
      </c>
      <c r="C8" s="6">
        <f>25000+7000+5000</f>
        <v>37000</v>
      </c>
      <c r="D8" s="6">
        <f t="shared" si="0"/>
        <v>553000</v>
      </c>
    </row>
    <row r="9" spans="1:4" x14ac:dyDescent="0.2">
      <c r="A9" s="5" t="s">
        <v>11</v>
      </c>
      <c r="B9" s="6">
        <v>575000</v>
      </c>
      <c r="C9" s="6">
        <f>187108.25+50000+12000</f>
        <v>249108.25</v>
      </c>
      <c r="D9" s="6">
        <f t="shared" si="0"/>
        <v>325891.75</v>
      </c>
    </row>
    <row r="10" spans="1:4" x14ac:dyDescent="0.2">
      <c r="A10" s="5" t="s">
        <v>12</v>
      </c>
      <c r="B10" s="6">
        <v>352000</v>
      </c>
      <c r="C10" s="6">
        <f>134000+12000+25000+12000+23000+30000</f>
        <v>236000</v>
      </c>
      <c r="D10" s="6">
        <f t="shared" si="0"/>
        <v>116000</v>
      </c>
    </row>
    <row r="11" spans="1:4" x14ac:dyDescent="0.2">
      <c r="A11" s="5" t="s">
        <v>13</v>
      </c>
      <c r="B11" s="6">
        <v>110000</v>
      </c>
      <c r="C11" s="6">
        <v>0</v>
      </c>
      <c r="D11" s="6">
        <f t="shared" si="0"/>
        <v>110000</v>
      </c>
    </row>
    <row r="12" spans="1:4" x14ac:dyDescent="0.2">
      <c r="A12" s="5" t="s">
        <v>14</v>
      </c>
      <c r="B12" s="6">
        <v>265000</v>
      </c>
      <c r="C12" s="6">
        <f>0+90000</f>
        <v>90000</v>
      </c>
      <c r="D12" s="6">
        <f t="shared" si="0"/>
        <v>175000</v>
      </c>
    </row>
    <row r="13" spans="1:4" x14ac:dyDescent="0.2">
      <c r="A13" s="5" t="s">
        <v>16</v>
      </c>
      <c r="B13" s="6">
        <v>0</v>
      </c>
      <c r="C13" s="6">
        <v>44000</v>
      </c>
      <c r="D13" s="6">
        <v>-44000</v>
      </c>
    </row>
    <row r="14" spans="1:4" x14ac:dyDescent="0.2">
      <c r="A14" s="5" t="s">
        <v>15</v>
      </c>
      <c r="B14" s="6">
        <f>SUM(B2:B13)</f>
        <v>6614550</v>
      </c>
      <c r="C14" s="6">
        <f>SUM(C2:C13)</f>
        <v>4211862.0600000005</v>
      </c>
      <c r="D14" s="6">
        <f>SUM(D2:D13)</f>
        <v>2402687.9399999995</v>
      </c>
    </row>
    <row r="15" spans="1:4" x14ac:dyDescent="0.2">
      <c r="A15" s="5"/>
      <c r="B15" s="6"/>
      <c r="C15" s="6"/>
      <c r="D15" s="6"/>
    </row>
    <row r="16" spans="1:4" x14ac:dyDescent="0.2">
      <c r="B16" s="3"/>
      <c r="C16" s="3"/>
      <c r="D16" s="3"/>
    </row>
    <row r="17" spans="2:4" x14ac:dyDescent="0.2">
      <c r="B17" s="3"/>
      <c r="C17" s="3"/>
      <c r="D17" s="3"/>
    </row>
    <row r="18" spans="2:4" x14ac:dyDescent="0.2">
      <c r="B18" s="3"/>
      <c r="C18" s="3"/>
      <c r="D18" s="3"/>
    </row>
    <row r="19" spans="2:4" x14ac:dyDescent="0.2">
      <c r="B19" s="3"/>
      <c r="C19" s="3"/>
      <c r="D19" s="3"/>
    </row>
    <row r="20" spans="2:4" x14ac:dyDescent="0.2">
      <c r="B20" s="3"/>
      <c r="C20" s="3"/>
      <c r="D20" s="3"/>
    </row>
    <row r="21" spans="2:4" x14ac:dyDescent="0.2">
      <c r="B21" s="3"/>
      <c r="C21" s="3"/>
      <c r="D21" s="3"/>
    </row>
    <row r="22" spans="2:4" x14ac:dyDescent="0.2">
      <c r="B22" s="3"/>
      <c r="C22" s="3"/>
      <c r="D22" s="3"/>
    </row>
    <row r="23" spans="2:4" x14ac:dyDescent="0.2">
      <c r="B23" s="3"/>
      <c r="C23" s="3"/>
      <c r="D23" s="3"/>
    </row>
    <row r="24" spans="2:4" x14ac:dyDescent="0.2">
      <c r="B24" s="3"/>
      <c r="C24" s="3"/>
      <c r="D24" s="3"/>
    </row>
  </sheetData>
  <phoneticPr fontId="0" type="noConversion"/>
  <pageMargins left="2.5" right="2.5" top="1" bottom="1" header="0.5" footer="0.5"/>
  <pageSetup orientation="landscape" r:id="rId1"/>
  <headerFooter alignWithMargins="0">
    <oddHeader>&amp;CRCR BUDGET as of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Jan Havlíček</cp:lastModifiedBy>
  <cp:lastPrinted>2001-04-26T15:39:56Z</cp:lastPrinted>
  <dcterms:created xsi:type="dcterms:W3CDTF">2001-03-20T15:54:05Z</dcterms:created>
  <dcterms:modified xsi:type="dcterms:W3CDTF">2023-09-17T16:02:23Z</dcterms:modified>
</cp:coreProperties>
</file>