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2E798D-CBD2-4524-9C2E-2F3B46475B65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<sst xmlns="http://schemas.openxmlformats.org/spreadsheetml/2006/main" count="29" uniqueCount="18">
  <si>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</si>
  <si>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11/16/01</t>
  </si>
  <si>
    <t>N/A</t>
  </si>
  <si>
    <t>ENRON'S ACTIVITY ON OTHER EXTERNAL PLATFORMS</t>
  </si>
  <si>
    <t>AS OF NOVEMBER 16, 2001</t>
  </si>
  <si>
    <t>Average Transactions and Volumes per Day for November,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</si>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</sst>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59271546266232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DEALS'!$AB$72:$AB$79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D53-BF50-13AF24EBC560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A8-4D53-BF50-13AF24EBC56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9A8-4D53-BF50-13AF24EBC560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A8-4D53-BF50-13AF24EBC5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DEALS'!$AA$72:$AA$79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8-4D53-BF50-13AF24EBC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35903983"/>
        <c:axId val="1"/>
      </c:barChart>
      <c:dateAx>
        <c:axId val="435903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428028462946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3983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1069481668629"/>
          <c:y val="0.89890496707082979"/>
          <c:w val="0.186181927978818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11/16/01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50709939148072E-2"/>
          <c:y val="0.12234910277324633"/>
          <c:w val="0.9148073022312373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40567951318459"/>
                  <c:y val="0.28874388254486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9A-400C-B152-C9563101506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1156186612576069"/>
                  <c:y val="0.838499184339314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9A-400C-B152-C9563101506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399594320486814"/>
                  <c:y val="0.84013050570962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9A-400C-B152-C9563101506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541582150101422"/>
                  <c:y val="0.83523654159869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9A-400C-B152-C956310150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A-400C-B152-C9563101506A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29A-400C-B152-C9563101506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9A-400C-B152-C9563101506A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29A-400C-B152-C9563101506A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29A-400C-B152-C956310150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9A-400C-B152-C95631015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5903503"/>
        <c:axId val="1"/>
      </c:barChart>
      <c:catAx>
        <c:axId val="435903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283975659229209E-3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350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843813387423937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11/16/01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25354969574036E-2"/>
          <c:y val="0.12234910277324633"/>
          <c:w val="0.96044624746450302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D55-8066-9C72F5F8DB9F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A-4D55-8066-9C72F5F8D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0604031"/>
        <c:axId val="1"/>
      </c:barChart>
      <c:catAx>
        <c:axId val="4706040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604031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829614604462475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855945796013"/>
          <c:y val="0.19048275799968531"/>
          <c:w val="0.82276804100818968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VOLUME'!$AB$79:$AB$86</c:f>
              <c:numCache>
                <c:formatCode>General</c:formatCode>
                <c:ptCount val="8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157217.39130434784</c:v>
                </c:pt>
                <c:pt idx="7">
                  <c:v>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C76-A70A-F5130AE1EA21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VOLUME'!$AA$79:$AA$86</c:f>
              <c:numCache>
                <c:formatCode>General</c:formatCode>
                <c:ptCount val="8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33130.434782608696</c:v>
                </c:pt>
                <c:pt idx="7">
                  <c:v>12958.333333333334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2-4C76-A70A-F5130AE1E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35906383"/>
        <c:axId val="1"/>
      </c:barChart>
      <c:dateAx>
        <c:axId val="435906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638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151904689473821"/>
          <c:y val="0.89919066643969092"/>
          <c:w val="0.186181927978818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596119129430926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DEALS'!$AF$72:$AF$79</c:f>
              <c:numCache>
                <c:formatCode>General</c:formatCode>
                <c:ptCount val="8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5-449E-BC59-30E0E3C3C09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5321164185245"/>
                  <c:y val="0.73539929985871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5-449E-BC59-30E0E3C3C0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56225588713262"/>
                  <c:y val="0.73261369645015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05-449E-BC59-30E0E3C3C0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662253482434886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05-449E-BC59-30E0E3C3C0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153656756170847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05-449E-BC59-30E0E3C3C09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9979892049281367"/>
                  <c:y val="0.6713304214619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05-449E-BC59-30E0E3C3C0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DEALS'!$AE$72:$AE$79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5-449E-BC59-30E0E3C3C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35901103"/>
        <c:axId val="1"/>
      </c:barChart>
      <c:dateAx>
        <c:axId val="435901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44960581236559E-2"/>
              <c:y val="0.378842063563579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110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621788959321985"/>
          <c:y val="0.89974990096350183"/>
          <c:w val="0.25558844145590798"/>
          <c:h val="7.5211292031004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9101730550255133"/>
          <c:w val="0.81901943582424397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VOLUME'!$AD$79:$AD$86</c:f>
              <c:numCache>
                <c:formatCode>General</c:formatCode>
                <c:ptCount val="8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1076691.3043478262</c:v>
                </c:pt>
                <c:pt idx="7">
                  <c:v>1180770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3-4D14-9BF8-ABE0A81003CA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VOLUME'!$AC$79:$AC$86</c:f>
              <c:numCache>
                <c:formatCode>General</c:formatCode>
                <c:ptCount val="8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169130.4347826087</c:v>
                </c:pt>
                <c:pt idx="7">
                  <c:v>203750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3-4D14-9BF8-ABE0A8100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35905903"/>
        <c:axId val="1"/>
      </c:barChart>
      <c:dateAx>
        <c:axId val="435905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6643405513318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590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35927249872335"/>
          <c:y val="0.89890496707082979"/>
          <c:w val="0.25587373915927947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11786750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EA2-96FF-CD66956566DA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VOLUME'!$AG$79:$AG$86</c:f>
              <c:numCache>
                <c:formatCode>General</c:formatCode>
                <c:ptCount val="8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4540304.3478260869</c:v>
                </c:pt>
                <c:pt idx="7">
                  <c:v>4446000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A-4EA2-96FF-CD6695656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35900143"/>
        <c:axId val="1"/>
      </c:barChart>
      <c:dateAx>
        <c:axId val="435900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001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69130516382743"/>
          <c:y val="0.89609588904873338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8613121776717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VOLUME'!$AJ$79:$AJ$86</c:f>
              <c:numCache>
                <c:formatCode>General</c:formatCode>
                <c:ptCount val="8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120769826.08695652</c:v>
                </c:pt>
                <c:pt idx="7">
                  <c:v>183216666.66666666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B5-935F-C7C0E3436F1F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VOLUME'!$AI$79:$AI$86</c:f>
              <c:numCache>
                <c:formatCode>General</c:formatCode>
                <c:ptCount val="8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3759347.8260869565</c:v>
                </c:pt>
                <c:pt idx="7">
                  <c:v>4344583.333333333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9-4AB5-935F-C7C0E3436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0607871"/>
        <c:axId val="1"/>
      </c:barChart>
      <c:dateAx>
        <c:axId val="470607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5014579707951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6078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163513200909592"/>
          <c:y val="0.9000308746756619"/>
          <c:w val="0.15419465503921645"/>
          <c:h val="7.500257288963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VOLUME'!$AF$79:$AF$86</c:f>
              <c:numCache>
                <c:formatCode>General</c:formatCode>
                <c:ptCount val="8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57440913.043478258</c:v>
                </c:pt>
                <c:pt idx="7">
                  <c:v>55414337.333333336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5-43F5-B4F2-C8897F482833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VOLUME'!$AE$79:$AE$86</c:f>
              <c:numCache>
                <c:formatCode>General</c:formatCode>
                <c:ptCount val="8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251217.39130434784</c:v>
                </c:pt>
                <c:pt idx="7">
                  <c:v>133333.33333333334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5-43F5-B4F2-C8897F4828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0606911"/>
        <c:axId val="1"/>
      </c:barChart>
      <c:dateAx>
        <c:axId val="47060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60691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562085761946207"/>
          <c:y val="0.89919066643969092"/>
          <c:w val="0.1210799392969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9053960272879"/>
          <c:y val="0.19101730550255133"/>
          <c:w val="0.82013678839699189"/>
          <c:h val="0.59271546266232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11786750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401B-B336-9D922E49BA21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VOLUME'!$AH$91:$AH$98</c:f>
              <c:numCache>
                <c:formatCode>General</c:formatCode>
                <c:ptCount val="8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51739.130434782608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6-401B-B336-9D922E49B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0602111"/>
        <c:axId val="1"/>
      </c:barChart>
      <c:dateAx>
        <c:axId val="470602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229698882210962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60211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057395259107951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11/16/01</a:t>
            </a:r>
          </a:p>
        </c:rich>
      </c:tx>
      <c:layout>
        <c:manualLayout>
          <c:xMode val="edge"/>
          <c:yMode val="edge"/>
          <c:x val="0.266734279918864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95740365111561E-2"/>
          <c:y val="0.14681892332789559"/>
          <c:w val="0.94016227180527379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C7-430B-8B3A-303DA521A4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7-430B-8B3A-303DA521A445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7-430B-8B3A-303DA521A4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470605951"/>
        <c:axId val="1"/>
      </c:barChart>
      <c:catAx>
        <c:axId val="470605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6059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525354969574037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6C4D6AD-0E16-17BD-27B2-4FA40D377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478C14C-2DE5-E6FD-71A9-3DA5A195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31E6A8D-4F20-6212-3B35-B3F81D329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B9FC67A-4431-E117-40F7-C8062EE9C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28575</xdr:rowOff>
    </xdr:from>
    <xdr:to>
      <xdr:col>13</xdr:col>
      <xdr:colOff>600075</xdr:colOff>
      <xdr:row>115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F0BD61C-70E0-D8B3-32FC-2FCE4690E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600075</xdr:colOff>
      <xdr:row>159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163067A-1DA1-9513-EB9F-6E3D89B8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28575</xdr:rowOff>
    </xdr:from>
    <xdr:to>
      <xdr:col>13</xdr:col>
      <xdr:colOff>571500</xdr:colOff>
      <xdr:row>181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ACEAD45-BA91-0085-7080-5BAC45F15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600075</xdr:colOff>
      <xdr:row>136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2BFD08D-F8DD-3E31-62CC-4A41EE060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78B7EB7-EC4C-2EB0-7327-B9B199BB1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0231C54-7F57-22ED-0029-CCCCC5E3A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A1B9A73-3E46-6399-4951-C3BA564B16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0.34475</cdr:x>
      <cdr:y>0.14475</cdr:y>
    </cdr:from>
    <cdr:to>
      <cdr:x>0.72525</cdr:x>
      <cdr:y>0.171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63101EE-A2C1-EB03-DAC9-6C8BA15A38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7771" y="845170"/>
          <a:ext cx="3573523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17</v>
          </cell>
          <cell r="AF78">
            <v>62</v>
          </cell>
        </row>
        <row r="79">
          <cell r="B79">
            <v>37196</v>
          </cell>
          <cell r="AA79">
            <v>2</v>
          </cell>
          <cell r="AB79">
            <v>2</v>
          </cell>
          <cell r="AE79">
            <v>9</v>
          </cell>
          <cell r="AF79">
            <v>67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33130.434782608696</v>
          </cell>
          <cell r="AB85">
            <v>157217.39130434784</v>
          </cell>
          <cell r="AC85">
            <v>169130.4347826087</v>
          </cell>
          <cell r="AD85">
            <v>1076691.3043478262</v>
          </cell>
          <cell r="AE85">
            <v>251217.39130434784</v>
          </cell>
          <cell r="AF85">
            <v>57440913.043478258</v>
          </cell>
          <cell r="AG85">
            <v>4540304.3478260869</v>
          </cell>
          <cell r="AH85">
            <v>5258695.6521739131</v>
          </cell>
          <cell r="AI85">
            <v>3759347.8260869565</v>
          </cell>
          <cell r="AJ85">
            <v>120769826.08695652</v>
          </cell>
        </row>
        <row r="86">
          <cell r="AA86">
            <v>12958.333333333334</v>
          </cell>
          <cell r="AB86">
            <v>35500</v>
          </cell>
          <cell r="AC86">
            <v>203750</v>
          </cell>
          <cell r="AD86">
            <v>1180770</v>
          </cell>
          <cell r="AE86">
            <v>133333.33333333334</v>
          </cell>
          <cell r="AF86">
            <v>55414337.333333336</v>
          </cell>
          <cell r="AG86">
            <v>4446000</v>
          </cell>
          <cell r="AH86">
            <v>11786750</v>
          </cell>
          <cell r="AI86">
            <v>4344583.333333333</v>
          </cell>
          <cell r="AJ86">
            <v>183216666.66666666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51739.130434782608</v>
          </cell>
        </row>
        <row r="98">
          <cell r="AH98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Q1">
            <v>16</v>
          </cell>
          <cell r="U1">
            <v>890000</v>
          </cell>
          <cell r="AA1">
            <v>4</v>
          </cell>
          <cell r="AB1">
            <v>5</v>
          </cell>
          <cell r="AF1">
            <v>750000</v>
          </cell>
          <cell r="AG1">
            <v>125000</v>
          </cell>
          <cell r="AJ1">
            <v>4184000</v>
          </cell>
        </row>
        <row r="2">
          <cell r="C2">
            <v>12</v>
          </cell>
        </row>
      </sheetData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SLEEVES"/>
      <sheetName val="VERIFY TRADERS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162</v>
          </cell>
          <cell r="I5">
            <v>138</v>
          </cell>
        </row>
        <row r="6">
          <cell r="C6" t="str">
            <v>Chris Mahoney</v>
          </cell>
          <cell r="G6">
            <v>11</v>
          </cell>
          <cell r="I6">
            <v>3</v>
          </cell>
        </row>
        <row r="7">
          <cell r="C7" t="str">
            <v>Bill White</v>
          </cell>
          <cell r="G7">
            <v>12</v>
          </cell>
          <cell r="I7">
            <v>3</v>
          </cell>
        </row>
        <row r="8">
          <cell r="C8" t="str">
            <v>Mark Haynes</v>
          </cell>
          <cell r="G8">
            <v>5</v>
          </cell>
          <cell r="I8">
            <v>2</v>
          </cell>
        </row>
        <row r="9">
          <cell r="C9" t="str">
            <v>Frank Economou</v>
          </cell>
          <cell r="G9">
            <v>1</v>
          </cell>
          <cell r="I9">
            <v>1</v>
          </cell>
        </row>
        <row r="10">
          <cell r="C10" t="str">
            <v>Sarah Mulholland</v>
          </cell>
          <cell r="G10">
            <v>0</v>
          </cell>
          <cell r="I10">
            <v>0</v>
          </cell>
        </row>
        <row r="11">
          <cell r="C11" t="str">
            <v>Philip Berry</v>
          </cell>
          <cell r="G11">
            <v>1</v>
          </cell>
          <cell r="I11">
            <v>0</v>
          </cell>
        </row>
        <row r="12">
          <cell r="C12" t="str">
            <v>Hans Wong</v>
          </cell>
          <cell r="G12">
            <v>1</v>
          </cell>
          <cell r="I12">
            <v>0</v>
          </cell>
        </row>
        <row r="13">
          <cell r="C13" t="str">
            <v>Chris Glaas</v>
          </cell>
          <cell r="G13">
            <v>1</v>
          </cell>
          <cell r="I13">
            <v>0</v>
          </cell>
        </row>
        <row r="14">
          <cell r="C14" t="str">
            <v>Patrick Danaher</v>
          </cell>
          <cell r="G14">
            <v>1</v>
          </cell>
          <cell r="I14">
            <v>0</v>
          </cell>
        </row>
        <row r="51">
          <cell r="C51" t="str">
            <v>Lee Jackson</v>
          </cell>
          <cell r="G51">
            <v>4</v>
          </cell>
          <cell r="I51">
            <v>3</v>
          </cell>
        </row>
        <row r="52">
          <cell r="C52" t="str">
            <v>Chad South</v>
          </cell>
          <cell r="G52">
            <v>3</v>
          </cell>
          <cell r="I52">
            <v>3</v>
          </cell>
        </row>
        <row r="53">
          <cell r="C53" t="str">
            <v>Steve Elliott</v>
          </cell>
          <cell r="G53">
            <v>2</v>
          </cell>
          <cell r="I53">
            <v>1</v>
          </cell>
        </row>
        <row r="54">
          <cell r="C54" t="str">
            <v>Peter Bradley</v>
          </cell>
          <cell r="G54">
            <v>1</v>
          </cell>
          <cell r="I54">
            <v>1</v>
          </cell>
        </row>
        <row r="55">
          <cell r="C55" t="str">
            <v>Wade Hicks</v>
          </cell>
          <cell r="G55">
            <v>3</v>
          </cell>
          <cell r="I55">
            <v>1</v>
          </cell>
        </row>
        <row r="56">
          <cell r="C56" t="str">
            <v>Bo Petersen</v>
          </cell>
          <cell r="G56">
            <v>6</v>
          </cell>
          <cell r="I56">
            <v>1</v>
          </cell>
        </row>
        <row r="57">
          <cell r="C57" t="str">
            <v>Lisa Vitali</v>
          </cell>
          <cell r="G57">
            <v>1</v>
          </cell>
          <cell r="I57">
            <v>1</v>
          </cell>
        </row>
        <row r="58">
          <cell r="C58" t="str">
            <v>Craig Story</v>
          </cell>
          <cell r="G58">
            <v>1</v>
          </cell>
          <cell r="I58">
            <v>0</v>
          </cell>
        </row>
        <row r="59">
          <cell r="C59" t="str">
            <v>Chad Pennix</v>
          </cell>
          <cell r="G59">
            <v>1</v>
          </cell>
          <cell r="I59">
            <v>0</v>
          </cell>
        </row>
        <row r="60">
          <cell r="C60" t="str">
            <v>Adam Metry</v>
          </cell>
          <cell r="G60">
            <v>1</v>
          </cell>
          <cell r="I60">
            <v>0</v>
          </cell>
        </row>
        <row r="61">
          <cell r="C61" t="str">
            <v>Patrick Danaher</v>
          </cell>
          <cell r="G61">
            <v>1</v>
          </cell>
          <cell r="I61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/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40" spans="1:1" x14ac:dyDescent="0.2">
      <c r="A140" s="2"/>
    </row>
    <row r="161" spans="1:1" ht="13.5" customHeight="1" x14ac:dyDescent="0.25">
      <c r="A161" s="1"/>
    </row>
    <row r="162" spans="1:1" x14ac:dyDescent="0.2">
      <c r="A162" s="2"/>
    </row>
    <row r="195" spans="1:1" x14ac:dyDescent="0.2">
      <c r="A195" s="3"/>
    </row>
    <row r="197" spans="1:1" ht="15.75" x14ac:dyDescent="0.25">
      <c r="A197" s="1"/>
    </row>
    <row r="198" spans="1:1" x14ac:dyDescent="0.2">
      <c r="A198" s="2"/>
    </row>
    <row r="232" spans="1:1" ht="15.75" x14ac:dyDescent="0.25">
      <c r="A232" s="1"/>
    </row>
    <row r="233" spans="1:1" x14ac:dyDescent="0.2">
      <c r="A233" s="2"/>
    </row>
    <row r="266" spans="1:1" x14ac:dyDescent="0.2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>
      <selection activeCell="F1" sqref="F1"/>
    </sheetView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">
      <c r="B8" s="13" t="s">
        <v>11</v>
      </c>
      <c r="C8" s="14" t="s">
        <v>12</v>
      </c>
      <c r="D8" s="15">
        <f>'[2]Historical Volumes'!Q1/'[2]Historical Volumes'!C2</f>
        <v>1.3333333333333333</v>
      </c>
      <c r="E8" s="16">
        <f>'[2]Historical Volumes'!U1/'[2]Historical Volumes'!C2</f>
        <v>74166.666666666672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3" t="s">
        <v>11</v>
      </c>
      <c r="C12" s="14" t="s">
        <v>14</v>
      </c>
      <c r="D12" s="15">
        <f>ROUND('[2]Historical Volumes'!AA1/'[2]Historical Volumes'!C2,0)</f>
        <v>0</v>
      </c>
      <c r="E12" s="16">
        <f>'[2]Historical Volumes'!AF1/'[2]Historical Volumes'!C2</f>
        <v>62500</v>
      </c>
    </row>
    <row r="13" spans="2:10" ht="17.25" customHeight="1" thickBot="1" x14ac:dyDescent="0.25">
      <c r="B13" s="17" t="s">
        <v>15</v>
      </c>
      <c r="C13" s="18" t="s">
        <v>16</v>
      </c>
      <c r="D13" s="19">
        <f>ROUND('[2]Historical Volumes'!AB1/'[2]Historical Volumes'!C2,0)</f>
        <v>0</v>
      </c>
      <c r="E13" s="20">
        <f>'[2]Historical Volumes'!AG1/'[2]Historical Volumes'!C2</f>
        <v>10416.666666666666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348666.66666666669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2001-11-20T16:33:13Z</cp:lastPrinted>
  <dcterms:created xsi:type="dcterms:W3CDTF">2001-11-20T16:31:46Z</dcterms:created>
  <dcterms:modified xsi:type="dcterms:W3CDTF">2023-09-17T16:41:29Z</dcterms:modified>
</cp:coreProperties>
</file>