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D5434A5-AA65-4557-BDFB-861336EE52FE}"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16" i="1" l="1"/>
  <c r="G21" i="1"/>
  <c r="G24" i="1"/>
</calcChain>
</file>

<file path=xl/sharedStrings.xml><?xml version="1.0" encoding="utf-8"?>
<sst xmlns="http://schemas.openxmlformats.org/spreadsheetml/2006/main" count="62" uniqueCount="47">
  <si>
    <t>ENA</t>
  </si>
  <si>
    <t>Customer Name</t>
  </si>
  <si>
    <t xml:space="preserve"> Forecasted Amount</t>
  </si>
  <si>
    <t>Actual Amount</t>
  </si>
  <si>
    <t>Variance</t>
  </si>
  <si>
    <t>Comments</t>
  </si>
  <si>
    <t>AEP Energy Services, In Total</t>
  </si>
  <si>
    <t>Ashland Specialty Chemi Total</t>
  </si>
  <si>
    <t>CES - Tennessee Energy Total</t>
  </si>
  <si>
    <t>CLECO Marketing and Tra Total</t>
  </si>
  <si>
    <t>Coral Energy Canada Inc Total</t>
  </si>
  <si>
    <t>Duke Energy Trading and Total</t>
  </si>
  <si>
    <t>Entergy Louisiana, Inc. Total</t>
  </si>
  <si>
    <t>Exelon Energy Company Total</t>
  </si>
  <si>
    <t>Lakeland, City Of Total</t>
  </si>
  <si>
    <t>NG Energy Trading, L.L. Total</t>
  </si>
  <si>
    <t>Ormet Primary Aluminum Total</t>
  </si>
  <si>
    <t>PG&amp;E Energy Trading, Ca Total</t>
  </si>
  <si>
    <t>PanCanadian Energy Serv Total</t>
  </si>
  <si>
    <t>Public Service Company Total</t>
  </si>
  <si>
    <t>Southwestern Electric P Total</t>
  </si>
  <si>
    <t>TXU Gas Distribution Total</t>
  </si>
  <si>
    <t>Texex Energy Partners L Total</t>
  </si>
  <si>
    <t>TransCanada Gas Service Total</t>
  </si>
  <si>
    <t>West Linn Paper Company Total</t>
  </si>
  <si>
    <t>Wisconsin Gas Company Total</t>
  </si>
  <si>
    <t>ENA Upstream</t>
  </si>
  <si>
    <t>AEP/HPL Total</t>
  </si>
  <si>
    <t>Ashland Distribution Co Total</t>
  </si>
  <si>
    <t>Energy Marketing, a Div Total</t>
  </si>
  <si>
    <t>Equitable Energy L.L.C. Total</t>
  </si>
  <si>
    <t>Per Joni Ngo at AEP, AEP's Credit is withholding Pmt due to $10M issue on another Enron entity.  She did not know which entity the issue was related to.</t>
  </si>
  <si>
    <t>Per Sherry Tackett at Ashland, they are not paying because they believe Enron owes them $3.3M on the forward value of financial deals going through 2003.  They want to unwind and net the payment.</t>
  </si>
  <si>
    <t>Paid 11/27/01</t>
  </si>
  <si>
    <t>Confirming pmt date.  Said they didn’t get invoice timely.</t>
  </si>
  <si>
    <t>Paid $16.4M on 11/27/01.  Said they were waiting on our wire, and their wire failed at 5:00 on 11/26/01.</t>
  </si>
  <si>
    <t>Will not pay(is part of AEP)</t>
  </si>
  <si>
    <t>Says they paid in full, they are supposed to be providing a fed reference number.</t>
  </si>
  <si>
    <t>Paid $7.3M 11/27/01.  We are calling to find out why they shorted us $1M.</t>
  </si>
  <si>
    <t>CES - Municipal Gas Authority of Miss &amp; GA Total</t>
  </si>
  <si>
    <t>Prepay deal where Columbia Energy Services is supposed to pay.  We have left messages with Chris Kadlic at CES.  She has emailed us telling us it was supposed to be paid, but we still haven't rec'd cash.  We have requested Fed Ref #.</t>
  </si>
  <si>
    <t>Per Jeannie Franklin at Duke, they are not paying due to outstanding prior month issues.</t>
  </si>
  <si>
    <t>Payment was help pending an issue on Entergy New Orleans.  They have agreed to pay on 11/28/01.</t>
  </si>
  <si>
    <t>Bob Wimpy at TXU is reviewing.  Shielah Patten at TXU confirmed last week, and Bob is researching why payment was not made.</t>
  </si>
  <si>
    <t>Will Pay 11/28/01</t>
  </si>
  <si>
    <t>John Colliard at Wisconsin states he was witholding payment waiting for ENA to pay a $700K PMA.  We have not agreed to the adjustment, so ENA did not pay.  John is now going to pay a netted amount on 11/28/01.</t>
  </si>
  <si>
    <t>Supposed to pay 11/27/01, but we have not received cash as of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</si>
</sst>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0"/>
      <name val="Arial"/>
    </font>
    <font>
      <sz val="10"/>
      <name val="Arial"/>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1" xfId="1" applyFont="1" applyBorder="1"/>
    <xf numFmtId="0" fontId="0" fillId="0" borderId="2" xfId="0" applyBorder="1"/>
    <xf numFmtId="44" fontId="0" fillId="0" borderId="2" xfId="1" applyFont="1" applyBorder="1"/>
    <xf numFmtId="0" fontId="2" fillId="0" borderId="0" xfId="0" applyFont="1"/>
    <xf numFmtId="0" fontId="0" fillId="0" borderId="0" xfId="0" applyAlignment="1">
      <alignment wrapText="1"/>
    </xf>
    <xf numFmtId="0" fontId="0" fillId="0" borderId="2"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topLeftCell="A7" workbookViewId="0">
      <selection activeCell="D17" sqref="D17"/>
    </sheetView>
  </sheetViews>
  <sheetFormatPr defaultRowHeight="12.75" x14ac:dyDescent="0.2"/>
  <cols>
    <col min="5" max="5" width="16" style="1" bestFit="1" customWidth="1"/>
    <col min="6" max="7" width="15" style="1" bestFit="1" customWidth="1"/>
    <col min="8" max="8" width="45.5703125" style="6" customWidth="1"/>
  </cols>
  <sheetData>
    <row r="1" spans="1:12" x14ac:dyDescent="0.2">
      <c r="A1" s="5" t="s">
        <v>0</v>
      </c>
    </row>
    <row r="2" spans="1:12" x14ac:dyDescent="0.2">
      <c r="A2" s="3" t="s">
        <v>1</v>
      </c>
      <c r="B2" s="3"/>
      <c r="C2" s="3"/>
      <c r="D2" s="3"/>
      <c r="E2" s="4" t="s">
        <v>2</v>
      </c>
      <c r="F2" s="4" t="s">
        <v>3</v>
      </c>
      <c r="G2" s="4" t="s">
        <v>4</v>
      </c>
      <c r="H2" s="7" t="s">
        <v>5</v>
      </c>
      <c r="I2" s="3"/>
      <c r="J2" s="3"/>
      <c r="K2" s="3"/>
      <c r="L2" s="3"/>
    </row>
    <row r="3" spans="1:12" ht="51" x14ac:dyDescent="0.2">
      <c r="A3" t="s">
        <v>6</v>
      </c>
      <c r="E3" s="1">
        <v>23734253.899999999</v>
      </c>
      <c r="G3" s="1">
        <v>23734253.899999999</v>
      </c>
      <c r="H3" s="6" t="s">
        <v>31</v>
      </c>
    </row>
    <row r="4" spans="1:12" ht="51" x14ac:dyDescent="0.2">
      <c r="A4" t="s">
        <v>7</v>
      </c>
      <c r="E4" s="1">
        <v>374214.16</v>
      </c>
      <c r="G4" s="1">
        <v>374214.16</v>
      </c>
      <c r="H4" s="6" t="s">
        <v>32</v>
      </c>
    </row>
    <row r="5" spans="1:12" ht="63.75" x14ac:dyDescent="0.2">
      <c r="A5" t="s">
        <v>39</v>
      </c>
      <c r="E5" s="1">
        <v>1220555.25</v>
      </c>
      <c r="G5" s="1">
        <v>1220555.25</v>
      </c>
      <c r="H5" s="6" t="s">
        <v>40</v>
      </c>
    </row>
    <row r="6" spans="1:12" ht="63.75" x14ac:dyDescent="0.2">
      <c r="A6" t="s">
        <v>8</v>
      </c>
      <c r="E6" s="1">
        <v>498679.48</v>
      </c>
      <c r="G6" s="1">
        <v>498679.48</v>
      </c>
      <c r="H6" s="6" t="s">
        <v>40</v>
      </c>
    </row>
    <row r="7" spans="1:12" x14ac:dyDescent="0.2">
      <c r="A7" t="s">
        <v>9</v>
      </c>
      <c r="E7" s="1">
        <v>1784854.97</v>
      </c>
      <c r="G7" s="1">
        <v>1784854.97</v>
      </c>
      <c r="H7" s="6" t="s">
        <v>33</v>
      </c>
    </row>
    <row r="8" spans="1:12" ht="25.5" x14ac:dyDescent="0.2">
      <c r="A8" t="s">
        <v>10</v>
      </c>
      <c r="E8" s="1">
        <v>6269982.2300000004</v>
      </c>
      <c r="G8" s="1">
        <v>6269982.2300000004</v>
      </c>
      <c r="H8" s="6" t="s">
        <v>46</v>
      </c>
    </row>
    <row r="9" spans="1:12" ht="25.5" x14ac:dyDescent="0.2">
      <c r="A9" t="s">
        <v>11</v>
      </c>
      <c r="E9" s="1">
        <v>1878883.59</v>
      </c>
      <c r="G9" s="1">
        <v>1878883.59</v>
      </c>
      <c r="H9" s="6" t="s">
        <v>41</v>
      </c>
    </row>
    <row r="10" spans="1:12" ht="25.5" x14ac:dyDescent="0.2">
      <c r="A10" t="s">
        <v>12</v>
      </c>
      <c r="E10" s="1">
        <v>966153.41</v>
      </c>
      <c r="G10" s="1">
        <v>966153.41</v>
      </c>
      <c r="H10" s="6" t="s">
        <v>42</v>
      </c>
    </row>
    <row r="11" spans="1:12" x14ac:dyDescent="0.2">
      <c r="A11" t="s">
        <v>13</v>
      </c>
      <c r="E11" s="1">
        <v>710530.96</v>
      </c>
      <c r="G11" s="1">
        <v>710530.96</v>
      </c>
      <c r="H11" s="6" t="s">
        <v>33</v>
      </c>
    </row>
    <row r="12" spans="1:12" x14ac:dyDescent="0.2">
      <c r="A12" t="s">
        <v>14</v>
      </c>
      <c r="E12" s="1">
        <v>1100511.2</v>
      </c>
      <c r="G12" s="1">
        <v>1100511.2</v>
      </c>
      <c r="H12" s="6" t="s">
        <v>33</v>
      </c>
    </row>
    <row r="13" spans="1:12" x14ac:dyDescent="0.2">
      <c r="A13" t="s">
        <v>15</v>
      </c>
      <c r="E13" s="1">
        <v>7424010.8899999997</v>
      </c>
      <c r="G13" s="1">
        <v>7424010.8899999997</v>
      </c>
      <c r="H13" s="6" t="s">
        <v>33</v>
      </c>
    </row>
    <row r="14" spans="1:12" ht="25.5" x14ac:dyDescent="0.2">
      <c r="A14" t="s">
        <v>16</v>
      </c>
      <c r="E14" s="1">
        <v>914906.41</v>
      </c>
      <c r="G14" s="1">
        <v>914906.41</v>
      </c>
      <c r="H14" s="6" t="s">
        <v>34</v>
      </c>
    </row>
    <row r="15" spans="1:12" x14ac:dyDescent="0.2">
      <c r="A15" t="s">
        <v>17</v>
      </c>
      <c r="E15" s="1">
        <v>3395260.98</v>
      </c>
      <c r="G15" s="1">
        <v>3395260.98</v>
      </c>
      <c r="H15" s="6" t="s">
        <v>33</v>
      </c>
    </row>
    <row r="16" spans="1:12" ht="25.5" x14ac:dyDescent="0.2">
      <c r="A16" t="s">
        <v>18</v>
      </c>
      <c r="E16" s="1">
        <v>17711735.809999999</v>
      </c>
      <c r="F16" s="1">
        <v>16400000</v>
      </c>
      <c r="G16" s="1">
        <f>+E16-F16</f>
        <v>1311735.8099999987</v>
      </c>
      <c r="H16" s="6" t="s">
        <v>35</v>
      </c>
    </row>
    <row r="17" spans="1:12" x14ac:dyDescent="0.2">
      <c r="A17" t="s">
        <v>19</v>
      </c>
      <c r="E17" s="1">
        <v>1267837.6100000001</v>
      </c>
      <c r="F17" s="1">
        <v>846213.5</v>
      </c>
      <c r="G17" s="1">
        <v>421624.11</v>
      </c>
      <c r="H17" s="6" t="s">
        <v>36</v>
      </c>
    </row>
    <row r="18" spans="1:12" x14ac:dyDescent="0.2">
      <c r="A18" t="s">
        <v>20</v>
      </c>
      <c r="E18" s="1">
        <v>308450.56</v>
      </c>
      <c r="G18" s="1">
        <v>308450.56</v>
      </c>
      <c r="H18" s="6" t="s">
        <v>36</v>
      </c>
    </row>
    <row r="19" spans="1:12" ht="38.25" x14ac:dyDescent="0.2">
      <c r="A19" t="s">
        <v>21</v>
      </c>
      <c r="E19" s="1">
        <v>528220</v>
      </c>
      <c r="G19" s="1">
        <v>528220</v>
      </c>
      <c r="H19" s="6" t="s">
        <v>43</v>
      </c>
    </row>
    <row r="20" spans="1:12" ht="25.5" x14ac:dyDescent="0.2">
      <c r="A20" t="s">
        <v>22</v>
      </c>
      <c r="E20" s="1">
        <v>876975.01</v>
      </c>
      <c r="F20" s="1">
        <v>86633.2</v>
      </c>
      <c r="G20" s="1">
        <v>790341.81</v>
      </c>
      <c r="H20" s="6" t="s">
        <v>37</v>
      </c>
    </row>
    <row r="21" spans="1:12" ht="25.5" x14ac:dyDescent="0.2">
      <c r="A21" t="s">
        <v>23</v>
      </c>
      <c r="E21" s="1">
        <v>8298143.370000001</v>
      </c>
      <c r="F21" s="1">
        <v>7300000</v>
      </c>
      <c r="G21" s="1">
        <f>+E21-F21</f>
        <v>998143.37000000104</v>
      </c>
      <c r="H21" s="6" t="s">
        <v>38</v>
      </c>
    </row>
    <row r="22" spans="1:12" x14ac:dyDescent="0.2">
      <c r="A22" t="s">
        <v>24</v>
      </c>
      <c r="E22" s="1">
        <v>353492.38</v>
      </c>
      <c r="G22" s="1">
        <v>353492.38</v>
      </c>
      <c r="H22" s="6" t="s">
        <v>44</v>
      </c>
    </row>
    <row r="23" spans="1:12" ht="63.75" x14ac:dyDescent="0.2">
      <c r="A23" t="s">
        <v>25</v>
      </c>
      <c r="E23" s="1">
        <v>2951547.46</v>
      </c>
      <c r="G23" s="1">
        <v>2951547.46</v>
      </c>
      <c r="H23" s="6" t="s">
        <v>45</v>
      </c>
    </row>
    <row r="24" spans="1:12" ht="13.5" thickBot="1" x14ac:dyDescent="0.25">
      <c r="E24" s="2">
        <v>119828949.26000001</v>
      </c>
      <c r="F24" s="2"/>
      <c r="G24" s="2">
        <f>SUM(G3:G23)</f>
        <v>57936352.930000007</v>
      </c>
    </row>
    <row r="25" spans="1:12" ht="13.5" thickTop="1" x14ac:dyDescent="0.2"/>
    <row r="27" spans="1:12" x14ac:dyDescent="0.2">
      <c r="A27" s="5" t="s">
        <v>26</v>
      </c>
    </row>
    <row r="28" spans="1:12" x14ac:dyDescent="0.2">
      <c r="A28" s="3" t="s">
        <v>1</v>
      </c>
      <c r="B28" s="3"/>
      <c r="C28" s="3"/>
      <c r="D28" s="3"/>
      <c r="E28" s="4" t="s">
        <v>2</v>
      </c>
      <c r="F28" s="4" t="s">
        <v>3</v>
      </c>
      <c r="G28" s="4" t="s">
        <v>4</v>
      </c>
      <c r="H28" s="7" t="s">
        <v>5</v>
      </c>
      <c r="I28" s="3"/>
      <c r="J28" s="3"/>
      <c r="K28" s="3"/>
      <c r="L28" s="3"/>
    </row>
    <row r="29" spans="1:12" x14ac:dyDescent="0.2">
      <c r="A29" t="s">
        <v>27</v>
      </c>
      <c r="E29" s="1">
        <v>35677.9</v>
      </c>
      <c r="G29" s="1">
        <v>35677.9</v>
      </c>
      <c r="H29" s="6" t="s">
        <v>36</v>
      </c>
    </row>
    <row r="30" spans="1:12" ht="51" x14ac:dyDescent="0.2">
      <c r="A30" t="s">
        <v>28</v>
      </c>
      <c r="E30" s="1">
        <v>559550</v>
      </c>
      <c r="G30" s="1">
        <v>559550</v>
      </c>
      <c r="H30" s="6" t="s">
        <v>32</v>
      </c>
    </row>
    <row r="31" spans="1:12" x14ac:dyDescent="0.2">
      <c r="A31" t="s">
        <v>29</v>
      </c>
      <c r="E31" s="1">
        <v>1366850.92</v>
      </c>
      <c r="G31" s="1">
        <v>1366850.92</v>
      </c>
      <c r="H31" s="6" t="s">
        <v>33</v>
      </c>
    </row>
    <row r="32" spans="1:12" x14ac:dyDescent="0.2">
      <c r="A32" t="s">
        <v>30</v>
      </c>
      <c r="E32" s="1">
        <v>1342687.5</v>
      </c>
      <c r="G32" s="1">
        <v>1342687.5</v>
      </c>
      <c r="H32" s="6" t="s">
        <v>33</v>
      </c>
    </row>
    <row r="33" spans="5:7" ht="13.5" thickBot="1" x14ac:dyDescent="0.25">
      <c r="E33" s="2">
        <v>3346213.84</v>
      </c>
      <c r="F33" s="2"/>
      <c r="G33" s="2">
        <v>3346213.84</v>
      </c>
    </row>
    <row r="34" spans="5:7" ht="13.5" thickTop="1" x14ac:dyDescent="0.2"/>
  </sheetData>
  <phoneticPr fontId="0" type="noConversion"/>
  <pageMargins left="0" right="0.25" top="1" bottom="1"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lvalde2</dc:creator>
  <cp:lastModifiedBy>Jan Havlíček</cp:lastModifiedBy>
  <cp:lastPrinted>2001-11-27T21:57:59Z</cp:lastPrinted>
  <dcterms:created xsi:type="dcterms:W3CDTF">2001-11-27T00:21:52Z</dcterms:created>
  <dcterms:modified xsi:type="dcterms:W3CDTF">2023-09-17T16:53:33Z</dcterms:modified>
</cp:coreProperties>
</file>