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9384B709-39E7-4BFA-A7A0-B1F5A541BE84}" xr6:coauthVersionLast="47" xr6:coauthVersionMax="47" xr10:uidLastSave="{00000000-0000-0000-0000-000000000000}"/>
  <bookViews>
    <workbookView xWindow="-120" yWindow="-120" windowWidth="38640" windowHeight="15720"/>
  </bookViews>
  <sheets>
    <sheet name="Houston Gas Sales Contracts" sheetId="4" r:id="rId1"/>
  </sheets>
  <definedNames>
    <definedName name="_xlnm._FilterDatabase" localSheetId="0" hidden="1">'Houston Gas Sales Contracts'!$B$1:$K$139</definedName>
    <definedName name="_xlnm.Print_Titles" localSheetId="0">'Houston Gas Sales Contracts'!$1:$1</definedName>
  </definedNames>
  <calcPr calcId="0" fullCalcOnLoad="1"/>
</workbook>
</file>

<file path=xl/calcChain.xml><?xml version="1.0" encoding="utf-8"?>
<calcChain xmlns="http://schemas.openxmlformats.org/spreadsheetml/2006/main">
  <c r="E7" i="4" l="1"/>
  <c r="K7" i="4"/>
  <c r="E38" i="4"/>
  <c r="K38" i="4"/>
  <c r="E42" i="4"/>
  <c r="K42" i="4"/>
  <c r="E45" i="4"/>
  <c r="K45" i="4"/>
  <c r="E48" i="4"/>
  <c r="K48" i="4"/>
  <c r="E120" i="4"/>
  <c r="K120" i="4"/>
  <c r="E125" i="4"/>
  <c r="K125" i="4"/>
  <c r="E142" i="4"/>
  <c r="K142" i="4"/>
  <c r="E144" i="4"/>
  <c r="K144" i="4"/>
  <c r="E146" i="4"/>
  <c r="K146" i="4"/>
  <c r="E149" i="4"/>
  <c r="K149" i="4"/>
  <c r="E151" i="4"/>
  <c r="K151" i="4"/>
  <c r="E155" i="4"/>
  <c r="K155" i="4"/>
  <c r="E157" i="4"/>
  <c r="K157" i="4"/>
  <c r="E160" i="4"/>
  <c r="K160" i="4"/>
  <c r="E162" i="4"/>
  <c r="K162" i="4"/>
  <c r="E164" i="4"/>
  <c r="K164" i="4"/>
  <c r="E210" i="4"/>
  <c r="K210" i="4"/>
  <c r="E212" i="4"/>
  <c r="K212" i="4"/>
  <c r="E217" i="4"/>
  <c r="K217" i="4"/>
  <c r="E219" i="4"/>
  <c r="K219" i="4"/>
  <c r="E222" i="4"/>
  <c r="K222" i="4"/>
  <c r="E224" i="4"/>
  <c r="K224" i="4"/>
  <c r="E226" i="4"/>
  <c r="K226" i="4"/>
  <c r="A227" i="4"/>
  <c r="E227" i="4"/>
  <c r="K227" i="4"/>
  <c r="L227" i="4"/>
  <c r="A228" i="4"/>
  <c r="A230" i="4"/>
</calcChain>
</file>

<file path=xl/sharedStrings.xml><?xml version="1.0" encoding="utf-8"?>
<sst xmlns="http://schemas.openxmlformats.org/spreadsheetml/2006/main" count="1475" uniqueCount="452">
  <si>
    <t>If either party fails to deliver or receive or deliver K qty due to transporters' failure, non-performing party shall not be in default solely by reason of its failure to so deliver or receive K qty if it complies with its obligations (art. 11.5).  Right to terminate if failure to perform within 5 business days of notice of non defaulting party.  Liquidated damages = amt of any demand charges which Buyer has incurred on the transporter immediately downstream of delivery pt. pursuant to firm transport agreements for transportation of gas which Seller has failed to deliver and which Buyer has not utilized or assigned to 3rd party and if the replacement price is greater than the K price the prod of the amount, if any, by which replacement price exceeded K price X amt by which qty delivered by Seller was less than the required qty.</t>
  </si>
  <si>
    <t>SOUTHERN COMPANY ENERGY MARKETING, L.P.</t>
  </si>
  <si>
    <t xml:space="preserve">Exposure </t>
  </si>
  <si>
    <t>Master Firm Purchase/Sale</t>
  </si>
  <si>
    <t>Deficiency Qty * (Replacement Price Differential + .15); Right to early termination if failure to schedule for &gt;30day w/in 12 mos.  If early termination, Liquidated damages = remaining term, qty &amp; prices - qty*mkt price</t>
  </si>
  <si>
    <t>BRAZORIA, CITY OF</t>
  </si>
  <si>
    <t>BRAZORIA CITY GATE</t>
  </si>
  <si>
    <t>ENRON ENERGY SERVICES, INC.</t>
  </si>
  <si>
    <t>ENTEX GAS MARKETING COMPANY</t>
  </si>
  <si>
    <t>Gulf Coast Mainline</t>
  </si>
  <si>
    <t>ILLPOWER CENTRAL POINT GC</t>
  </si>
  <si>
    <t>WASHINGTON GAS LIGHT COMPANY</t>
  </si>
  <si>
    <t>Mainline Pool</t>
  </si>
  <si>
    <t>ORMET PRIMARY ALUMINUM CORP.</t>
  </si>
  <si>
    <t>PIEDMONT NATURAL GAS COMPANY INC.</t>
  </si>
  <si>
    <t>PHIBRO INC.</t>
  </si>
  <si>
    <t>BOSTON GAS COMPANY</t>
  </si>
  <si>
    <t>Zone 6</t>
  </si>
  <si>
    <t>BROOKLYN UNION GAS COMPANY , THE</t>
  </si>
  <si>
    <t>HPL RESOURCES COMPANY</t>
  </si>
  <si>
    <t>TRIGEN-NASSAU ENERGY CORPORATION</t>
  </si>
  <si>
    <t>CONSOLIDATED EDISON COMPANY OF NEW YORK, INC.</t>
  </si>
  <si>
    <t>DAYTON POWER AND LIGHT COMPANY, THE</t>
  </si>
  <si>
    <t>Do not have file</t>
  </si>
  <si>
    <t>Master Sale Firm (with Guarantee)</t>
  </si>
  <si>
    <t>Single Transaction Sales (with Guarantee)</t>
  </si>
  <si>
    <t>Daily volume per K.</t>
  </si>
  <si>
    <t>Other?</t>
  </si>
  <si>
    <t>ONONDAGA CO-GENERATION LP</t>
  </si>
  <si>
    <t>SOUTHERN UNION COMPANY</t>
  </si>
  <si>
    <t>SO.UNION/83RD ST.</t>
  </si>
  <si>
    <t>PRAXAIR, INC.</t>
  </si>
  <si>
    <t>PRAXAIR/LAPORTE</t>
  </si>
  <si>
    <t>BP CHEMICALS INC.</t>
  </si>
  <si>
    <t>BP CHEMICALS</t>
  </si>
  <si>
    <t>CHEMICALS INC.</t>
  </si>
  <si>
    <t>UN.CARBIDE/TXCITY</t>
  </si>
  <si>
    <t>STERLING CHEMICALS INC.</t>
  </si>
  <si>
    <t>STERLING/TXCITY</t>
  </si>
  <si>
    <t>CALPINE FUELS TEXAS, CORPORATION</t>
  </si>
  <si>
    <t>CLEAR LAKE COGEN</t>
  </si>
  <si>
    <t>NNG/NBPL (VENTURA)</t>
  </si>
  <si>
    <t>DRESSER INDUSTRIES INC.</t>
  </si>
  <si>
    <t>11 - Corpus</t>
  </si>
  <si>
    <t>BAROID CORPUS CHRISTI</t>
  </si>
  <si>
    <t>MOBIL OIL CORPORATION - BEAUMONT REFINERY</t>
  </si>
  <si>
    <t>Mobil Beaumont High Pressure</t>
  </si>
  <si>
    <t>TEMPLE-INLAND FOREST PRODUCTS CORPORATION</t>
  </si>
  <si>
    <t>TEMPLE-EASTEX</t>
  </si>
  <si>
    <t>LUBRIZOL CORPORATION, THE</t>
  </si>
  <si>
    <t>LUBRIZOL/BAYPORT</t>
  </si>
  <si>
    <t>D &amp; H GAS COMPANY, INC.</t>
  </si>
  <si>
    <t>07 - A/S East</t>
  </si>
  <si>
    <t>D&amp;H/DEWEYVILLE</t>
  </si>
  <si>
    <t>AIR LIQUIDE AMERICA CORPORATION</t>
  </si>
  <si>
    <t>BIG 3/BLOOMINGTON</t>
  </si>
  <si>
    <t>SHELL CHEMICAL COMPANY</t>
  </si>
  <si>
    <t>SHELL-WESTHOLLOW</t>
  </si>
  <si>
    <t>Documented by:</t>
  </si>
  <si>
    <t>other</t>
  </si>
  <si>
    <t>Enron</t>
  </si>
  <si>
    <t>Counterparty</t>
  </si>
  <si>
    <t>COGEN LYONDELL INC.</t>
  </si>
  <si>
    <t>COGEN LYONDELL ENERFIN</t>
  </si>
  <si>
    <t>ZENECA INC.</t>
  </si>
  <si>
    <t>Zeneca</t>
  </si>
  <si>
    <t>QUALITECH STEEL CORPORATION</t>
  </si>
  <si>
    <t>QUALITECH PLANT</t>
  </si>
  <si>
    <t>LONZA, INC.</t>
  </si>
  <si>
    <t>LONZA BAYPORT</t>
  </si>
  <si>
    <t>SCHENECTADY INTERNATIONAL, INC.</t>
  </si>
  <si>
    <t>SCHENECTADY CHEM.</t>
  </si>
  <si>
    <t>UNITED SALT CORPORATION</t>
  </si>
  <si>
    <t>UNITED SALT</t>
  </si>
  <si>
    <t>HALDOR TOPSOE INC.</t>
  </si>
  <si>
    <t>HALDOR-TOPSOE</t>
  </si>
  <si>
    <t>EURECAT U S INCORPORATED</t>
  </si>
  <si>
    <t>EURECAT BAYPORT</t>
  </si>
  <si>
    <t>Single Transaction Prepay Sales</t>
  </si>
  <si>
    <t>ENICHEM ELASTOMERS AMERICAS INC.</t>
  </si>
  <si>
    <t>ENICHEM ELASTOMER</t>
  </si>
  <si>
    <t>VELSICOL CHEMICAL CORPORATION</t>
  </si>
  <si>
    <t>VELSICOL CHEMICAL</t>
  </si>
  <si>
    <t>ROCHE VITAMINS INC.</t>
  </si>
  <si>
    <t>HOFFMAN-LA ROCHE</t>
  </si>
  <si>
    <t>ENERGY AMERICA</t>
  </si>
  <si>
    <t>Demarcation</t>
  </si>
  <si>
    <t>CLIFTON DEMARCATION</t>
  </si>
  <si>
    <t>MIDLAND COGENERATION VENTURE LIMITED PARTNERSHIP</t>
  </si>
  <si>
    <t>TRKL</t>
  </si>
  <si>
    <t>North TX</t>
  </si>
  <si>
    <t>North Texas</t>
  </si>
  <si>
    <t>PEOPLES NATURAL GAS COMPANY, DIVISION OF UTILICORP</t>
  </si>
  <si>
    <t>East LA</t>
  </si>
  <si>
    <t>Master Sale Spot</t>
  </si>
  <si>
    <t>Enfolio Master Firm Purchase/Sale</t>
  </si>
  <si>
    <t>Master Sale Firm</t>
  </si>
  <si>
    <t>S.E POOL</t>
  </si>
  <si>
    <t>Field Pool</t>
  </si>
  <si>
    <t>K Type</t>
  </si>
  <si>
    <t>Single Transaction Sales</t>
  </si>
  <si>
    <t>WISCONSIN ELECTRIC POWER COMPANY</t>
  </si>
  <si>
    <t>GTC Firm</t>
  </si>
  <si>
    <t>K expired 3/31/99</t>
  </si>
  <si>
    <t>No provision for liquidated damages.</t>
  </si>
  <si>
    <t>Seller's deficiency default remedy: sum of : (i) amt = to prod of Seller's deficiency qty X replacement price differential, plus (ii) liquidated damages = to $0.15 X Seller's deficiency qty.  During any month in which Seller's nonperformance continues for 5 consec. days, Buyer may, w/o notice, elect not to recommence receiving gas for remainder of month only.</t>
  </si>
  <si>
    <t>No provision for liquidated damages.  However, Art. 12 addresses impairment of deliveries.  In the event of shortage, available gas delivered in order of priority.</t>
  </si>
  <si>
    <t>No liquidated damages provision.</t>
  </si>
  <si>
    <t>Early Termination.  Liquidated damages = any economic loss suffered by the party resulting from the termination shall be amount, if any, equal to amt such party would pay to 3rd party in an arm's length transaction as consideration for entering into energy price swap (with Seller as floating price payor) for term equal to remaining term with qty = to sum of MaxDQ of remaining gas to be delivered and with fixed price = to price and with floating prices calculated by ref to NYMEX settlement and/or quotations from leading dealers in swap contracts, incl. as appropriate basis or locational adjustments.</t>
  </si>
  <si>
    <t>Early Termination.  Termination pmt will be calculated by taking the net present value (at a disc. rate = to prime lending rate plus 100 basis points) of the diff between sales price and current price for long term fixed price K of length = to remaining term of this K for gas delivered as determined by the simple avg of quotes from 3 independent vendors X # of months left in term of the K X the MMQ, plus atty fees.  Sellers deficiency default:  Seller to pay Buyer's actual damages as measured by the difference between the sales price and Buyer's actual cost of obtaining an equivalent energy quantity, acting reasonably in an arms length transaction with a 3rd party and giving due regard to transportation costs.</t>
  </si>
  <si>
    <t xml:space="preserve"> Buy Back  Count</t>
  </si>
  <si>
    <t xml:space="preserve"> Enfolio Master Firm Purchase/Sale  Count</t>
  </si>
  <si>
    <t xml:space="preserve"> Enfolio Master Firm Purchase/Sale (incl. Performance Agreement)  Count</t>
  </si>
  <si>
    <t xml:space="preserve"> Enfolio Master Firm Sale  Count</t>
  </si>
  <si>
    <t xml:space="preserve"> Enfolio Master Spot Purchase/Sale  Count</t>
  </si>
  <si>
    <t xml:space="preserve"> GTC Firm  Count</t>
  </si>
  <si>
    <t xml:space="preserve"> GTC Spot  Count</t>
  </si>
  <si>
    <t xml:space="preserve"> Master Firm Purchase/Sale  Count</t>
  </si>
  <si>
    <t xml:space="preserve"> Master Firm Purchase/Sale (incl. Guaranty)  Count</t>
  </si>
  <si>
    <t xml:space="preserve"> Master Purchase/Sale Firm and Spot  Count</t>
  </si>
  <si>
    <t xml:space="preserve"> Master Purchase/Sale Spot  Count</t>
  </si>
  <si>
    <t xml:space="preserve"> Master Sale Firm  Count</t>
  </si>
  <si>
    <t xml:space="preserve"> Master Sale Firm (with Guarantee)  Count</t>
  </si>
  <si>
    <t xml:space="preserve"> Master Sale Spot  Count</t>
  </si>
  <si>
    <t xml:space="preserve"> Master Trading Agreement  Count</t>
  </si>
  <si>
    <t xml:space="preserve"> Single Transaction Prepay Sales  Count</t>
  </si>
  <si>
    <t xml:space="preserve"> Single Transaction Sales  Count</t>
  </si>
  <si>
    <t xml:space="preserve"> Single Transaction Sales (incl. Guaranty Agreement)  Count</t>
  </si>
  <si>
    <t xml:space="preserve"> Single Transaction Sales (incl. Performance Agreement)  Count</t>
  </si>
  <si>
    <t xml:space="preserve"> Single Transaction Sales (w/ Pre-payment)  Count</t>
  </si>
  <si>
    <t xml:space="preserve"> Single Transaction Sales (with Guarantee)  Count</t>
  </si>
  <si>
    <t xml:space="preserve"> Single Transaction Sales Firm  Count</t>
  </si>
  <si>
    <t xml:space="preserve"> Single Transaction Sales Firm/Spot  Count</t>
  </si>
  <si>
    <t>Grand Count</t>
  </si>
  <si>
    <t xml:space="preserve"> Master Firm Purchase/Sale (incl. guaranty agreements w/Enron Corp &amp; Enron Gas Services &amp; SO2 allowances)  Count</t>
  </si>
  <si>
    <t>No provision for liquidated damages.  However, Art. 11 addresses impairment of deliveries.  In the event of shortage, available gas delivered in order of priority.</t>
  </si>
  <si>
    <t>Deficiency Qty * (Replacement Price Differential + .15)</t>
  </si>
  <si>
    <t>Deficiency Qty * Replacement Price Differential; Right to early termination if failure to schedule for &gt;10day w/in 12 mos.  If early termination, Liquidated damages = remaining term, qty &amp; prices - qty*mkt price</t>
  </si>
  <si>
    <t>Deficiency Qty * (Replacement Price Differential + .15); Right to early termination if failure to schedule for &gt;15day w/in 12 mos.  If early termination, Liquidated damages = remaining term, qty &amp; prices - qty*mkt price</t>
  </si>
  <si>
    <t>If Buyer replaces Seller's deficiency with gas from other sources, demand charges shall be waived.  Seller to reimburse for difference between applicable commodity charge &amp; the avg price (adj if necessary for pricing point comparability) pd by Buyer for replacement gas X replacement gas.  If Buyer unable to replace Seller's deficiency with gas from other sources, (a) demand charges shall be waived; and (b) Seller to pay Buyer 150% of commodity charge for each dt not replaced.</t>
  </si>
  <si>
    <t>Deficiency Qty * Replacement Price Differential; Right to early termination if failure to schedule for &gt;30day w/in 12 mos.  If early termination, Liquidated damages = multiplying  102% of contract price with interest calculated at 6.625% compounded daily from eff date of agreement to early termination date and remaining term, and a fraction, the numerator = total contract qty less the qty of gas delivered and the denominator of which is the total contract qty.</t>
  </si>
  <si>
    <t>Deficiency qty: sum of (i) amount = to product of deficiency qty X replacement price differential; plus (ii) $0.08 X deficiency qty.  Any month Seller's nonperformance continues &gt;5 consecutive days, Buyer may elect not to recommence scheduling gas for remainder of such month only.  Right to early termination if failure to schedule for &gt;30 days w/in 12 mos.  Liquidated damages determined by subtracting remaining term, qty &amp; prices from equivalent qty and relevant mkt prices for remaining term either quoted by a bona fide 3rd party or which are reasonably expected to be available in mkt under a replacement K.</t>
  </si>
  <si>
    <t>Early termination.  Actual damages only.</t>
  </si>
  <si>
    <t>Supply deficiency: reimbursement of the actual incremental cost of replacement gas and transportation - calculated as positive difference, if any, between (i) Buyer's City Gate cost of replacement gas or substitute fuel, incl. But not limited to penalties or other charges assessed pursuant to Buyer's transportation agreement(s) and/or transporter's FERC gas tariff.</t>
  </si>
  <si>
    <t>Art. XIV addresses penalties: Penalties assessed as a result of Seller's under/over delivery shall be the Seller's responsibility.</t>
  </si>
  <si>
    <t>Reimbursement of replacement gas or substitute fuel (incl any incidental expenses), plus actual total fuel transportation expenses (incl fuel &amp; shrinkage and demand charges).  If, upon reasonable efforts, Buyer is unable to obtain replacement fuel for all or any portion of deficiency, Seller shall pay Buyer amount = to (but in no event to exceed $750,000/day) by which the revenues attributable to Seller's deficiency qty that Buyer did not receive but would have received had Seller's deficiency qty been scheduled exceeds the costs attributable to deficiency that Buyer does not incur but would have incurred had Seller's deficiency qty been scheduled.</t>
  </si>
  <si>
    <t>Sum of Deficiency Qty X Replacement Price Differential; plus as liquidated damages, 15% of K price multiplied by Seller's deficiency.  Early termination - liquidated damages: present value of economic loss.</t>
  </si>
  <si>
    <t>Seller's unexcused failure to schedule daily swing gas, then in the event Buyer is unable to locate replacement gas: amt = to the prod of (i) replacement price differential plus $0.12, and (ii) deficiency qty.  In all other events, Seller shall pay amt = to $0.02 X deficiency qty, plus: (a) replacement gas cost increment, (b) replacement electricity cost increment, (c) replacement oil cost increment, (d) displacement oil cost increment, and (e) capacity payments increment.  Early termination if Seller failure to schedule a qty of gas in excess of 3,040,110 MMBtus (MaxDQ X 90 days) in 12 mo period.  Liquidated damages = present value of the economic loss.</t>
  </si>
  <si>
    <t>Early termination.</t>
  </si>
  <si>
    <t>Early terminstion in event Seller fails to schedule for a cum. period of 5 days or more during any delivery period. Liq. damages-determine by subtracting value of (a) remain. term, qty, &amp; price under the K from (b) equiv. qty and relevant mkt prices for remain. term either quoted by bona fide 3rd party offer or which are reasonably expected to be available in the mkt under a replacement K.  Seller's def. qty: Seller to reimburse Buyer for transport penalties, fees, forfeitures &amp; charges imposed; Seller to also reimburse Buyer for demand charges imposed by Transporter downstream of  delivery pt for firm transport. of deficient qty and an amt = to sum of the prod of (i) diff. btw replace. price and K price X (ii) Seller's deficient qty. Sales price = greater of price at which Seller is able to make comparable sales at the highest reasonable price, incl. location or basis adj, and the fair mkt price, in each case, minus 15% of K price.  Replacement price = less of (i) price at which Buyer is able to obtain comparable supplies at lowest reasonable price, incl. location or basis adj and (ii) fair mkt price, in each case, + 15% of K price</t>
  </si>
  <si>
    <t>Contract contains NO liquidated damages language</t>
  </si>
  <si>
    <t>1=Mission Critical,     2= Other</t>
  </si>
  <si>
    <t>Perform. Guaranty: Seller fails to perform-Seller liable for act. &amp; direct damages. SO2 Agreement-Early termination for failure to perform. Liq. damages limited to Seller's reimburse. to Buyer for costs assoc. for replacement allow., less amt. Buyer would have had to pay Seller for same # of allowances, not incl admin exp. incurred by Buyer in obtaining replacement allow. Master Pur/Sale: Liq. damages=product of Seller's deficiency qty &amp; Replacement Price Differential; +15% of K price x Seller's deficiency qty, to cover Buyer admin &amp; operational costs &amp; exp.  Buyer shall use reasonable efforts to purchase gas, LNG, propane or fossil fuels consumed in Buyer's electric generating stations on least cost basis. During any month in which Seller's nonperform. continues for 5 consec., Buyer may elect not to recommence receiving gas for the rem. for such month only. Right to early termination if Seller's failure to schedule for &gt;30 days w/in 12 months. Liq. damages=subtract value of remain term, quantities &amp; prices under K from equiv. qty and relevant mkt prices for remain term either quoted by a bona fide 3rd party offer or which are reasonable expected to be available in the mkt under a replacement K.</t>
  </si>
  <si>
    <t>Failure to schedule: Seller to reimburse amount = to the lesser of (a) amt, if any, by which K price, plus orig. transportation charges to Buyer's facilities (unitized at one 100% load factor), mult by deficiency qty is less than the cost, delivered to Buyer's facilities, of gas Buyer obtains from other source, incl transportation costs (unitized at 100% load factor) or (b) $0.50/MMBtu in K year 1, and which $0.50 shall escalate by the formula (see 2.3 of contract) in succeeding K years.</t>
  </si>
  <si>
    <t>Early termination. Liquidated damages = present value of the economic loss. Seller's failure to schedule - Buyer's remedies: (1) offset amounts owed to Seller for actual city gate costs incurred for purchase &amp; transportation of alternate supplies of gas Seller failed to deliver, less city gate equivalent cost Buyer would have otherwise incurred; (2) immediate assignment of that portion of gas (daily qty) allocated and uncommitted to Buyer (see 6.1 and Ex. A) of specific transaction that Seller is permitted to assign.  To insure right to exercise this option, Seller's K with supply source(s) shall provide that at least 50% applicable gas be directly assignable to Buyer upon Seller's default (Seller not entitled to any fees); (3) Seller to obtain or arrange alternate supplies (Seller not entitled to any fees).</t>
  </si>
  <si>
    <t>Deficiency price X deficiency volume. Buyer's price for replacement gas to be no more than 108% IFGMR.  Deficiency volume = (i) nominated qty less deficiency volume.  Right to early termination in the event Seller fails to provide 90% of nominated volumes for 120 days.</t>
  </si>
  <si>
    <t>Monthly &amp; annual maxdq reduced by the sum of differences between the qty of gas nominated by Buyer for each day in such month, up to the maxdq, and qty delivered during each such day, if such differences are due to Seller's failure to deliver nominated qty.</t>
  </si>
  <si>
    <t>Deficiency Qty * (Replacement Price Differential + .15); Right to early termination if failure to schedule for &gt;30day w/in 6 mos.  If early termination, Liquidated damages = remaining term, qty &amp; prices - qty*mkt price</t>
  </si>
  <si>
    <t>Deficiency Qty * (Replacement Price Differential + .15); Right to early termination if failure to schedule for &gt;15day w/in 12 mos.  If early termination, liquidated damages determined by: subtracting net present cost of remaining term qty and prices, from the net present remaining term cost to Buyer, incl incremental transportation costs and basis adjustments, under actual reasonable 3rd party bona fide arm's length replacement purchase K in anticipation of, or as a result of early termination due to Seller's default; ascertaining associated costs &amp; atty fees and adding to that amt $0.01/MMBtu of remaining volume of gas that would have been delivered had termination not occurred.</t>
  </si>
  <si>
    <t>Reimbursement of any costs above those which Buyer obligated to pay (incl any balancing or other penalties incurred under Buyer's transport agreements), and incurred by Buyer to procure deficiency qty or alternative fuel supply. Right to terminate if failure to deliver continues for 4 consecutive months Early termination - liquidated damages determined by comparing value of remaining term, qty &amp; prices under K, and calculating incidental costs and reasonable atty fees as a result of Seller's default.</t>
  </si>
  <si>
    <t>In the event of Seller's failure to deliver nominated qty, Buyer relieved from payment of demand charges on deficient qty.  Seller also responsible for any penalties levied by NNG.  Early termination - liquidated damages = actual damages.</t>
  </si>
  <si>
    <t>K to be terminated 8/99; firm volumes to be moved to 96001226.  As of 6/11/99, per Rebecca Mize, there are no Jan 2000 firm deals in Sitara for either contract.</t>
  </si>
  <si>
    <t>In the event of Seller's failure to deliver  quantities of gas requested by Buyer at Buyer's Texas City facilities at an aggregate rate of 30,000 MMBtu/day, Buyer may, upon 30 days written notice, terminate the K.</t>
  </si>
  <si>
    <t>Master Purchase/Sale Firm and Spot</t>
  </si>
  <si>
    <t>Seller's deficiency default remedy: sum of : (i) amt = to prod of Seller's deficiency qty X replacement price differential, plus (ii) liquidated damages = to $0.15 X Seller's deficiency qty.  During any month in which Seller's nonperformance continues for 5 consecutive days, Buyer may elect not to recommence scheduling gas for the remainder of such month only.  Right to terminate if failure to schedule for &gt;30 days w/in. 12 mos.</t>
  </si>
  <si>
    <t>ADVANCED AROMATICS, INC.</t>
  </si>
  <si>
    <t>AMERICAN PUBLIC ENERGY AGENCY</t>
  </si>
  <si>
    <t>AQUILA CANADA CORP.</t>
  </si>
  <si>
    <t>CHEVRON CHEMICAL COMPANY LLC</t>
  </si>
  <si>
    <t>CMS MARKETING, SERVICES AND TRADING COMPANY</t>
  </si>
  <si>
    <t>Note: No indemnification provision included in contract or subsequent amendment.  Seller's failure to deliver:  If Seller fails to deliver nominated qty up to 5000 MMBtu/day, Seller shall pay Buyer for difference between Buyer's req qty and amt actually delivered.  Amt due Buyer by Seller  shall be = to sum of the following: amt = to the prod of deficiency qty X the Replacement Price Differential; plus liquidated damages amt = to $0.15 X deficiency qty.</t>
  </si>
  <si>
    <t>Copy of K forwarded to M. Robison</t>
  </si>
  <si>
    <t>X</t>
  </si>
  <si>
    <t>COENERGY TRADING COMPANY</t>
  </si>
  <si>
    <t>CORAL ENERGY CANADA INC.</t>
  </si>
  <si>
    <t>CORAL ENERGY RESOURCES, A DIVISION OF CORAL ENERGY</t>
  </si>
  <si>
    <t>DIAMOND SHAMROCK REFINING &amp; MARKETING COMPANY</t>
  </si>
  <si>
    <t>DUKE ENERGY MARKETING LIMITED PARTNERSHIP</t>
  </si>
  <si>
    <t>DYNEGY CANADA MARKETING AND TRADE, A DIVISION OF D</t>
  </si>
  <si>
    <t>EASTERN AMERICAN ENERGY CORPORATION</t>
  </si>
  <si>
    <t>EL PASO ENERGY MARKETING CANADA INC.</t>
  </si>
  <si>
    <t>ENGAGE ENERGY CANADA L.P.</t>
  </si>
  <si>
    <t>ENSERCH ENERGY SERVICES CANADA INC.</t>
  </si>
  <si>
    <t>GRANITE CITY STEEL DIVISION OF NATIONAL STEEL CORP</t>
  </si>
  <si>
    <t>INDUSTRIAL ENERGY APPLICATIONS, INC.</t>
  </si>
  <si>
    <t>LOUISIANA-PACIFIC CORPORATION</t>
  </si>
  <si>
    <t>MERCADO GAS SERVICES, INC.</t>
  </si>
  <si>
    <t>NICOLE GAS MARKETING, INC.</t>
  </si>
  <si>
    <t>NICOR GAS COMPANY</t>
  </si>
  <si>
    <t>NORTH AMERICAN ENERGY CONSERVATION INC.</t>
  </si>
  <si>
    <t>NORTHWEST NATURAL GAS COMPANY</t>
  </si>
  <si>
    <t>OCCIDENTAL ENERGY MARKETING, INC.</t>
  </si>
  <si>
    <t>PANCANADIAN PETROLEUM LIMITED</t>
  </si>
  <si>
    <t>PHOENIX DOMINION ENERGY, LLC</t>
  </si>
  <si>
    <t>QUESTAR GAS COMPANY</t>
  </si>
  <si>
    <t>SEMPRA ENERGY TRADING CORP</t>
  </si>
  <si>
    <t>STAR NATURAL GAS COMPANY</t>
  </si>
  <si>
    <t>THERMO COGENERATION PARTNERSHIP LP</t>
  </si>
  <si>
    <t>TRANSCANADA GAS SERVICES, A DIVISION OF TRANSCANAD</t>
  </si>
  <si>
    <t>WILLIAMS ENERGY MARKETING &amp; TRADING COMPANY</t>
  </si>
  <si>
    <t>Master Trading Agreement</t>
  </si>
  <si>
    <t>Seller's deficiency default remedy:  Buyer may purchase alternate supplies and collect the difference between the higher price paid for alternate supplies and the K price; provided, however, Buyer's price for alternate supplies shall be no greater than 103% of IFGMR's posted spot price.  Buyer may terminate K, if Seller fails to deliver 90% of requested qty &gt; 120 days.</t>
  </si>
  <si>
    <t>Entex to serve Seller with a performance demand in the event Seller fails or refuses to perform any of its obligations under the K.  No liquidated damages provision.</t>
  </si>
  <si>
    <t>Early termination in the event Seller fails to schedule gas at the TBS for a cumulative period of 10 or more days during a K year.  Liquidated damages = amt = to prod of (1) daily deficiency for the day when a daily delivery default occurred, X (2) the replacement price differential; plus $0.15 X daily deficiency qty.  Seller's failure to schedule: Seller shall pay Buyer an amt = to the prod of deficiency qty X the replacement price differential; plus as liquidated damages $0.15 X deficiency qty, to cover Buyer's costs.</t>
  </si>
  <si>
    <t>Art 5. Curtailment by Seller: in the event Seller has insufficient supplies to meet all contractual demands, Buyer is entitled to share on a pro rata basis with all customers with executed K.</t>
  </si>
  <si>
    <t>No provision for liquidated damages.  In the event of over/underdelivery by Seller, and such variance in nominated volumes results in penalties levied by transporting pipeline(s), Seller shall bear responsibility for such penalties.</t>
  </si>
  <si>
    <t>Seller's deficiency default remedy: (provision incomplete; copy forwarded to M. Robison.)  During any month in which Seller's nonperformance continues for 5 consecutive days,  Buyer may elect upon notice to Seller, not to recommence receiving gas for the remainder of such month only.  Right to early termination if failure to schedule for &gt;30 days w/in 12 mos.  If early termination, Liquidated damages = remaining term, qty &amp; prices - qty*mkt price.</t>
  </si>
  <si>
    <t>Seller's failure to perform: Seller to pay Buyer amount = to prod of Seller's deficiency qty X the replacement price differential (obtained by subtracting K price from the greater of (a) cost to Buyer, incl incremental transportation costs and location or basis adj., to replace deficiency qty, or (b) spot price for the day in which the deficiency occurred.)  Early termination: in the event Seller fails to perform, and such failure is not cured within 5 days of notice from Buyer.  Liquidated damages = sum of (a) costs and (b) the difference between K price and the arithmetic avg of fixed prices (excluding high and low prices) quoted by referenced market makers for a replacement swap (each such fixed price to be a single price for entire swap period), with such price differential multiplied by qty, and such product then being reduced to a present value basis utilizing the interest rate in effect on the date of early termination.</t>
  </si>
  <si>
    <t>Enfolio Master Spot Purchase/Sale</t>
  </si>
  <si>
    <t>Failure to schedule: deficiency qty shall be calculated as amt by which Seller's obligation qty for such day exceeds the qty scheduled by Seller for such day, and Seller shall reimburse Buyer the amt, if any, by which (a) cost, delivered to Buyer's facilities, of Seller;s deficiency qty, is less than (b) the cost, delivered to Buyer's facilities, of gas Buyer obtains from a source other than Seller to replace deficiency qty, including any transportation costs.  Early termination:  Liquidated damages = present value of the economic loss, if any (plus any costs and minus the present value of the economic gain, if any) suffered by the party resulting from the termination of the parties' obligations under the K.  If calculation of liquidated damages results in net gain due notifying party, damages shall be zero.  Early termination if Seller's failure is not cured within 30 days of notice from Buyer.</t>
  </si>
  <si>
    <t>Seller's deficiency default remedy: sum of : (i) amt = to prod of Seller's deficiency qty X replacement price differential, plus (ii) liquidated damages = to $0.15 X Seller's deficiency qty.  During any month in which Seller's nonperformance continues for 5 consecutive days, Buyer may elect upon notice to Seller without liability, not to recommence receiving gas for the remainder of such month only.  Right to early termination if Seller's failure to perform is not cured within 10 business days of notice from Buyer.</t>
  </si>
  <si>
    <t>Liquidated damages = actual damages.</t>
  </si>
  <si>
    <t>Early Termination in the event Seller's failure not cured within 5 days of Buyer's notice.  Seller's failure to schedule: Seller to reimburse Buyer an amt by which (a) cost, delivered to Buyer's facilities, of deficient qty, is less than (b) the cost, delivered to Buyer's facilities, of gas Buyer obtains from 3rd party source to replace deficient qty, incl transportation costs.  Liquidated damages = any economic loss suffered by the party resulting from the termination shall be amount, if any, equal to amt such party would pay to 3rd party in an arm's length transaction as consideration for entering into energy price swap (with Seller as floating price payor if Seller is notifying party or with Buyer as fixed payor if Buyer is notifying party) for term equal to remaining term with qty = to sum of MaxDQ of remaining gas to be delivered and with fixed price = to K price and with floating prices calculated by ref to NYMEX settlement and/or quotations from leading dealers in nat gas swap contracts, adj as appropriate for basis differential in the event floating prices are calculated at delivery pts other than del pt in K.</t>
  </si>
  <si>
    <t>(replacement fuel price - contract price) X (nominated quantity - delivered quantity) See Art 2.2 of K for formula.  Defaulting party to reimburse affected party for applicable costs, charges or penalties imposed by transporter.  Right to early termination in the event default not cured within 30 days of notice from affected party.</t>
  </si>
  <si>
    <t>Early Termination in the event Seller's failure is not cured within 5 business days of notice.  Any economic loss shall be determined by subtracting value of (a) remaining term, qty &amp; prices under K had it not been terminated from (b) equivalent qty &amp; relevant mkt prices for remaining term either quoted by bona fide 3rd party offer or which are reasonable expected to be available in the mkt under a replacement K for this agreement.  Seller's failure to schedule - liquidated damages = sum of: (i) amt = to $0.15 X deficiency qty.  In the event nonperformance continues for 5 consecutives, Buyer may elect, without liability, not to recommence receiving gas for the remainder of the month only.</t>
  </si>
  <si>
    <t>Early Termination in the event Seller's failure is not cured within 5 business days of notice.  Any economic loss shall be determined by subtracting value of (a) remaining term, qty &amp; prices under K had it not been terminated from (b) equivalent qty &amp; relevant mkt prices for remaining term either quoted by bona fide 3rd party offer or which are reasonable expected to be available in the mkt under a replacement K for this agreement.  Seller's failure to schedule - liquidated damages = sum of: (i) amt = to $0.15 X deficiency qty.  In the event nonperformance continues for 5 consecutives, Buyer may elect, without liability, not to recommence receiving gas for remainder of such month only.</t>
  </si>
  <si>
    <t>Early Termination in the event Seller fails to schedule &gt;30 days w/in 12 mos.  Seller's deficiency: Seller shall pay Buyer an amt = to the sum of (i) amt = prod of deficient qty X the replacement price differential; plus *(ii) as liquidated damages $0.15 X deficient qty.  During any month in which Seller's nonperformance continues for a period of 5 consecutive days, Buyer may elect not to recommence scheduling gas for the remainder of such month only.</t>
  </si>
  <si>
    <t>Early Termination in the event Seller's failure to schedule for &gt;30 days w/in 12 mos.  Seller's failure to schedule - liquidated damages = sum of: (i) amt = to $0.15 X deficiency qty.  In the event nonperformance continues for 5 consecutives, Buyer may elect, without liability, not to recommence receiving gas for the remainder of the month only.</t>
  </si>
  <si>
    <t xml:space="preserve">Early termination in the event Seller's failure is not cured within 30 days of notice.  Seller's failure to schedule: Seller shall make reimbursement to Buyer of the amt, if any, by which (a) the cost, delivered to Buyer's facilities, of deficient qty, is less than (b) the cost, delivered to Buyer's facilities, of gas Buyer obtains from other source, incl transportation costs.  Liquidated damages = present value of the economic loss, if any (plus any costs and minus the present value of the economic gain, if any) suffered by the party resulting from the termination of the parties' obligations under the K.  If calculation of liquidated damages results in net gain due notifying party, damages shall be zero.  </t>
  </si>
  <si>
    <t>No paper</t>
  </si>
  <si>
    <t>No documentation.  Enron's standard GTCs apply.</t>
  </si>
  <si>
    <t>Seller's failure to schedule: if Buyer is able to replace gas, Buyer shall receive adjustment in reservation charges; replacement costs in amt = to difference between (a) effective price/dekatherm (incl reservation rate and applicable commodity price) and (b) price/dekatherm of weighted avg cost of replacement gas mult by (ii) total volume of replacement gas.  If Buyer is unable to replace deficient qty, Seller shall pay to Buyer, adjustment in reservation charges, amt = to prod of (i) price/dekatherm of most expensive fuel reasonably utilized by Buyer on the day Seller failed to deliver, and (ii) the volume of unreplaced gas qty.  Buyer not required to utilize available underground storage or LNG supplies, if in Buyer's judgment, such utilization would not be prudent.</t>
  </si>
  <si>
    <t>CORAL ENERGY RESOURCES, LP</t>
  </si>
  <si>
    <t>No documentation on file for this K.</t>
  </si>
  <si>
    <t>In the event Buyer has to purchase replacement gas due to Seller's curtailment, Seller is responsible for additional related costs.  Such additional cost shall be the difference between the K price and the delivered unit cost to Buyer at the del. Pts for replacement on a unit-by-unit basis.  Buyer also has the right to early termination.</t>
  </si>
  <si>
    <t>Buy Back</t>
  </si>
  <si>
    <t>No paper for this type of transaction.</t>
  </si>
  <si>
    <t>Deficiency Qty * (Replacement Price Differential + .15); Right to early termination if failure to schedule for &gt;10day w/in 12 mos.  If early termination, Liquidated damages = remaining term, qty &amp; prices - qty*mkt price</t>
  </si>
  <si>
    <t>Art 11 addresses impairment of deliveries.  In the event of shortage, available gas shall be prorated.</t>
  </si>
  <si>
    <t>Confirmation Letter:  Seller's failure to perform - Seller shall pay Buyer sum of the following: (i) amt = prod of energy content of deficiency qty X replacement price differential, plus (ii) full amt that Buyer paid to an arm's length 3rd party for any replacement gas, plus (iii) liquidated damages = to Cdn. $0.15 X number of GJs in Seller's deficiency qty to cover Buyer's administrative and operational costs.  Right to early termination if failure to schedule for &gt;30day w/in 12 mos.  If early termination, liquidated damages - remaining term, qty &amp; prices - qty*mkt price.</t>
  </si>
  <si>
    <t>Peoples</t>
  </si>
  <si>
    <t xml:space="preserve">MANHATTAN </t>
  </si>
  <si>
    <t>NATIONAL STEEL CORPORATION</t>
  </si>
  <si>
    <t>NIPSCO</t>
  </si>
  <si>
    <t>NIPSCO CENTRAL POINT</t>
  </si>
  <si>
    <t>PT - ENRON GAS MARKETING</t>
  </si>
  <si>
    <t>Other</t>
  </si>
  <si>
    <t>LEGAL_NM</t>
  </si>
  <si>
    <t>ENRON_ENTITY_NUM</t>
  </si>
  <si>
    <t>PIPE_CD</t>
  </si>
  <si>
    <t>ZONE_DEF_NM</t>
  </si>
  <si>
    <t>LOCATION_DEF_NM</t>
  </si>
  <si>
    <t>TRACTEBEL ENERGY MARKETING, INC.</t>
  </si>
  <si>
    <t>016</t>
  </si>
  <si>
    <t>NGPL</t>
  </si>
  <si>
    <t>ENRON CAPITAL &amp; TRADE RESOURCES CANADA CORP.</t>
  </si>
  <si>
    <t>GLOBAL_ CONTRACT_ ID</t>
  </si>
  <si>
    <t>CITIZENS UTILITIES COMPANY</t>
  </si>
  <si>
    <t>EPNG</t>
  </si>
  <si>
    <t>Bondad</t>
  </si>
  <si>
    <t>CNG</t>
  </si>
  <si>
    <t>South Other</t>
  </si>
  <si>
    <t>012</t>
  </si>
  <si>
    <t>EQUISTAR CHEMICALS, LP</t>
  </si>
  <si>
    <t>HPL</t>
  </si>
  <si>
    <t>17 - East Loop</t>
  </si>
  <si>
    <t>LYONDELL CHNLVIEW</t>
  </si>
  <si>
    <t>TRCO</t>
  </si>
  <si>
    <t>Z4 Sta. 85</t>
  </si>
  <si>
    <t>OXY USA INC.</t>
  </si>
  <si>
    <t>TETC</t>
  </si>
  <si>
    <t>ELA</t>
  </si>
  <si>
    <t>FGT</t>
  </si>
  <si>
    <t>Z6 Unrestricted (NY)</t>
  </si>
  <si>
    <t>CGLF</t>
  </si>
  <si>
    <t>NNG</t>
  </si>
  <si>
    <t>Z3 Sta. 65</t>
  </si>
  <si>
    <t>SHELL OIL COMPANY</t>
  </si>
  <si>
    <t>10 - Ship Channel</t>
  </si>
  <si>
    <t>SHELL DEER PARK</t>
  </si>
  <si>
    <t>RELIANT ENERGY SERVICES, INC.</t>
  </si>
  <si>
    <t>WIC</t>
  </si>
  <si>
    <t>Kanda</t>
  </si>
  <si>
    <t>KANDA</t>
  </si>
  <si>
    <t>05 - Edna</t>
  </si>
  <si>
    <t>SOUTHERN UNION GAS COMPANY</t>
  </si>
  <si>
    <t>22 - Nueces</t>
  </si>
  <si>
    <t>CHECK METER</t>
  </si>
  <si>
    <t>RELIANT ENERGY - ENTEX</t>
  </si>
  <si>
    <t>ENTEX MASTER</t>
  </si>
  <si>
    <t>23 - Bammel</t>
  </si>
  <si>
    <t>078</t>
  </si>
  <si>
    <t>OFF</t>
  </si>
  <si>
    <t>Lufkin CG #1 - Unit Gas/Entex</t>
  </si>
  <si>
    <t>TENN</t>
  </si>
  <si>
    <t>ZONE 1 CITYGATE</t>
  </si>
  <si>
    <t>MTPC</t>
  </si>
  <si>
    <t>Zone - 5</t>
  </si>
  <si>
    <t>LONESTAR/MIDCON - KATY</t>
  </si>
  <si>
    <t>UTTCO/LIVE OAK</t>
  </si>
  <si>
    <t>15 - Katy</t>
  </si>
  <si>
    <t>KUYKENDAHL RD D/P-ENERCORP GAS</t>
  </si>
  <si>
    <t>UNIT</t>
  </si>
  <si>
    <t>LUFKIN CG#2 - UNIT GAS/ENTEX</t>
  </si>
  <si>
    <t>RELIANT ENERGY HL&amp;P</t>
  </si>
  <si>
    <t>HL&amp;P AT DUPONT COGEN PLANT</t>
  </si>
  <si>
    <t>06 - Texas City</t>
  </si>
  <si>
    <t>04 - A/S Central</t>
  </si>
  <si>
    <t>HL&amp;P/CEDAR BAYOU</t>
  </si>
  <si>
    <t>Single Transaction Sales (incl. Guaranty Agreement)</t>
  </si>
  <si>
    <t>Single Transaction Sales (incl. Performance Agreement)</t>
  </si>
  <si>
    <t>PHILLIPS GAS MARKETING COMPANY</t>
  </si>
  <si>
    <t>CHAN</t>
  </si>
  <si>
    <t>Channel</t>
  </si>
  <si>
    <t>PLEDGER - CHANNEL HPL</t>
  </si>
  <si>
    <t>12 - Valley</t>
  </si>
  <si>
    <t>PGEV</t>
  </si>
  <si>
    <t>AIR PRODUCTS, INCORPORATED</t>
  </si>
  <si>
    <t>AIR PRODUCTS/LAPORTE</t>
  </si>
  <si>
    <t>AEP ENERGY SERVICES, INC.</t>
  </si>
  <si>
    <t>GLOBAL OCTANES CORPORATION</t>
  </si>
  <si>
    <t>GLOBAL OCTANES</t>
  </si>
  <si>
    <t>BEAUMONT METHANOL LIMITED PARTNERSHIP</t>
  </si>
  <si>
    <t>08 - East Texas</t>
  </si>
  <si>
    <t>DUPONT/BEAUMONT</t>
  </si>
  <si>
    <t>HOWARD ENERGY MARKETING, L.L.C.</t>
  </si>
  <si>
    <t>Chicago City Gate</t>
  </si>
  <si>
    <t>WPS ENERGY SERVICES, INC.</t>
  </si>
  <si>
    <t>ANR</t>
  </si>
  <si>
    <t>SE Onshore</t>
  </si>
  <si>
    <t>Southeast Onshore</t>
  </si>
  <si>
    <t>PG&amp;E ENERGY TRADING-GAS CORPORATION</t>
  </si>
  <si>
    <t>KOCH</t>
  </si>
  <si>
    <t>TERRA NITROGEN, LIMITED PARTNERSHIP</t>
  </si>
  <si>
    <t>NRAM</t>
  </si>
  <si>
    <t>West 1 Pool</t>
  </si>
  <si>
    <t>CALGON CORPORATION</t>
  </si>
  <si>
    <t>CALGON/BAYPORT</t>
  </si>
  <si>
    <t>UNIT GAS TRANSMISSION COMPANY INC.</t>
  </si>
  <si>
    <t>NECHES</t>
  </si>
  <si>
    <t>HOUSTON LIGHTING &amp; POWER COMPANY</t>
  </si>
  <si>
    <t>WESTERN GAS RESOURCES, INC.</t>
  </si>
  <si>
    <t>PG&amp;E</t>
  </si>
  <si>
    <t>Topock</t>
  </si>
  <si>
    <t>GE PLASTICS</t>
  </si>
  <si>
    <t>488</t>
  </si>
  <si>
    <t>LRC</t>
  </si>
  <si>
    <t>3-Henry/D'Ville</t>
  </si>
  <si>
    <t>COSMAR JUNCTION - ST GABRIEL</t>
  </si>
  <si>
    <t>TGT</t>
  </si>
  <si>
    <t>Zone 0 FT Pool</t>
  </si>
  <si>
    <t>POCO MARKETING LTD.</t>
  </si>
  <si>
    <t>AMOCO ENERGY TRADING CORPORATION</t>
  </si>
  <si>
    <t>Zone 0 100 LN</t>
  </si>
  <si>
    <t>KN MARKETING, L.P.</t>
  </si>
  <si>
    <t>NBPL</t>
  </si>
  <si>
    <t>Ventura</t>
  </si>
  <si>
    <t>GULF GAS UTILITIES COMPANY</t>
  </si>
  <si>
    <t>NALCO/SUGARLAND</t>
  </si>
  <si>
    <t>AVISTA ENERGY, INC.</t>
  </si>
  <si>
    <t>TEXAS UTILITIES FUEL COMPANY</t>
  </si>
  <si>
    <t>For Tufco</t>
  </si>
  <si>
    <t>PGEV/TUFCO (PGEV TAP)</t>
  </si>
  <si>
    <t>EMPIRE PIPELINE CORP.</t>
  </si>
  <si>
    <t>LONE</t>
  </si>
  <si>
    <t>East of Nolan</t>
  </si>
  <si>
    <t>CHICO PLANT</t>
  </si>
  <si>
    <t>Single Transaction Sales Firm/Spot</t>
  </si>
  <si>
    <t>NWPL</t>
  </si>
  <si>
    <t>FORT JAMES CORPORATION</t>
  </si>
  <si>
    <t>Z4 CITYGATE</t>
  </si>
  <si>
    <t>MARENGO CORP.</t>
  </si>
  <si>
    <t>CF INDUSTRIES, INC.</t>
  </si>
  <si>
    <t>CENTRAL POWER AND LIGHT COMPANY</t>
  </si>
  <si>
    <t>NIAGARA MOHAWK ENERGY MARKETING, INC.</t>
  </si>
  <si>
    <t>This contract was created due to partial assignment from ECT to HPLC effective 7/1/99 (Deal #64440 only).  Actual documentation is Global 96003423.  Deficiency Qty * (Replacement Price Differential + .15); Right to early termination if failure to schedule for &gt;30day w/in 12 mos.  If early termination, Liquidated damages = remaining term, qty &amp; prices - qty*mkt price</t>
  </si>
  <si>
    <t>E PRIME, INC.</t>
  </si>
  <si>
    <t>CFI-DONALDSONVILLE</t>
  </si>
  <si>
    <t>Mainline 7</t>
  </si>
  <si>
    <t>DIANAL AMERICA, INC.</t>
  </si>
  <si>
    <t>DIANAL AMERICA</t>
  </si>
  <si>
    <t>CHUSEI (USA) INC.</t>
  </si>
  <si>
    <t>CHUSEI/BAYPORT</t>
  </si>
  <si>
    <t>SEMCO ENERGY SERVICES, INC.</t>
  </si>
  <si>
    <t>PGEN</t>
  </si>
  <si>
    <t>Line 400 Malin</t>
  </si>
  <si>
    <t>STATE OF FLORIDA</t>
  </si>
  <si>
    <t>Market Area</t>
  </si>
  <si>
    <t>Z2</t>
  </si>
  <si>
    <t>MICHCON</t>
  </si>
  <si>
    <t>Michigan City Gate</t>
  </si>
  <si>
    <t>AEC MARKETING (USA), INC.</t>
  </si>
  <si>
    <t>North Other</t>
  </si>
  <si>
    <t>Sumas</t>
  </si>
  <si>
    <t>ARCO PRODUCTS COMPANY</t>
  </si>
  <si>
    <t>Single Transaction Sales Firm</t>
  </si>
  <si>
    <t>SITHE/INDEPENDENCE POWER PARTNERS, L.P.</t>
  </si>
  <si>
    <t>SW</t>
  </si>
  <si>
    <t>Southwest</t>
  </si>
  <si>
    <t>PEPL</t>
  </si>
  <si>
    <t>Field Point</t>
  </si>
  <si>
    <t>Field Zone Point</t>
  </si>
  <si>
    <t>ENGINEERED CARBONS, INC.</t>
  </si>
  <si>
    <t>CARBON BLACK PLT HUBER HPL</t>
  </si>
  <si>
    <t>GRLK</t>
  </si>
  <si>
    <t>Eastern</t>
  </si>
  <si>
    <t>MARKETSPAN GAS CORPORATION</t>
  </si>
  <si>
    <t>Z2 Sta. 45</t>
  </si>
  <si>
    <t>CITY OF TALLAHASSEE</t>
  </si>
  <si>
    <t>STATION 8 TRANSFER POINT</t>
  </si>
  <si>
    <t>ENRON NATURAL GAS MARKETING CORP.</t>
  </si>
  <si>
    <t>VULCAN MATERIALS COMPANY</t>
  </si>
  <si>
    <t>VULCAN CHEM - TALLY HO</t>
  </si>
  <si>
    <t>THE POWER AUTHORITY OF THE STATE OF NEW YORK</t>
  </si>
  <si>
    <t>SAB</t>
  </si>
  <si>
    <t>Henry</t>
  </si>
  <si>
    <t>NOVARTIS CORPORATION</t>
  </si>
  <si>
    <t>NOVARTIS - TALLY HO</t>
  </si>
  <si>
    <t>ATLANTA GAS LIGHT COMPANY</t>
  </si>
  <si>
    <t>SNAT</t>
  </si>
  <si>
    <t>Tier 2 Pool</t>
  </si>
  <si>
    <t>Single Transaction Sales (w/ Pre-payment)</t>
  </si>
  <si>
    <t>SAVANNAH FOODS INDUSTRIAL</t>
  </si>
  <si>
    <t>03-New Orleans</t>
  </si>
  <si>
    <t>UNION CARBIDE CORPORATION</t>
  </si>
  <si>
    <t>5-Crawfish</t>
  </si>
  <si>
    <t>LGP-UNION CARBIDE</t>
  </si>
  <si>
    <t>UNION NATURAL GAS COMPANY</t>
  </si>
  <si>
    <t>LRP/LIG  (CADE)</t>
  </si>
  <si>
    <t>SHELL/NORCO-CRAWFISH</t>
  </si>
  <si>
    <t>SOUTHERN INDUSTRIAL GAS CORPORATION</t>
  </si>
  <si>
    <t>Z5</t>
  </si>
  <si>
    <t>PCS NITROGEN FERTILIZER, L.P.</t>
  </si>
  <si>
    <t>PCS ENERGY - NIPCO</t>
  </si>
  <si>
    <t>M-3</t>
  </si>
  <si>
    <t>ALBERTA ENERGY COMPANY LTD.</t>
  </si>
  <si>
    <t>Reno Lateral</t>
  </si>
  <si>
    <t>09 - Freeport</t>
  </si>
  <si>
    <t>Deficiency Qty * (Replacement Price Differential + .15); Right to early termination if failure to schedule for &gt;10day w/in 3 mos.  If early termination, Liquidated damages = remaining term, qty &amp; prices - qty*mkt price</t>
  </si>
  <si>
    <t>"Substitute gas" &amp; "Substitute fuel" plus transport &amp; out-of-pocket expense plus $85 * # hours consuming substitute fuel</t>
  </si>
  <si>
    <t>RED ROCK ENERGY, L.L.C.</t>
  </si>
  <si>
    <t>CIG</t>
  </si>
  <si>
    <t>DJ Basin</t>
  </si>
  <si>
    <t>FORMOSA HYDROCARBONS COMPANY, INC.</t>
  </si>
  <si>
    <t>FORMOSA PLASTICS</t>
  </si>
  <si>
    <t>Deficiency Qty * (Replacement Price Differential + .05); Right to early termination if failure to schedule for &gt;30day w/in 12 mos.  If early termination, Liquidated damages = remaining term, qty &amp; prices - qty*mkt price</t>
  </si>
  <si>
    <t>Seller's deficiency default remedy: sum of : (i) amt = to prod of Seller's deficiency qty X replacement price differential, plus (ii) liquidated damages = to $0.15 X Seller's deficiency qty.  Right to early termination if (i) failure to schedule for 30 days in 12 mos.; (ii) Seller's failure to perform is not cured within 5 business days of notice from Buyer.</t>
  </si>
  <si>
    <t>Seller's deficiency default remedy: sum of : (i) amt = to prod of Seller's deficiency qty X replacement price differential, plus (ii) liquidated damages = to $0.15 X Seller's deficiency qty.  During any month in which Seller's nonperformance continues for 5 consecutive days, Buyer may elect upon notice to Seller without liability, not to recommence receiving gas for the remainder of such month only.  Right to early termination if failure to schedule for 30 days within 12 mos; or Seller's failure to perform is not cured within 5 business days of notice from Buyer.  Liquidated damages = determined by subtracting the value of (a) remaining term, qty and prices from (b) equivalent qty and relevant mkt prices for the remaining term either quoted by bona fide 3rd party offer or which are reasonably expected to be available in mkt under replacement K.</t>
  </si>
  <si>
    <t>Enfolio Master Firm Purchase/Sale (incl. Performance Agreement)</t>
  </si>
  <si>
    <t>Master Firm Purchase/Sale (including guaranty agreements w/Enron Corp &amp; Enron Gas Services, and SO2 allowances agreement)</t>
  </si>
  <si>
    <t>Enfolio Master Firm Sale</t>
  </si>
  <si>
    <t>GTC Spot</t>
  </si>
  <si>
    <t>Master Purchase/Sale Spot</t>
  </si>
  <si>
    <t>078; 016</t>
  </si>
  <si>
    <t>Remarks</t>
  </si>
  <si>
    <t>96000847** (see remarks)</t>
  </si>
  <si>
    <t>96012228** (see remarks)</t>
  </si>
  <si>
    <t>**Effective 7/1/99, contract was partially assigned to HPLC.  Only Texas desk deals 7/1/99 forward are assigned to HPLC;  all other transactions are to remain with ECT.</t>
  </si>
  <si>
    <t>Seller's failure to schedule: Seller to pay Buyer an amt, if any, by which (a) K price Buyer would have been obligated to pay for deficiency qty (computed based on components that would have been Tiers 1,2 or 3 gas as applicable, &amp; incremental qty, to the extent scheduled by Buyer) delivered to del. pts is &lt; (b) the cost to Buyer of gas, delivered to del. pts, obtained by other source to replace deficiency qty, incl. transportation costs (all of such costs to be unitized on a 100% load factor basis and then applied om an MMBtu basis to the amt of replacement gas) or at Buyer's option,. Seller shall reimburse for the incremental cost of using replacement alternate fuel.  Early termination in the event Seller's unexcused failure to deliver for 45 consecutive days.  Termination payment: determined by (a) comparing value of (i) remaining term, qty and prices had K not terminated to (ii) equivalent qty and relevant mkt prices for remaining term either quoted by bona fide 3rd party or which are reasonable expected to be available in the mkt under a replacement K and (b) ascertaining assoc. costs &amp; atty fees.</t>
  </si>
  <si>
    <t>Deficiency qty: sum of (i) amount = to product of deficiency qty X replacement price differential.  Any month Seller's nonperformance continues &gt;5 consecutive days, Buyer may elect not to recommence scheduling gas for remainder of such month only.  Right to early termination if failure to schedule for 45 consecutive days in any one transaction.  Liquidated damages determined by (i) comparing the value of (a) remaining term, qty &amp; prices to (b) equivalent qty and relevant mkt prices for remaining term either quoted by a bona fide 3rd party or which are reasonably expected to be available in mkt under a replacement K and (ii) ascertaining asociated costs and atty fees.</t>
  </si>
  <si>
    <t>Master Firm Purchase/Sale (incl. Guaranty)</t>
  </si>
  <si>
    <t>Deficiency qty: sum of (i) amount = to product of deficiency qty X replacement price differential.  Any month Seller's nonperformance continues &gt;5 consecutive days, Buyer may elect not to recommence scheduling gas for remainder of such month only. Right to early termination if failure to schedule for &gt;30day w/in 12 mos.  Liquidated damages determined by (i) comparing the value of (a) remaining term, qty &amp; prices to (b) equivalent qty and relevant mkt prices for remaining term either quoted by a bona fide 3rd party or which are reasonably expected to be available in mkt under a replacement K and (ii) ascertaining asociated costs and atty fees.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</si>
</sst>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10" x14ac:knownFonts="1">
    <font>
      <sz val="10"/>
      <name val="Times New Roman"/>
    </font>
    <font>
      <sz val="10"/>
      <name val="Times New Roman"/>
    </font>
    <font>
      <sz val="9"/>
      <name val="Times New Roman"/>
      <family val="1"/>
    </font>
    <font>
      <sz val="9"/>
      <color indexed="10"/>
      <name val="Times New Roman"/>
      <family val="1"/>
    </font>
    <font>
      <sz val="8"/>
      <name val="Times New Roman"/>
      <family val="1"/>
    </font>
    <font>
      <b/>
      <sz val="9"/>
      <color indexed="9"/>
      <name val="Times New Roman"/>
      <family val="1"/>
    </font>
    <font>
      <b/>
      <sz val="8"/>
      <color indexed="9"/>
      <name val="Times New Roman"/>
      <family val="1"/>
    </font>
    <font>
      <b/>
      <sz val="9"/>
      <name val="Times New Roman"/>
      <family val="1"/>
    </font>
    <font>
      <b/>
      <sz val="8"/>
      <name val="Times New Roman"/>
      <family val="1"/>
    </font>
    <font>
      <sz val="9"/>
      <color indexed="9"/>
      <name val="Times New Roman"/>
      <family val="1"/>
    </font>
  </fonts>
  <fills count="5">
    <fill>
      <patternFill patternType="none"/>
    </fill>
    <fill>
      <patternFill patternType="gray125"/>
    </fill>
    <fill>
      <patternFill patternType="solid">
        <fgColor indexed="54"/>
        <bgColor indexed="64"/>
      </patternFill>
    </fill>
    <fill>
      <patternFill patternType="solid">
        <fgColor indexed="43"/>
        <bgColor indexed="64"/>
      </patternFill>
    </fill>
    <fill>
      <patternFill patternType="solid">
        <fgColor indexed="46"/>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0" fontId="1" fillId="0" borderId="0"/>
  </cellStyleXfs>
  <cellXfs count="54">
    <xf numFmtId="0" fontId="0" fillId="0" borderId="0" xfId="0"/>
    <xf numFmtId="164" fontId="2" fillId="0" borderId="0" xfId="1" applyNumberFormat="1" applyFont="1" applyFill="1" applyAlignment="1">
      <alignment vertical="top" wrapText="1"/>
    </xf>
    <xf numFmtId="0" fontId="2" fillId="0" borderId="0" xfId="2" applyFont="1" applyFill="1" applyAlignment="1">
      <alignment vertical="top" wrapText="1"/>
    </xf>
    <xf numFmtId="0" fontId="2" fillId="0" borderId="0" xfId="2" applyNumberFormat="1" applyFont="1" applyFill="1" applyAlignment="1">
      <alignment vertical="top"/>
    </xf>
    <xf numFmtId="0" fontId="4" fillId="0" borderId="0" xfId="2" applyNumberFormat="1" applyFont="1" applyFill="1" applyAlignment="1">
      <alignment vertical="top"/>
    </xf>
    <xf numFmtId="0" fontId="2" fillId="0" borderId="0" xfId="2" applyFont="1" applyFill="1" applyAlignment="1">
      <alignment vertical="top"/>
    </xf>
    <xf numFmtId="164" fontId="2" fillId="0" borderId="0" xfId="1" applyNumberFormat="1" applyFont="1" applyFill="1" applyAlignment="1">
      <alignment horizontal="left" vertical="top" wrapText="1"/>
    </xf>
    <xf numFmtId="164" fontId="2" fillId="0" borderId="0" xfId="1" applyNumberFormat="1" applyFont="1" applyFill="1" applyAlignment="1">
      <alignment horizontal="center" vertical="top"/>
    </xf>
    <xf numFmtId="164" fontId="2" fillId="0" borderId="0" xfId="1" applyNumberFormat="1" applyFont="1" applyFill="1" applyAlignment="1">
      <alignment vertical="top"/>
    </xf>
    <xf numFmtId="164" fontId="3" fillId="0" borderId="0" xfId="1" applyNumberFormat="1" applyFont="1" applyFill="1" applyAlignment="1">
      <alignment vertical="top"/>
    </xf>
    <xf numFmtId="0" fontId="2" fillId="0" borderId="0" xfId="2" applyNumberFormat="1" applyFont="1" applyFill="1" applyAlignment="1">
      <alignment vertical="top" wrapText="1"/>
    </xf>
    <xf numFmtId="0" fontId="2" fillId="0" borderId="0" xfId="2" applyFont="1" applyFill="1" applyAlignment="1">
      <alignment horizontal="left" vertical="top" wrapText="1"/>
    </xf>
    <xf numFmtId="0" fontId="2" fillId="0" borderId="0" xfId="2" applyFont="1" applyFill="1" applyAlignment="1">
      <alignment horizontal="center" vertical="top"/>
    </xf>
    <xf numFmtId="49" fontId="2" fillId="0" borderId="0" xfId="2" applyNumberFormat="1" applyFont="1" applyFill="1" applyAlignment="1">
      <alignment vertical="top" wrapText="1"/>
    </xf>
    <xf numFmtId="0" fontId="4" fillId="0" borderId="0" xfId="2" applyFont="1" applyFill="1" applyAlignment="1">
      <alignment vertical="top"/>
    </xf>
    <xf numFmtId="49" fontId="2" fillId="0" borderId="0" xfId="2" applyNumberFormat="1" applyFont="1" applyFill="1" applyAlignment="1">
      <alignment horizontal="left" vertical="top"/>
    </xf>
    <xf numFmtId="0" fontId="5" fillId="2" borderId="0" xfId="2" applyNumberFormat="1" applyFont="1" applyFill="1" applyAlignment="1">
      <alignment vertical="top"/>
    </xf>
    <xf numFmtId="0" fontId="2" fillId="0" borderId="0" xfId="1" applyNumberFormat="1" applyFont="1" applyFill="1" applyAlignment="1">
      <alignment horizontal="left" vertical="top" wrapText="1"/>
    </xf>
    <xf numFmtId="164" fontId="5" fillId="0" borderId="0" xfId="1" applyNumberFormat="1" applyFont="1" applyFill="1" applyAlignment="1">
      <alignment vertical="top"/>
    </xf>
    <xf numFmtId="0" fontId="5" fillId="0" borderId="0" xfId="2" applyFont="1" applyFill="1" applyAlignment="1">
      <alignment vertical="top"/>
    </xf>
    <xf numFmtId="0" fontId="7" fillId="0" borderId="0" xfId="2" applyNumberFormat="1" applyFont="1" applyFill="1" applyAlignment="1">
      <alignment horizontal="right" vertical="top"/>
    </xf>
    <xf numFmtId="0" fontId="7" fillId="0" borderId="0" xfId="2" applyFont="1" applyFill="1" applyAlignment="1">
      <alignment horizontal="right" vertical="top"/>
    </xf>
    <xf numFmtId="0" fontId="2" fillId="3" borderId="0" xfId="2" applyFont="1" applyFill="1" applyAlignment="1">
      <alignment horizontal="center" vertical="top"/>
    </xf>
    <xf numFmtId="0" fontId="2" fillId="3" borderId="0" xfId="2" applyNumberFormat="1" applyFont="1" applyFill="1" applyAlignment="1">
      <alignment vertical="top"/>
    </xf>
    <xf numFmtId="0" fontId="4" fillId="3" borderId="0" xfId="2" applyNumberFormat="1" applyFont="1" applyFill="1" applyAlignment="1">
      <alignment vertical="top"/>
    </xf>
    <xf numFmtId="0" fontId="2" fillId="3" borderId="0" xfId="2" applyFont="1" applyFill="1" applyAlignment="1">
      <alignment vertical="top"/>
    </xf>
    <xf numFmtId="164" fontId="2" fillId="3" borderId="0" xfId="1" applyNumberFormat="1" applyFont="1" applyFill="1" applyAlignment="1">
      <alignment horizontal="left" vertical="top" wrapText="1"/>
    </xf>
    <xf numFmtId="164" fontId="2" fillId="3" borderId="0" xfId="1" applyNumberFormat="1" applyFont="1" applyFill="1" applyAlignment="1">
      <alignment horizontal="center" vertical="top"/>
    </xf>
    <xf numFmtId="0" fontId="2" fillId="3" borderId="0" xfId="2" applyFont="1" applyFill="1" applyAlignment="1">
      <alignment vertical="top" wrapText="1"/>
    </xf>
    <xf numFmtId="164" fontId="2" fillId="3" borderId="0" xfId="1" applyNumberFormat="1" applyFont="1" applyFill="1" applyAlignment="1">
      <alignment vertical="top" wrapText="1"/>
    </xf>
    <xf numFmtId="164" fontId="2" fillId="3" borderId="0" xfId="1" applyNumberFormat="1" applyFont="1" applyFill="1" applyAlignment="1">
      <alignment vertical="top"/>
    </xf>
    <xf numFmtId="0" fontId="5" fillId="0" borderId="0" xfId="2" applyFont="1" applyFill="1" applyAlignment="1">
      <alignment horizontal="center" vertical="top"/>
    </xf>
    <xf numFmtId="0" fontId="5" fillId="0" borderId="0" xfId="2" applyNumberFormat="1" applyFont="1" applyFill="1" applyAlignment="1">
      <alignment vertical="top"/>
    </xf>
    <xf numFmtId="0" fontId="6" fillId="0" borderId="0" xfId="2" applyNumberFormat="1" applyFont="1" applyFill="1" applyAlignment="1">
      <alignment vertical="top"/>
    </xf>
    <xf numFmtId="0" fontId="5" fillId="0" borderId="0" xfId="2" applyFont="1" applyFill="1" applyAlignment="1">
      <alignment horizontal="right" vertical="top"/>
    </xf>
    <xf numFmtId="0" fontId="5" fillId="0" borderId="0" xfId="1" applyNumberFormat="1" applyFont="1" applyFill="1" applyAlignment="1">
      <alignment horizontal="left" vertical="top" wrapText="1"/>
    </xf>
    <xf numFmtId="164" fontId="5" fillId="0" borderId="0" xfId="1" applyNumberFormat="1" applyFont="1" applyFill="1" applyAlignment="1">
      <alignment horizontal="center" vertical="top"/>
    </xf>
    <xf numFmtId="0" fontId="5" fillId="0" borderId="0" xfId="2" applyFont="1" applyFill="1" applyAlignment="1">
      <alignment vertical="top" wrapText="1"/>
    </xf>
    <xf numFmtId="0" fontId="8" fillId="0" borderId="0" xfId="2" applyFont="1" applyFill="1" applyAlignment="1">
      <alignment horizontal="right" vertical="top"/>
    </xf>
    <xf numFmtId="0" fontId="2" fillId="0" borderId="0" xfId="2" applyFont="1" applyFill="1" applyAlignment="1">
      <alignment horizontal="right" vertical="top" wrapText="1"/>
    </xf>
    <xf numFmtId="0" fontId="2" fillId="4" borderId="0" xfId="2" applyFont="1" applyFill="1" applyAlignment="1">
      <alignment horizontal="center" vertical="top"/>
    </xf>
    <xf numFmtId="0" fontId="2" fillId="4" borderId="0" xfId="2" applyNumberFormat="1" applyFont="1" applyFill="1" applyAlignment="1">
      <alignment vertical="top"/>
    </xf>
    <xf numFmtId="0" fontId="4" fillId="4" borderId="0" xfId="2" applyNumberFormat="1" applyFont="1" applyFill="1" applyAlignment="1">
      <alignment vertical="top"/>
    </xf>
    <xf numFmtId="0" fontId="2" fillId="4" borderId="0" xfId="2" applyFont="1" applyFill="1" applyAlignment="1">
      <alignment vertical="top"/>
    </xf>
    <xf numFmtId="164" fontId="2" fillId="4" borderId="0" xfId="1" applyNumberFormat="1" applyFont="1" applyFill="1" applyAlignment="1">
      <alignment horizontal="left" vertical="top" wrapText="1"/>
    </xf>
    <xf numFmtId="164" fontId="2" fillId="4" borderId="0" xfId="1" applyNumberFormat="1" applyFont="1" applyFill="1" applyAlignment="1">
      <alignment horizontal="center" vertical="top"/>
    </xf>
    <xf numFmtId="0" fontId="2" fillId="4" borderId="0" xfId="2" applyFont="1" applyFill="1" applyAlignment="1">
      <alignment vertical="top" wrapText="1"/>
    </xf>
    <xf numFmtId="164" fontId="2" fillId="4" borderId="0" xfId="1" applyNumberFormat="1" applyFont="1" applyFill="1" applyAlignment="1">
      <alignment vertical="top"/>
    </xf>
    <xf numFmtId="0" fontId="9" fillId="2" borderId="0" xfId="2" applyNumberFormat="1" applyFont="1" applyFill="1" applyAlignment="1">
      <alignment vertical="top"/>
    </xf>
    <xf numFmtId="164" fontId="9" fillId="0" borderId="0" xfId="1" applyNumberFormat="1" applyFont="1" applyFill="1" applyAlignment="1">
      <alignment vertical="top"/>
    </xf>
    <xf numFmtId="0" fontId="9" fillId="0" borderId="0" xfId="2" applyFont="1" applyFill="1" applyAlignment="1">
      <alignment vertical="top"/>
    </xf>
    <xf numFmtId="164" fontId="2" fillId="0" borderId="0" xfId="1" applyNumberFormat="1" applyFont="1" applyFill="1" applyAlignment="1">
      <alignment horizontal="center" wrapText="1"/>
    </xf>
    <xf numFmtId="164" fontId="9" fillId="0" borderId="0" xfId="1" applyNumberFormat="1" applyFont="1" applyFill="1" applyAlignment="1">
      <alignment horizontal="center" vertical="top"/>
    </xf>
    <xf numFmtId="0" fontId="2" fillId="3" borderId="0" xfId="2" applyNumberFormat="1" applyFont="1" applyFill="1" applyAlignment="1">
      <alignment horizontal="center" vertical="top"/>
    </xf>
  </cellXfs>
  <cellStyles count="3">
    <cellStyle name="Comma" xfId="1" builtinId="3"/>
    <cellStyle name="Normal" xfId="0" builtinId="0"/>
    <cellStyle name="Normal_Deal Details"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230"/>
  <sheetViews>
    <sheetView tabSelected="1" zoomScale="125" zoomScaleNormal="100" workbookViewId="0">
      <pane ySplit="1" topLeftCell="A2" activePane="bottomLeft" state="frozen"/>
      <selection activeCell="P199" sqref="P1:P65536"/>
      <selection pane="bottomLeft" activeCell="A2" sqref="A2"/>
    </sheetView>
  </sheetViews>
  <sheetFormatPr defaultRowHeight="12" outlineLevelRow="2" x14ac:dyDescent="0.2"/>
  <cols>
    <col min="1" max="1" width="10.33203125" style="12" customWidth="1"/>
    <col min="2" max="2" width="9.5" style="5" customWidth="1"/>
    <col min="3" max="3" width="55.83203125" style="14" bestFit="1" customWidth="1"/>
    <col min="4" max="4" width="11.6640625" style="5" customWidth="1"/>
    <col min="5" max="5" width="32.5" style="11" customWidth="1"/>
    <col min="6" max="6" width="11.1640625" style="12" customWidth="1"/>
    <col min="7" max="7" width="70.1640625" style="2" customWidth="1"/>
    <col min="8" max="8" width="29.83203125" style="5" customWidth="1"/>
    <col min="9" max="9" width="9.33203125" style="5" hidden="1" customWidth="1"/>
    <col min="10" max="10" width="21.1640625" style="5" hidden="1" customWidth="1"/>
    <col min="11" max="11" width="32" style="5" hidden="1" customWidth="1"/>
    <col min="12" max="12" width="15.5" style="12" customWidth="1"/>
    <col min="13" max="62" width="16" style="5" customWidth="1"/>
    <col min="63" max="16384" width="9.33203125" style="5"/>
  </cols>
  <sheetData>
    <row r="1" spans="1:62" s="2" customFormat="1" ht="48" x14ac:dyDescent="0.2">
      <c r="A1" s="51" t="s">
        <v>151</v>
      </c>
      <c r="B1" s="51" t="s">
        <v>238</v>
      </c>
      <c r="C1" s="51" t="s">
        <v>237</v>
      </c>
      <c r="D1" s="51" t="s">
        <v>246</v>
      </c>
      <c r="E1" s="51" t="s">
        <v>99</v>
      </c>
      <c r="F1" s="51" t="s">
        <v>58</v>
      </c>
      <c r="G1" s="51" t="s">
        <v>2</v>
      </c>
      <c r="H1" s="51" t="s">
        <v>444</v>
      </c>
      <c r="I1" s="10" t="s">
        <v>239</v>
      </c>
      <c r="J1" s="10" t="s">
        <v>240</v>
      </c>
      <c r="K1" s="10" t="s">
        <v>241</v>
      </c>
      <c r="L1" s="51" t="s">
        <v>150</v>
      </c>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row>
    <row r="2" spans="1:62" outlineLevel="2" x14ac:dyDescent="0.2">
      <c r="B2" s="3" t="s">
        <v>243</v>
      </c>
      <c r="C2" s="4" t="s">
        <v>312</v>
      </c>
      <c r="D2" s="5">
        <v>96019675</v>
      </c>
      <c r="E2" s="6" t="s">
        <v>225</v>
      </c>
      <c r="F2" s="7" t="s">
        <v>236</v>
      </c>
      <c r="G2" s="2" t="s">
        <v>226</v>
      </c>
      <c r="H2" s="8"/>
      <c r="I2" s="3"/>
      <c r="J2" s="3"/>
      <c r="K2" s="3"/>
      <c r="L2" s="7"/>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row>
    <row r="3" spans="1:62" outlineLevel="2" x14ac:dyDescent="0.2">
      <c r="B3" s="3" t="s">
        <v>243</v>
      </c>
      <c r="C3" s="4" t="s">
        <v>433</v>
      </c>
      <c r="D3" s="5">
        <v>96019514</v>
      </c>
      <c r="E3" s="6" t="s">
        <v>225</v>
      </c>
      <c r="F3" s="7" t="s">
        <v>236</v>
      </c>
      <c r="G3" s="2" t="s">
        <v>226</v>
      </c>
      <c r="H3" s="8"/>
      <c r="I3" s="3"/>
      <c r="J3" s="3"/>
      <c r="K3" s="3"/>
      <c r="L3" s="7"/>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row>
    <row r="4" spans="1:62" outlineLevel="2" x14ac:dyDescent="0.2">
      <c r="B4" s="3" t="s">
        <v>243</v>
      </c>
      <c r="C4" s="4" t="s">
        <v>310</v>
      </c>
      <c r="D4" s="5">
        <v>96019673</v>
      </c>
      <c r="E4" s="6" t="s">
        <v>225</v>
      </c>
      <c r="F4" s="7" t="s">
        <v>236</v>
      </c>
      <c r="G4" s="2" t="s">
        <v>226</v>
      </c>
      <c r="H4" s="8"/>
      <c r="I4" s="3"/>
      <c r="J4" s="3"/>
      <c r="K4" s="3"/>
      <c r="L4" s="7"/>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row>
    <row r="5" spans="1:62" outlineLevel="2" x14ac:dyDescent="0.2">
      <c r="B5" s="3" t="s">
        <v>281</v>
      </c>
      <c r="C5" s="4" t="s">
        <v>66</v>
      </c>
      <c r="D5" s="5">
        <v>96019515</v>
      </c>
      <c r="E5" s="6" t="s">
        <v>225</v>
      </c>
      <c r="F5" s="7" t="s">
        <v>236</v>
      </c>
      <c r="G5" s="2" t="s">
        <v>226</v>
      </c>
      <c r="H5" s="8"/>
      <c r="I5" s="3" t="s">
        <v>254</v>
      </c>
      <c r="J5" s="3" t="s">
        <v>43</v>
      </c>
      <c r="K5" s="3" t="s">
        <v>67</v>
      </c>
      <c r="L5" s="7"/>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row>
    <row r="6" spans="1:62" outlineLevel="2" x14ac:dyDescent="0.2">
      <c r="A6" s="12">
        <v>1</v>
      </c>
      <c r="B6" s="3" t="s">
        <v>252</v>
      </c>
      <c r="C6" s="4" t="s">
        <v>267</v>
      </c>
      <c r="D6" s="5">
        <v>96019720</v>
      </c>
      <c r="E6" s="6" t="s">
        <v>225</v>
      </c>
      <c r="F6" s="7" t="s">
        <v>236</v>
      </c>
      <c r="G6" s="2" t="s">
        <v>226</v>
      </c>
      <c r="H6" s="8"/>
      <c r="I6" s="3"/>
      <c r="J6" s="3"/>
      <c r="K6" s="3"/>
      <c r="L6" s="7"/>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row>
    <row r="7" spans="1:62" outlineLevel="1" x14ac:dyDescent="0.2">
      <c r="B7" s="3"/>
      <c r="C7" s="4"/>
      <c r="D7" s="20" t="s">
        <v>110</v>
      </c>
      <c r="E7" s="17">
        <f>SUBTOTAL(3,E2:E6)</f>
        <v>5</v>
      </c>
      <c r="F7" s="7"/>
      <c r="H7" s="8"/>
      <c r="I7" s="3"/>
      <c r="J7" s="3"/>
      <c r="K7" s="3">
        <f>SUBTOTAL(3,K2:K6)</f>
        <v>1</v>
      </c>
      <c r="L7" s="7"/>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row>
    <row r="8" spans="1:62" ht="36" outlineLevel="2" x14ac:dyDescent="0.2">
      <c r="A8" s="12">
        <v>1</v>
      </c>
      <c r="B8" s="3" t="s">
        <v>243</v>
      </c>
      <c r="C8" s="4" t="s">
        <v>381</v>
      </c>
      <c r="D8" s="5">
        <v>96017703</v>
      </c>
      <c r="E8" s="6" t="s">
        <v>95</v>
      </c>
      <c r="F8" s="7" t="s">
        <v>60</v>
      </c>
      <c r="G8" s="2" t="s">
        <v>4</v>
      </c>
      <c r="H8" s="8"/>
      <c r="I8" s="3" t="s">
        <v>250</v>
      </c>
      <c r="J8" s="3" t="s">
        <v>382</v>
      </c>
      <c r="K8" s="3" t="s">
        <v>382</v>
      </c>
      <c r="L8" s="7"/>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row>
    <row r="9" spans="1:62" ht="72" outlineLevel="2" x14ac:dyDescent="0.2">
      <c r="B9" s="3" t="s">
        <v>443</v>
      </c>
      <c r="C9" s="4" t="s">
        <v>54</v>
      </c>
      <c r="D9" s="39" t="s">
        <v>445</v>
      </c>
      <c r="E9" s="6" t="s">
        <v>95</v>
      </c>
      <c r="F9" s="7" t="s">
        <v>60</v>
      </c>
      <c r="G9" s="2" t="s">
        <v>4</v>
      </c>
      <c r="H9" s="1" t="s">
        <v>447</v>
      </c>
      <c r="I9" s="3" t="s">
        <v>254</v>
      </c>
      <c r="J9" s="3" t="s">
        <v>274</v>
      </c>
      <c r="K9" s="3" t="s">
        <v>55</v>
      </c>
      <c r="L9" s="7"/>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row>
    <row r="10" spans="1:62" ht="108" outlineLevel="2" x14ac:dyDescent="0.2">
      <c r="A10" s="12">
        <v>1</v>
      </c>
      <c r="B10" s="3" t="s">
        <v>243</v>
      </c>
      <c r="C10" s="4" t="s">
        <v>349</v>
      </c>
      <c r="D10" s="5">
        <v>96002353</v>
      </c>
      <c r="E10" s="6" t="s">
        <v>95</v>
      </c>
      <c r="F10" s="7" t="s">
        <v>60</v>
      </c>
      <c r="G10" s="2" t="s">
        <v>451</v>
      </c>
      <c r="H10" s="8"/>
      <c r="I10" s="3"/>
      <c r="J10" s="3"/>
      <c r="K10" s="3"/>
      <c r="L10" s="7"/>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row>
    <row r="11" spans="1:62" ht="72" outlineLevel="2" x14ac:dyDescent="0.2">
      <c r="B11" s="3" t="s">
        <v>443</v>
      </c>
      <c r="C11" s="4" t="s">
        <v>5</v>
      </c>
      <c r="D11" s="39" t="s">
        <v>446</v>
      </c>
      <c r="E11" s="6" t="s">
        <v>95</v>
      </c>
      <c r="F11" s="7" t="s">
        <v>60</v>
      </c>
      <c r="G11" s="2" t="s">
        <v>4</v>
      </c>
      <c r="H11" s="1" t="s">
        <v>447</v>
      </c>
      <c r="I11" s="3" t="s">
        <v>254</v>
      </c>
      <c r="J11" s="3" t="s">
        <v>305</v>
      </c>
      <c r="K11" s="3" t="s">
        <v>6</v>
      </c>
      <c r="L11" s="7"/>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row>
    <row r="12" spans="1:62" ht="108" outlineLevel="2" x14ac:dyDescent="0.2">
      <c r="A12" s="12">
        <v>1</v>
      </c>
      <c r="B12" s="3" t="s">
        <v>243</v>
      </c>
      <c r="C12" s="4" t="s">
        <v>39</v>
      </c>
      <c r="D12" s="5">
        <v>96014706</v>
      </c>
      <c r="E12" s="6" t="s">
        <v>95</v>
      </c>
      <c r="F12" s="7" t="s">
        <v>60</v>
      </c>
      <c r="G12" s="2" t="s">
        <v>449</v>
      </c>
      <c r="H12" s="8"/>
      <c r="I12" s="3"/>
      <c r="J12" s="3"/>
      <c r="K12" s="3"/>
      <c r="L12" s="7"/>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row>
    <row r="13" spans="1:62" ht="36" outlineLevel="2" x14ac:dyDescent="0.2">
      <c r="B13" s="3" t="s">
        <v>243</v>
      </c>
      <c r="C13" s="4" t="s">
        <v>247</v>
      </c>
      <c r="D13" s="5">
        <v>96000601</v>
      </c>
      <c r="E13" s="6" t="s">
        <v>95</v>
      </c>
      <c r="F13" s="7" t="s">
        <v>60</v>
      </c>
      <c r="G13" s="2" t="s">
        <v>428</v>
      </c>
      <c r="H13" s="8"/>
      <c r="I13" s="3" t="s">
        <v>248</v>
      </c>
      <c r="J13" s="3" t="s">
        <v>249</v>
      </c>
      <c r="K13" s="3" t="s">
        <v>249</v>
      </c>
      <c r="L13" s="7"/>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row>
    <row r="14" spans="1:62" ht="60" outlineLevel="2" x14ac:dyDescent="0.2">
      <c r="A14" s="12">
        <v>1</v>
      </c>
      <c r="B14" s="3" t="s">
        <v>243</v>
      </c>
      <c r="C14" s="4" t="s">
        <v>222</v>
      </c>
      <c r="D14" s="5">
        <v>96004780</v>
      </c>
      <c r="E14" s="6" t="s">
        <v>95</v>
      </c>
      <c r="F14" s="7" t="s">
        <v>60</v>
      </c>
      <c r="G14" s="2" t="s">
        <v>436</v>
      </c>
      <c r="H14" s="8"/>
      <c r="I14" s="3"/>
      <c r="J14" s="3"/>
      <c r="K14" s="3"/>
      <c r="L14" s="7"/>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row>
    <row r="15" spans="1:62" ht="36" outlineLevel="2" x14ac:dyDescent="0.2">
      <c r="B15" s="3" t="s">
        <v>281</v>
      </c>
      <c r="C15" s="4" t="s">
        <v>42</v>
      </c>
      <c r="D15" s="5">
        <v>96014883</v>
      </c>
      <c r="E15" s="6" t="s">
        <v>95</v>
      </c>
      <c r="F15" s="7" t="s">
        <v>60</v>
      </c>
      <c r="G15" s="2" t="s">
        <v>4</v>
      </c>
      <c r="H15" s="8"/>
      <c r="I15" s="3" t="s">
        <v>254</v>
      </c>
      <c r="J15" s="3" t="s">
        <v>43</v>
      </c>
      <c r="K15" s="3" t="s">
        <v>44</v>
      </c>
      <c r="L15" s="7"/>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row>
    <row r="16" spans="1:62" ht="36" outlineLevel="2" x14ac:dyDescent="0.2">
      <c r="B16" s="3" t="s">
        <v>243</v>
      </c>
      <c r="C16" s="4" t="s">
        <v>179</v>
      </c>
      <c r="D16" s="5">
        <v>96000644</v>
      </c>
      <c r="E16" s="6" t="s">
        <v>95</v>
      </c>
      <c r="F16" s="7" t="s">
        <v>60</v>
      </c>
      <c r="G16" s="2" t="s">
        <v>435</v>
      </c>
      <c r="H16" s="8"/>
      <c r="I16" s="3"/>
      <c r="J16" s="3"/>
      <c r="K16" s="3"/>
      <c r="L16" s="7"/>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row>
    <row r="17" spans="1:62" ht="84" outlineLevel="2" x14ac:dyDescent="0.2">
      <c r="B17" s="3" t="s">
        <v>243</v>
      </c>
      <c r="C17" s="4" t="s">
        <v>245</v>
      </c>
      <c r="D17" s="5">
        <v>96003999</v>
      </c>
      <c r="E17" s="6" t="s">
        <v>95</v>
      </c>
      <c r="F17" s="7" t="s">
        <v>60</v>
      </c>
      <c r="G17" s="2" t="s">
        <v>229</v>
      </c>
      <c r="H17" s="8"/>
      <c r="I17" s="3" t="s">
        <v>265</v>
      </c>
      <c r="J17" s="3" t="s">
        <v>346</v>
      </c>
      <c r="K17" s="3" t="s">
        <v>41</v>
      </c>
      <c r="L17" s="7"/>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row>
    <row r="18" spans="1:62" ht="36" outlineLevel="2" x14ac:dyDescent="0.2">
      <c r="B18" s="3" t="s">
        <v>243</v>
      </c>
      <c r="C18" s="4" t="s">
        <v>7</v>
      </c>
      <c r="D18" s="5">
        <v>96013197</v>
      </c>
      <c r="E18" s="6" t="s">
        <v>95</v>
      </c>
      <c r="F18" s="7" t="s">
        <v>60</v>
      </c>
      <c r="G18" s="2" t="s">
        <v>4</v>
      </c>
      <c r="H18" s="8"/>
      <c r="I18" s="3" t="s">
        <v>260</v>
      </c>
      <c r="J18" s="3" t="s">
        <v>424</v>
      </c>
      <c r="K18" s="3" t="s">
        <v>424</v>
      </c>
      <c r="L18" s="7"/>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row>
    <row r="19" spans="1:62" ht="36" outlineLevel="2" x14ac:dyDescent="0.2">
      <c r="B19" s="3" t="s">
        <v>281</v>
      </c>
      <c r="C19" s="4" t="s">
        <v>433</v>
      </c>
      <c r="D19" s="5">
        <v>96000517</v>
      </c>
      <c r="E19" s="6" t="s">
        <v>95</v>
      </c>
      <c r="F19" s="7" t="s">
        <v>60</v>
      </c>
      <c r="G19" s="2" t="s">
        <v>4</v>
      </c>
      <c r="H19" s="8"/>
      <c r="I19" s="3" t="s">
        <v>254</v>
      </c>
      <c r="J19" s="3" t="s">
        <v>274</v>
      </c>
      <c r="K19" s="3" t="s">
        <v>434</v>
      </c>
      <c r="L19" s="7"/>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row>
    <row r="20" spans="1:62" ht="36" outlineLevel="2" x14ac:dyDescent="0.2">
      <c r="B20" s="3" t="s">
        <v>243</v>
      </c>
      <c r="C20" s="4" t="s">
        <v>359</v>
      </c>
      <c r="D20" s="5">
        <v>96014545</v>
      </c>
      <c r="E20" s="6" t="s">
        <v>95</v>
      </c>
      <c r="F20" s="7" t="s">
        <v>60</v>
      </c>
      <c r="G20" s="2" t="s">
        <v>4</v>
      </c>
      <c r="H20" s="8"/>
      <c r="I20" s="3" t="s">
        <v>257</v>
      </c>
      <c r="J20" s="3" t="s">
        <v>360</v>
      </c>
      <c r="K20" s="3" t="s">
        <v>361</v>
      </c>
      <c r="L20" s="7"/>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row>
    <row r="21" spans="1:62" ht="36" outlineLevel="2" x14ac:dyDescent="0.2">
      <c r="B21" s="3" t="s">
        <v>281</v>
      </c>
      <c r="C21" s="4" t="s">
        <v>347</v>
      </c>
      <c r="D21" s="5">
        <v>96019309</v>
      </c>
      <c r="E21" s="6" t="s">
        <v>95</v>
      </c>
      <c r="F21" s="7" t="s">
        <v>60</v>
      </c>
      <c r="G21" s="2" t="s">
        <v>4</v>
      </c>
      <c r="H21" s="8"/>
      <c r="I21" s="3" t="s">
        <v>254</v>
      </c>
      <c r="J21" s="3" t="s">
        <v>290</v>
      </c>
      <c r="K21" s="3" t="s">
        <v>348</v>
      </c>
      <c r="L21" s="7"/>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row>
    <row r="22" spans="1:62" ht="36" outlineLevel="2" x14ac:dyDescent="0.2">
      <c r="A22" s="12">
        <v>1</v>
      </c>
      <c r="B22" s="3" t="s">
        <v>281</v>
      </c>
      <c r="C22" s="4" t="s">
        <v>330</v>
      </c>
      <c r="D22" s="5">
        <v>96015679</v>
      </c>
      <c r="E22" s="6" t="s">
        <v>95</v>
      </c>
      <c r="F22" s="7" t="s">
        <v>60</v>
      </c>
      <c r="G22" s="2" t="s">
        <v>227</v>
      </c>
      <c r="H22" s="8"/>
      <c r="I22" s="3" t="s">
        <v>254</v>
      </c>
      <c r="J22" s="3" t="s">
        <v>297</v>
      </c>
      <c r="K22" s="3" t="s">
        <v>298</v>
      </c>
      <c r="L22" s="7"/>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row>
    <row r="23" spans="1:62" ht="36" outlineLevel="2" x14ac:dyDescent="0.2">
      <c r="A23" s="12">
        <v>1</v>
      </c>
      <c r="B23" s="3" t="s">
        <v>243</v>
      </c>
      <c r="C23" s="4" t="s">
        <v>315</v>
      </c>
      <c r="D23" s="5">
        <v>96005359</v>
      </c>
      <c r="E23" s="6" t="s">
        <v>95</v>
      </c>
      <c r="F23" s="7" t="s">
        <v>60</v>
      </c>
      <c r="G23" s="2" t="s">
        <v>4</v>
      </c>
      <c r="H23" s="8"/>
      <c r="I23" s="3" t="s">
        <v>244</v>
      </c>
      <c r="J23" s="3" t="s">
        <v>316</v>
      </c>
      <c r="K23" s="3" t="s">
        <v>316</v>
      </c>
      <c r="L23" s="7"/>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row>
    <row r="24" spans="1:62" ht="36" outlineLevel="2" x14ac:dyDescent="0.2">
      <c r="B24" s="15" t="s">
        <v>252</v>
      </c>
      <c r="C24" s="4" t="s">
        <v>19</v>
      </c>
      <c r="D24" s="5">
        <v>96018894</v>
      </c>
      <c r="E24" s="6" t="s">
        <v>95</v>
      </c>
      <c r="F24" s="7" t="s">
        <v>60</v>
      </c>
      <c r="G24" s="2" t="s">
        <v>428</v>
      </c>
      <c r="H24" s="8"/>
      <c r="I24" s="3"/>
      <c r="J24" s="3"/>
      <c r="K24" s="3"/>
      <c r="L24" s="7"/>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row>
    <row r="25" spans="1:62" ht="36" outlineLevel="2" x14ac:dyDescent="0.2">
      <c r="A25" s="12">
        <v>1</v>
      </c>
      <c r="B25" s="3" t="s">
        <v>281</v>
      </c>
      <c r="C25" s="4" t="s">
        <v>45</v>
      </c>
      <c r="D25" s="5">
        <v>96001534</v>
      </c>
      <c r="E25" s="6" t="s">
        <v>95</v>
      </c>
      <c r="F25" s="7" t="s">
        <v>60</v>
      </c>
      <c r="G25" s="2" t="s">
        <v>4</v>
      </c>
      <c r="H25" s="8"/>
      <c r="I25" s="3" t="s">
        <v>254</v>
      </c>
      <c r="J25" s="3" t="s">
        <v>313</v>
      </c>
      <c r="K25" s="3" t="s">
        <v>46</v>
      </c>
      <c r="L25" s="7"/>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row>
    <row r="26" spans="1:62" ht="36" outlineLevel="2" x14ac:dyDescent="0.2">
      <c r="B26" s="3" t="s">
        <v>243</v>
      </c>
      <c r="C26" s="4" t="s">
        <v>189</v>
      </c>
      <c r="D26" s="5">
        <v>96012110</v>
      </c>
      <c r="E26" s="6" t="s">
        <v>95</v>
      </c>
      <c r="F26" s="7" t="s">
        <v>60</v>
      </c>
      <c r="G26" s="2" t="s">
        <v>4</v>
      </c>
      <c r="H26" s="8"/>
      <c r="I26" s="3"/>
      <c r="J26" s="3"/>
      <c r="K26" s="3"/>
      <c r="L26" s="7"/>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row>
    <row r="27" spans="1:62" ht="36" outlineLevel="2" x14ac:dyDescent="0.2">
      <c r="B27" s="3" t="s">
        <v>335</v>
      </c>
      <c r="C27" s="4" t="s">
        <v>406</v>
      </c>
      <c r="D27" s="5">
        <v>96004614</v>
      </c>
      <c r="E27" s="6" t="s">
        <v>95</v>
      </c>
      <c r="F27" s="7" t="s">
        <v>60</v>
      </c>
      <c r="G27" s="2" t="s">
        <v>4</v>
      </c>
      <c r="H27" s="8"/>
      <c r="I27" s="3" t="s">
        <v>336</v>
      </c>
      <c r="J27" s="3" t="s">
        <v>337</v>
      </c>
      <c r="K27" s="3" t="s">
        <v>407</v>
      </c>
      <c r="L27" s="7"/>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row>
    <row r="28" spans="1:62" ht="36" outlineLevel="2" x14ac:dyDescent="0.2">
      <c r="B28" s="3" t="s">
        <v>335</v>
      </c>
      <c r="C28" s="4" t="s">
        <v>422</v>
      </c>
      <c r="D28" s="5">
        <v>96004596</v>
      </c>
      <c r="E28" s="6" t="s">
        <v>95</v>
      </c>
      <c r="F28" s="7" t="s">
        <v>60</v>
      </c>
      <c r="G28" s="2" t="s">
        <v>428</v>
      </c>
      <c r="H28" s="8"/>
      <c r="I28" s="3" t="s">
        <v>336</v>
      </c>
      <c r="J28" s="3" t="s">
        <v>337</v>
      </c>
      <c r="K28" s="3" t="s">
        <v>423</v>
      </c>
      <c r="L28" s="7"/>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row>
    <row r="29" spans="1:62" ht="36" outlineLevel="2" x14ac:dyDescent="0.2">
      <c r="A29" s="12">
        <v>1</v>
      </c>
      <c r="B29" s="3" t="s">
        <v>243</v>
      </c>
      <c r="C29" s="4" t="s">
        <v>321</v>
      </c>
      <c r="D29" s="5">
        <v>96013297</v>
      </c>
      <c r="E29" s="6" t="s">
        <v>95</v>
      </c>
      <c r="F29" s="7" t="s">
        <v>60</v>
      </c>
      <c r="G29" s="2" t="s">
        <v>4</v>
      </c>
      <c r="H29" s="8"/>
      <c r="I29" s="3" t="s">
        <v>260</v>
      </c>
      <c r="J29" s="3" t="s">
        <v>424</v>
      </c>
      <c r="K29" s="3" t="s">
        <v>424</v>
      </c>
      <c r="L29" s="7"/>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row>
    <row r="30" spans="1:62" ht="36" outlineLevel="2" x14ac:dyDescent="0.2">
      <c r="B30" s="3" t="s">
        <v>281</v>
      </c>
      <c r="C30" s="4" t="s">
        <v>66</v>
      </c>
      <c r="D30" s="5">
        <v>96001647</v>
      </c>
      <c r="E30" s="6" t="s">
        <v>95</v>
      </c>
      <c r="F30" s="7" t="s">
        <v>60</v>
      </c>
      <c r="G30" s="2" t="s">
        <v>138</v>
      </c>
      <c r="H30" s="8"/>
      <c r="I30" s="3" t="s">
        <v>254</v>
      </c>
      <c r="J30" s="3" t="s">
        <v>43</v>
      </c>
      <c r="K30" s="3" t="s">
        <v>67</v>
      </c>
      <c r="L30" s="7"/>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row>
    <row r="31" spans="1:62" ht="36" outlineLevel="2" x14ac:dyDescent="0.2">
      <c r="B31" s="3" t="s">
        <v>243</v>
      </c>
      <c r="C31" s="4" t="s">
        <v>66</v>
      </c>
      <c r="D31" s="5">
        <v>96001650</v>
      </c>
      <c r="E31" s="6" t="s">
        <v>95</v>
      </c>
      <c r="F31" s="7" t="s">
        <v>60</v>
      </c>
      <c r="G31" s="2" t="s">
        <v>428</v>
      </c>
      <c r="H31" s="8"/>
      <c r="I31" s="3" t="s">
        <v>389</v>
      </c>
      <c r="J31" s="3" t="s">
        <v>390</v>
      </c>
      <c r="K31" s="3" t="s">
        <v>391</v>
      </c>
      <c r="L31" s="7"/>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row>
    <row r="32" spans="1:62" ht="36" outlineLevel="2" x14ac:dyDescent="0.2">
      <c r="A32" s="12">
        <v>1</v>
      </c>
      <c r="B32" s="3" t="s">
        <v>243</v>
      </c>
      <c r="C32" s="4" t="s">
        <v>278</v>
      </c>
      <c r="D32" s="5">
        <v>96019120</v>
      </c>
      <c r="E32" s="6" t="s">
        <v>95</v>
      </c>
      <c r="F32" s="7" t="s">
        <v>60</v>
      </c>
      <c r="G32" s="2" t="s">
        <v>4</v>
      </c>
      <c r="H32" s="8"/>
      <c r="I32" s="3"/>
      <c r="J32" s="3"/>
      <c r="K32" s="3"/>
      <c r="L32" s="7"/>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row>
    <row r="33" spans="1:62" ht="36" outlineLevel="2" x14ac:dyDescent="0.2">
      <c r="B33" s="3" t="s">
        <v>243</v>
      </c>
      <c r="C33" s="4" t="s">
        <v>412</v>
      </c>
      <c r="D33" s="5">
        <v>96010059</v>
      </c>
      <c r="E33" s="6" t="s">
        <v>95</v>
      </c>
      <c r="F33" s="7" t="s">
        <v>60</v>
      </c>
      <c r="G33" s="2" t="s">
        <v>4</v>
      </c>
      <c r="H33" s="8"/>
      <c r="I33" s="3" t="s">
        <v>322</v>
      </c>
      <c r="J33" s="3" t="s">
        <v>413</v>
      </c>
      <c r="K33" s="3" t="s">
        <v>413</v>
      </c>
      <c r="L33" s="7"/>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row>
    <row r="34" spans="1:62" ht="96" outlineLevel="2" x14ac:dyDescent="0.2">
      <c r="B34" s="3" t="s">
        <v>243</v>
      </c>
      <c r="C34" s="4" t="s">
        <v>373</v>
      </c>
      <c r="D34" s="5">
        <v>96007125</v>
      </c>
      <c r="E34" s="6" t="s">
        <v>95</v>
      </c>
      <c r="F34" s="7" t="s">
        <v>60</v>
      </c>
      <c r="G34" s="2" t="s">
        <v>141</v>
      </c>
      <c r="H34" s="8"/>
      <c r="I34" s="3" t="s">
        <v>318</v>
      </c>
      <c r="J34" s="3" t="s">
        <v>368</v>
      </c>
      <c r="K34" s="3" t="s">
        <v>368</v>
      </c>
      <c r="L34" s="7"/>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row>
    <row r="35" spans="1:62" ht="36" outlineLevel="2" x14ac:dyDescent="0.2">
      <c r="A35" s="12">
        <v>1</v>
      </c>
      <c r="B35" s="3" t="s">
        <v>281</v>
      </c>
      <c r="C35" s="4" t="s">
        <v>56</v>
      </c>
      <c r="D35" s="5">
        <v>96009423</v>
      </c>
      <c r="E35" s="6" t="s">
        <v>95</v>
      </c>
      <c r="F35" s="7" t="s">
        <v>60</v>
      </c>
      <c r="G35" s="2" t="s">
        <v>4</v>
      </c>
      <c r="H35" s="8"/>
      <c r="I35" s="3" t="s">
        <v>254</v>
      </c>
      <c r="J35" s="3" t="s">
        <v>290</v>
      </c>
      <c r="K35" s="3" t="s">
        <v>57</v>
      </c>
      <c r="L35" s="7"/>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row>
    <row r="36" spans="1:62" ht="36" outlineLevel="2" x14ac:dyDescent="0.2">
      <c r="A36" s="12">
        <v>1</v>
      </c>
      <c r="B36" s="3" t="s">
        <v>335</v>
      </c>
      <c r="C36" s="4" t="s">
        <v>267</v>
      </c>
      <c r="D36" s="5">
        <v>96001257</v>
      </c>
      <c r="E36" s="6" t="s">
        <v>95</v>
      </c>
      <c r="F36" s="7" t="s">
        <v>60</v>
      </c>
      <c r="G36" s="2" t="s">
        <v>4</v>
      </c>
      <c r="H36" s="8"/>
      <c r="I36" s="3" t="s">
        <v>336</v>
      </c>
      <c r="J36" s="3" t="s">
        <v>415</v>
      </c>
      <c r="K36" s="3" t="s">
        <v>419</v>
      </c>
      <c r="L36" s="7"/>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row>
    <row r="37" spans="1:62" ht="36" outlineLevel="2" x14ac:dyDescent="0.2">
      <c r="B37" s="3" t="s">
        <v>281</v>
      </c>
      <c r="C37" s="4" t="s">
        <v>81</v>
      </c>
      <c r="D37" s="5">
        <v>96001463</v>
      </c>
      <c r="E37" s="6" t="s">
        <v>95</v>
      </c>
      <c r="F37" s="7" t="s">
        <v>60</v>
      </c>
      <c r="G37" s="2" t="s">
        <v>428</v>
      </c>
      <c r="H37" s="8"/>
      <c r="I37" s="3" t="s">
        <v>254</v>
      </c>
      <c r="J37" s="3" t="s">
        <v>297</v>
      </c>
      <c r="K37" s="3" t="s">
        <v>82</v>
      </c>
      <c r="L37" s="7"/>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row>
    <row r="38" spans="1:62" outlineLevel="1" x14ac:dyDescent="0.2">
      <c r="B38" s="3"/>
      <c r="C38" s="4"/>
      <c r="D38" s="21" t="s">
        <v>111</v>
      </c>
      <c r="E38" s="17">
        <f>SUBTOTAL(3,E8:E37)</f>
        <v>30</v>
      </c>
      <c r="F38" s="7"/>
      <c r="H38" s="8"/>
      <c r="I38" s="3"/>
      <c r="J38" s="3"/>
      <c r="K38" s="3">
        <f>SUBTOTAL(3,K8:K37)</f>
        <v>23</v>
      </c>
      <c r="L38" s="7"/>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row>
    <row r="39" spans="1:62" ht="36" outlineLevel="2" x14ac:dyDescent="0.2">
      <c r="A39" s="12">
        <v>1</v>
      </c>
      <c r="B39" s="3" t="s">
        <v>243</v>
      </c>
      <c r="C39" s="4" t="s">
        <v>278</v>
      </c>
      <c r="D39" s="5">
        <v>96004584</v>
      </c>
      <c r="E39" s="6" t="s">
        <v>438</v>
      </c>
      <c r="F39" s="7" t="s">
        <v>60</v>
      </c>
      <c r="G39" s="2" t="s">
        <v>4</v>
      </c>
      <c r="H39" s="8"/>
      <c r="I39" s="3" t="s">
        <v>254</v>
      </c>
      <c r="J39" s="3" t="s">
        <v>268</v>
      </c>
      <c r="K39" s="3" t="s">
        <v>279</v>
      </c>
      <c r="L39" s="7"/>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row>
    <row r="40" spans="1:62" ht="36" outlineLevel="2" x14ac:dyDescent="0.2">
      <c r="A40" s="12">
        <v>1</v>
      </c>
      <c r="B40" s="3" t="s">
        <v>243</v>
      </c>
      <c r="C40" s="4" t="s">
        <v>278</v>
      </c>
      <c r="D40" s="5">
        <v>96004582</v>
      </c>
      <c r="E40" s="6" t="s">
        <v>438</v>
      </c>
      <c r="F40" s="7" t="s">
        <v>60</v>
      </c>
      <c r="G40" s="2" t="s">
        <v>4</v>
      </c>
      <c r="H40" s="8"/>
      <c r="I40" s="3" t="s">
        <v>254</v>
      </c>
      <c r="J40" s="3" t="s">
        <v>268</v>
      </c>
      <c r="K40" s="3" t="s">
        <v>279</v>
      </c>
      <c r="L40" s="7"/>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row>
    <row r="41" spans="1:62" ht="36" outlineLevel="2" x14ac:dyDescent="0.2">
      <c r="A41" s="12">
        <v>1</v>
      </c>
      <c r="B41" s="3" t="s">
        <v>243</v>
      </c>
      <c r="C41" s="4" t="s">
        <v>278</v>
      </c>
      <c r="D41" s="5">
        <v>96004585</v>
      </c>
      <c r="E41" s="6" t="s">
        <v>438</v>
      </c>
      <c r="F41" s="7" t="s">
        <v>60</v>
      </c>
      <c r="G41" s="2" t="s">
        <v>4</v>
      </c>
      <c r="H41" s="8"/>
      <c r="I41" s="3" t="s">
        <v>254</v>
      </c>
      <c r="J41" s="3" t="s">
        <v>280</v>
      </c>
      <c r="K41" s="3" t="s">
        <v>291</v>
      </c>
      <c r="L41" s="7"/>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row>
    <row r="42" spans="1:62" outlineLevel="1" x14ac:dyDescent="0.2">
      <c r="B42" s="3"/>
      <c r="C42" s="4"/>
      <c r="D42" s="21" t="s">
        <v>112</v>
      </c>
      <c r="E42" s="17">
        <f>SUBTOTAL(3,E39:E41)</f>
        <v>3</v>
      </c>
      <c r="F42" s="7"/>
      <c r="H42" s="8"/>
      <c r="I42" s="3"/>
      <c r="J42" s="3"/>
      <c r="K42" s="3">
        <f>SUBTOTAL(3,K39:K41)</f>
        <v>3</v>
      </c>
      <c r="L42" s="7"/>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row>
    <row r="43" spans="1:62" ht="36" outlineLevel="2" x14ac:dyDescent="0.2">
      <c r="B43" s="3" t="s">
        <v>243</v>
      </c>
      <c r="C43" s="4" t="s">
        <v>187</v>
      </c>
      <c r="D43" s="5">
        <v>96017396</v>
      </c>
      <c r="E43" s="6" t="s">
        <v>440</v>
      </c>
      <c r="F43" s="7" t="s">
        <v>60</v>
      </c>
      <c r="G43" s="2" t="s">
        <v>4</v>
      </c>
      <c r="H43" s="8"/>
      <c r="I43" s="3"/>
      <c r="J43" s="3"/>
      <c r="K43" s="3"/>
      <c r="L43" s="7"/>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row>
    <row r="44" spans="1:62" ht="132" outlineLevel="2" x14ac:dyDescent="0.2">
      <c r="B44" s="3" t="s">
        <v>243</v>
      </c>
      <c r="C44" s="4" t="s">
        <v>194</v>
      </c>
      <c r="D44" s="5">
        <v>96003508</v>
      </c>
      <c r="E44" s="6" t="s">
        <v>440</v>
      </c>
      <c r="F44" s="7" t="s">
        <v>60</v>
      </c>
      <c r="G44" s="2" t="s">
        <v>437</v>
      </c>
      <c r="H44" s="8"/>
      <c r="I44" s="3"/>
      <c r="J44" s="3"/>
      <c r="K44" s="3"/>
      <c r="L44" s="7"/>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row>
    <row r="45" spans="1:62" outlineLevel="1" x14ac:dyDescent="0.2">
      <c r="B45" s="3"/>
      <c r="C45" s="4"/>
      <c r="D45" s="21" t="s">
        <v>113</v>
      </c>
      <c r="E45" s="17">
        <f>SUBTOTAL(3,E43:E44)</f>
        <v>2</v>
      </c>
      <c r="F45" s="7"/>
      <c r="H45" s="8"/>
      <c r="I45" s="3"/>
      <c r="J45" s="3"/>
      <c r="K45" s="3">
        <f>SUBTOTAL(3,K43:K44)</f>
        <v>0</v>
      </c>
      <c r="L45" s="7"/>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row>
    <row r="46" spans="1:62" outlineLevel="2" x14ac:dyDescent="0.2">
      <c r="B46" s="3" t="s">
        <v>243</v>
      </c>
      <c r="C46" s="4" t="s">
        <v>245</v>
      </c>
      <c r="D46" s="5">
        <v>96001711</v>
      </c>
      <c r="E46" s="6" t="s">
        <v>208</v>
      </c>
      <c r="F46" s="7" t="s">
        <v>60</v>
      </c>
      <c r="G46" s="2" t="s">
        <v>136</v>
      </c>
      <c r="H46" s="8"/>
      <c r="I46" s="3" t="s">
        <v>394</v>
      </c>
      <c r="J46" s="3" t="s">
        <v>395</v>
      </c>
      <c r="K46" s="3" t="s">
        <v>395</v>
      </c>
      <c r="L46" s="7"/>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row>
    <row r="47" spans="1:62" outlineLevel="2" x14ac:dyDescent="0.2">
      <c r="B47" s="3" t="s">
        <v>243</v>
      </c>
      <c r="C47" s="4" t="s">
        <v>7</v>
      </c>
      <c r="D47" s="5">
        <v>96013210</v>
      </c>
      <c r="E47" s="6" t="s">
        <v>208</v>
      </c>
      <c r="F47" s="7" t="s">
        <v>60</v>
      </c>
      <c r="G47" s="2" t="s">
        <v>136</v>
      </c>
      <c r="H47" s="8"/>
      <c r="I47" s="3"/>
      <c r="J47" s="3"/>
      <c r="K47" s="3"/>
      <c r="L47" s="7"/>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row>
    <row r="48" spans="1:62" outlineLevel="1" x14ac:dyDescent="0.2">
      <c r="B48" s="3"/>
      <c r="C48" s="4"/>
      <c r="D48" s="21" t="s">
        <v>114</v>
      </c>
      <c r="E48" s="17">
        <f>SUBTOTAL(3,E46:E47)</f>
        <v>2</v>
      </c>
      <c r="F48" s="7"/>
      <c r="H48" s="8"/>
      <c r="I48" s="3"/>
      <c r="J48" s="3"/>
      <c r="K48" s="3">
        <f>SUBTOTAL(3,K46:K47)</f>
        <v>1</v>
      </c>
      <c r="L48" s="7"/>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row>
    <row r="49" spans="1:62" ht="36" outlineLevel="2" x14ac:dyDescent="0.2">
      <c r="A49" s="12">
        <v>1</v>
      </c>
      <c r="B49" s="3" t="s">
        <v>243</v>
      </c>
      <c r="C49" s="4" t="s">
        <v>309</v>
      </c>
      <c r="D49" s="5">
        <v>96019727</v>
      </c>
      <c r="E49" s="6" t="s">
        <v>102</v>
      </c>
      <c r="F49" s="7" t="s">
        <v>60</v>
      </c>
      <c r="G49" s="2" t="s">
        <v>428</v>
      </c>
      <c r="H49" s="8"/>
      <c r="I49" s="3" t="s">
        <v>254</v>
      </c>
      <c r="J49" s="3" t="s">
        <v>276</v>
      </c>
      <c r="K49" s="3" t="s">
        <v>289</v>
      </c>
      <c r="L49" s="7"/>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row>
    <row r="50" spans="1:62" ht="36" outlineLevel="2" x14ac:dyDescent="0.2">
      <c r="A50" s="12">
        <v>1</v>
      </c>
      <c r="B50" s="3" t="s">
        <v>252</v>
      </c>
      <c r="C50" s="4" t="s">
        <v>309</v>
      </c>
      <c r="D50" s="5">
        <v>96021882</v>
      </c>
      <c r="E50" s="6" t="s">
        <v>102</v>
      </c>
      <c r="F50" s="7" t="s">
        <v>60</v>
      </c>
      <c r="G50" s="2" t="s">
        <v>428</v>
      </c>
      <c r="H50" s="8"/>
      <c r="I50" s="3"/>
      <c r="J50" s="3"/>
      <c r="K50" s="3"/>
      <c r="L50" s="7"/>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row>
    <row r="51" spans="1:62" ht="36" outlineLevel="2" x14ac:dyDescent="0.2">
      <c r="B51" s="3" t="s">
        <v>243</v>
      </c>
      <c r="C51" s="4" t="s">
        <v>166</v>
      </c>
      <c r="D51" s="5">
        <v>96021053</v>
      </c>
      <c r="E51" s="6" t="s">
        <v>102</v>
      </c>
      <c r="F51" s="7" t="s">
        <v>60</v>
      </c>
      <c r="G51" s="2" t="s">
        <v>428</v>
      </c>
      <c r="H51" s="8"/>
      <c r="I51" s="3"/>
      <c r="J51" s="3"/>
      <c r="K51" s="3"/>
      <c r="L51" s="7"/>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row>
    <row r="52" spans="1:62" ht="36" outlineLevel="2" x14ac:dyDescent="0.2">
      <c r="B52" s="3" t="s">
        <v>243</v>
      </c>
      <c r="C52" s="4" t="s">
        <v>166</v>
      </c>
      <c r="D52" s="5">
        <v>96021054</v>
      </c>
      <c r="E52" s="6" t="s">
        <v>102</v>
      </c>
      <c r="F52" s="7" t="s">
        <v>60</v>
      </c>
      <c r="G52" s="2" t="s">
        <v>428</v>
      </c>
      <c r="H52" s="8"/>
      <c r="I52" s="3"/>
      <c r="J52" s="3"/>
      <c r="K52" s="3"/>
      <c r="L52" s="7"/>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row>
    <row r="53" spans="1:62" ht="36" outlineLevel="2" x14ac:dyDescent="0.2">
      <c r="B53" s="3" t="s">
        <v>243</v>
      </c>
      <c r="C53" s="4" t="s">
        <v>166</v>
      </c>
      <c r="D53" s="5">
        <v>96021055</v>
      </c>
      <c r="E53" s="6" t="s">
        <v>102</v>
      </c>
      <c r="F53" s="7" t="s">
        <v>60</v>
      </c>
      <c r="G53" s="2" t="s">
        <v>428</v>
      </c>
      <c r="H53" s="8"/>
      <c r="I53" s="3"/>
      <c r="J53" s="3"/>
      <c r="K53" s="3"/>
      <c r="L53" s="7"/>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row>
    <row r="54" spans="1:62" ht="36" outlineLevel="2" x14ac:dyDescent="0.2">
      <c r="A54" s="12">
        <v>1</v>
      </c>
      <c r="B54" s="3" t="s">
        <v>243</v>
      </c>
      <c r="C54" s="4" t="s">
        <v>167</v>
      </c>
      <c r="D54" s="5">
        <v>96020615</v>
      </c>
      <c r="E54" s="6" t="s">
        <v>102</v>
      </c>
      <c r="F54" s="7" t="s">
        <v>60</v>
      </c>
      <c r="G54" s="2" t="s">
        <v>428</v>
      </c>
      <c r="H54" s="8"/>
      <c r="I54" s="3"/>
      <c r="J54" s="3"/>
      <c r="K54" s="3"/>
      <c r="L54" s="7"/>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row>
    <row r="55" spans="1:62" ht="36" outlineLevel="2" x14ac:dyDescent="0.2">
      <c r="A55" s="12">
        <v>1</v>
      </c>
      <c r="B55" s="3" t="s">
        <v>243</v>
      </c>
      <c r="C55" s="4" t="s">
        <v>167</v>
      </c>
      <c r="D55" s="5">
        <v>96021255</v>
      </c>
      <c r="E55" s="6" t="s">
        <v>102</v>
      </c>
      <c r="F55" s="7" t="s">
        <v>60</v>
      </c>
      <c r="G55" s="2" t="s">
        <v>428</v>
      </c>
      <c r="H55" s="8"/>
      <c r="I55" s="3"/>
      <c r="J55" s="3"/>
      <c r="K55" s="3"/>
      <c r="L55" s="7"/>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row>
    <row r="56" spans="1:62" ht="36" outlineLevel="2" x14ac:dyDescent="0.2">
      <c r="A56" s="12">
        <v>1</v>
      </c>
      <c r="B56" s="3" t="s">
        <v>243</v>
      </c>
      <c r="C56" s="4" t="s">
        <v>167</v>
      </c>
      <c r="D56" s="5">
        <v>96021334</v>
      </c>
      <c r="E56" s="6" t="s">
        <v>102</v>
      </c>
      <c r="F56" s="7" t="s">
        <v>60</v>
      </c>
      <c r="G56" s="2" t="s">
        <v>4</v>
      </c>
      <c r="H56" s="8"/>
      <c r="I56" s="3"/>
      <c r="J56" s="3"/>
      <c r="K56" s="3"/>
      <c r="L56" s="7"/>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row>
    <row r="57" spans="1:62" ht="36" outlineLevel="2" x14ac:dyDescent="0.2">
      <c r="B57" s="3" t="s">
        <v>243</v>
      </c>
      <c r="C57" s="4" t="s">
        <v>384</v>
      </c>
      <c r="D57" s="5">
        <v>96018553</v>
      </c>
      <c r="E57" s="6" t="s">
        <v>102</v>
      </c>
      <c r="F57" s="7" t="s">
        <v>60</v>
      </c>
      <c r="G57" s="2" t="s">
        <v>428</v>
      </c>
      <c r="H57" s="8"/>
      <c r="I57" s="3" t="s">
        <v>358</v>
      </c>
      <c r="J57" s="3" t="s">
        <v>383</v>
      </c>
      <c r="K57" s="3" t="s">
        <v>383</v>
      </c>
      <c r="L57" s="7"/>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row>
    <row r="58" spans="1:62" ht="36" outlineLevel="2" x14ac:dyDescent="0.2">
      <c r="A58" s="12">
        <v>1</v>
      </c>
      <c r="B58" s="3" t="s">
        <v>243</v>
      </c>
      <c r="C58" s="4" t="s">
        <v>349</v>
      </c>
      <c r="D58" s="5">
        <v>96018082</v>
      </c>
      <c r="E58" s="6" t="s">
        <v>102</v>
      </c>
      <c r="F58" s="7" t="s">
        <v>60</v>
      </c>
      <c r="G58" s="2" t="s">
        <v>428</v>
      </c>
      <c r="H58" s="8"/>
      <c r="I58" s="3" t="s">
        <v>358</v>
      </c>
      <c r="J58" s="3" t="s">
        <v>426</v>
      </c>
      <c r="K58" s="3" t="s">
        <v>426</v>
      </c>
      <c r="L58" s="7"/>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row>
    <row r="59" spans="1:62" ht="36" outlineLevel="2" x14ac:dyDescent="0.2">
      <c r="A59" s="12">
        <v>1</v>
      </c>
      <c r="B59" s="3" t="s">
        <v>243</v>
      </c>
      <c r="C59" s="4" t="s">
        <v>33</v>
      </c>
      <c r="D59" s="5">
        <v>96020129</v>
      </c>
      <c r="E59" s="6" t="s">
        <v>102</v>
      </c>
      <c r="F59" s="7" t="s">
        <v>60</v>
      </c>
      <c r="G59" s="2" t="s">
        <v>428</v>
      </c>
      <c r="H59" s="8"/>
      <c r="I59" s="3"/>
      <c r="J59" s="3"/>
      <c r="K59" s="3"/>
      <c r="L59" s="7"/>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row>
    <row r="60" spans="1:62" ht="36" outlineLevel="2" x14ac:dyDescent="0.2">
      <c r="A60" s="12">
        <v>2</v>
      </c>
      <c r="B60" s="3" t="s">
        <v>252</v>
      </c>
      <c r="C60" s="4" t="s">
        <v>363</v>
      </c>
      <c r="D60" s="5">
        <v>96022030</v>
      </c>
      <c r="E60" s="6" t="s">
        <v>102</v>
      </c>
      <c r="F60" s="7" t="s">
        <v>60</v>
      </c>
      <c r="G60" s="2" t="s">
        <v>428</v>
      </c>
      <c r="H60" s="8"/>
      <c r="I60" s="3"/>
      <c r="J60" s="3"/>
      <c r="K60" s="3"/>
      <c r="L60" s="7"/>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row>
    <row r="61" spans="1:62" ht="36" outlineLevel="2" x14ac:dyDescent="0.2">
      <c r="A61" s="12">
        <v>1</v>
      </c>
      <c r="B61" s="3" t="s">
        <v>335</v>
      </c>
      <c r="C61" s="4" t="s">
        <v>168</v>
      </c>
      <c r="D61" s="5">
        <v>96020817</v>
      </c>
      <c r="E61" s="6" t="s">
        <v>102</v>
      </c>
      <c r="F61" s="7" t="s">
        <v>60</v>
      </c>
      <c r="G61" s="2" t="s">
        <v>428</v>
      </c>
      <c r="H61" s="8"/>
      <c r="I61" s="3"/>
      <c r="J61" s="3"/>
      <c r="K61" s="3"/>
      <c r="L61" s="7"/>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row>
    <row r="62" spans="1:62" ht="36" outlineLevel="2" x14ac:dyDescent="0.2">
      <c r="B62" s="3" t="s">
        <v>243</v>
      </c>
      <c r="C62" s="4" t="s">
        <v>169</v>
      </c>
      <c r="D62" s="5">
        <v>96021788</v>
      </c>
      <c r="E62" s="6" t="s">
        <v>102</v>
      </c>
      <c r="F62" s="7" t="s">
        <v>60</v>
      </c>
      <c r="G62" s="2" t="s">
        <v>428</v>
      </c>
      <c r="H62" s="8"/>
      <c r="I62" s="3"/>
      <c r="J62" s="3"/>
      <c r="K62" s="3"/>
      <c r="L62" s="7"/>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row>
    <row r="63" spans="1:62" ht="36" outlineLevel="2" x14ac:dyDescent="0.2">
      <c r="B63" s="3" t="s">
        <v>243</v>
      </c>
      <c r="C63" s="4" t="s">
        <v>173</v>
      </c>
      <c r="D63" s="5">
        <v>96021796</v>
      </c>
      <c r="E63" s="6" t="s">
        <v>102</v>
      </c>
      <c r="F63" s="7" t="s">
        <v>60</v>
      </c>
      <c r="G63" s="2" t="s">
        <v>428</v>
      </c>
      <c r="H63" s="8"/>
      <c r="I63" s="3"/>
      <c r="J63" s="3"/>
      <c r="K63" s="3"/>
      <c r="L63" s="7"/>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row>
    <row r="64" spans="1:62" ht="36" outlineLevel="2" x14ac:dyDescent="0.2">
      <c r="B64" s="3" t="s">
        <v>243</v>
      </c>
      <c r="C64" s="4" t="s">
        <v>173</v>
      </c>
      <c r="D64" s="5">
        <v>96022012</v>
      </c>
      <c r="E64" s="6" t="s">
        <v>102</v>
      </c>
      <c r="F64" s="7" t="s">
        <v>60</v>
      </c>
      <c r="G64" s="2" t="s">
        <v>428</v>
      </c>
      <c r="H64" s="8"/>
      <c r="I64" s="3"/>
      <c r="J64" s="3"/>
      <c r="K64" s="3"/>
      <c r="L64" s="7"/>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row>
    <row r="65" spans="1:62" ht="36" outlineLevel="2" x14ac:dyDescent="0.2">
      <c r="B65" s="3" t="s">
        <v>281</v>
      </c>
      <c r="C65" s="4" t="s">
        <v>62</v>
      </c>
      <c r="D65" s="5">
        <v>96009279</v>
      </c>
      <c r="E65" s="6" t="s">
        <v>102</v>
      </c>
      <c r="F65" s="7" t="s">
        <v>60</v>
      </c>
      <c r="G65" s="2" t="s">
        <v>428</v>
      </c>
      <c r="H65" s="8"/>
      <c r="I65" s="3" t="s">
        <v>254</v>
      </c>
      <c r="J65" s="3" t="s">
        <v>268</v>
      </c>
      <c r="K65" s="3" t="s">
        <v>63</v>
      </c>
      <c r="L65" s="7"/>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row>
    <row r="66" spans="1:62" ht="36" outlineLevel="2" x14ac:dyDescent="0.2">
      <c r="A66" s="12">
        <v>1</v>
      </c>
      <c r="B66" s="3" t="s">
        <v>243</v>
      </c>
      <c r="C66" s="4" t="s">
        <v>174</v>
      </c>
      <c r="D66" s="5">
        <v>96021257</v>
      </c>
      <c r="E66" s="6" t="s">
        <v>102</v>
      </c>
      <c r="F66" s="7" t="s">
        <v>60</v>
      </c>
      <c r="G66" s="2" t="s">
        <v>428</v>
      </c>
      <c r="H66" s="8"/>
      <c r="I66" s="3"/>
      <c r="J66" s="3"/>
      <c r="K66" s="3"/>
      <c r="L66" s="7"/>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row>
    <row r="67" spans="1:62" ht="36" outlineLevel="2" x14ac:dyDescent="0.2">
      <c r="A67" s="12">
        <v>1</v>
      </c>
      <c r="B67" s="3" t="s">
        <v>243</v>
      </c>
      <c r="C67" s="4" t="s">
        <v>174</v>
      </c>
      <c r="D67" s="5">
        <v>96021601</v>
      </c>
      <c r="E67" s="6" t="s">
        <v>102</v>
      </c>
      <c r="F67" s="7" t="s">
        <v>60</v>
      </c>
      <c r="G67" s="2" t="s">
        <v>428</v>
      </c>
      <c r="H67" s="8"/>
      <c r="I67" s="3"/>
      <c r="J67" s="3"/>
      <c r="K67" s="3"/>
      <c r="L67" s="7"/>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row>
    <row r="68" spans="1:62" ht="36" outlineLevel="2" x14ac:dyDescent="0.2">
      <c r="A68" s="12">
        <v>1</v>
      </c>
      <c r="B68" s="3" t="s">
        <v>243</v>
      </c>
      <c r="C68" s="4" t="s">
        <v>174</v>
      </c>
      <c r="D68" s="5">
        <v>96021748</v>
      </c>
      <c r="E68" s="6" t="s">
        <v>102</v>
      </c>
      <c r="F68" s="7" t="s">
        <v>60</v>
      </c>
      <c r="G68" s="2" t="s">
        <v>428</v>
      </c>
      <c r="H68" s="8"/>
      <c r="I68" s="3"/>
      <c r="J68" s="3"/>
      <c r="K68" s="3"/>
      <c r="L68" s="7"/>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row>
    <row r="69" spans="1:62" ht="36" outlineLevel="2" x14ac:dyDescent="0.2">
      <c r="A69" s="12">
        <v>1</v>
      </c>
      <c r="B69" s="3" t="s">
        <v>243</v>
      </c>
      <c r="C69" s="4" t="s">
        <v>175</v>
      </c>
      <c r="D69" s="5">
        <v>96020474</v>
      </c>
      <c r="E69" s="6" t="s">
        <v>102</v>
      </c>
      <c r="F69" s="7" t="s">
        <v>60</v>
      </c>
      <c r="G69" s="2" t="s">
        <v>428</v>
      </c>
      <c r="H69" s="8"/>
      <c r="I69" s="3"/>
      <c r="J69" s="3"/>
      <c r="K69" s="3"/>
      <c r="L69" s="7"/>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row>
    <row r="70" spans="1:62" ht="36" outlineLevel="2" x14ac:dyDescent="0.2">
      <c r="A70" s="12">
        <v>1</v>
      </c>
      <c r="B70" s="3" t="s">
        <v>243</v>
      </c>
      <c r="C70" s="4" t="s">
        <v>175</v>
      </c>
      <c r="D70" s="5">
        <v>96020666</v>
      </c>
      <c r="E70" s="6" t="s">
        <v>102</v>
      </c>
      <c r="F70" s="7" t="s">
        <v>60</v>
      </c>
      <c r="G70" s="2" t="s">
        <v>428</v>
      </c>
      <c r="H70" s="8"/>
      <c r="I70" s="3"/>
      <c r="J70" s="3"/>
      <c r="K70" s="3"/>
      <c r="L70" s="7"/>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row>
    <row r="71" spans="1:62" ht="36" outlineLevel="2" x14ac:dyDescent="0.2">
      <c r="A71" s="12">
        <v>1</v>
      </c>
      <c r="B71" s="3" t="s">
        <v>243</v>
      </c>
      <c r="C71" s="4" t="s">
        <v>175</v>
      </c>
      <c r="D71" s="5">
        <v>96021285</v>
      </c>
      <c r="E71" s="6" t="s">
        <v>102</v>
      </c>
      <c r="F71" s="7" t="s">
        <v>60</v>
      </c>
      <c r="G71" s="2" t="s">
        <v>428</v>
      </c>
      <c r="H71" s="8"/>
      <c r="I71" s="3"/>
      <c r="J71" s="3"/>
      <c r="K71" s="3"/>
      <c r="L71" s="7"/>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row>
    <row r="72" spans="1:62" ht="36" outlineLevel="2" x14ac:dyDescent="0.2">
      <c r="B72" s="3" t="s">
        <v>281</v>
      </c>
      <c r="C72" s="4" t="s">
        <v>51</v>
      </c>
      <c r="D72" s="5">
        <v>96007529</v>
      </c>
      <c r="E72" s="6" t="s">
        <v>102</v>
      </c>
      <c r="F72" s="7" t="s">
        <v>60</v>
      </c>
      <c r="G72" s="2" t="s">
        <v>428</v>
      </c>
      <c r="H72" s="8"/>
      <c r="I72" s="3" t="s">
        <v>254</v>
      </c>
      <c r="J72" s="3" t="s">
        <v>52</v>
      </c>
      <c r="K72" s="3" t="s">
        <v>53</v>
      </c>
      <c r="L72" s="7"/>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row>
    <row r="73" spans="1:62" ht="36" outlineLevel="2" x14ac:dyDescent="0.2">
      <c r="A73" s="12">
        <v>1</v>
      </c>
      <c r="B73" s="3" t="s">
        <v>243</v>
      </c>
      <c r="C73" s="4" t="s">
        <v>177</v>
      </c>
      <c r="D73" s="5">
        <v>96020478</v>
      </c>
      <c r="E73" s="6" t="s">
        <v>102</v>
      </c>
      <c r="F73" s="7" t="s">
        <v>60</v>
      </c>
      <c r="G73" s="2" t="s">
        <v>428</v>
      </c>
      <c r="H73" s="8"/>
      <c r="I73" s="3"/>
      <c r="J73" s="3"/>
      <c r="K73" s="3"/>
      <c r="L73" s="7"/>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row>
    <row r="74" spans="1:62" ht="36" outlineLevel="2" x14ac:dyDescent="0.2">
      <c r="A74" s="12">
        <v>1</v>
      </c>
      <c r="B74" s="3" t="s">
        <v>243</v>
      </c>
      <c r="C74" s="4" t="s">
        <v>177</v>
      </c>
      <c r="D74" s="5">
        <v>96020625</v>
      </c>
      <c r="E74" s="6" t="s">
        <v>102</v>
      </c>
      <c r="F74" s="7" t="s">
        <v>60</v>
      </c>
      <c r="G74" s="2" t="s">
        <v>428</v>
      </c>
      <c r="H74" s="8"/>
      <c r="I74" s="3"/>
      <c r="J74" s="3"/>
      <c r="K74" s="3"/>
      <c r="L74" s="7"/>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row>
    <row r="75" spans="1:62" ht="36" outlineLevel="2" x14ac:dyDescent="0.2">
      <c r="A75" s="12">
        <v>1</v>
      </c>
      <c r="B75" s="3" t="s">
        <v>243</v>
      </c>
      <c r="C75" s="4" t="s">
        <v>177</v>
      </c>
      <c r="D75" s="5">
        <v>96021787</v>
      </c>
      <c r="E75" s="6" t="s">
        <v>102</v>
      </c>
      <c r="F75" s="7" t="s">
        <v>60</v>
      </c>
      <c r="G75" s="2" t="s">
        <v>428</v>
      </c>
      <c r="H75" s="8"/>
      <c r="I75" s="3"/>
      <c r="J75" s="3"/>
      <c r="K75" s="3"/>
      <c r="L75" s="7"/>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row>
    <row r="76" spans="1:62" ht="36" outlineLevel="2" x14ac:dyDescent="0.2">
      <c r="A76" s="12">
        <v>1</v>
      </c>
      <c r="B76" s="3" t="s">
        <v>243</v>
      </c>
      <c r="C76" s="4" t="s">
        <v>177</v>
      </c>
      <c r="D76" s="5">
        <v>96021866</v>
      </c>
      <c r="E76" s="6" t="s">
        <v>102</v>
      </c>
      <c r="F76" s="7" t="s">
        <v>60</v>
      </c>
      <c r="G76" s="2" t="s">
        <v>428</v>
      </c>
      <c r="H76" s="8"/>
      <c r="I76" s="3"/>
      <c r="J76" s="3"/>
      <c r="K76" s="3"/>
      <c r="L76" s="7"/>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row>
    <row r="77" spans="1:62" ht="36" outlineLevel="2" x14ac:dyDescent="0.2">
      <c r="A77" s="12">
        <v>1</v>
      </c>
      <c r="B77" s="3" t="s">
        <v>243</v>
      </c>
      <c r="C77" s="4" t="s">
        <v>177</v>
      </c>
      <c r="D77" s="5">
        <v>96021906</v>
      </c>
      <c r="E77" s="6" t="s">
        <v>102</v>
      </c>
      <c r="F77" s="7" t="s">
        <v>60</v>
      </c>
      <c r="G77" s="2" t="s">
        <v>428</v>
      </c>
      <c r="H77" s="8"/>
      <c r="I77" s="3"/>
      <c r="J77" s="3"/>
      <c r="K77" s="3"/>
      <c r="L77" s="7"/>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row>
    <row r="78" spans="1:62" ht="36" outlineLevel="2" x14ac:dyDescent="0.2">
      <c r="A78" s="12">
        <v>1</v>
      </c>
      <c r="B78" s="3" t="s">
        <v>243</v>
      </c>
      <c r="C78" s="4" t="s">
        <v>178</v>
      </c>
      <c r="D78" s="5">
        <v>96020265</v>
      </c>
      <c r="E78" s="6" t="s">
        <v>102</v>
      </c>
      <c r="F78" s="7" t="s">
        <v>60</v>
      </c>
      <c r="G78" s="2" t="s">
        <v>428</v>
      </c>
      <c r="H78" s="8"/>
      <c r="I78" s="3"/>
      <c r="J78" s="3"/>
      <c r="K78" s="3"/>
      <c r="L78" s="7"/>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row>
    <row r="79" spans="1:62" ht="36" outlineLevel="2" x14ac:dyDescent="0.2">
      <c r="A79" s="12">
        <v>1</v>
      </c>
      <c r="B79" s="3" t="s">
        <v>243</v>
      </c>
      <c r="C79" s="4" t="s">
        <v>178</v>
      </c>
      <c r="D79" s="5">
        <v>96020708</v>
      </c>
      <c r="E79" s="6" t="s">
        <v>102</v>
      </c>
      <c r="F79" s="7" t="s">
        <v>60</v>
      </c>
      <c r="G79" s="2" t="s">
        <v>428</v>
      </c>
      <c r="H79" s="8"/>
      <c r="I79" s="3"/>
      <c r="J79" s="3"/>
      <c r="K79" s="3"/>
      <c r="L79" s="7"/>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row>
    <row r="80" spans="1:62" ht="36" outlineLevel="2" x14ac:dyDescent="0.2">
      <c r="A80" s="12">
        <v>1</v>
      </c>
      <c r="B80" s="3" t="s">
        <v>243</v>
      </c>
      <c r="C80" s="4" t="s">
        <v>178</v>
      </c>
      <c r="D80" s="5">
        <v>96021287</v>
      </c>
      <c r="E80" s="6" t="s">
        <v>102</v>
      </c>
      <c r="F80" s="7" t="s">
        <v>60</v>
      </c>
      <c r="G80" s="2" t="s">
        <v>428</v>
      </c>
      <c r="H80" s="8"/>
      <c r="I80" s="3"/>
      <c r="J80" s="3"/>
      <c r="K80" s="3"/>
      <c r="L80" s="7"/>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row>
    <row r="81" spans="1:62" ht="36" outlineLevel="2" x14ac:dyDescent="0.2">
      <c r="A81" s="12">
        <v>1</v>
      </c>
      <c r="B81" s="3" t="s">
        <v>243</v>
      </c>
      <c r="C81" s="4" t="s">
        <v>180</v>
      </c>
      <c r="D81" s="5">
        <v>96021252</v>
      </c>
      <c r="E81" s="6" t="s">
        <v>102</v>
      </c>
      <c r="F81" s="7" t="s">
        <v>60</v>
      </c>
      <c r="G81" s="2" t="s">
        <v>428</v>
      </c>
      <c r="H81" s="8"/>
      <c r="I81" s="3"/>
      <c r="J81" s="3"/>
      <c r="K81" s="3"/>
      <c r="L81" s="7"/>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row>
    <row r="82" spans="1:62" ht="36" outlineLevel="2" x14ac:dyDescent="0.2">
      <c r="A82" s="12">
        <v>1</v>
      </c>
      <c r="B82" s="3" t="s">
        <v>243</v>
      </c>
      <c r="C82" s="4" t="s">
        <v>180</v>
      </c>
      <c r="D82" s="5">
        <v>96021728</v>
      </c>
      <c r="E82" s="6" t="s">
        <v>102</v>
      </c>
      <c r="F82" s="7" t="s">
        <v>60</v>
      </c>
      <c r="G82" s="2" t="s">
        <v>428</v>
      </c>
      <c r="H82" s="8"/>
      <c r="I82" s="3"/>
      <c r="J82" s="3"/>
      <c r="K82" s="3"/>
      <c r="L82" s="7"/>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row>
    <row r="83" spans="1:62" ht="36" outlineLevel="2" x14ac:dyDescent="0.2">
      <c r="A83" s="12">
        <v>1</v>
      </c>
      <c r="B83" s="3" t="s">
        <v>243</v>
      </c>
      <c r="C83" s="4" t="s">
        <v>181</v>
      </c>
      <c r="D83" s="5">
        <v>96020463</v>
      </c>
      <c r="E83" s="6" t="s">
        <v>102</v>
      </c>
      <c r="F83" s="7" t="s">
        <v>60</v>
      </c>
      <c r="G83" s="2" t="s">
        <v>428</v>
      </c>
      <c r="H83" s="8"/>
      <c r="I83" s="3"/>
      <c r="J83" s="3"/>
      <c r="K83" s="3"/>
      <c r="L83" s="7"/>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row>
    <row r="84" spans="1:62" ht="36" outlineLevel="2" x14ac:dyDescent="0.2">
      <c r="A84" s="12">
        <v>1</v>
      </c>
      <c r="B84" s="3" t="s">
        <v>243</v>
      </c>
      <c r="C84" s="4" t="s">
        <v>181</v>
      </c>
      <c r="D84" s="5">
        <v>96020476</v>
      </c>
      <c r="E84" s="6" t="s">
        <v>102</v>
      </c>
      <c r="F84" s="7" t="s">
        <v>60</v>
      </c>
      <c r="G84" s="2" t="s">
        <v>428</v>
      </c>
      <c r="H84" s="8"/>
      <c r="I84" s="3"/>
      <c r="J84" s="3"/>
      <c r="K84" s="3"/>
      <c r="L84" s="7"/>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row>
    <row r="85" spans="1:62" ht="36" outlineLevel="2" x14ac:dyDescent="0.2">
      <c r="B85" s="3" t="s">
        <v>243</v>
      </c>
      <c r="C85" s="4" t="s">
        <v>400</v>
      </c>
      <c r="D85" s="5">
        <v>96017656</v>
      </c>
      <c r="E85" s="6" t="s">
        <v>102</v>
      </c>
      <c r="F85" s="7" t="s">
        <v>60</v>
      </c>
      <c r="G85" s="2" t="s">
        <v>428</v>
      </c>
      <c r="H85" s="8"/>
      <c r="I85" s="3" t="s">
        <v>339</v>
      </c>
      <c r="J85" s="3" t="s">
        <v>340</v>
      </c>
      <c r="K85" s="3" t="s">
        <v>340</v>
      </c>
      <c r="L85" s="7"/>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row>
    <row r="86" spans="1:62" ht="36" outlineLevel="2" x14ac:dyDescent="0.2">
      <c r="B86" s="3" t="s">
        <v>243</v>
      </c>
      <c r="C86" s="4" t="s">
        <v>400</v>
      </c>
      <c r="D86" s="5">
        <v>96017693</v>
      </c>
      <c r="E86" s="6" t="s">
        <v>102</v>
      </c>
      <c r="F86" s="7" t="s">
        <v>60</v>
      </c>
      <c r="G86" s="2" t="s">
        <v>428</v>
      </c>
      <c r="H86" s="8"/>
      <c r="I86" s="3" t="s">
        <v>339</v>
      </c>
      <c r="J86" s="3" t="s">
        <v>340</v>
      </c>
      <c r="K86" s="3" t="s">
        <v>340</v>
      </c>
      <c r="L86" s="7"/>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row>
    <row r="87" spans="1:62" ht="36" outlineLevel="2" x14ac:dyDescent="0.2">
      <c r="B87" s="3" t="s">
        <v>243</v>
      </c>
      <c r="C87" s="4" t="s">
        <v>400</v>
      </c>
      <c r="D87" s="5">
        <v>96022027</v>
      </c>
      <c r="E87" s="6" t="s">
        <v>102</v>
      </c>
      <c r="F87" s="7" t="s">
        <v>60</v>
      </c>
      <c r="G87" s="2" t="s">
        <v>428</v>
      </c>
      <c r="H87" s="8"/>
      <c r="I87" s="3"/>
      <c r="J87" s="3"/>
      <c r="K87" s="3"/>
      <c r="L87" s="7"/>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row>
    <row r="88" spans="1:62" ht="36" outlineLevel="2" x14ac:dyDescent="0.2">
      <c r="A88" s="12">
        <v>1</v>
      </c>
      <c r="B88" s="3" t="s">
        <v>243</v>
      </c>
      <c r="C88" s="4" t="s">
        <v>182</v>
      </c>
      <c r="D88" s="5">
        <v>96020462</v>
      </c>
      <c r="E88" s="6" t="s">
        <v>102</v>
      </c>
      <c r="F88" s="7" t="s">
        <v>60</v>
      </c>
      <c r="G88" s="2" t="s">
        <v>428</v>
      </c>
      <c r="H88" s="8"/>
      <c r="I88" s="3"/>
      <c r="J88" s="3"/>
      <c r="K88" s="3"/>
      <c r="L88" s="7"/>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row>
    <row r="89" spans="1:62" outlineLevel="2" x14ac:dyDescent="0.2">
      <c r="A89" s="12">
        <v>1</v>
      </c>
      <c r="B89" s="3" t="s">
        <v>243</v>
      </c>
      <c r="C89" s="4" t="s">
        <v>8</v>
      </c>
      <c r="D89" s="5">
        <v>96016103</v>
      </c>
      <c r="E89" s="6" t="s">
        <v>102</v>
      </c>
      <c r="F89" s="7" t="s">
        <v>60</v>
      </c>
      <c r="G89" s="2" t="s">
        <v>103</v>
      </c>
      <c r="H89" s="8"/>
      <c r="I89" s="3" t="s">
        <v>254</v>
      </c>
      <c r="J89" s="3" t="s">
        <v>255</v>
      </c>
      <c r="K89" s="3" t="s">
        <v>256</v>
      </c>
      <c r="L89" s="7"/>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row>
    <row r="90" spans="1:62" ht="36" outlineLevel="2" x14ac:dyDescent="0.2">
      <c r="A90" s="12">
        <v>2</v>
      </c>
      <c r="B90" s="3" t="s">
        <v>335</v>
      </c>
      <c r="C90" s="4" t="s">
        <v>334</v>
      </c>
      <c r="D90" s="5">
        <v>96019533</v>
      </c>
      <c r="E90" s="6" t="s">
        <v>102</v>
      </c>
      <c r="F90" s="7" t="s">
        <v>60</v>
      </c>
      <c r="G90" s="2" t="s">
        <v>428</v>
      </c>
      <c r="H90" s="8"/>
      <c r="I90" s="3" t="s">
        <v>336</v>
      </c>
      <c r="J90" s="3" t="s">
        <v>337</v>
      </c>
      <c r="K90" s="3" t="s">
        <v>338</v>
      </c>
      <c r="L90" s="7"/>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row>
    <row r="91" spans="1:62" ht="36" outlineLevel="2" x14ac:dyDescent="0.2">
      <c r="B91" s="3" t="s">
        <v>243</v>
      </c>
      <c r="C91" s="4" t="s">
        <v>183</v>
      </c>
      <c r="D91" s="5">
        <v>96021646</v>
      </c>
      <c r="E91" s="6" t="s">
        <v>102</v>
      </c>
      <c r="F91" s="7" t="s">
        <v>60</v>
      </c>
      <c r="G91" s="2" t="s">
        <v>428</v>
      </c>
      <c r="H91" s="8"/>
      <c r="I91" s="3"/>
      <c r="J91" s="3"/>
      <c r="K91" s="3"/>
      <c r="L91" s="7"/>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row>
    <row r="92" spans="1:62" s="50" customFormat="1" ht="72" outlineLevel="2" x14ac:dyDescent="0.2">
      <c r="A92" s="40"/>
      <c r="B92" s="41" t="s">
        <v>243</v>
      </c>
      <c r="C92" s="42" t="s">
        <v>184</v>
      </c>
      <c r="D92" s="43">
        <v>96021628</v>
      </c>
      <c r="E92" s="44" t="s">
        <v>102</v>
      </c>
      <c r="F92" s="45" t="s">
        <v>60</v>
      </c>
      <c r="G92" s="46" t="s">
        <v>206</v>
      </c>
      <c r="H92" s="47" t="s">
        <v>171</v>
      </c>
      <c r="I92" s="48"/>
      <c r="J92" s="48"/>
      <c r="K92" s="48"/>
      <c r="L92" s="52"/>
      <c r="M92" s="49"/>
      <c r="N92" s="49"/>
      <c r="O92" s="49"/>
      <c r="P92" s="49"/>
      <c r="Q92" s="49"/>
      <c r="R92" s="49"/>
      <c r="S92" s="49"/>
      <c r="T92" s="49"/>
      <c r="U92" s="49"/>
      <c r="V92" s="49"/>
      <c r="W92" s="49"/>
      <c r="X92" s="49"/>
      <c r="Y92" s="49"/>
      <c r="Z92" s="49"/>
      <c r="AA92" s="49"/>
      <c r="AB92" s="49"/>
      <c r="AC92" s="49"/>
      <c r="AD92" s="49"/>
      <c r="AE92" s="49"/>
      <c r="AF92" s="49"/>
      <c r="AG92" s="49"/>
      <c r="AH92" s="49"/>
      <c r="AI92" s="49"/>
      <c r="AJ92" s="49"/>
      <c r="AK92" s="49"/>
      <c r="AL92" s="49"/>
      <c r="AM92" s="49"/>
      <c r="AN92" s="49"/>
      <c r="AO92" s="49"/>
      <c r="AP92" s="49"/>
      <c r="AQ92" s="49"/>
      <c r="AR92" s="49"/>
      <c r="AS92" s="49"/>
      <c r="AT92" s="49"/>
      <c r="AU92" s="49"/>
      <c r="AV92" s="49"/>
      <c r="AW92" s="49"/>
      <c r="AX92" s="49"/>
      <c r="AY92" s="49"/>
      <c r="AZ92" s="49"/>
      <c r="BA92" s="49"/>
      <c r="BB92" s="49"/>
      <c r="BC92" s="49"/>
      <c r="BD92" s="49"/>
      <c r="BE92" s="49"/>
      <c r="BF92" s="49"/>
      <c r="BG92" s="49"/>
      <c r="BH92" s="49"/>
      <c r="BI92" s="49"/>
      <c r="BJ92" s="49"/>
    </row>
    <row r="93" spans="1:62" ht="36" outlineLevel="2" x14ac:dyDescent="0.2">
      <c r="B93" s="3" t="s">
        <v>243</v>
      </c>
      <c r="C93" s="4" t="s">
        <v>344</v>
      </c>
      <c r="D93" s="5">
        <v>96019503</v>
      </c>
      <c r="E93" s="6" t="s">
        <v>102</v>
      </c>
      <c r="F93" s="7" t="s">
        <v>60</v>
      </c>
      <c r="G93" s="2" t="s">
        <v>428</v>
      </c>
      <c r="H93" s="8"/>
      <c r="I93" s="3" t="s">
        <v>318</v>
      </c>
      <c r="J93" s="3" t="s">
        <v>319</v>
      </c>
      <c r="K93" s="3" t="s">
        <v>320</v>
      </c>
      <c r="L93" s="7"/>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row>
    <row r="94" spans="1:62" ht="36" outlineLevel="2" x14ac:dyDescent="0.2">
      <c r="B94" s="3" t="s">
        <v>243</v>
      </c>
      <c r="C94" s="4" t="s">
        <v>364</v>
      </c>
      <c r="D94" s="5">
        <v>96022152</v>
      </c>
      <c r="E94" s="6" t="s">
        <v>102</v>
      </c>
      <c r="F94" s="7" t="s">
        <v>60</v>
      </c>
      <c r="G94" s="2" t="s">
        <v>428</v>
      </c>
      <c r="H94" s="8"/>
      <c r="I94" s="3"/>
      <c r="J94" s="3"/>
      <c r="K94" s="3"/>
      <c r="L94" s="7"/>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row>
    <row r="95" spans="1:62" ht="36" outlineLevel="2" x14ac:dyDescent="0.2">
      <c r="B95" s="3" t="s">
        <v>243</v>
      </c>
      <c r="C95" s="4" t="s">
        <v>188</v>
      </c>
      <c r="D95" s="5">
        <v>96020209</v>
      </c>
      <c r="E95" s="6" t="s">
        <v>102</v>
      </c>
      <c r="F95" s="7" t="s">
        <v>60</v>
      </c>
      <c r="G95" s="2" t="s">
        <v>428</v>
      </c>
      <c r="H95" s="8"/>
      <c r="I95" s="3"/>
      <c r="J95" s="3"/>
      <c r="K95" s="3"/>
      <c r="L95" s="7"/>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row>
    <row r="96" spans="1:62" ht="36" outlineLevel="2" x14ac:dyDescent="0.2">
      <c r="B96" s="3" t="s">
        <v>243</v>
      </c>
      <c r="C96" s="4" t="s">
        <v>188</v>
      </c>
      <c r="D96" s="5">
        <v>96021439</v>
      </c>
      <c r="E96" s="6" t="s">
        <v>102</v>
      </c>
      <c r="F96" s="7" t="s">
        <v>60</v>
      </c>
      <c r="G96" s="2" t="s">
        <v>428</v>
      </c>
      <c r="H96" s="8"/>
      <c r="I96" s="3"/>
      <c r="J96" s="3"/>
      <c r="K96" s="3"/>
      <c r="L96" s="7"/>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row>
    <row r="97" spans="1:62" ht="36" outlineLevel="2" x14ac:dyDescent="0.2">
      <c r="B97" s="3" t="s">
        <v>243</v>
      </c>
      <c r="C97" s="4" t="s">
        <v>190</v>
      </c>
      <c r="D97" s="5">
        <v>96021376</v>
      </c>
      <c r="E97" s="6" t="s">
        <v>102</v>
      </c>
      <c r="F97" s="7" t="s">
        <v>60</v>
      </c>
      <c r="G97" s="2" t="s">
        <v>428</v>
      </c>
      <c r="H97" s="8"/>
      <c r="I97" s="3"/>
      <c r="J97" s="3"/>
      <c r="K97" s="3"/>
      <c r="L97" s="7"/>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row>
    <row r="98" spans="1:62" ht="36" outlineLevel="2" x14ac:dyDescent="0.2">
      <c r="B98" s="3" t="s">
        <v>243</v>
      </c>
      <c r="C98" s="4" t="s">
        <v>13</v>
      </c>
      <c r="D98" s="5">
        <v>96020298</v>
      </c>
      <c r="E98" s="6" t="s">
        <v>102</v>
      </c>
      <c r="F98" s="7" t="s">
        <v>60</v>
      </c>
      <c r="G98" s="2" t="s">
        <v>428</v>
      </c>
      <c r="H98" s="8"/>
      <c r="I98" s="3"/>
      <c r="J98" s="3"/>
      <c r="K98" s="3"/>
      <c r="L98" s="7"/>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c r="BJ98" s="8"/>
    </row>
    <row r="99" spans="1:62" ht="36" outlineLevel="2" x14ac:dyDescent="0.2">
      <c r="B99" s="3" t="s">
        <v>243</v>
      </c>
      <c r="C99" s="4" t="s">
        <v>13</v>
      </c>
      <c r="D99" s="5">
        <v>96017528</v>
      </c>
      <c r="E99" s="6" t="s">
        <v>102</v>
      </c>
      <c r="F99" s="7" t="s">
        <v>60</v>
      </c>
      <c r="G99" s="2" t="s">
        <v>428</v>
      </c>
      <c r="H99" s="8"/>
      <c r="I99" s="3" t="s">
        <v>250</v>
      </c>
      <c r="J99" s="3" t="s">
        <v>251</v>
      </c>
      <c r="K99" s="3" t="s">
        <v>251</v>
      </c>
      <c r="L99" s="7"/>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row>
    <row r="100" spans="1:62" ht="36" outlineLevel="2" x14ac:dyDescent="0.2">
      <c r="B100" s="3" t="s">
        <v>243</v>
      </c>
      <c r="C100" s="4" t="s">
        <v>192</v>
      </c>
      <c r="D100" s="5">
        <v>96021808</v>
      </c>
      <c r="E100" s="6" t="s">
        <v>102</v>
      </c>
      <c r="F100" s="7" t="s">
        <v>60</v>
      </c>
      <c r="G100" s="2" t="s">
        <v>428</v>
      </c>
      <c r="H100" s="8"/>
      <c r="I100" s="3"/>
      <c r="J100" s="3"/>
      <c r="K100" s="3"/>
      <c r="L100" s="7"/>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c r="BJ100" s="8"/>
    </row>
    <row r="101" spans="1:62" ht="36" outlineLevel="2" x14ac:dyDescent="0.2">
      <c r="A101" s="12">
        <v>1</v>
      </c>
      <c r="B101" s="3" t="s">
        <v>243</v>
      </c>
      <c r="C101" s="4" t="s">
        <v>193</v>
      </c>
      <c r="D101" s="5">
        <v>96021327</v>
      </c>
      <c r="E101" s="6" t="s">
        <v>102</v>
      </c>
      <c r="F101" s="7" t="s">
        <v>60</v>
      </c>
      <c r="G101" s="2" t="s">
        <v>428</v>
      </c>
      <c r="H101" s="8"/>
      <c r="I101" s="3"/>
      <c r="J101" s="3"/>
      <c r="K101" s="3"/>
      <c r="L101" s="7"/>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row>
    <row r="102" spans="1:62" ht="36" outlineLevel="2" x14ac:dyDescent="0.2">
      <c r="A102" s="12">
        <v>1</v>
      </c>
      <c r="B102" s="3" t="s">
        <v>252</v>
      </c>
      <c r="C102" s="4" t="s">
        <v>267</v>
      </c>
      <c r="D102" s="5">
        <v>96021884</v>
      </c>
      <c r="E102" s="6" t="s">
        <v>102</v>
      </c>
      <c r="F102" s="7" t="s">
        <v>60</v>
      </c>
      <c r="G102" s="2" t="s">
        <v>428</v>
      </c>
      <c r="H102" s="8"/>
      <c r="I102" s="3"/>
      <c r="J102" s="3"/>
      <c r="K102" s="3"/>
      <c r="L102" s="7"/>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row>
    <row r="103" spans="1:62" ht="36" outlineLevel="2" x14ac:dyDescent="0.2">
      <c r="A103" s="12">
        <v>1</v>
      </c>
      <c r="B103" s="3" t="s">
        <v>243</v>
      </c>
      <c r="C103" s="4" t="s">
        <v>267</v>
      </c>
      <c r="D103" s="5">
        <v>96008769</v>
      </c>
      <c r="E103" s="6" t="s">
        <v>102</v>
      </c>
      <c r="F103" s="7" t="s">
        <v>60</v>
      </c>
      <c r="G103" s="2" t="s">
        <v>428</v>
      </c>
      <c r="H103" s="9" t="s">
        <v>26</v>
      </c>
      <c r="I103" s="3" t="s">
        <v>254</v>
      </c>
      <c r="J103" s="3" t="s">
        <v>268</v>
      </c>
      <c r="K103" s="3" t="s">
        <v>269</v>
      </c>
      <c r="L103" s="7"/>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c r="BJ103" s="8"/>
    </row>
    <row r="104" spans="1:62" ht="36" outlineLevel="2" x14ac:dyDescent="0.2">
      <c r="B104" s="3" t="s">
        <v>243</v>
      </c>
      <c r="C104" s="4" t="s">
        <v>196</v>
      </c>
      <c r="D104" s="5">
        <v>96021723</v>
      </c>
      <c r="E104" s="6" t="s">
        <v>102</v>
      </c>
      <c r="F104" s="7" t="s">
        <v>60</v>
      </c>
      <c r="G104" s="2" t="s">
        <v>428</v>
      </c>
      <c r="H104" s="8"/>
      <c r="I104" s="3"/>
      <c r="J104" s="3"/>
      <c r="K104" s="3"/>
      <c r="L104" s="7"/>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row>
    <row r="105" spans="1:62" ht="36" outlineLevel="2" x14ac:dyDescent="0.2">
      <c r="B105" s="3" t="s">
        <v>243</v>
      </c>
      <c r="C105" s="4" t="s">
        <v>196</v>
      </c>
      <c r="D105" s="5">
        <v>96021894</v>
      </c>
      <c r="E105" s="6" t="s">
        <v>102</v>
      </c>
      <c r="F105" s="7" t="s">
        <v>60</v>
      </c>
      <c r="G105" s="2" t="s">
        <v>428</v>
      </c>
      <c r="H105" s="8"/>
      <c r="I105" s="3"/>
      <c r="J105" s="3"/>
      <c r="K105" s="3"/>
      <c r="L105" s="7"/>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c r="BI105" s="8"/>
      <c r="BJ105" s="8"/>
    </row>
    <row r="106" spans="1:62" ht="36" outlineLevel="2" x14ac:dyDescent="0.2">
      <c r="B106" s="3" t="s">
        <v>243</v>
      </c>
      <c r="C106" s="4" t="s">
        <v>323</v>
      </c>
      <c r="D106" s="5">
        <v>96019581</v>
      </c>
      <c r="E106" s="6" t="s">
        <v>102</v>
      </c>
      <c r="F106" s="7" t="s">
        <v>60</v>
      </c>
      <c r="G106" s="2" t="s">
        <v>428</v>
      </c>
      <c r="H106" s="8"/>
      <c r="I106" s="3" t="s">
        <v>324</v>
      </c>
      <c r="J106" s="3" t="s">
        <v>325</v>
      </c>
      <c r="K106" s="3" t="s">
        <v>325</v>
      </c>
      <c r="L106" s="7"/>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c r="BI106" s="8"/>
      <c r="BJ106" s="8"/>
    </row>
    <row r="107" spans="1:62" ht="36" outlineLevel="2" x14ac:dyDescent="0.2">
      <c r="A107" s="12">
        <v>1</v>
      </c>
      <c r="B107" s="3" t="s">
        <v>243</v>
      </c>
      <c r="C107" s="4" t="s">
        <v>197</v>
      </c>
      <c r="D107" s="5">
        <v>96020765</v>
      </c>
      <c r="E107" s="6" t="s">
        <v>102</v>
      </c>
      <c r="F107" s="7" t="s">
        <v>60</v>
      </c>
      <c r="G107" s="2" t="s">
        <v>428</v>
      </c>
      <c r="H107" s="8"/>
      <c r="I107" s="3"/>
      <c r="J107" s="3"/>
      <c r="K107" s="3"/>
      <c r="L107" s="7"/>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row>
    <row r="108" spans="1:62" ht="36" outlineLevel="2" x14ac:dyDescent="0.2">
      <c r="B108" s="3" t="s">
        <v>243</v>
      </c>
      <c r="C108" s="4" t="s">
        <v>242</v>
      </c>
      <c r="D108" s="5">
        <v>96020318</v>
      </c>
      <c r="E108" s="6" t="s">
        <v>102</v>
      </c>
      <c r="F108" s="7" t="s">
        <v>60</v>
      </c>
      <c r="G108" s="2" t="s">
        <v>428</v>
      </c>
      <c r="H108" s="8"/>
      <c r="I108" s="3"/>
      <c r="J108" s="3"/>
      <c r="K108" s="3"/>
      <c r="L108" s="7"/>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c r="BJ108" s="8"/>
    </row>
    <row r="109" spans="1:62" ht="36" outlineLevel="2" x14ac:dyDescent="0.2">
      <c r="B109" s="3" t="s">
        <v>243</v>
      </c>
      <c r="C109" s="4" t="s">
        <v>242</v>
      </c>
      <c r="D109" s="5">
        <v>96021215</v>
      </c>
      <c r="E109" s="6" t="s">
        <v>102</v>
      </c>
      <c r="F109" s="7" t="s">
        <v>60</v>
      </c>
      <c r="G109" s="2" t="s">
        <v>428</v>
      </c>
      <c r="H109" s="8"/>
      <c r="I109" s="3"/>
      <c r="J109" s="3"/>
      <c r="K109" s="3"/>
      <c r="L109" s="7"/>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row>
    <row r="110" spans="1:62" ht="36" outlineLevel="2" x14ac:dyDescent="0.2">
      <c r="B110" s="3" t="s">
        <v>243</v>
      </c>
      <c r="C110" s="4" t="s">
        <v>242</v>
      </c>
      <c r="D110" s="5">
        <v>96014803</v>
      </c>
      <c r="E110" s="6" t="s">
        <v>102</v>
      </c>
      <c r="F110" s="7" t="s">
        <v>60</v>
      </c>
      <c r="G110" s="2" t="s">
        <v>428</v>
      </c>
      <c r="H110" s="8"/>
      <c r="I110" s="3" t="s">
        <v>260</v>
      </c>
      <c r="J110" s="3" t="s">
        <v>424</v>
      </c>
      <c r="K110" s="3" t="s">
        <v>424</v>
      </c>
      <c r="L110" s="7"/>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c r="BI110" s="8"/>
      <c r="BJ110" s="8"/>
    </row>
    <row r="111" spans="1:62" ht="36" outlineLevel="2" x14ac:dyDescent="0.2">
      <c r="A111" s="12">
        <v>1</v>
      </c>
      <c r="B111" s="3" t="s">
        <v>243</v>
      </c>
      <c r="C111" s="4" t="s">
        <v>198</v>
      </c>
      <c r="D111" s="5">
        <v>96020461</v>
      </c>
      <c r="E111" s="6" t="s">
        <v>102</v>
      </c>
      <c r="F111" s="7" t="s">
        <v>60</v>
      </c>
      <c r="G111" s="2" t="s">
        <v>428</v>
      </c>
      <c r="H111" s="8"/>
      <c r="I111" s="3"/>
      <c r="J111" s="3"/>
      <c r="K111" s="3"/>
      <c r="L111" s="7"/>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c r="BJ111" s="8"/>
    </row>
    <row r="112" spans="1:62" ht="36" outlineLevel="2" x14ac:dyDescent="0.2">
      <c r="A112" s="12">
        <v>1</v>
      </c>
      <c r="B112" s="3" t="s">
        <v>243</v>
      </c>
      <c r="C112" s="4" t="s">
        <v>198</v>
      </c>
      <c r="D112" s="5">
        <v>96021724</v>
      </c>
      <c r="E112" s="6" t="s">
        <v>102</v>
      </c>
      <c r="F112" s="7" t="s">
        <v>60</v>
      </c>
      <c r="G112" s="2" t="s">
        <v>428</v>
      </c>
      <c r="H112" s="8"/>
      <c r="I112" s="3"/>
      <c r="J112" s="3"/>
      <c r="K112" s="3"/>
      <c r="L112" s="7"/>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row>
    <row r="113" spans="1:62" ht="36" outlineLevel="2" x14ac:dyDescent="0.2">
      <c r="A113" s="12">
        <v>1</v>
      </c>
      <c r="B113" s="3" t="s">
        <v>243</v>
      </c>
      <c r="C113" s="4" t="s">
        <v>199</v>
      </c>
      <c r="D113" s="5">
        <v>96021827</v>
      </c>
      <c r="E113" s="6" t="s">
        <v>102</v>
      </c>
      <c r="F113" s="7" t="s">
        <v>60</v>
      </c>
      <c r="G113" s="2" t="s">
        <v>428</v>
      </c>
      <c r="H113" s="8"/>
      <c r="I113" s="3"/>
      <c r="J113" s="3"/>
      <c r="K113" s="3"/>
      <c r="L113" s="7"/>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c r="BJ113" s="8"/>
    </row>
    <row r="114" spans="1:62" ht="36" outlineLevel="2" x14ac:dyDescent="0.2">
      <c r="B114" s="3" t="s">
        <v>243</v>
      </c>
      <c r="C114" s="4" t="s">
        <v>317</v>
      </c>
      <c r="D114" s="5">
        <v>96017319</v>
      </c>
      <c r="E114" s="6" t="s">
        <v>102</v>
      </c>
      <c r="F114" s="7" t="s">
        <v>60</v>
      </c>
      <c r="G114" s="2" t="s">
        <v>428</v>
      </c>
      <c r="H114" s="8"/>
      <c r="I114" s="3" t="s">
        <v>244</v>
      </c>
      <c r="J114" s="3" t="s">
        <v>9</v>
      </c>
      <c r="K114" s="3" t="s">
        <v>10</v>
      </c>
      <c r="L114" s="7"/>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c r="BI114" s="8"/>
      <c r="BJ114" s="8"/>
    </row>
    <row r="115" spans="1:62" ht="36" outlineLevel="2" x14ac:dyDescent="0.2">
      <c r="B115" s="3" t="s">
        <v>243</v>
      </c>
      <c r="C115" s="4" t="s">
        <v>317</v>
      </c>
      <c r="D115" s="5">
        <v>96018667</v>
      </c>
      <c r="E115" s="6" t="s">
        <v>102</v>
      </c>
      <c r="F115" s="7" t="s">
        <v>60</v>
      </c>
      <c r="G115" s="2" t="s">
        <v>428</v>
      </c>
      <c r="H115" s="8"/>
      <c r="I115" s="3" t="s">
        <v>318</v>
      </c>
      <c r="J115" s="3" t="s">
        <v>379</v>
      </c>
      <c r="K115" s="3" t="s">
        <v>380</v>
      </c>
      <c r="L115" s="7"/>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c r="BI115" s="8"/>
      <c r="BJ115" s="8"/>
    </row>
    <row r="116" spans="1:62" ht="36" outlineLevel="2" x14ac:dyDescent="0.2">
      <c r="B116" s="3" t="s">
        <v>243</v>
      </c>
      <c r="C116" s="4" t="s">
        <v>317</v>
      </c>
      <c r="D116" s="5">
        <v>96018799</v>
      </c>
      <c r="E116" s="6" t="s">
        <v>102</v>
      </c>
      <c r="F116" s="7" t="s">
        <v>60</v>
      </c>
      <c r="G116" s="2" t="s">
        <v>428</v>
      </c>
      <c r="H116" s="8"/>
      <c r="I116" s="3" t="s">
        <v>318</v>
      </c>
      <c r="J116" s="3" t="s">
        <v>368</v>
      </c>
      <c r="K116" s="3" t="s">
        <v>368</v>
      </c>
      <c r="L116" s="7"/>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row>
    <row r="117" spans="1:62" ht="36" outlineLevel="2" x14ac:dyDescent="0.2">
      <c r="B117" s="3" t="s">
        <v>243</v>
      </c>
      <c r="C117" s="4" t="s">
        <v>317</v>
      </c>
      <c r="D117" s="5">
        <v>96019152</v>
      </c>
      <c r="E117" s="6" t="s">
        <v>102</v>
      </c>
      <c r="F117" s="7" t="s">
        <v>60</v>
      </c>
      <c r="G117" s="2" t="s">
        <v>428</v>
      </c>
      <c r="H117" s="8"/>
      <c r="I117" s="3" t="s">
        <v>318</v>
      </c>
      <c r="J117" s="3" t="s">
        <v>368</v>
      </c>
      <c r="K117" s="3" t="s">
        <v>368</v>
      </c>
      <c r="L117" s="7"/>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row>
    <row r="118" spans="1:62" ht="36" outlineLevel="2" x14ac:dyDescent="0.2">
      <c r="B118" s="3" t="s">
        <v>243</v>
      </c>
      <c r="C118" s="4" t="s">
        <v>317</v>
      </c>
      <c r="D118" s="5">
        <v>96019617</v>
      </c>
      <c r="E118" s="6" t="s">
        <v>102</v>
      </c>
      <c r="F118" s="7" t="s">
        <v>60</v>
      </c>
      <c r="G118" s="2" t="s">
        <v>428</v>
      </c>
      <c r="H118" s="8" t="s">
        <v>23</v>
      </c>
      <c r="I118" s="3" t="s">
        <v>318</v>
      </c>
      <c r="J118" s="3" t="s">
        <v>319</v>
      </c>
      <c r="K118" s="3" t="s">
        <v>320</v>
      </c>
      <c r="L118" s="7"/>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c r="BH118" s="8"/>
      <c r="BI118" s="8"/>
      <c r="BJ118" s="8"/>
    </row>
    <row r="119" spans="1:62" ht="36" outlineLevel="2" x14ac:dyDescent="0.2">
      <c r="B119" s="3" t="s">
        <v>281</v>
      </c>
      <c r="C119" s="4" t="s">
        <v>64</v>
      </c>
      <c r="D119" s="5">
        <v>96004973</v>
      </c>
      <c r="E119" s="6" t="s">
        <v>102</v>
      </c>
      <c r="F119" s="7" t="s">
        <v>60</v>
      </c>
      <c r="G119" s="2" t="s">
        <v>428</v>
      </c>
      <c r="H119" s="8"/>
      <c r="I119" s="3" t="s">
        <v>254</v>
      </c>
      <c r="J119" s="3" t="s">
        <v>297</v>
      </c>
      <c r="K119" s="3" t="s">
        <v>65</v>
      </c>
      <c r="L119" s="7"/>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c r="BG119" s="8"/>
      <c r="BH119" s="8"/>
      <c r="BI119" s="8"/>
      <c r="BJ119" s="8"/>
    </row>
    <row r="120" spans="1:62" outlineLevel="1" x14ac:dyDescent="0.2">
      <c r="B120" s="3"/>
      <c r="C120" s="4"/>
      <c r="D120" s="21" t="s">
        <v>115</v>
      </c>
      <c r="E120" s="17">
        <f>SUBTOTAL(3,E49:E119)</f>
        <v>71</v>
      </c>
      <c r="F120" s="7"/>
      <c r="H120" s="8"/>
      <c r="I120" s="3"/>
      <c r="J120" s="3"/>
      <c r="K120" s="3">
        <f>SUBTOTAL(3,K49:K119)</f>
        <v>20</v>
      </c>
      <c r="L120" s="7"/>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c r="BH120" s="8"/>
      <c r="BI120" s="8"/>
      <c r="BJ120" s="8"/>
    </row>
    <row r="121" spans="1:62" ht="36" outlineLevel="2" x14ac:dyDescent="0.2">
      <c r="A121" s="12">
        <v>1</v>
      </c>
      <c r="B121" s="3" t="s">
        <v>243</v>
      </c>
      <c r="C121" s="4" t="s">
        <v>425</v>
      </c>
      <c r="D121" s="5">
        <v>96010525</v>
      </c>
      <c r="E121" s="6" t="s">
        <v>441</v>
      </c>
      <c r="F121" s="7" t="s">
        <v>219</v>
      </c>
      <c r="G121" s="2" t="s">
        <v>428</v>
      </c>
      <c r="H121" s="1" t="s">
        <v>220</v>
      </c>
      <c r="I121" s="3" t="s">
        <v>374</v>
      </c>
      <c r="J121" s="3" t="s">
        <v>375</v>
      </c>
      <c r="K121" s="3" t="s">
        <v>375</v>
      </c>
      <c r="L121" s="7"/>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c r="BI121" s="8"/>
      <c r="BJ121" s="8"/>
    </row>
    <row r="122" spans="1:62" ht="36" outlineLevel="2" x14ac:dyDescent="0.2">
      <c r="B122" s="3" t="s">
        <v>252</v>
      </c>
      <c r="C122" s="4" t="s">
        <v>5</v>
      </c>
      <c r="D122" s="5">
        <v>96017320</v>
      </c>
      <c r="E122" s="6" t="s">
        <v>441</v>
      </c>
      <c r="F122" s="7" t="s">
        <v>219</v>
      </c>
      <c r="G122" s="2" t="s">
        <v>428</v>
      </c>
      <c r="H122" s="1"/>
      <c r="I122" s="3"/>
      <c r="J122" s="3"/>
      <c r="K122" s="3"/>
      <c r="L122" s="7"/>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8"/>
      <c r="BI122" s="8"/>
      <c r="BJ122" s="8"/>
    </row>
    <row r="123" spans="1:62" ht="36" outlineLevel="2" x14ac:dyDescent="0.2">
      <c r="A123" s="12">
        <v>1</v>
      </c>
      <c r="B123" s="3" t="s">
        <v>243</v>
      </c>
      <c r="C123" s="4" t="s">
        <v>177</v>
      </c>
      <c r="D123" s="5">
        <v>96020262</v>
      </c>
      <c r="E123" s="6" t="s">
        <v>441</v>
      </c>
      <c r="F123" s="7" t="s">
        <v>219</v>
      </c>
      <c r="G123" s="2" t="s">
        <v>428</v>
      </c>
      <c r="H123" s="1" t="s">
        <v>220</v>
      </c>
      <c r="I123" s="3"/>
      <c r="J123" s="3"/>
      <c r="K123" s="3"/>
      <c r="L123" s="7"/>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c r="BJ123" s="8"/>
    </row>
    <row r="124" spans="1:62" ht="36" outlineLevel="2" x14ac:dyDescent="0.2">
      <c r="A124" s="12">
        <v>1</v>
      </c>
      <c r="B124" s="3" t="s">
        <v>243</v>
      </c>
      <c r="C124" s="4" t="s">
        <v>181</v>
      </c>
      <c r="D124" s="5">
        <v>96011163</v>
      </c>
      <c r="E124" s="6" t="s">
        <v>441</v>
      </c>
      <c r="F124" s="7" t="s">
        <v>219</v>
      </c>
      <c r="G124" s="2" t="s">
        <v>428</v>
      </c>
      <c r="H124" s="8"/>
      <c r="I124" s="3"/>
      <c r="J124" s="3"/>
      <c r="K124" s="3"/>
      <c r="L124" s="7"/>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row>
    <row r="125" spans="1:62" outlineLevel="1" x14ac:dyDescent="0.2">
      <c r="B125" s="3"/>
      <c r="C125" s="4"/>
      <c r="D125" s="21" t="s">
        <v>116</v>
      </c>
      <c r="E125" s="17">
        <f>SUBTOTAL(3,E121:E124)</f>
        <v>4</v>
      </c>
      <c r="F125" s="7"/>
      <c r="H125" s="8"/>
      <c r="I125" s="3"/>
      <c r="J125" s="3"/>
      <c r="K125" s="3">
        <f>SUBTOTAL(3,K121:K124)</f>
        <v>1</v>
      </c>
      <c r="L125" s="7"/>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row>
    <row r="126" spans="1:62" ht="156" customHeight="1" outlineLevel="2" x14ac:dyDescent="0.2">
      <c r="A126" s="12">
        <v>1</v>
      </c>
      <c r="B126" s="3" t="s">
        <v>243</v>
      </c>
      <c r="C126" s="4" t="s">
        <v>342</v>
      </c>
      <c r="D126" s="5">
        <v>96000898</v>
      </c>
      <c r="E126" s="6" t="s">
        <v>3</v>
      </c>
      <c r="F126" s="7" t="s">
        <v>60</v>
      </c>
      <c r="G126" s="2" t="s">
        <v>149</v>
      </c>
      <c r="H126" s="8"/>
      <c r="I126" s="3" t="s">
        <v>284</v>
      </c>
      <c r="J126" s="3" t="s">
        <v>343</v>
      </c>
      <c r="K126" s="3" t="s">
        <v>343</v>
      </c>
      <c r="L126" s="7"/>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c r="BJ126" s="8"/>
    </row>
    <row r="127" spans="1:62" ht="60" outlineLevel="2" x14ac:dyDescent="0.2">
      <c r="B127" s="3" t="s">
        <v>335</v>
      </c>
      <c r="C127" s="4" t="s">
        <v>362</v>
      </c>
      <c r="D127" s="5">
        <v>96000404</v>
      </c>
      <c r="E127" s="6" t="s">
        <v>3</v>
      </c>
      <c r="F127" s="7" t="s">
        <v>60</v>
      </c>
      <c r="G127" s="2" t="s">
        <v>105</v>
      </c>
      <c r="H127" s="8"/>
      <c r="I127" s="3" t="s">
        <v>336</v>
      </c>
      <c r="J127" s="3" t="s">
        <v>337</v>
      </c>
      <c r="K127" s="3" t="s">
        <v>367</v>
      </c>
      <c r="L127" s="7"/>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row>
    <row r="128" spans="1:62" ht="36" outlineLevel="2" x14ac:dyDescent="0.2">
      <c r="B128" s="3" t="s">
        <v>243</v>
      </c>
      <c r="C128" s="4" t="s">
        <v>366</v>
      </c>
      <c r="D128" s="5">
        <v>96004242</v>
      </c>
      <c r="E128" s="6" t="s">
        <v>3</v>
      </c>
      <c r="F128" s="7" t="s">
        <v>60</v>
      </c>
      <c r="G128" s="2" t="s">
        <v>4</v>
      </c>
      <c r="H128" s="8"/>
      <c r="I128" s="3"/>
      <c r="J128" s="3"/>
      <c r="K128" s="3"/>
      <c r="L128" s="7"/>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c r="BH128" s="8"/>
      <c r="BI128" s="8"/>
      <c r="BJ128" s="8"/>
    </row>
    <row r="129" spans="1:62" ht="24" outlineLevel="2" x14ac:dyDescent="0.2">
      <c r="B129" s="3" t="s">
        <v>243</v>
      </c>
      <c r="C129" s="4" t="s">
        <v>259</v>
      </c>
      <c r="D129" s="5">
        <v>96001222</v>
      </c>
      <c r="E129" s="6" t="s">
        <v>3</v>
      </c>
      <c r="F129" s="7" t="s">
        <v>60</v>
      </c>
      <c r="G129" s="2" t="s">
        <v>161</v>
      </c>
      <c r="H129" s="8"/>
      <c r="I129" s="3" t="s">
        <v>260</v>
      </c>
      <c r="J129" s="3" t="s">
        <v>261</v>
      </c>
      <c r="K129" s="3" t="s">
        <v>261</v>
      </c>
      <c r="L129" s="7"/>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c r="BH129" s="8"/>
      <c r="BI129" s="8"/>
      <c r="BJ129" s="8"/>
    </row>
    <row r="130" spans="1:62" ht="36" outlineLevel="2" x14ac:dyDescent="0.2">
      <c r="A130" s="12">
        <v>1</v>
      </c>
      <c r="B130" s="3" t="s">
        <v>243</v>
      </c>
      <c r="C130" s="4" t="s">
        <v>15</v>
      </c>
      <c r="D130" s="5">
        <v>96003804</v>
      </c>
      <c r="E130" s="6" t="s">
        <v>3</v>
      </c>
      <c r="F130" s="7" t="s">
        <v>60</v>
      </c>
      <c r="G130" s="2" t="s">
        <v>4</v>
      </c>
      <c r="H130" s="8"/>
      <c r="I130" s="3" t="s">
        <v>260</v>
      </c>
      <c r="J130" s="3" t="s">
        <v>424</v>
      </c>
      <c r="K130" s="3" t="s">
        <v>424</v>
      </c>
      <c r="L130" s="7"/>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8"/>
      <c r="BI130" s="8"/>
      <c r="BJ130" s="8"/>
    </row>
    <row r="131" spans="1:62" ht="36" outlineLevel="2" x14ac:dyDescent="0.2">
      <c r="B131" s="3" t="s">
        <v>243</v>
      </c>
      <c r="C131" s="4" t="s">
        <v>301</v>
      </c>
      <c r="D131" s="5">
        <v>96003423</v>
      </c>
      <c r="E131" s="6" t="s">
        <v>3</v>
      </c>
      <c r="F131" s="7" t="s">
        <v>60</v>
      </c>
      <c r="G131" s="2" t="s">
        <v>4</v>
      </c>
      <c r="H131" s="8"/>
      <c r="I131" s="3" t="s">
        <v>302</v>
      </c>
      <c r="J131" s="3" t="s">
        <v>303</v>
      </c>
      <c r="K131" s="3" t="s">
        <v>304</v>
      </c>
      <c r="L131" s="7"/>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c r="BH131" s="8"/>
      <c r="BI131" s="8"/>
      <c r="BJ131" s="8"/>
    </row>
    <row r="132" spans="1:62" ht="60" outlineLevel="2" x14ac:dyDescent="0.2">
      <c r="B132" s="3" t="s">
        <v>252</v>
      </c>
      <c r="C132" s="4" t="s">
        <v>301</v>
      </c>
      <c r="D132" s="5">
        <v>96021967</v>
      </c>
      <c r="E132" s="6" t="s">
        <v>3</v>
      </c>
      <c r="F132" s="7" t="s">
        <v>60</v>
      </c>
      <c r="G132" s="2" t="s">
        <v>365</v>
      </c>
      <c r="H132" s="8"/>
      <c r="I132" s="3"/>
      <c r="J132" s="3"/>
      <c r="K132" s="3"/>
      <c r="L132" s="7"/>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c r="BH132" s="8"/>
      <c r="BI132" s="8"/>
      <c r="BJ132" s="8"/>
    </row>
    <row r="133" spans="1:62" ht="108" outlineLevel="2" x14ac:dyDescent="0.2">
      <c r="A133" s="12">
        <v>1</v>
      </c>
      <c r="B133" s="3" t="s">
        <v>243</v>
      </c>
      <c r="C133" s="4" t="s">
        <v>341</v>
      </c>
      <c r="D133" s="5">
        <v>96004619</v>
      </c>
      <c r="E133" s="6" t="s">
        <v>3</v>
      </c>
      <c r="F133" s="7" t="s">
        <v>60</v>
      </c>
      <c r="G133" s="2" t="s">
        <v>158</v>
      </c>
      <c r="H133" s="8"/>
      <c r="I133" s="3" t="s">
        <v>345</v>
      </c>
      <c r="J133" s="3" t="s">
        <v>230</v>
      </c>
      <c r="K133" s="3" t="s">
        <v>231</v>
      </c>
      <c r="L133" s="7"/>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c r="BG133" s="8"/>
      <c r="BH133" s="8"/>
      <c r="BI133" s="8"/>
      <c r="BJ133" s="8"/>
    </row>
    <row r="134" spans="1:62" ht="36" outlineLevel="2" x14ac:dyDescent="0.2">
      <c r="A134" s="12">
        <v>1</v>
      </c>
      <c r="B134" s="3" t="s">
        <v>243</v>
      </c>
      <c r="C134" s="4" t="s">
        <v>294</v>
      </c>
      <c r="D134" s="5">
        <v>96015679</v>
      </c>
      <c r="E134" s="6" t="s">
        <v>3</v>
      </c>
      <c r="F134" s="7" t="s">
        <v>60</v>
      </c>
      <c r="G134" s="2" t="s">
        <v>137</v>
      </c>
      <c r="H134" s="8"/>
      <c r="I134" s="3" t="s">
        <v>254</v>
      </c>
      <c r="J134" s="3" t="s">
        <v>268</v>
      </c>
      <c r="K134" s="3" t="s">
        <v>295</v>
      </c>
      <c r="L134" s="7"/>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c r="BG134" s="8"/>
      <c r="BH134" s="8"/>
      <c r="BI134" s="8"/>
      <c r="BJ134" s="8"/>
    </row>
    <row r="135" spans="1:62" ht="36" outlineLevel="2" x14ac:dyDescent="0.2">
      <c r="A135" s="12">
        <v>1</v>
      </c>
      <c r="B135" s="3" t="s">
        <v>243</v>
      </c>
      <c r="C135" s="4" t="s">
        <v>270</v>
      </c>
      <c r="D135" s="5">
        <v>96001135</v>
      </c>
      <c r="E135" s="6" t="s">
        <v>3</v>
      </c>
      <c r="F135" s="7" t="s">
        <v>60</v>
      </c>
      <c r="G135" s="2" t="s">
        <v>157</v>
      </c>
      <c r="H135" s="8"/>
      <c r="I135" s="3" t="s">
        <v>271</v>
      </c>
      <c r="J135" s="3" t="s">
        <v>272</v>
      </c>
      <c r="K135" s="3" t="s">
        <v>273</v>
      </c>
      <c r="L135" s="7"/>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c r="BI135" s="8"/>
      <c r="BJ135" s="8"/>
    </row>
    <row r="136" spans="1:62" ht="72" outlineLevel="2" x14ac:dyDescent="0.2">
      <c r="A136" s="12">
        <v>1</v>
      </c>
      <c r="B136" s="3" t="s">
        <v>243</v>
      </c>
      <c r="C136" s="4" t="s">
        <v>1</v>
      </c>
      <c r="D136" s="5">
        <v>96001565</v>
      </c>
      <c r="E136" s="6" t="s">
        <v>3</v>
      </c>
      <c r="F136" s="7" t="s">
        <v>60</v>
      </c>
      <c r="G136" s="2" t="s">
        <v>216</v>
      </c>
      <c r="H136" s="8"/>
      <c r="I136" s="3" t="s">
        <v>257</v>
      </c>
      <c r="J136" s="3" t="s">
        <v>263</v>
      </c>
      <c r="K136" s="3" t="s">
        <v>263</v>
      </c>
      <c r="L136" s="7"/>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row>
    <row r="137" spans="1:62" ht="60" outlineLevel="2" x14ac:dyDescent="0.2">
      <c r="B137" s="3" t="s">
        <v>243</v>
      </c>
      <c r="C137" s="4" t="s">
        <v>420</v>
      </c>
      <c r="D137" s="5">
        <v>96001382</v>
      </c>
      <c r="E137" s="6" t="s">
        <v>3</v>
      </c>
      <c r="F137" s="7" t="s">
        <v>60</v>
      </c>
      <c r="G137" s="2" t="s">
        <v>217</v>
      </c>
      <c r="H137" s="8"/>
      <c r="I137" s="3" t="s">
        <v>257</v>
      </c>
      <c r="J137" s="3" t="s">
        <v>421</v>
      </c>
      <c r="K137" s="3" t="s">
        <v>421</v>
      </c>
      <c r="L137" s="7"/>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c r="BG137" s="8"/>
      <c r="BH137" s="8"/>
      <c r="BI137" s="8"/>
      <c r="BJ137" s="8"/>
    </row>
    <row r="138" spans="1:62" outlineLevel="2" x14ac:dyDescent="0.2">
      <c r="B138" s="3" t="s">
        <v>335</v>
      </c>
      <c r="C138" s="4" t="s">
        <v>420</v>
      </c>
      <c r="D138" s="5">
        <v>96008576</v>
      </c>
      <c r="E138" s="6" t="s">
        <v>3</v>
      </c>
      <c r="F138" s="7" t="s">
        <v>59</v>
      </c>
      <c r="G138" s="2" t="s">
        <v>223</v>
      </c>
      <c r="H138" s="8"/>
      <c r="I138" s="3" t="s">
        <v>336</v>
      </c>
      <c r="J138" s="3" t="s">
        <v>337</v>
      </c>
      <c r="K138" s="3" t="s">
        <v>418</v>
      </c>
      <c r="L138" s="7"/>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c r="BH138" s="8"/>
      <c r="BI138" s="8"/>
      <c r="BJ138" s="8"/>
    </row>
    <row r="139" spans="1:62" ht="36" outlineLevel="2" x14ac:dyDescent="0.2">
      <c r="B139" s="3" t="s">
        <v>243</v>
      </c>
      <c r="C139" s="4" t="s">
        <v>328</v>
      </c>
      <c r="D139" s="5">
        <v>96002879</v>
      </c>
      <c r="E139" s="6" t="s">
        <v>3</v>
      </c>
      <c r="F139" s="7" t="s">
        <v>60</v>
      </c>
      <c r="G139" s="2" t="s">
        <v>4</v>
      </c>
      <c r="H139" s="8"/>
      <c r="I139" s="3" t="s">
        <v>254</v>
      </c>
      <c r="J139" s="3" t="s">
        <v>313</v>
      </c>
      <c r="K139" s="3" t="s">
        <v>329</v>
      </c>
      <c r="L139" s="7"/>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c r="BG139" s="8"/>
      <c r="BH139" s="8"/>
      <c r="BI139" s="8"/>
      <c r="BJ139" s="8"/>
    </row>
    <row r="140" spans="1:62" ht="108" outlineLevel="2" x14ac:dyDescent="0.2">
      <c r="B140" s="3" t="s">
        <v>335</v>
      </c>
      <c r="C140" s="4" t="s">
        <v>401</v>
      </c>
      <c r="D140" s="5">
        <v>96003831</v>
      </c>
      <c r="E140" s="6" t="s">
        <v>3</v>
      </c>
      <c r="F140" s="7" t="s">
        <v>60</v>
      </c>
      <c r="G140" s="2" t="s">
        <v>214</v>
      </c>
      <c r="H140" s="8"/>
      <c r="I140" s="3" t="s">
        <v>336</v>
      </c>
      <c r="J140" s="3" t="s">
        <v>337</v>
      </c>
      <c r="K140" s="3" t="s">
        <v>402</v>
      </c>
      <c r="L140" s="7"/>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8"/>
      <c r="BI140" s="8"/>
      <c r="BJ140" s="8"/>
    </row>
    <row r="141" spans="1:62" ht="36" outlineLevel="2" x14ac:dyDescent="0.2">
      <c r="A141" s="12">
        <v>1</v>
      </c>
      <c r="B141" s="3" t="s">
        <v>243</v>
      </c>
      <c r="C141" s="4" t="s">
        <v>331</v>
      </c>
      <c r="D141" s="5">
        <v>96001570</v>
      </c>
      <c r="E141" s="6" t="s">
        <v>3</v>
      </c>
      <c r="F141" s="7" t="s">
        <v>60</v>
      </c>
      <c r="G141" s="2" t="s">
        <v>146</v>
      </c>
      <c r="H141" s="8"/>
      <c r="I141" s="3" t="s">
        <v>332</v>
      </c>
      <c r="J141" s="3" t="s">
        <v>333</v>
      </c>
      <c r="K141" s="3" t="s">
        <v>333</v>
      </c>
      <c r="L141" s="7"/>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c r="BH141" s="8"/>
      <c r="BI141" s="8"/>
      <c r="BJ141" s="8"/>
    </row>
    <row r="142" spans="1:62" outlineLevel="1" x14ac:dyDescent="0.2">
      <c r="B142" s="3"/>
      <c r="C142" s="4"/>
      <c r="D142" s="21" t="s">
        <v>117</v>
      </c>
      <c r="E142" s="17">
        <f>SUBTOTAL(3,E126:E141)</f>
        <v>16</v>
      </c>
      <c r="F142" s="7"/>
      <c r="H142" s="8"/>
      <c r="I142" s="3"/>
      <c r="J142" s="3"/>
      <c r="K142" s="3">
        <f>SUBTOTAL(3,K126:K141)</f>
        <v>14</v>
      </c>
      <c r="L142" s="7"/>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c r="BH142" s="8"/>
      <c r="BI142" s="8"/>
      <c r="BJ142" s="8"/>
    </row>
    <row r="143" spans="1:62" ht="132" outlineLevel="2" x14ac:dyDescent="0.2">
      <c r="B143" s="3" t="s">
        <v>243</v>
      </c>
      <c r="C143" s="4" t="s">
        <v>191</v>
      </c>
      <c r="D143" s="5">
        <v>96001226</v>
      </c>
      <c r="E143" s="6" t="s">
        <v>450</v>
      </c>
      <c r="F143" s="7" t="s">
        <v>60</v>
      </c>
      <c r="G143" s="2" t="s">
        <v>437</v>
      </c>
      <c r="H143" s="8"/>
      <c r="I143" s="3"/>
      <c r="J143" s="3"/>
      <c r="K143" s="3"/>
      <c r="L143" s="7"/>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c r="BF143" s="8"/>
      <c r="BG143" s="8"/>
      <c r="BH143" s="8"/>
      <c r="BI143" s="8"/>
      <c r="BJ143" s="8"/>
    </row>
    <row r="144" spans="1:62" outlineLevel="1" x14ac:dyDescent="0.2">
      <c r="B144" s="3"/>
      <c r="C144" s="4"/>
      <c r="D144" s="21" t="s">
        <v>118</v>
      </c>
      <c r="E144" s="17">
        <f>SUBTOTAL(3,E143:E143)</f>
        <v>1</v>
      </c>
      <c r="F144" s="7"/>
      <c r="H144" s="8"/>
      <c r="I144" s="3"/>
      <c r="J144" s="3"/>
      <c r="K144" s="3">
        <f>SUBTOTAL(3,K143:K143)</f>
        <v>0</v>
      </c>
      <c r="L144" s="7"/>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c r="BG144" s="8"/>
      <c r="BH144" s="8"/>
      <c r="BI144" s="8"/>
      <c r="BJ144" s="8"/>
    </row>
    <row r="145" spans="1:62" ht="192" outlineLevel="2" x14ac:dyDescent="0.2">
      <c r="B145" s="3" t="s">
        <v>243</v>
      </c>
      <c r="C145" s="4" t="s">
        <v>396</v>
      </c>
      <c r="D145" s="5">
        <v>96000788</v>
      </c>
      <c r="E145" s="6" t="s">
        <v>439</v>
      </c>
      <c r="F145" s="7" t="s">
        <v>60</v>
      </c>
      <c r="G145" s="2" t="s">
        <v>152</v>
      </c>
      <c r="H145" s="8"/>
      <c r="I145" s="3" t="s">
        <v>257</v>
      </c>
      <c r="J145" s="3" t="s">
        <v>397</v>
      </c>
      <c r="K145" s="3" t="s">
        <v>397</v>
      </c>
      <c r="L145" s="7"/>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c r="BG145" s="8"/>
      <c r="BH145" s="8"/>
      <c r="BI145" s="8"/>
      <c r="BJ145" s="8"/>
    </row>
    <row r="146" spans="1:62" outlineLevel="1" x14ac:dyDescent="0.2">
      <c r="B146" s="3"/>
      <c r="C146" s="4"/>
      <c r="D146" s="38" t="s">
        <v>134</v>
      </c>
      <c r="E146" s="17">
        <f>SUBTOTAL(3,E145:E145)</f>
        <v>1</v>
      </c>
      <c r="F146" s="7"/>
      <c r="H146" s="8"/>
      <c r="I146" s="3"/>
      <c r="J146" s="3"/>
      <c r="K146" s="3">
        <f>SUBTOTAL(3,K145:K145)</f>
        <v>1</v>
      </c>
      <c r="L146" s="7"/>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c r="BF146" s="8"/>
      <c r="BG146" s="8"/>
      <c r="BH146" s="8"/>
      <c r="BI146" s="8"/>
      <c r="BJ146" s="8"/>
    </row>
    <row r="147" spans="1:62" ht="72" outlineLevel="2" x14ac:dyDescent="0.2">
      <c r="A147" s="12">
        <v>1</v>
      </c>
      <c r="B147" s="3" t="s">
        <v>243</v>
      </c>
      <c r="C147" s="4" t="s">
        <v>253</v>
      </c>
      <c r="D147" s="5">
        <v>96000240</v>
      </c>
      <c r="E147" s="6" t="s">
        <v>163</v>
      </c>
      <c r="F147" s="7" t="s">
        <v>60</v>
      </c>
      <c r="G147" s="2" t="s">
        <v>164</v>
      </c>
      <c r="H147" s="8"/>
      <c r="I147" s="3" t="s">
        <v>254</v>
      </c>
      <c r="J147" s="3" t="s">
        <v>255</v>
      </c>
      <c r="K147" s="3" t="s">
        <v>256</v>
      </c>
      <c r="L147" s="7"/>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c r="BF147" s="8"/>
      <c r="BG147" s="8"/>
      <c r="BH147" s="8"/>
      <c r="BI147" s="8"/>
      <c r="BJ147" s="8"/>
    </row>
    <row r="148" spans="1:62" ht="60" outlineLevel="2" x14ac:dyDescent="0.2">
      <c r="B148" s="3" t="s">
        <v>243</v>
      </c>
      <c r="C148" s="4" t="s">
        <v>376</v>
      </c>
      <c r="D148" s="5">
        <v>96003685</v>
      </c>
      <c r="E148" s="6" t="s">
        <v>163</v>
      </c>
      <c r="F148" s="7" t="s">
        <v>61</v>
      </c>
      <c r="G148" s="2" t="s">
        <v>224</v>
      </c>
      <c r="H148" s="8"/>
      <c r="I148" s="3" t="s">
        <v>262</v>
      </c>
      <c r="J148" s="3" t="s">
        <v>377</v>
      </c>
      <c r="K148" s="3" t="s">
        <v>377</v>
      </c>
      <c r="L148" s="7"/>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c r="BF148" s="8"/>
      <c r="BG148" s="8"/>
      <c r="BH148" s="8"/>
      <c r="BI148" s="8"/>
      <c r="BJ148" s="8"/>
    </row>
    <row r="149" spans="1:62" outlineLevel="1" x14ac:dyDescent="0.2">
      <c r="B149" s="3"/>
      <c r="C149" s="4"/>
      <c r="D149" s="21" t="s">
        <v>119</v>
      </c>
      <c r="E149" s="17">
        <f>SUBTOTAL(3,E147:E148)</f>
        <v>2</v>
      </c>
      <c r="F149" s="7"/>
      <c r="H149" s="8"/>
      <c r="I149" s="3"/>
      <c r="J149" s="3"/>
      <c r="K149" s="3">
        <f>SUBTOTAL(3,K147:K148)</f>
        <v>2</v>
      </c>
      <c r="L149" s="7"/>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c r="BF149" s="8"/>
      <c r="BG149" s="8"/>
      <c r="BH149" s="8"/>
      <c r="BI149" s="8"/>
      <c r="BJ149" s="8"/>
    </row>
    <row r="150" spans="1:62" ht="36" outlineLevel="2" x14ac:dyDescent="0.2">
      <c r="A150" s="12">
        <v>1</v>
      </c>
      <c r="B150" s="3" t="s">
        <v>243</v>
      </c>
      <c r="C150" s="4" t="s">
        <v>267</v>
      </c>
      <c r="D150" s="5">
        <v>96017796</v>
      </c>
      <c r="E150" s="6" t="s">
        <v>442</v>
      </c>
      <c r="F150" s="7" t="s">
        <v>60</v>
      </c>
      <c r="G150" s="2" t="s">
        <v>4</v>
      </c>
      <c r="H150" s="8"/>
      <c r="I150" s="3" t="s">
        <v>254</v>
      </c>
      <c r="J150" s="3" t="s">
        <v>268</v>
      </c>
      <c r="K150" s="3" t="s">
        <v>269</v>
      </c>
      <c r="L150" s="7"/>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c r="BF150" s="8"/>
      <c r="BG150" s="8"/>
      <c r="BH150" s="8"/>
      <c r="BI150" s="8"/>
      <c r="BJ150" s="8"/>
    </row>
    <row r="151" spans="1:62" outlineLevel="1" x14ac:dyDescent="0.2">
      <c r="B151" s="3"/>
      <c r="C151" s="4"/>
      <c r="D151" s="21" t="s">
        <v>120</v>
      </c>
      <c r="E151" s="17">
        <f>SUBTOTAL(3,E150:E150)</f>
        <v>1</v>
      </c>
      <c r="F151" s="7"/>
      <c r="H151" s="8"/>
      <c r="I151" s="3"/>
      <c r="J151" s="3"/>
      <c r="K151" s="3">
        <f>SUBTOTAL(3,K150:K150)</f>
        <v>1</v>
      </c>
      <c r="L151" s="7"/>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c r="BF151" s="8"/>
      <c r="BG151" s="8"/>
      <c r="BH151" s="8"/>
      <c r="BI151" s="8"/>
      <c r="BJ151" s="8"/>
    </row>
    <row r="152" spans="1:62" ht="120" outlineLevel="2" x14ac:dyDescent="0.2">
      <c r="B152" s="3" t="s">
        <v>243</v>
      </c>
      <c r="C152" s="4" t="s">
        <v>22</v>
      </c>
      <c r="D152" s="5">
        <v>96000253</v>
      </c>
      <c r="E152" s="6" t="s">
        <v>96</v>
      </c>
      <c r="F152" s="7" t="s">
        <v>60</v>
      </c>
      <c r="G152" s="2" t="s">
        <v>154</v>
      </c>
      <c r="H152" s="8"/>
      <c r="I152" s="3" t="s">
        <v>389</v>
      </c>
      <c r="J152" s="3" t="s">
        <v>98</v>
      </c>
      <c r="K152" s="3" t="s">
        <v>235</v>
      </c>
      <c r="L152" s="7"/>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c r="BF152" s="8"/>
      <c r="BG152" s="8"/>
      <c r="BH152" s="8"/>
      <c r="BI152" s="8"/>
      <c r="BJ152" s="8"/>
    </row>
    <row r="153" spans="1:62" ht="96" outlineLevel="2" x14ac:dyDescent="0.2">
      <c r="B153" s="3" t="s">
        <v>243</v>
      </c>
      <c r="C153" s="4" t="s">
        <v>353</v>
      </c>
      <c r="D153" s="5">
        <v>96000706</v>
      </c>
      <c r="E153" s="6" t="s">
        <v>96</v>
      </c>
      <c r="F153" s="7" t="s">
        <v>60</v>
      </c>
      <c r="G153" s="2" t="s">
        <v>108</v>
      </c>
      <c r="H153" s="8"/>
      <c r="I153" s="3" t="s">
        <v>354</v>
      </c>
      <c r="J153" s="3" t="s">
        <v>355</v>
      </c>
      <c r="K153" s="3" t="s">
        <v>356</v>
      </c>
      <c r="L153" s="7"/>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c r="BF153" s="8"/>
      <c r="BG153" s="8"/>
      <c r="BH153" s="8"/>
      <c r="BI153" s="8"/>
      <c r="BJ153" s="8"/>
    </row>
    <row r="154" spans="1:62" ht="132" outlineLevel="2" x14ac:dyDescent="0.2">
      <c r="B154" s="3" t="s">
        <v>243</v>
      </c>
      <c r="C154" s="4" t="s">
        <v>186</v>
      </c>
      <c r="D154" s="5">
        <v>96000918</v>
      </c>
      <c r="E154" s="6" t="s">
        <v>96</v>
      </c>
      <c r="F154" s="7" t="s">
        <v>60</v>
      </c>
      <c r="G154" s="2" t="s">
        <v>437</v>
      </c>
      <c r="H154" s="8"/>
      <c r="I154" s="3"/>
      <c r="J154" s="3"/>
      <c r="K154" s="3"/>
      <c r="L154" s="7"/>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c r="BG154" s="8"/>
      <c r="BH154" s="8"/>
      <c r="BI154" s="8"/>
      <c r="BJ154" s="8"/>
    </row>
    <row r="155" spans="1:62" outlineLevel="1" x14ac:dyDescent="0.2">
      <c r="B155" s="3"/>
      <c r="C155" s="4"/>
      <c r="D155" s="21" t="s">
        <v>121</v>
      </c>
      <c r="E155" s="17">
        <f>SUBTOTAL(3,E152:E154)</f>
        <v>3</v>
      </c>
      <c r="F155" s="7"/>
      <c r="H155" s="8"/>
      <c r="I155" s="3"/>
      <c r="J155" s="3"/>
      <c r="K155" s="3">
        <f>SUBTOTAL(3,K152:K154)</f>
        <v>2</v>
      </c>
      <c r="L155" s="7"/>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c r="BE155" s="8"/>
      <c r="BF155" s="8"/>
      <c r="BG155" s="8"/>
      <c r="BH155" s="8"/>
      <c r="BI155" s="8"/>
      <c r="BJ155" s="8"/>
    </row>
    <row r="156" spans="1:62" ht="36" outlineLevel="2" x14ac:dyDescent="0.2">
      <c r="B156" s="3" t="s">
        <v>243</v>
      </c>
      <c r="C156" s="4" t="s">
        <v>47</v>
      </c>
      <c r="D156" s="5">
        <v>96001360</v>
      </c>
      <c r="E156" s="6" t="s">
        <v>24</v>
      </c>
      <c r="F156" s="7" t="s">
        <v>60</v>
      </c>
      <c r="G156" s="2" t="s">
        <v>4</v>
      </c>
      <c r="H156" s="8"/>
      <c r="I156" s="3" t="s">
        <v>254</v>
      </c>
      <c r="J156" s="3" t="s">
        <v>313</v>
      </c>
      <c r="K156" s="3" t="s">
        <v>48</v>
      </c>
      <c r="L156" s="7"/>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c r="BF156" s="8"/>
      <c r="BG156" s="8"/>
      <c r="BH156" s="8"/>
      <c r="BI156" s="8"/>
      <c r="BJ156" s="8"/>
    </row>
    <row r="157" spans="1:62" outlineLevel="1" x14ac:dyDescent="0.2">
      <c r="B157" s="3"/>
      <c r="C157" s="4"/>
      <c r="D157" s="21" t="s">
        <v>122</v>
      </c>
      <c r="E157" s="17">
        <f>SUBTOTAL(3,E156:E156)</f>
        <v>1</v>
      </c>
      <c r="F157" s="7"/>
      <c r="H157" s="8"/>
      <c r="I157" s="3"/>
      <c r="J157" s="3"/>
      <c r="K157" s="3">
        <f>SUBTOTAL(3,K156:K156)</f>
        <v>1</v>
      </c>
      <c r="L157" s="7"/>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c r="BF157" s="8"/>
      <c r="BG157" s="8"/>
      <c r="BH157" s="8"/>
      <c r="BI157" s="8"/>
      <c r="BJ157" s="8"/>
    </row>
    <row r="158" spans="1:62" ht="36" outlineLevel="2" x14ac:dyDescent="0.2">
      <c r="A158" s="22">
        <v>1</v>
      </c>
      <c r="B158" s="23" t="s">
        <v>243</v>
      </c>
      <c r="C158" s="24" t="s">
        <v>16</v>
      </c>
      <c r="D158" s="25">
        <v>96000332</v>
      </c>
      <c r="E158" s="26" t="s">
        <v>94</v>
      </c>
      <c r="F158" s="27" t="s">
        <v>60</v>
      </c>
      <c r="G158" s="28" t="s">
        <v>205</v>
      </c>
      <c r="H158" s="30"/>
      <c r="I158" s="23" t="s">
        <v>284</v>
      </c>
      <c r="J158" s="23" t="s">
        <v>17</v>
      </c>
      <c r="K158" s="23" t="s">
        <v>17</v>
      </c>
      <c r="L158" s="7" t="s">
        <v>172</v>
      </c>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c r="BF158" s="8"/>
      <c r="BG158" s="8"/>
      <c r="BH158" s="8"/>
      <c r="BI158" s="8"/>
      <c r="BJ158" s="8"/>
    </row>
    <row r="159" spans="1:62" ht="48" outlineLevel="2" x14ac:dyDescent="0.2">
      <c r="A159" s="22">
        <v>2</v>
      </c>
      <c r="B159" s="23" t="s">
        <v>243</v>
      </c>
      <c r="C159" s="24" t="s">
        <v>29</v>
      </c>
      <c r="D159" s="25">
        <v>96004620</v>
      </c>
      <c r="E159" s="26" t="s">
        <v>94</v>
      </c>
      <c r="F159" s="27" t="s">
        <v>60</v>
      </c>
      <c r="G159" s="28" t="s">
        <v>107</v>
      </c>
      <c r="H159" s="29" t="s">
        <v>144</v>
      </c>
      <c r="I159" s="23"/>
      <c r="J159" s="23"/>
      <c r="K159" s="23"/>
      <c r="L159" s="7" t="s">
        <v>172</v>
      </c>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c r="BE159" s="8"/>
      <c r="BF159" s="8"/>
      <c r="BG159" s="8"/>
      <c r="BH159" s="8"/>
      <c r="BI159" s="8"/>
      <c r="BJ159" s="8"/>
    </row>
    <row r="160" spans="1:62" outlineLevel="1" x14ac:dyDescent="0.2">
      <c r="B160" s="3"/>
      <c r="C160" s="4"/>
      <c r="D160" s="21" t="s">
        <v>123</v>
      </c>
      <c r="E160" s="17">
        <f>SUBTOTAL(3,E158:E159)</f>
        <v>2</v>
      </c>
      <c r="F160" s="7"/>
      <c r="H160" s="1"/>
      <c r="I160" s="3"/>
      <c r="J160" s="3"/>
      <c r="K160" s="3">
        <f>SUBTOTAL(3,K158:K159)</f>
        <v>1</v>
      </c>
      <c r="L160" s="7"/>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c r="BE160" s="8"/>
      <c r="BF160" s="8"/>
      <c r="BG160" s="8"/>
      <c r="BH160" s="8"/>
      <c r="BI160" s="8"/>
      <c r="BJ160" s="8"/>
    </row>
    <row r="161" spans="1:62" ht="132" outlineLevel="2" x14ac:dyDescent="0.2">
      <c r="A161" s="12">
        <v>1</v>
      </c>
      <c r="B161" s="3" t="s">
        <v>243</v>
      </c>
      <c r="C161" s="4" t="s">
        <v>195</v>
      </c>
      <c r="D161" s="5">
        <v>96000160</v>
      </c>
      <c r="E161" s="6" t="s">
        <v>200</v>
      </c>
      <c r="F161" s="7" t="s">
        <v>61</v>
      </c>
      <c r="G161" s="2" t="s">
        <v>0</v>
      </c>
      <c r="H161" s="8"/>
      <c r="I161" s="3"/>
      <c r="J161" s="3"/>
      <c r="K161" s="3"/>
      <c r="L161" s="7"/>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c r="BE161" s="8"/>
      <c r="BF161" s="8"/>
      <c r="BG161" s="8"/>
      <c r="BH161" s="8"/>
      <c r="BI161" s="8"/>
      <c r="BJ161" s="8"/>
    </row>
    <row r="162" spans="1:62" outlineLevel="1" x14ac:dyDescent="0.2">
      <c r="B162" s="3"/>
      <c r="C162" s="4"/>
      <c r="D162" s="21" t="s">
        <v>124</v>
      </c>
      <c r="E162" s="17">
        <f>SUBTOTAL(3,E161:E161)</f>
        <v>1</v>
      </c>
      <c r="F162" s="7"/>
      <c r="H162" s="8"/>
      <c r="I162" s="3"/>
      <c r="J162" s="3"/>
      <c r="K162" s="3">
        <f>SUBTOTAL(3,K161:K161)</f>
        <v>0</v>
      </c>
      <c r="L162" s="7"/>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c r="BE162" s="8"/>
      <c r="BF162" s="8"/>
      <c r="BG162" s="8"/>
      <c r="BH162" s="8"/>
      <c r="BI162" s="8"/>
      <c r="BJ162" s="8"/>
    </row>
    <row r="163" spans="1:62" s="50" customFormat="1" ht="72" outlineLevel="2" x14ac:dyDescent="0.2">
      <c r="A163" s="40"/>
      <c r="B163" s="41" t="s">
        <v>243</v>
      </c>
      <c r="C163" s="42" t="s">
        <v>85</v>
      </c>
      <c r="D163" s="43">
        <v>96012204</v>
      </c>
      <c r="E163" s="44" t="s">
        <v>78</v>
      </c>
      <c r="F163" s="45" t="s">
        <v>60</v>
      </c>
      <c r="G163" s="46" t="s">
        <v>140</v>
      </c>
      <c r="H163" s="47" t="s">
        <v>171</v>
      </c>
      <c r="I163" s="48" t="s">
        <v>265</v>
      </c>
      <c r="J163" s="48" t="s">
        <v>86</v>
      </c>
      <c r="K163" s="48" t="s">
        <v>87</v>
      </c>
      <c r="L163" s="52"/>
      <c r="M163" s="49"/>
      <c r="N163" s="49"/>
      <c r="O163" s="49"/>
      <c r="P163" s="49"/>
      <c r="Q163" s="49"/>
      <c r="R163" s="49"/>
      <c r="S163" s="49"/>
      <c r="T163" s="49"/>
      <c r="U163" s="49"/>
      <c r="V163" s="49"/>
      <c r="W163" s="49"/>
      <c r="X163" s="49"/>
      <c r="Y163" s="49"/>
      <c r="Z163" s="49"/>
      <c r="AA163" s="49"/>
      <c r="AB163" s="49"/>
      <c r="AC163" s="49"/>
      <c r="AD163" s="49"/>
      <c r="AE163" s="49"/>
      <c r="AF163" s="49"/>
      <c r="AG163" s="49"/>
      <c r="AH163" s="49"/>
      <c r="AI163" s="49"/>
      <c r="AJ163" s="49"/>
      <c r="AK163" s="49"/>
      <c r="AL163" s="49"/>
      <c r="AM163" s="49"/>
      <c r="AN163" s="49"/>
      <c r="AO163" s="49"/>
      <c r="AP163" s="49"/>
      <c r="AQ163" s="49"/>
      <c r="AR163" s="49"/>
      <c r="AS163" s="49"/>
      <c r="AT163" s="49"/>
      <c r="AU163" s="49"/>
      <c r="AV163" s="49"/>
      <c r="AW163" s="49"/>
      <c r="AX163" s="49"/>
      <c r="AY163" s="49"/>
      <c r="AZ163" s="49"/>
      <c r="BA163" s="49"/>
      <c r="BB163" s="49"/>
      <c r="BC163" s="49"/>
      <c r="BD163" s="49"/>
      <c r="BE163" s="49"/>
      <c r="BF163" s="49"/>
      <c r="BG163" s="49"/>
      <c r="BH163" s="49"/>
      <c r="BI163" s="49"/>
      <c r="BJ163" s="49"/>
    </row>
    <row r="164" spans="1:62" s="19" customFormat="1" outlineLevel="1" x14ac:dyDescent="0.2">
      <c r="A164" s="31"/>
      <c r="B164" s="32"/>
      <c r="C164" s="33"/>
      <c r="D164" s="34" t="s">
        <v>125</v>
      </c>
      <c r="E164" s="35">
        <f>SUBTOTAL(3,E163:E163)</f>
        <v>1</v>
      </c>
      <c r="F164" s="36"/>
      <c r="G164" s="37"/>
      <c r="H164" s="18"/>
      <c r="I164" s="16"/>
      <c r="J164" s="16"/>
      <c r="K164" s="16">
        <f>SUBTOTAL(3,K163:K163)</f>
        <v>1</v>
      </c>
      <c r="L164" s="36"/>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8"/>
      <c r="AK164" s="18"/>
      <c r="AL164" s="18"/>
      <c r="AM164" s="18"/>
      <c r="AN164" s="18"/>
      <c r="AO164" s="18"/>
      <c r="AP164" s="18"/>
      <c r="AQ164" s="18"/>
      <c r="AR164" s="18"/>
      <c r="AS164" s="18"/>
      <c r="AT164" s="18"/>
      <c r="AU164" s="18"/>
      <c r="AV164" s="18"/>
      <c r="AW164" s="18"/>
      <c r="AX164" s="18"/>
      <c r="AY164" s="18"/>
      <c r="AZ164" s="18"/>
      <c r="BA164" s="18"/>
      <c r="BB164" s="18"/>
      <c r="BC164" s="18"/>
      <c r="BD164" s="18"/>
      <c r="BE164" s="18"/>
      <c r="BF164" s="18"/>
      <c r="BG164" s="18"/>
      <c r="BH164" s="18"/>
      <c r="BI164" s="18"/>
      <c r="BJ164" s="18"/>
    </row>
    <row r="165" spans="1:62" outlineLevel="2" x14ac:dyDescent="0.2">
      <c r="A165" s="22"/>
      <c r="B165" s="23" t="s">
        <v>243</v>
      </c>
      <c r="C165" s="24" t="s">
        <v>165</v>
      </c>
      <c r="D165" s="25">
        <v>96000274</v>
      </c>
      <c r="E165" s="26" t="s">
        <v>100</v>
      </c>
      <c r="F165" s="27" t="s">
        <v>60</v>
      </c>
      <c r="G165" s="28" t="s">
        <v>104</v>
      </c>
      <c r="H165" s="30"/>
      <c r="I165" s="23"/>
      <c r="J165" s="23"/>
      <c r="K165" s="23"/>
      <c r="L165" s="7" t="s">
        <v>172</v>
      </c>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c r="BD165" s="8"/>
      <c r="BE165" s="8"/>
      <c r="BF165" s="8"/>
      <c r="BG165" s="8"/>
      <c r="BH165" s="8"/>
      <c r="BI165" s="8"/>
      <c r="BJ165" s="8"/>
    </row>
    <row r="166" spans="1:62" ht="120" outlineLevel="2" x14ac:dyDescent="0.2">
      <c r="B166" s="3" t="s">
        <v>243</v>
      </c>
      <c r="C166" s="4" t="s">
        <v>408</v>
      </c>
      <c r="D166" s="5">
        <v>96000867</v>
      </c>
      <c r="E166" s="6" t="s">
        <v>100</v>
      </c>
      <c r="F166" s="7" t="s">
        <v>61</v>
      </c>
      <c r="G166" s="2" t="s">
        <v>221</v>
      </c>
      <c r="H166" s="8"/>
      <c r="I166" s="3" t="s">
        <v>409</v>
      </c>
      <c r="J166" s="3" t="s">
        <v>410</v>
      </c>
      <c r="K166" s="3" t="s">
        <v>410</v>
      </c>
      <c r="L166" s="7"/>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c r="BE166" s="8"/>
      <c r="BF166" s="8"/>
      <c r="BG166" s="8"/>
      <c r="BH166" s="8"/>
      <c r="BI166" s="8"/>
      <c r="BJ166" s="8"/>
    </row>
    <row r="167" spans="1:62" ht="120" outlineLevel="2" x14ac:dyDescent="0.2">
      <c r="B167" s="3" t="s">
        <v>243</v>
      </c>
      <c r="C167" s="4" t="s">
        <v>408</v>
      </c>
      <c r="D167" s="5">
        <v>96003167</v>
      </c>
      <c r="E167" s="6" t="s">
        <v>100</v>
      </c>
      <c r="F167" s="7" t="s">
        <v>60</v>
      </c>
      <c r="G167" s="2" t="s">
        <v>221</v>
      </c>
      <c r="H167" s="8"/>
      <c r="I167" s="3" t="s">
        <v>257</v>
      </c>
      <c r="J167" s="3" t="s">
        <v>258</v>
      </c>
      <c r="K167" s="3" t="s">
        <v>258</v>
      </c>
      <c r="L167" s="7"/>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c r="BD167" s="8"/>
      <c r="BE167" s="8"/>
      <c r="BF167" s="8"/>
      <c r="BG167" s="8"/>
      <c r="BH167" s="8"/>
      <c r="BI167" s="8"/>
      <c r="BJ167" s="8"/>
    </row>
    <row r="168" spans="1:62" ht="144" outlineLevel="2" x14ac:dyDescent="0.2">
      <c r="B168" s="3" t="s">
        <v>281</v>
      </c>
      <c r="C168" s="4" t="s">
        <v>312</v>
      </c>
      <c r="D168" s="5">
        <v>96000278</v>
      </c>
      <c r="E168" s="6" t="s">
        <v>100</v>
      </c>
      <c r="F168" s="7" t="s">
        <v>60</v>
      </c>
      <c r="G168" s="2" t="s">
        <v>207</v>
      </c>
      <c r="H168" s="8"/>
      <c r="I168" s="3" t="s">
        <v>254</v>
      </c>
      <c r="J168" s="3" t="s">
        <v>313</v>
      </c>
      <c r="K168" s="3" t="s">
        <v>314</v>
      </c>
      <c r="L168" s="7"/>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c r="BE168" s="8"/>
      <c r="BF168" s="8"/>
      <c r="BG168" s="8"/>
      <c r="BH168" s="8"/>
      <c r="BI168" s="8"/>
      <c r="BJ168" s="8"/>
    </row>
    <row r="169" spans="1:62" ht="60" outlineLevel="2" x14ac:dyDescent="0.2">
      <c r="A169" s="22">
        <v>1</v>
      </c>
      <c r="B169" s="23" t="s">
        <v>281</v>
      </c>
      <c r="C169" s="24" t="s">
        <v>33</v>
      </c>
      <c r="D169" s="25">
        <v>96000341</v>
      </c>
      <c r="E169" s="26" t="s">
        <v>100</v>
      </c>
      <c r="F169" s="27" t="s">
        <v>60</v>
      </c>
      <c r="G169" s="28" t="s">
        <v>107</v>
      </c>
      <c r="H169" s="29" t="s">
        <v>106</v>
      </c>
      <c r="I169" s="23" t="s">
        <v>254</v>
      </c>
      <c r="J169" s="23" t="s">
        <v>274</v>
      </c>
      <c r="K169" s="23" t="s">
        <v>34</v>
      </c>
      <c r="L169" s="7" t="s">
        <v>172</v>
      </c>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c r="BF169" s="8"/>
      <c r="BG169" s="8"/>
      <c r="BH169" s="8"/>
      <c r="BI169" s="8"/>
      <c r="BJ169" s="8"/>
    </row>
    <row r="170" spans="1:62" ht="48" outlineLevel="2" x14ac:dyDescent="0.2">
      <c r="A170" s="12">
        <v>1</v>
      </c>
      <c r="B170" s="3" t="s">
        <v>243</v>
      </c>
      <c r="C170" s="4" t="s">
        <v>18</v>
      </c>
      <c r="D170" s="5">
        <v>96000409</v>
      </c>
      <c r="E170" s="6" t="s">
        <v>100</v>
      </c>
      <c r="F170" s="7" t="s">
        <v>61</v>
      </c>
      <c r="G170" s="10" t="s">
        <v>156</v>
      </c>
      <c r="H170" s="8"/>
      <c r="I170" s="3" t="s">
        <v>257</v>
      </c>
      <c r="J170" s="3" t="s">
        <v>258</v>
      </c>
      <c r="K170" s="3" t="s">
        <v>258</v>
      </c>
      <c r="L170" s="7"/>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c r="BF170" s="8"/>
      <c r="BG170" s="8"/>
      <c r="BH170" s="8"/>
      <c r="BI170" s="8"/>
      <c r="BJ170" s="8"/>
    </row>
    <row r="171" spans="1:62" ht="60" outlineLevel="2" x14ac:dyDescent="0.2">
      <c r="A171" s="22"/>
      <c r="B171" s="23" t="s">
        <v>281</v>
      </c>
      <c r="C171" s="24" t="s">
        <v>326</v>
      </c>
      <c r="D171" s="25">
        <v>96000262</v>
      </c>
      <c r="E171" s="26" t="s">
        <v>100</v>
      </c>
      <c r="F171" s="27" t="s">
        <v>60</v>
      </c>
      <c r="G171" s="28" t="s">
        <v>107</v>
      </c>
      <c r="H171" s="29" t="s">
        <v>106</v>
      </c>
      <c r="I171" s="23" t="s">
        <v>254</v>
      </c>
      <c r="J171" s="23" t="s">
        <v>297</v>
      </c>
      <c r="K171" s="23" t="s">
        <v>327</v>
      </c>
      <c r="L171" s="7" t="s">
        <v>172</v>
      </c>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c r="BB171" s="8"/>
      <c r="BC171" s="8"/>
      <c r="BD171" s="8"/>
      <c r="BE171" s="8"/>
      <c r="BF171" s="8"/>
      <c r="BG171" s="8"/>
      <c r="BH171" s="8"/>
      <c r="BI171" s="8"/>
      <c r="BJ171" s="8"/>
    </row>
    <row r="172" spans="1:62" ht="168" outlineLevel="2" x14ac:dyDescent="0.2">
      <c r="A172" s="12">
        <v>1</v>
      </c>
      <c r="B172" s="3" t="s">
        <v>243</v>
      </c>
      <c r="C172" s="4" t="s">
        <v>39</v>
      </c>
      <c r="D172" s="5">
        <v>96014780</v>
      </c>
      <c r="E172" s="6" t="s">
        <v>100</v>
      </c>
      <c r="F172" s="7" t="s">
        <v>61</v>
      </c>
      <c r="G172" s="13" t="s">
        <v>448</v>
      </c>
      <c r="H172" s="8"/>
      <c r="I172" s="3" t="s">
        <v>254</v>
      </c>
      <c r="J172" s="3" t="s">
        <v>297</v>
      </c>
      <c r="K172" s="3" t="s">
        <v>40</v>
      </c>
      <c r="L172" s="7"/>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c r="BA172" s="8"/>
      <c r="BB172" s="8"/>
      <c r="BC172" s="8"/>
      <c r="BD172" s="8"/>
      <c r="BE172" s="8"/>
      <c r="BF172" s="8"/>
      <c r="BG172" s="8"/>
      <c r="BH172" s="8"/>
      <c r="BI172" s="8"/>
      <c r="BJ172" s="8"/>
    </row>
    <row r="173" spans="1:62" ht="60" outlineLevel="2" x14ac:dyDescent="0.2">
      <c r="A173" s="22"/>
      <c r="B173" s="23" t="s">
        <v>281</v>
      </c>
      <c r="C173" s="24" t="s">
        <v>35</v>
      </c>
      <c r="D173" s="25">
        <v>96000454</v>
      </c>
      <c r="E173" s="26" t="s">
        <v>100</v>
      </c>
      <c r="F173" s="27" t="s">
        <v>60</v>
      </c>
      <c r="G173" s="28" t="s">
        <v>107</v>
      </c>
      <c r="H173" s="29" t="s">
        <v>106</v>
      </c>
      <c r="I173" s="23" t="s">
        <v>254</v>
      </c>
      <c r="J173" s="23" t="s">
        <v>297</v>
      </c>
      <c r="K173" s="23" t="s">
        <v>35</v>
      </c>
      <c r="L173" s="7" t="s">
        <v>172</v>
      </c>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c r="BC173" s="8"/>
      <c r="BD173" s="8"/>
      <c r="BE173" s="8"/>
      <c r="BF173" s="8"/>
      <c r="BG173" s="8"/>
      <c r="BH173" s="8"/>
      <c r="BI173" s="8"/>
      <c r="BJ173" s="8"/>
    </row>
    <row r="174" spans="1:62" ht="60" outlineLevel="2" x14ac:dyDescent="0.2">
      <c r="A174" s="22"/>
      <c r="B174" s="23" t="s">
        <v>281</v>
      </c>
      <c r="C174" s="24" t="s">
        <v>371</v>
      </c>
      <c r="D174" s="25">
        <v>96003153</v>
      </c>
      <c r="E174" s="26" t="s">
        <v>100</v>
      </c>
      <c r="F174" s="27" t="s">
        <v>60</v>
      </c>
      <c r="G174" s="28" t="s">
        <v>107</v>
      </c>
      <c r="H174" s="29" t="s">
        <v>106</v>
      </c>
      <c r="I174" s="23" t="s">
        <v>254</v>
      </c>
      <c r="J174" s="23" t="s">
        <v>297</v>
      </c>
      <c r="K174" s="23" t="s">
        <v>372</v>
      </c>
      <c r="L174" s="7" t="s">
        <v>172</v>
      </c>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c r="BD174" s="8"/>
      <c r="BE174" s="8"/>
      <c r="BF174" s="8"/>
      <c r="BG174" s="8"/>
      <c r="BH174" s="8"/>
      <c r="BI174" s="8"/>
      <c r="BJ174" s="8"/>
    </row>
    <row r="175" spans="1:62" ht="60" outlineLevel="2" x14ac:dyDescent="0.2">
      <c r="B175" s="3" t="s">
        <v>243</v>
      </c>
      <c r="C175" s="4" t="s">
        <v>398</v>
      </c>
      <c r="D175" s="5">
        <v>96003663</v>
      </c>
      <c r="E175" s="6" t="s">
        <v>100</v>
      </c>
      <c r="F175" s="7" t="s">
        <v>60</v>
      </c>
      <c r="G175" s="2" t="s">
        <v>213</v>
      </c>
      <c r="H175" s="8"/>
      <c r="I175" s="3" t="s">
        <v>262</v>
      </c>
      <c r="J175" s="3" t="s">
        <v>378</v>
      </c>
      <c r="K175" s="3" t="s">
        <v>399</v>
      </c>
      <c r="L175" s="7"/>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c r="BD175" s="8"/>
      <c r="BE175" s="8"/>
      <c r="BF175" s="8"/>
      <c r="BG175" s="8"/>
      <c r="BH175" s="8"/>
      <c r="BI175" s="8"/>
      <c r="BJ175" s="8"/>
    </row>
    <row r="176" spans="1:62" ht="72" outlineLevel="2" x14ac:dyDescent="0.2">
      <c r="B176" s="3" t="s">
        <v>243</v>
      </c>
      <c r="C176" s="4" t="s">
        <v>21</v>
      </c>
      <c r="D176" s="5">
        <v>96000908</v>
      </c>
      <c r="E176" s="6" t="s">
        <v>100</v>
      </c>
      <c r="F176" s="7" t="s">
        <v>61</v>
      </c>
      <c r="G176" s="2" t="s">
        <v>139</v>
      </c>
      <c r="H176" s="8"/>
      <c r="I176" s="3" t="s">
        <v>284</v>
      </c>
      <c r="J176" s="3" t="s">
        <v>343</v>
      </c>
      <c r="K176" s="3" t="s">
        <v>343</v>
      </c>
      <c r="L176" s="7"/>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c r="BD176" s="8"/>
      <c r="BE176" s="8"/>
      <c r="BF176" s="8"/>
      <c r="BG176" s="8"/>
      <c r="BH176" s="8"/>
      <c r="BI176" s="8"/>
      <c r="BJ176" s="8"/>
    </row>
    <row r="177" spans="1:62" ht="60" outlineLevel="2" x14ac:dyDescent="0.2">
      <c r="A177" s="12">
        <v>1</v>
      </c>
      <c r="B177" s="3" t="s">
        <v>243</v>
      </c>
      <c r="C177" s="4" t="s">
        <v>176</v>
      </c>
      <c r="D177" s="5">
        <v>96000364</v>
      </c>
      <c r="E177" s="6" t="s">
        <v>100</v>
      </c>
      <c r="F177" s="7" t="s">
        <v>60</v>
      </c>
      <c r="G177" s="2" t="s">
        <v>436</v>
      </c>
      <c r="H177" s="8"/>
      <c r="I177" s="3"/>
      <c r="J177" s="3"/>
      <c r="K177" s="3"/>
      <c r="L177" s="7"/>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c r="BA177" s="8"/>
      <c r="BB177" s="8"/>
      <c r="BC177" s="8"/>
      <c r="BD177" s="8"/>
      <c r="BE177" s="8"/>
      <c r="BF177" s="8"/>
      <c r="BG177" s="8"/>
      <c r="BH177" s="8"/>
      <c r="BI177" s="8"/>
      <c r="BJ177" s="8"/>
    </row>
    <row r="178" spans="1:62" ht="60" outlineLevel="2" x14ac:dyDescent="0.2">
      <c r="A178" s="22"/>
      <c r="B178" s="23" t="s">
        <v>281</v>
      </c>
      <c r="C178" s="24" t="s">
        <v>369</v>
      </c>
      <c r="D178" s="25">
        <v>96000377</v>
      </c>
      <c r="E178" s="26" t="s">
        <v>100</v>
      </c>
      <c r="F178" s="27" t="s">
        <v>60</v>
      </c>
      <c r="G178" s="28" t="s">
        <v>107</v>
      </c>
      <c r="H178" s="29" t="s">
        <v>106</v>
      </c>
      <c r="I178" s="23" t="s">
        <v>254</v>
      </c>
      <c r="J178" s="23" t="s">
        <v>297</v>
      </c>
      <c r="K178" s="23" t="s">
        <v>370</v>
      </c>
      <c r="L178" s="7" t="s">
        <v>172</v>
      </c>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c r="BB178" s="8"/>
      <c r="BC178" s="8"/>
      <c r="BD178" s="8"/>
      <c r="BE178" s="8"/>
      <c r="BF178" s="8"/>
      <c r="BG178" s="8"/>
      <c r="BH178" s="8"/>
      <c r="BI178" s="8"/>
      <c r="BJ178" s="8"/>
    </row>
    <row r="179" spans="1:62" outlineLevel="2" x14ac:dyDescent="0.2">
      <c r="B179" s="3" t="s">
        <v>243</v>
      </c>
      <c r="C179" s="4" t="s">
        <v>85</v>
      </c>
      <c r="D179" s="5">
        <v>96005005</v>
      </c>
      <c r="E179" s="6" t="s">
        <v>100</v>
      </c>
      <c r="F179" s="7" t="s">
        <v>60</v>
      </c>
      <c r="G179" s="2" t="s">
        <v>136</v>
      </c>
      <c r="H179" s="8"/>
      <c r="I179" s="3" t="s">
        <v>265</v>
      </c>
      <c r="J179" s="3" t="s">
        <v>86</v>
      </c>
      <c r="K179" s="3" t="s">
        <v>86</v>
      </c>
      <c r="L179" s="7"/>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c r="BB179" s="8"/>
      <c r="BC179" s="8"/>
      <c r="BD179" s="8"/>
      <c r="BE179" s="8"/>
      <c r="BF179" s="8"/>
      <c r="BG179" s="8"/>
      <c r="BH179" s="8"/>
      <c r="BI179" s="8"/>
      <c r="BJ179" s="8"/>
    </row>
    <row r="180" spans="1:62" ht="60" outlineLevel="2" x14ac:dyDescent="0.2">
      <c r="A180" s="22"/>
      <c r="B180" s="23" t="s">
        <v>281</v>
      </c>
      <c r="C180" s="24" t="s">
        <v>392</v>
      </c>
      <c r="D180" s="25">
        <v>96003088</v>
      </c>
      <c r="E180" s="26" t="s">
        <v>100</v>
      </c>
      <c r="F180" s="27" t="s">
        <v>60</v>
      </c>
      <c r="G180" s="28" t="s">
        <v>107</v>
      </c>
      <c r="H180" s="29" t="s">
        <v>106</v>
      </c>
      <c r="I180" s="23" t="s">
        <v>254</v>
      </c>
      <c r="J180" s="23" t="s">
        <v>268</v>
      </c>
      <c r="K180" s="23" t="s">
        <v>393</v>
      </c>
      <c r="L180" s="7" t="s">
        <v>172</v>
      </c>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c r="BC180" s="8"/>
      <c r="BD180" s="8"/>
      <c r="BE180" s="8"/>
      <c r="BF180" s="8"/>
      <c r="BG180" s="8"/>
      <c r="BH180" s="8"/>
      <c r="BI180" s="8"/>
      <c r="BJ180" s="8"/>
    </row>
    <row r="181" spans="1:62" ht="60" outlineLevel="2" x14ac:dyDescent="0.2">
      <c r="A181" s="22"/>
      <c r="B181" s="23" t="s">
        <v>281</v>
      </c>
      <c r="C181" s="24" t="s">
        <v>79</v>
      </c>
      <c r="D181" s="25">
        <v>96000853</v>
      </c>
      <c r="E181" s="26" t="s">
        <v>100</v>
      </c>
      <c r="F181" s="27" t="s">
        <v>60</v>
      </c>
      <c r="G181" s="28" t="s">
        <v>107</v>
      </c>
      <c r="H181" s="29" t="s">
        <v>106</v>
      </c>
      <c r="I181" s="23" t="s">
        <v>254</v>
      </c>
      <c r="J181" s="23" t="s">
        <v>268</v>
      </c>
      <c r="K181" s="23" t="s">
        <v>80</v>
      </c>
      <c r="L181" s="7" t="s">
        <v>172</v>
      </c>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c r="BD181" s="8"/>
      <c r="BE181" s="8"/>
      <c r="BF181" s="8"/>
      <c r="BG181" s="8"/>
      <c r="BH181" s="8"/>
      <c r="BI181" s="8"/>
      <c r="BJ181" s="8"/>
    </row>
    <row r="182" spans="1:62" outlineLevel="2" x14ac:dyDescent="0.2">
      <c r="A182" s="22"/>
      <c r="B182" s="23" t="s">
        <v>281</v>
      </c>
      <c r="C182" s="24" t="s">
        <v>76</v>
      </c>
      <c r="D182" s="25">
        <v>96001949</v>
      </c>
      <c r="E182" s="26" t="s">
        <v>100</v>
      </c>
      <c r="F182" s="27" t="s">
        <v>60</v>
      </c>
      <c r="G182" s="28" t="s">
        <v>107</v>
      </c>
      <c r="H182" s="30"/>
      <c r="I182" s="23" t="s">
        <v>254</v>
      </c>
      <c r="J182" s="23" t="s">
        <v>297</v>
      </c>
      <c r="K182" s="23" t="s">
        <v>77</v>
      </c>
      <c r="L182" s="7" t="s">
        <v>172</v>
      </c>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c r="BB182" s="8"/>
      <c r="BC182" s="8"/>
      <c r="BD182" s="8"/>
      <c r="BE182" s="8"/>
      <c r="BF182" s="8"/>
      <c r="BG182" s="8"/>
      <c r="BH182" s="8"/>
      <c r="BI182" s="8"/>
      <c r="BJ182" s="8"/>
    </row>
    <row r="183" spans="1:62" outlineLevel="2" x14ac:dyDescent="0.2">
      <c r="A183" s="22"/>
      <c r="B183" s="23" t="s">
        <v>281</v>
      </c>
      <c r="C183" s="24" t="s">
        <v>74</v>
      </c>
      <c r="D183" s="25">
        <v>96000546</v>
      </c>
      <c r="E183" s="26" t="s">
        <v>100</v>
      </c>
      <c r="F183" s="27" t="s">
        <v>60</v>
      </c>
      <c r="G183" s="28" t="s">
        <v>107</v>
      </c>
      <c r="H183" s="30"/>
      <c r="I183" s="23" t="s">
        <v>254</v>
      </c>
      <c r="J183" s="23" t="s">
        <v>297</v>
      </c>
      <c r="K183" s="23" t="s">
        <v>75</v>
      </c>
      <c r="L183" s="7" t="s">
        <v>172</v>
      </c>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c r="BB183" s="8"/>
      <c r="BC183" s="8"/>
      <c r="BD183" s="8"/>
      <c r="BE183" s="8"/>
      <c r="BF183" s="8"/>
      <c r="BG183" s="8"/>
      <c r="BH183" s="8"/>
      <c r="BI183" s="8"/>
      <c r="BJ183" s="8"/>
    </row>
    <row r="184" spans="1:62" ht="60" outlineLevel="2" x14ac:dyDescent="0.2">
      <c r="A184" s="22"/>
      <c r="B184" s="23" t="s">
        <v>243</v>
      </c>
      <c r="C184" s="24" t="s">
        <v>185</v>
      </c>
      <c r="D184" s="25">
        <v>96003434</v>
      </c>
      <c r="E184" s="26" t="s">
        <v>100</v>
      </c>
      <c r="F184" s="27" t="s">
        <v>60</v>
      </c>
      <c r="G184" s="28" t="s">
        <v>107</v>
      </c>
      <c r="H184" s="29" t="s">
        <v>106</v>
      </c>
      <c r="I184" s="23"/>
      <c r="J184" s="23"/>
      <c r="K184" s="23"/>
      <c r="L184" s="7" t="s">
        <v>172</v>
      </c>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c r="BC184" s="8"/>
      <c r="BD184" s="8"/>
      <c r="BE184" s="8"/>
      <c r="BF184" s="8"/>
      <c r="BG184" s="8"/>
      <c r="BH184" s="8"/>
      <c r="BI184" s="8"/>
      <c r="BJ184" s="8"/>
    </row>
    <row r="185" spans="1:62" ht="60" outlineLevel="2" x14ac:dyDescent="0.2">
      <c r="A185" s="22"/>
      <c r="B185" s="23" t="s">
        <v>281</v>
      </c>
      <c r="C185" s="24" t="s">
        <v>49</v>
      </c>
      <c r="D185" s="25">
        <v>96001723</v>
      </c>
      <c r="E185" s="26" t="s">
        <v>100</v>
      </c>
      <c r="F185" s="27" t="s">
        <v>60</v>
      </c>
      <c r="G185" s="28" t="s">
        <v>107</v>
      </c>
      <c r="H185" s="29" t="s">
        <v>106</v>
      </c>
      <c r="I185" s="23" t="s">
        <v>254</v>
      </c>
      <c r="J185" s="23" t="s">
        <v>297</v>
      </c>
      <c r="K185" s="23" t="s">
        <v>50</v>
      </c>
      <c r="L185" s="7" t="s">
        <v>172</v>
      </c>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c r="BB185" s="8"/>
      <c r="BC185" s="8"/>
      <c r="BD185" s="8"/>
      <c r="BE185" s="8"/>
      <c r="BF185" s="8"/>
      <c r="BG185" s="8"/>
      <c r="BH185" s="8"/>
      <c r="BI185" s="8"/>
      <c r="BJ185" s="8"/>
    </row>
    <row r="186" spans="1:62" ht="48" outlineLevel="2" x14ac:dyDescent="0.2">
      <c r="B186" s="3" t="s">
        <v>243</v>
      </c>
      <c r="C186" s="4" t="s">
        <v>88</v>
      </c>
      <c r="D186" s="5">
        <v>96001636</v>
      </c>
      <c r="E186" s="6" t="s">
        <v>100</v>
      </c>
      <c r="F186" s="7" t="s">
        <v>61</v>
      </c>
      <c r="G186" s="2" t="s">
        <v>155</v>
      </c>
      <c r="H186" s="8"/>
      <c r="I186" s="3" t="s">
        <v>89</v>
      </c>
      <c r="J186" s="3" t="s">
        <v>93</v>
      </c>
      <c r="K186" s="3" t="s">
        <v>93</v>
      </c>
      <c r="L186" s="7"/>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8"/>
      <c r="AZ186" s="8"/>
      <c r="BA186" s="8"/>
      <c r="BB186" s="8"/>
      <c r="BC186" s="8"/>
      <c r="BD186" s="8"/>
      <c r="BE186" s="8"/>
      <c r="BF186" s="8"/>
      <c r="BG186" s="8"/>
      <c r="BH186" s="8"/>
      <c r="BI186" s="8"/>
      <c r="BJ186" s="8"/>
    </row>
    <row r="187" spans="1:62" ht="60" outlineLevel="2" x14ac:dyDescent="0.2">
      <c r="B187" s="3" t="s">
        <v>243</v>
      </c>
      <c r="C187" s="4" t="s">
        <v>88</v>
      </c>
      <c r="D187" s="5">
        <v>96001017</v>
      </c>
      <c r="E187" s="6" t="s">
        <v>100</v>
      </c>
      <c r="F187" s="7" t="s">
        <v>60</v>
      </c>
      <c r="G187" s="2" t="s">
        <v>201</v>
      </c>
      <c r="H187" s="8"/>
      <c r="I187" s="3" t="s">
        <v>89</v>
      </c>
      <c r="J187" s="3" t="s">
        <v>90</v>
      </c>
      <c r="K187" s="3" t="s">
        <v>91</v>
      </c>
      <c r="L187" s="7"/>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c r="AT187" s="8"/>
      <c r="AU187" s="8"/>
      <c r="AV187" s="8"/>
      <c r="AW187" s="8"/>
      <c r="AX187" s="8"/>
      <c r="AY187" s="8"/>
      <c r="AZ187" s="8"/>
      <c r="BA187" s="8"/>
      <c r="BB187" s="8"/>
      <c r="BC187" s="8"/>
      <c r="BD187" s="8"/>
      <c r="BE187" s="8"/>
      <c r="BF187" s="8"/>
      <c r="BG187" s="8"/>
      <c r="BH187" s="8"/>
      <c r="BI187" s="8"/>
      <c r="BJ187" s="8"/>
    </row>
    <row r="188" spans="1:62" ht="108" outlineLevel="2" x14ac:dyDescent="0.2">
      <c r="B188" s="3" t="s">
        <v>243</v>
      </c>
      <c r="C188" s="4" t="s">
        <v>232</v>
      </c>
      <c r="D188" s="5">
        <v>96004092</v>
      </c>
      <c r="E188" s="6" t="s">
        <v>100</v>
      </c>
      <c r="F188" s="7" t="s">
        <v>61</v>
      </c>
      <c r="G188" s="2" t="s">
        <v>109</v>
      </c>
      <c r="H188" s="8"/>
      <c r="I188" s="3" t="s">
        <v>244</v>
      </c>
      <c r="J188" s="3" t="s">
        <v>233</v>
      </c>
      <c r="K188" s="3" t="s">
        <v>234</v>
      </c>
      <c r="L188" s="7"/>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c r="AY188" s="8"/>
      <c r="AZ188" s="8"/>
      <c r="BA188" s="8"/>
      <c r="BB188" s="8"/>
      <c r="BC188" s="8"/>
      <c r="BD188" s="8"/>
      <c r="BE188" s="8"/>
      <c r="BF188" s="8"/>
      <c r="BG188" s="8"/>
      <c r="BH188" s="8"/>
      <c r="BI188" s="8"/>
      <c r="BJ188" s="8"/>
    </row>
    <row r="189" spans="1:62" ht="84" outlineLevel="2" x14ac:dyDescent="0.2">
      <c r="B189" s="3" t="s">
        <v>243</v>
      </c>
      <c r="C189" s="4" t="s">
        <v>28</v>
      </c>
      <c r="D189" s="5">
        <v>96003651</v>
      </c>
      <c r="E189" s="6" t="s">
        <v>100</v>
      </c>
      <c r="F189" s="7" t="s">
        <v>60</v>
      </c>
      <c r="G189" s="2" t="s">
        <v>210</v>
      </c>
      <c r="H189" s="8"/>
      <c r="I189" s="3" t="s">
        <v>318</v>
      </c>
      <c r="J189" s="3" t="s">
        <v>319</v>
      </c>
      <c r="K189" s="3" t="s">
        <v>320</v>
      </c>
      <c r="L189" s="7"/>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c r="BA189" s="8"/>
      <c r="BB189" s="8"/>
      <c r="BC189" s="8"/>
      <c r="BD189" s="8"/>
      <c r="BE189" s="8"/>
      <c r="BF189" s="8"/>
      <c r="BG189" s="8"/>
      <c r="BH189" s="8"/>
      <c r="BI189" s="8"/>
      <c r="BJ189" s="8"/>
    </row>
    <row r="190" spans="1:62" ht="36" outlineLevel="2" x14ac:dyDescent="0.2">
      <c r="A190" s="12">
        <v>1</v>
      </c>
      <c r="B190" s="3" t="s">
        <v>243</v>
      </c>
      <c r="C190" s="4" t="s">
        <v>92</v>
      </c>
      <c r="D190" s="5">
        <v>96003818</v>
      </c>
      <c r="E190" s="6" t="s">
        <v>100</v>
      </c>
      <c r="F190" s="7" t="s">
        <v>60</v>
      </c>
      <c r="G190" s="2" t="s">
        <v>160</v>
      </c>
      <c r="H190" s="8"/>
      <c r="I190" s="3" t="s">
        <v>265</v>
      </c>
      <c r="J190" s="3" t="s">
        <v>86</v>
      </c>
      <c r="K190" s="3" t="s">
        <v>87</v>
      </c>
      <c r="L190" s="7"/>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c r="BB190" s="8"/>
      <c r="BC190" s="8"/>
      <c r="BD190" s="8"/>
      <c r="BE190" s="8"/>
      <c r="BF190" s="8"/>
      <c r="BG190" s="8"/>
      <c r="BH190" s="8"/>
      <c r="BI190" s="8"/>
      <c r="BJ190" s="8"/>
    </row>
    <row r="191" spans="1:62" ht="36" outlineLevel="2" x14ac:dyDescent="0.2">
      <c r="B191" s="3" t="s">
        <v>243</v>
      </c>
      <c r="C191" s="4" t="s">
        <v>14</v>
      </c>
      <c r="D191" s="5">
        <v>96001283</v>
      </c>
      <c r="E191" s="6" t="s">
        <v>100</v>
      </c>
      <c r="F191" s="7" t="s">
        <v>60</v>
      </c>
      <c r="G191" s="2" t="s">
        <v>4</v>
      </c>
      <c r="H191" s="8"/>
      <c r="I191" s="3" t="s">
        <v>257</v>
      </c>
      <c r="J191" s="3" t="s">
        <v>266</v>
      </c>
      <c r="K191" s="3" t="s">
        <v>266</v>
      </c>
      <c r="L191" s="7"/>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c r="AY191" s="8"/>
      <c r="AZ191" s="8"/>
      <c r="BA191" s="8"/>
      <c r="BB191" s="8"/>
      <c r="BC191" s="8"/>
      <c r="BD191" s="8"/>
      <c r="BE191" s="8"/>
      <c r="BF191" s="8"/>
      <c r="BG191" s="8"/>
      <c r="BH191" s="8"/>
      <c r="BI191" s="8"/>
      <c r="BJ191" s="8"/>
    </row>
    <row r="192" spans="1:62" ht="60" outlineLevel="2" x14ac:dyDescent="0.2">
      <c r="A192" s="22"/>
      <c r="B192" s="23" t="s">
        <v>281</v>
      </c>
      <c r="C192" s="24" t="s">
        <v>31</v>
      </c>
      <c r="D192" s="25">
        <v>96001199</v>
      </c>
      <c r="E192" s="26" t="s">
        <v>100</v>
      </c>
      <c r="F192" s="27" t="s">
        <v>60</v>
      </c>
      <c r="G192" s="28" t="s">
        <v>107</v>
      </c>
      <c r="H192" s="29" t="s">
        <v>106</v>
      </c>
      <c r="I192" s="23" t="s">
        <v>254</v>
      </c>
      <c r="J192" s="23" t="s">
        <v>268</v>
      </c>
      <c r="K192" s="23" t="s">
        <v>32</v>
      </c>
      <c r="L192" s="7" t="s">
        <v>172</v>
      </c>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8"/>
      <c r="AZ192" s="8"/>
      <c r="BA192" s="8"/>
      <c r="BB192" s="8"/>
      <c r="BC192" s="8"/>
      <c r="BD192" s="8"/>
      <c r="BE192" s="8"/>
      <c r="BF192" s="8"/>
      <c r="BG192" s="8"/>
      <c r="BH192" s="8"/>
      <c r="BI192" s="8"/>
      <c r="BJ192" s="8"/>
    </row>
    <row r="193" spans="1:62" ht="84" outlineLevel="2" x14ac:dyDescent="0.2">
      <c r="B193" s="3" t="s">
        <v>243</v>
      </c>
      <c r="C193" s="4" t="s">
        <v>430</v>
      </c>
      <c r="D193" s="5">
        <v>96013089</v>
      </c>
      <c r="E193" s="6" t="s">
        <v>100</v>
      </c>
      <c r="F193" s="7" t="s">
        <v>60</v>
      </c>
      <c r="G193" s="2" t="s">
        <v>159</v>
      </c>
      <c r="H193" s="8"/>
      <c r="I193" s="3" t="s">
        <v>431</v>
      </c>
      <c r="J193" s="3" t="s">
        <v>432</v>
      </c>
      <c r="K193" s="3" t="s">
        <v>432</v>
      </c>
      <c r="L193" s="7"/>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c r="BB193" s="8"/>
      <c r="BC193" s="8"/>
      <c r="BD193" s="8"/>
      <c r="BE193" s="8"/>
      <c r="BF193" s="8"/>
      <c r="BG193" s="8"/>
      <c r="BH193" s="8"/>
      <c r="BI193" s="8"/>
      <c r="BJ193" s="8"/>
    </row>
    <row r="194" spans="1:62" ht="84" outlineLevel="2" x14ac:dyDescent="0.2">
      <c r="A194" s="12">
        <v>1</v>
      </c>
      <c r="B194" s="3" t="s">
        <v>243</v>
      </c>
      <c r="C194" s="4" t="s">
        <v>278</v>
      </c>
      <c r="D194" s="5">
        <v>96001973</v>
      </c>
      <c r="E194" s="6" t="s">
        <v>100</v>
      </c>
      <c r="F194" s="7" t="s">
        <v>60</v>
      </c>
      <c r="G194" s="2" t="s">
        <v>203</v>
      </c>
      <c r="H194" s="8"/>
      <c r="I194" s="3" t="s">
        <v>284</v>
      </c>
      <c r="J194" s="3" t="s">
        <v>285</v>
      </c>
      <c r="K194" s="3" t="s">
        <v>285</v>
      </c>
      <c r="L194" s="7"/>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8"/>
      <c r="AZ194" s="8"/>
      <c r="BA194" s="8"/>
      <c r="BB194" s="8"/>
      <c r="BC194" s="8"/>
      <c r="BD194" s="8"/>
      <c r="BE194" s="8"/>
      <c r="BF194" s="8"/>
      <c r="BG194" s="8"/>
      <c r="BH194" s="8"/>
      <c r="BI194" s="8"/>
      <c r="BJ194" s="8"/>
    </row>
    <row r="195" spans="1:62" ht="60" outlineLevel="2" x14ac:dyDescent="0.2">
      <c r="A195" s="22">
        <v>1</v>
      </c>
      <c r="B195" s="23" t="s">
        <v>281</v>
      </c>
      <c r="C195" s="24" t="s">
        <v>278</v>
      </c>
      <c r="D195" s="25">
        <v>96001978</v>
      </c>
      <c r="E195" s="26" t="s">
        <v>100</v>
      </c>
      <c r="F195" s="27" t="s">
        <v>60</v>
      </c>
      <c r="G195" s="28" t="s">
        <v>107</v>
      </c>
      <c r="H195" s="29" t="s">
        <v>106</v>
      </c>
      <c r="I195" s="23" t="s">
        <v>254</v>
      </c>
      <c r="J195" s="23" t="s">
        <v>282</v>
      </c>
      <c r="K195" s="23" t="s">
        <v>283</v>
      </c>
      <c r="L195" s="7" t="s">
        <v>172</v>
      </c>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c r="BB195" s="8"/>
      <c r="BC195" s="8"/>
      <c r="BD195" s="8"/>
      <c r="BE195" s="8"/>
      <c r="BF195" s="8"/>
      <c r="BG195" s="8"/>
      <c r="BH195" s="8"/>
      <c r="BI195" s="8"/>
      <c r="BJ195" s="8"/>
    </row>
    <row r="196" spans="1:62" ht="132" outlineLevel="2" x14ac:dyDescent="0.2">
      <c r="A196" s="12">
        <v>1</v>
      </c>
      <c r="B196" s="3" t="s">
        <v>281</v>
      </c>
      <c r="C196" s="4" t="s">
        <v>278</v>
      </c>
      <c r="D196" s="5">
        <v>96002116</v>
      </c>
      <c r="E196" s="6" t="s">
        <v>100</v>
      </c>
      <c r="F196" s="7" t="s">
        <v>60</v>
      </c>
      <c r="G196" s="2" t="s">
        <v>209</v>
      </c>
      <c r="H196" s="8"/>
      <c r="I196" s="3" t="s">
        <v>254</v>
      </c>
      <c r="J196" s="3" t="s">
        <v>268</v>
      </c>
      <c r="K196" s="3" t="s">
        <v>279</v>
      </c>
      <c r="L196" s="7"/>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c r="AT196" s="8"/>
      <c r="AU196" s="8"/>
      <c r="AV196" s="8"/>
      <c r="AW196" s="8"/>
      <c r="AX196" s="8"/>
      <c r="AY196" s="8"/>
      <c r="AZ196" s="8"/>
      <c r="BA196" s="8"/>
      <c r="BB196" s="8"/>
      <c r="BC196" s="8"/>
      <c r="BD196" s="8"/>
      <c r="BE196" s="8"/>
      <c r="BF196" s="8"/>
      <c r="BG196" s="8"/>
      <c r="BH196" s="8"/>
      <c r="BI196" s="8"/>
      <c r="BJ196" s="8"/>
    </row>
    <row r="197" spans="1:62" ht="108" outlineLevel="2" x14ac:dyDescent="0.2">
      <c r="A197" s="12">
        <v>1</v>
      </c>
      <c r="B197" s="3" t="s">
        <v>281</v>
      </c>
      <c r="C197" s="4" t="s">
        <v>278</v>
      </c>
      <c r="D197" s="5">
        <v>96004597</v>
      </c>
      <c r="E197" s="6" t="s">
        <v>100</v>
      </c>
      <c r="F197" s="7" t="s">
        <v>60</v>
      </c>
      <c r="G197" s="2" t="s">
        <v>218</v>
      </c>
      <c r="H197" s="8"/>
      <c r="I197" s="3" t="s">
        <v>292</v>
      </c>
      <c r="J197" s="3" t="s">
        <v>292</v>
      </c>
      <c r="K197" s="3" t="s">
        <v>293</v>
      </c>
      <c r="L197" s="7"/>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c r="BA197" s="8"/>
      <c r="BB197" s="8"/>
      <c r="BC197" s="8"/>
      <c r="BD197" s="8"/>
      <c r="BE197" s="8"/>
      <c r="BF197" s="8"/>
      <c r="BG197" s="8"/>
      <c r="BH197" s="8"/>
      <c r="BI197" s="8"/>
      <c r="BJ197" s="8"/>
    </row>
    <row r="198" spans="1:62" ht="60" outlineLevel="2" x14ac:dyDescent="0.2">
      <c r="A198" s="22"/>
      <c r="B198" s="23" t="s">
        <v>281</v>
      </c>
      <c r="C198" s="24" t="s">
        <v>83</v>
      </c>
      <c r="D198" s="25">
        <v>96001580</v>
      </c>
      <c r="E198" s="26" t="s">
        <v>100</v>
      </c>
      <c r="F198" s="27" t="s">
        <v>60</v>
      </c>
      <c r="G198" s="28" t="s">
        <v>107</v>
      </c>
      <c r="H198" s="29" t="s">
        <v>106</v>
      </c>
      <c r="I198" s="23" t="s">
        <v>254</v>
      </c>
      <c r="J198" s="23" t="s">
        <v>427</v>
      </c>
      <c r="K198" s="23" t="s">
        <v>84</v>
      </c>
      <c r="L198" s="7" t="s">
        <v>172</v>
      </c>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c r="BA198" s="8"/>
      <c r="BB198" s="8"/>
      <c r="BC198" s="8"/>
      <c r="BD198" s="8"/>
      <c r="BE198" s="8"/>
      <c r="BF198" s="8"/>
      <c r="BG198" s="8"/>
      <c r="BH198" s="8"/>
      <c r="BI198" s="8"/>
      <c r="BJ198" s="8"/>
    </row>
    <row r="199" spans="1:62" ht="60" outlineLevel="2" x14ac:dyDescent="0.2">
      <c r="A199" s="22"/>
      <c r="B199" s="23" t="s">
        <v>281</v>
      </c>
      <c r="C199" s="24" t="s">
        <v>70</v>
      </c>
      <c r="D199" s="25">
        <v>96001353</v>
      </c>
      <c r="E199" s="26" t="s">
        <v>100</v>
      </c>
      <c r="F199" s="27" t="s">
        <v>60</v>
      </c>
      <c r="G199" s="28" t="s">
        <v>107</v>
      </c>
      <c r="H199" s="29" t="s">
        <v>106</v>
      </c>
      <c r="I199" s="23" t="s">
        <v>254</v>
      </c>
      <c r="J199" s="23" t="s">
        <v>427</v>
      </c>
      <c r="K199" s="23" t="s">
        <v>71</v>
      </c>
      <c r="L199" s="7" t="s">
        <v>172</v>
      </c>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c r="AW199" s="8"/>
      <c r="AX199" s="8"/>
      <c r="AY199" s="8"/>
      <c r="AZ199" s="8"/>
      <c r="BA199" s="8"/>
      <c r="BB199" s="8"/>
      <c r="BC199" s="8"/>
      <c r="BD199" s="8"/>
      <c r="BE199" s="8"/>
      <c r="BF199" s="8"/>
      <c r="BG199" s="8"/>
      <c r="BH199" s="8"/>
      <c r="BI199" s="8"/>
      <c r="BJ199" s="8"/>
    </row>
    <row r="200" spans="1:62" s="19" customFormat="1" ht="108" outlineLevel="2" x14ac:dyDescent="0.2">
      <c r="A200" s="40">
        <v>1</v>
      </c>
      <c r="B200" s="41" t="s">
        <v>243</v>
      </c>
      <c r="C200" s="42" t="s">
        <v>386</v>
      </c>
      <c r="D200" s="43">
        <v>96001422</v>
      </c>
      <c r="E200" s="44" t="s">
        <v>100</v>
      </c>
      <c r="F200" s="45" t="s">
        <v>60</v>
      </c>
      <c r="G200" s="46" t="s">
        <v>145</v>
      </c>
      <c r="H200" s="47" t="s">
        <v>171</v>
      </c>
      <c r="I200" s="16" t="s">
        <v>318</v>
      </c>
      <c r="J200" s="16" t="s">
        <v>387</v>
      </c>
      <c r="K200" s="16" t="s">
        <v>388</v>
      </c>
      <c r="L200" s="36"/>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c r="AJ200" s="18"/>
      <c r="AK200" s="18"/>
      <c r="AL200" s="18"/>
      <c r="AM200" s="18"/>
      <c r="AN200" s="18"/>
      <c r="AO200" s="18"/>
      <c r="AP200" s="18"/>
      <c r="AQ200" s="18"/>
      <c r="AR200" s="18"/>
      <c r="AS200" s="18"/>
      <c r="AT200" s="18"/>
      <c r="AU200" s="18"/>
      <c r="AV200" s="18"/>
      <c r="AW200" s="18"/>
      <c r="AX200" s="18"/>
      <c r="AY200" s="18"/>
      <c r="AZ200" s="18"/>
      <c r="BA200" s="18"/>
      <c r="BB200" s="18"/>
      <c r="BC200" s="18"/>
      <c r="BD200" s="18"/>
      <c r="BE200" s="18"/>
      <c r="BF200" s="18"/>
      <c r="BG200" s="18"/>
      <c r="BH200" s="18"/>
      <c r="BI200" s="18"/>
      <c r="BJ200" s="18"/>
    </row>
    <row r="201" spans="1:62" ht="60" outlineLevel="2" x14ac:dyDescent="0.2">
      <c r="A201" s="22">
        <v>2</v>
      </c>
      <c r="B201" s="23" t="s">
        <v>281</v>
      </c>
      <c r="C201" s="24" t="s">
        <v>29</v>
      </c>
      <c r="D201" s="25">
        <v>96004236</v>
      </c>
      <c r="E201" s="26" t="s">
        <v>100</v>
      </c>
      <c r="F201" s="27" t="s">
        <v>60</v>
      </c>
      <c r="G201" s="28" t="s">
        <v>104</v>
      </c>
      <c r="H201" s="29" t="s">
        <v>106</v>
      </c>
      <c r="I201" s="23" t="s">
        <v>254</v>
      </c>
      <c r="J201" s="23" t="s">
        <v>296</v>
      </c>
      <c r="K201" s="23" t="s">
        <v>30</v>
      </c>
      <c r="L201" s="7" t="s">
        <v>172</v>
      </c>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c r="AQ201" s="8"/>
      <c r="AR201" s="8"/>
      <c r="AS201" s="8"/>
      <c r="AT201" s="8"/>
      <c r="AU201" s="8"/>
      <c r="AV201" s="8"/>
      <c r="AW201" s="8"/>
      <c r="AX201" s="8"/>
      <c r="AY201" s="8"/>
      <c r="AZ201" s="8"/>
      <c r="BA201" s="8"/>
      <c r="BB201" s="8"/>
      <c r="BC201" s="8"/>
      <c r="BD201" s="8"/>
      <c r="BE201" s="8"/>
      <c r="BF201" s="8"/>
      <c r="BG201" s="8"/>
      <c r="BH201" s="8"/>
      <c r="BI201" s="8"/>
      <c r="BJ201" s="8"/>
    </row>
    <row r="202" spans="1:62" ht="60" outlineLevel="2" x14ac:dyDescent="0.2">
      <c r="A202" s="22">
        <v>2</v>
      </c>
      <c r="B202" s="23" t="s">
        <v>243</v>
      </c>
      <c r="C202" s="24" t="s">
        <v>275</v>
      </c>
      <c r="D202" s="25">
        <v>96016887</v>
      </c>
      <c r="E202" s="26" t="s">
        <v>100</v>
      </c>
      <c r="F202" s="27" t="s">
        <v>60</v>
      </c>
      <c r="G202" s="28" t="s">
        <v>104</v>
      </c>
      <c r="H202" s="29" t="s">
        <v>106</v>
      </c>
      <c r="I202" s="23" t="s">
        <v>254</v>
      </c>
      <c r="J202" s="23" t="s">
        <v>276</v>
      </c>
      <c r="K202" s="23" t="s">
        <v>277</v>
      </c>
      <c r="L202" s="7" t="s">
        <v>172</v>
      </c>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c r="BB202" s="8"/>
      <c r="BC202" s="8"/>
      <c r="BD202" s="8"/>
      <c r="BE202" s="8"/>
      <c r="BF202" s="8"/>
      <c r="BG202" s="8"/>
      <c r="BH202" s="8"/>
      <c r="BI202" s="8"/>
      <c r="BJ202" s="8"/>
    </row>
    <row r="203" spans="1:62" ht="60" outlineLevel="2" x14ac:dyDescent="0.2">
      <c r="A203" s="22"/>
      <c r="B203" s="23" t="s">
        <v>281</v>
      </c>
      <c r="C203" s="24" t="s">
        <v>37</v>
      </c>
      <c r="D203" s="25">
        <v>96000912</v>
      </c>
      <c r="E203" s="26" t="s">
        <v>100</v>
      </c>
      <c r="F203" s="27" t="s">
        <v>60</v>
      </c>
      <c r="G203" s="28" t="s">
        <v>211</v>
      </c>
      <c r="H203" s="29" t="s">
        <v>106</v>
      </c>
      <c r="I203" s="23" t="s">
        <v>254</v>
      </c>
      <c r="J203" s="23" t="s">
        <v>296</v>
      </c>
      <c r="K203" s="23" t="s">
        <v>38</v>
      </c>
      <c r="L203" s="7" t="s">
        <v>172</v>
      </c>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c r="BB203" s="8"/>
      <c r="BC203" s="8"/>
      <c r="BD203" s="8"/>
      <c r="BE203" s="8"/>
      <c r="BF203" s="8"/>
      <c r="BG203" s="8"/>
      <c r="BH203" s="8"/>
      <c r="BI203" s="8"/>
      <c r="BJ203" s="8"/>
    </row>
    <row r="204" spans="1:62" outlineLevel="2" x14ac:dyDescent="0.2">
      <c r="A204" s="12">
        <v>1</v>
      </c>
      <c r="B204" s="3" t="s">
        <v>243</v>
      </c>
      <c r="C204" s="4" t="s">
        <v>350</v>
      </c>
      <c r="D204" s="5">
        <v>96003496</v>
      </c>
      <c r="E204" s="6" t="s">
        <v>100</v>
      </c>
      <c r="F204" s="7" t="s">
        <v>27</v>
      </c>
      <c r="G204" s="2" t="s">
        <v>148</v>
      </c>
      <c r="H204" s="8"/>
      <c r="I204" s="3" t="s">
        <v>306</v>
      </c>
      <c r="J204" s="3" t="s">
        <v>351</v>
      </c>
      <c r="K204" s="3" t="s">
        <v>352</v>
      </c>
      <c r="L204" s="7"/>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8"/>
      <c r="AZ204" s="8"/>
      <c r="BA204" s="8"/>
      <c r="BB204" s="8"/>
      <c r="BC204" s="8"/>
      <c r="BD204" s="8"/>
      <c r="BE204" s="8"/>
      <c r="BF204" s="8"/>
      <c r="BG204" s="8"/>
      <c r="BH204" s="8"/>
      <c r="BI204" s="8"/>
      <c r="BJ204" s="8"/>
    </row>
    <row r="205" spans="1:62" ht="108" outlineLevel="2" x14ac:dyDescent="0.2">
      <c r="B205" s="3" t="s">
        <v>243</v>
      </c>
      <c r="C205" s="4" t="s">
        <v>403</v>
      </c>
      <c r="D205" s="5">
        <v>96003429</v>
      </c>
      <c r="E205" s="6" t="s">
        <v>100</v>
      </c>
      <c r="F205" s="7" t="s">
        <v>60</v>
      </c>
      <c r="G205" s="2" t="s">
        <v>147</v>
      </c>
      <c r="H205" s="8"/>
      <c r="I205" s="3" t="s">
        <v>404</v>
      </c>
      <c r="J205" s="3" t="s">
        <v>405</v>
      </c>
      <c r="K205" s="3" t="s">
        <v>405</v>
      </c>
      <c r="L205" s="7"/>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c r="AW205" s="8"/>
      <c r="AX205" s="8"/>
      <c r="AY205" s="8"/>
      <c r="AZ205" s="8"/>
      <c r="BA205" s="8"/>
      <c r="BB205" s="8"/>
      <c r="BC205" s="8"/>
      <c r="BD205" s="8"/>
      <c r="BE205" s="8"/>
      <c r="BF205" s="8"/>
      <c r="BG205" s="8"/>
      <c r="BH205" s="8"/>
      <c r="BI205" s="8"/>
      <c r="BJ205" s="8"/>
    </row>
    <row r="206" spans="1:62" ht="72" outlineLevel="2" x14ac:dyDescent="0.2">
      <c r="A206" s="22"/>
      <c r="B206" s="23" t="s">
        <v>335</v>
      </c>
      <c r="C206" s="24" t="s">
        <v>414</v>
      </c>
      <c r="D206" s="25">
        <v>96001366</v>
      </c>
      <c r="E206" s="26" t="s">
        <v>100</v>
      </c>
      <c r="F206" s="27" t="s">
        <v>60</v>
      </c>
      <c r="G206" s="28" t="s">
        <v>104</v>
      </c>
      <c r="H206" s="29" t="s">
        <v>204</v>
      </c>
      <c r="I206" s="23" t="s">
        <v>336</v>
      </c>
      <c r="J206" s="23" t="s">
        <v>415</v>
      </c>
      <c r="K206" s="23" t="s">
        <v>416</v>
      </c>
      <c r="L206" s="7" t="s">
        <v>172</v>
      </c>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c r="AW206" s="8"/>
      <c r="AX206" s="8"/>
      <c r="AY206" s="8"/>
      <c r="AZ206" s="8"/>
      <c r="BA206" s="8"/>
      <c r="BB206" s="8"/>
      <c r="BC206" s="8"/>
      <c r="BD206" s="8"/>
      <c r="BE206" s="8"/>
      <c r="BF206" s="8"/>
      <c r="BG206" s="8"/>
      <c r="BH206" s="8"/>
      <c r="BI206" s="8"/>
      <c r="BJ206" s="8"/>
    </row>
    <row r="207" spans="1:62" ht="36" outlineLevel="2" x14ac:dyDescent="0.2">
      <c r="B207" s="3" t="s">
        <v>243</v>
      </c>
      <c r="C207" s="4" t="s">
        <v>414</v>
      </c>
      <c r="D207" s="5">
        <v>96002201</v>
      </c>
      <c r="E207" s="6" t="s">
        <v>100</v>
      </c>
      <c r="F207" s="7" t="s">
        <v>60</v>
      </c>
      <c r="G207" s="2" t="s">
        <v>162</v>
      </c>
      <c r="H207" s="8"/>
      <c r="I207" s="3" t="s">
        <v>254</v>
      </c>
      <c r="J207" s="3" t="s">
        <v>296</v>
      </c>
      <c r="K207" s="3" t="s">
        <v>36</v>
      </c>
      <c r="L207" s="7"/>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c r="AW207" s="8"/>
      <c r="AX207" s="8"/>
      <c r="AY207" s="8"/>
      <c r="AZ207" s="8"/>
      <c r="BA207" s="8"/>
      <c r="BB207" s="8"/>
      <c r="BC207" s="8"/>
      <c r="BD207" s="8"/>
      <c r="BE207" s="8"/>
      <c r="BF207" s="8"/>
      <c r="BG207" s="8"/>
      <c r="BH207" s="8"/>
      <c r="BI207" s="8"/>
      <c r="BJ207" s="8"/>
    </row>
    <row r="208" spans="1:62" ht="108" outlineLevel="2" x14ac:dyDescent="0.2">
      <c r="B208" s="3" t="s">
        <v>335</v>
      </c>
      <c r="C208" s="4" t="s">
        <v>417</v>
      </c>
      <c r="D208" s="5">
        <v>96001514</v>
      </c>
      <c r="E208" s="6" t="s">
        <v>100</v>
      </c>
      <c r="F208" s="7" t="s">
        <v>60</v>
      </c>
      <c r="G208" s="2" t="s">
        <v>215</v>
      </c>
      <c r="H208" s="8"/>
      <c r="I208" s="3" t="s">
        <v>336</v>
      </c>
      <c r="J208" s="3" t="s">
        <v>337</v>
      </c>
      <c r="K208" s="3" t="s">
        <v>418</v>
      </c>
      <c r="L208" s="7"/>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c r="AT208" s="8"/>
      <c r="AU208" s="8"/>
      <c r="AV208" s="8"/>
      <c r="AW208" s="8"/>
      <c r="AX208" s="8"/>
      <c r="AY208" s="8"/>
      <c r="AZ208" s="8"/>
      <c r="BA208" s="8"/>
      <c r="BB208" s="8"/>
      <c r="BC208" s="8"/>
      <c r="BD208" s="8"/>
      <c r="BE208" s="8"/>
      <c r="BF208" s="8"/>
      <c r="BG208" s="8"/>
      <c r="BH208" s="8"/>
      <c r="BI208" s="8"/>
      <c r="BJ208" s="8"/>
    </row>
    <row r="209" spans="1:62" ht="72" outlineLevel="2" x14ac:dyDescent="0.2">
      <c r="B209" s="3" t="s">
        <v>243</v>
      </c>
      <c r="C209" s="4" t="s">
        <v>11</v>
      </c>
      <c r="D209" s="5">
        <v>96003882</v>
      </c>
      <c r="E209" s="6" t="s">
        <v>100</v>
      </c>
      <c r="F209" s="7" t="s">
        <v>236</v>
      </c>
      <c r="G209" s="2" t="s">
        <v>153</v>
      </c>
      <c r="H209" s="8"/>
      <c r="I209" s="3" t="s">
        <v>264</v>
      </c>
      <c r="J209" s="3" t="s">
        <v>12</v>
      </c>
      <c r="K209" s="3" t="s">
        <v>12</v>
      </c>
      <c r="L209" s="7"/>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c r="AZ209" s="8"/>
      <c r="BA209" s="8"/>
      <c r="BB209" s="8"/>
      <c r="BC209" s="8"/>
      <c r="BD209" s="8"/>
      <c r="BE209" s="8"/>
      <c r="BF209" s="8"/>
      <c r="BG209" s="8"/>
      <c r="BH209" s="8"/>
      <c r="BI209" s="8"/>
      <c r="BJ209" s="8"/>
    </row>
    <row r="210" spans="1:62" outlineLevel="1" x14ac:dyDescent="0.2">
      <c r="B210" s="3"/>
      <c r="C210" s="4"/>
      <c r="D210" s="21" t="s">
        <v>126</v>
      </c>
      <c r="E210" s="17">
        <f>SUBTOTAL(3,E165:E209)</f>
        <v>45</v>
      </c>
      <c r="F210" s="7"/>
      <c r="H210" s="8"/>
      <c r="I210" s="3"/>
      <c r="J210" s="3"/>
      <c r="K210" s="3">
        <f>SUBTOTAL(3,K165:K209)</f>
        <v>42</v>
      </c>
      <c r="L210" s="7"/>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c r="BA210" s="8"/>
      <c r="BB210" s="8"/>
      <c r="BC210" s="8"/>
      <c r="BD210" s="8"/>
      <c r="BE210" s="8"/>
      <c r="BF210" s="8"/>
      <c r="BG210" s="8"/>
      <c r="BH210" s="8"/>
      <c r="BI210" s="8"/>
      <c r="BJ210" s="8"/>
    </row>
    <row r="211" spans="1:62" ht="168" outlineLevel="2" x14ac:dyDescent="0.2">
      <c r="B211" s="3" t="s">
        <v>243</v>
      </c>
      <c r="C211" s="4" t="s">
        <v>307</v>
      </c>
      <c r="D211" s="5">
        <v>96000282</v>
      </c>
      <c r="E211" s="6" t="s">
        <v>299</v>
      </c>
      <c r="F211" s="7" t="s">
        <v>60</v>
      </c>
      <c r="G211" s="2" t="s">
        <v>212</v>
      </c>
      <c r="H211" s="8"/>
      <c r="I211" s="3" t="s">
        <v>254</v>
      </c>
      <c r="J211" s="3" t="s">
        <v>268</v>
      </c>
      <c r="K211" s="3" t="s">
        <v>308</v>
      </c>
      <c r="L211" s="7"/>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c r="BB211" s="8"/>
      <c r="BC211" s="8"/>
      <c r="BD211" s="8"/>
      <c r="BE211" s="8"/>
      <c r="BF211" s="8"/>
      <c r="BG211" s="8"/>
      <c r="BH211" s="8"/>
      <c r="BI211" s="8"/>
      <c r="BJ211" s="8"/>
    </row>
    <row r="212" spans="1:62" outlineLevel="1" x14ac:dyDescent="0.2">
      <c r="B212" s="3"/>
      <c r="C212" s="4"/>
      <c r="D212" s="21" t="s">
        <v>127</v>
      </c>
      <c r="E212" s="17">
        <f>SUBTOTAL(3,E211:E211)</f>
        <v>1</v>
      </c>
      <c r="F212" s="7"/>
      <c r="H212" s="8"/>
      <c r="I212" s="3"/>
      <c r="J212" s="3"/>
      <c r="K212" s="3">
        <f>SUBTOTAL(3,K211:K211)</f>
        <v>1</v>
      </c>
      <c r="L212" s="7"/>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c r="AY212" s="8"/>
      <c r="AZ212" s="8"/>
      <c r="BA212" s="8"/>
      <c r="BB212" s="8"/>
      <c r="BC212" s="8"/>
      <c r="BD212" s="8"/>
      <c r="BE212" s="8"/>
      <c r="BF212" s="8"/>
      <c r="BG212" s="8"/>
      <c r="BH212" s="8"/>
      <c r="BI212" s="8"/>
      <c r="BJ212" s="8"/>
    </row>
    <row r="213" spans="1:62" ht="60" outlineLevel="2" x14ac:dyDescent="0.2">
      <c r="A213" s="22"/>
      <c r="B213" s="23" t="s">
        <v>281</v>
      </c>
      <c r="C213" s="24" t="s">
        <v>68</v>
      </c>
      <c r="D213" s="25">
        <v>96002388</v>
      </c>
      <c r="E213" s="26" t="s">
        <v>300</v>
      </c>
      <c r="F213" s="27" t="s">
        <v>60</v>
      </c>
      <c r="G213" s="28" t="s">
        <v>107</v>
      </c>
      <c r="H213" s="29" t="s">
        <v>106</v>
      </c>
      <c r="I213" s="23" t="s">
        <v>254</v>
      </c>
      <c r="J213" s="23" t="s">
        <v>297</v>
      </c>
      <c r="K213" s="23" t="s">
        <v>69</v>
      </c>
      <c r="L213" s="7" t="s">
        <v>172</v>
      </c>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c r="BB213" s="8"/>
      <c r="BC213" s="8"/>
      <c r="BD213" s="8"/>
      <c r="BE213" s="8"/>
      <c r="BF213" s="8"/>
      <c r="BG213" s="8"/>
      <c r="BH213" s="8"/>
      <c r="BI213" s="8"/>
      <c r="BJ213" s="8"/>
    </row>
    <row r="214" spans="1:62" ht="60" outlineLevel="2" x14ac:dyDescent="0.2">
      <c r="A214" s="12">
        <v>1</v>
      </c>
      <c r="B214" s="3" t="s">
        <v>243</v>
      </c>
      <c r="C214" s="4" t="s">
        <v>278</v>
      </c>
      <c r="D214" s="5">
        <v>96001986</v>
      </c>
      <c r="E214" s="6" t="s">
        <v>300</v>
      </c>
      <c r="F214" s="7" t="s">
        <v>60</v>
      </c>
      <c r="G214" s="2" t="s">
        <v>202</v>
      </c>
      <c r="H214" s="1" t="s">
        <v>106</v>
      </c>
      <c r="I214" s="3" t="s">
        <v>286</v>
      </c>
      <c r="J214" s="3" t="s">
        <v>287</v>
      </c>
      <c r="K214" s="3" t="s">
        <v>288</v>
      </c>
      <c r="L214" s="7"/>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c r="AZ214" s="8"/>
      <c r="BA214" s="8"/>
      <c r="BB214" s="8"/>
      <c r="BC214" s="8"/>
      <c r="BD214" s="8"/>
      <c r="BE214" s="8"/>
      <c r="BF214" s="8"/>
      <c r="BG214" s="8"/>
      <c r="BH214" s="8"/>
      <c r="BI214" s="8"/>
      <c r="BJ214" s="8"/>
    </row>
    <row r="215" spans="1:62" s="19" customFormat="1" ht="72" outlineLevel="2" x14ac:dyDescent="0.2">
      <c r="A215" s="40">
        <v>1</v>
      </c>
      <c r="B215" s="41" t="s">
        <v>243</v>
      </c>
      <c r="C215" s="42" t="s">
        <v>278</v>
      </c>
      <c r="D215" s="43">
        <v>96004601</v>
      </c>
      <c r="E215" s="44" t="s">
        <v>300</v>
      </c>
      <c r="F215" s="45" t="s">
        <v>60</v>
      </c>
      <c r="G215" s="46" t="s">
        <v>170</v>
      </c>
      <c r="H215" s="47" t="s">
        <v>171</v>
      </c>
      <c r="I215" s="16" t="s">
        <v>254</v>
      </c>
      <c r="J215" s="16" t="s">
        <v>268</v>
      </c>
      <c r="K215" s="16" t="s">
        <v>279</v>
      </c>
      <c r="L215" s="36"/>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c r="AJ215" s="18"/>
      <c r="AK215" s="18"/>
      <c r="AL215" s="18"/>
      <c r="AM215" s="18"/>
      <c r="AN215" s="18"/>
      <c r="AO215" s="18"/>
      <c r="AP215" s="18"/>
      <c r="AQ215" s="18"/>
      <c r="AR215" s="18"/>
      <c r="AS215" s="18"/>
      <c r="AT215" s="18"/>
      <c r="AU215" s="18"/>
      <c r="AV215" s="18"/>
      <c r="AW215" s="18"/>
      <c r="AX215" s="18"/>
      <c r="AY215" s="18"/>
      <c r="AZ215" s="18"/>
      <c r="BA215" s="18"/>
      <c r="BB215" s="18"/>
      <c r="BC215" s="18"/>
      <c r="BD215" s="18"/>
      <c r="BE215" s="18"/>
      <c r="BF215" s="18"/>
      <c r="BG215" s="18"/>
      <c r="BH215" s="18"/>
      <c r="BI215" s="18"/>
      <c r="BJ215" s="18"/>
    </row>
    <row r="216" spans="1:62" ht="48" outlineLevel="2" x14ac:dyDescent="0.2">
      <c r="A216" s="53">
        <v>1</v>
      </c>
      <c r="B216" s="24" t="s">
        <v>252</v>
      </c>
      <c r="C216" s="23" t="s">
        <v>278</v>
      </c>
      <c r="D216" s="25">
        <v>96004602</v>
      </c>
      <c r="E216" s="26" t="s">
        <v>300</v>
      </c>
      <c r="F216" s="27" t="s">
        <v>60</v>
      </c>
      <c r="G216" s="28" t="s">
        <v>107</v>
      </c>
      <c r="H216" s="29" t="s">
        <v>228</v>
      </c>
      <c r="I216" s="23" t="s">
        <v>254</v>
      </c>
      <c r="J216" s="23" t="s">
        <v>268</v>
      </c>
      <c r="K216" s="23" t="s">
        <v>279</v>
      </c>
      <c r="L216" s="7" t="s">
        <v>172</v>
      </c>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c r="AY216" s="8"/>
      <c r="AZ216" s="8"/>
      <c r="BA216" s="8"/>
      <c r="BB216" s="8"/>
      <c r="BC216" s="8"/>
      <c r="BD216" s="8"/>
      <c r="BE216" s="8"/>
      <c r="BF216" s="8"/>
      <c r="BG216" s="8"/>
      <c r="BH216" s="8"/>
      <c r="BI216" s="8"/>
      <c r="BJ216" s="8"/>
    </row>
    <row r="217" spans="1:62" outlineLevel="1" x14ac:dyDescent="0.2">
      <c r="B217" s="3"/>
      <c r="C217" s="4"/>
      <c r="D217" s="21" t="s">
        <v>128</v>
      </c>
      <c r="E217" s="17">
        <f>SUBTOTAL(3,E213:E216)</f>
        <v>4</v>
      </c>
      <c r="F217" s="7"/>
      <c r="H217" s="1"/>
      <c r="I217" s="3"/>
      <c r="J217" s="3"/>
      <c r="K217" s="3">
        <f>SUBTOTAL(3,K213:K216)</f>
        <v>4</v>
      </c>
      <c r="L217" s="7"/>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c r="AT217" s="8"/>
      <c r="AU217" s="8"/>
      <c r="AV217" s="8"/>
      <c r="AW217" s="8"/>
      <c r="AX217" s="8"/>
      <c r="AY217" s="8"/>
      <c r="AZ217" s="8"/>
      <c r="BA217" s="8"/>
      <c r="BB217" s="8"/>
      <c r="BC217" s="8"/>
      <c r="BD217" s="8"/>
      <c r="BE217" s="8"/>
      <c r="BF217" s="8"/>
      <c r="BG217" s="8"/>
      <c r="BH217" s="8"/>
      <c r="BI217" s="8"/>
      <c r="BJ217" s="8"/>
    </row>
    <row r="218" spans="1:62" ht="24" outlineLevel="2" x14ac:dyDescent="0.2">
      <c r="A218" s="12">
        <v>1</v>
      </c>
      <c r="B218" s="3" t="s">
        <v>243</v>
      </c>
      <c r="C218" s="4" t="s">
        <v>350</v>
      </c>
      <c r="D218" s="5">
        <v>96001400</v>
      </c>
      <c r="E218" s="6" t="s">
        <v>411</v>
      </c>
      <c r="F218" s="7" t="s">
        <v>60</v>
      </c>
      <c r="G218" s="2" t="s">
        <v>142</v>
      </c>
      <c r="H218" s="8"/>
      <c r="I218" s="3" t="s">
        <v>306</v>
      </c>
      <c r="J218" s="3" t="s">
        <v>351</v>
      </c>
      <c r="K218" s="3" t="s">
        <v>351</v>
      </c>
      <c r="L218" s="7"/>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c r="BA218" s="8"/>
      <c r="BB218" s="8"/>
      <c r="BC218" s="8"/>
      <c r="BD218" s="8"/>
      <c r="BE218" s="8"/>
      <c r="BF218" s="8"/>
      <c r="BG218" s="8"/>
      <c r="BH218" s="8"/>
      <c r="BI218" s="8"/>
      <c r="BJ218" s="8"/>
    </row>
    <row r="219" spans="1:62" outlineLevel="1" x14ac:dyDescent="0.2">
      <c r="B219" s="3"/>
      <c r="C219" s="4"/>
      <c r="D219" s="21" t="s">
        <v>129</v>
      </c>
      <c r="E219" s="17">
        <f>SUBTOTAL(3,E218:E218)</f>
        <v>1</v>
      </c>
      <c r="F219" s="7"/>
      <c r="H219" s="8"/>
      <c r="I219" s="3"/>
      <c r="J219" s="3"/>
      <c r="K219" s="3">
        <f>SUBTOTAL(3,K218:K218)</f>
        <v>1</v>
      </c>
      <c r="L219" s="7"/>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8"/>
      <c r="AT219" s="8"/>
      <c r="AU219" s="8"/>
      <c r="AV219" s="8"/>
      <c r="AW219" s="8"/>
      <c r="AX219" s="8"/>
      <c r="AY219" s="8"/>
      <c r="AZ219" s="8"/>
      <c r="BA219" s="8"/>
      <c r="BB219" s="8"/>
      <c r="BC219" s="8"/>
      <c r="BD219" s="8"/>
      <c r="BE219" s="8"/>
      <c r="BF219" s="8"/>
      <c r="BG219" s="8"/>
      <c r="BH219" s="8"/>
      <c r="BI219" s="8"/>
      <c r="BJ219" s="8"/>
    </row>
    <row r="220" spans="1:62" ht="24" outlineLevel="2" x14ac:dyDescent="0.2">
      <c r="B220" s="3" t="s">
        <v>243</v>
      </c>
      <c r="C220" s="4" t="s">
        <v>20</v>
      </c>
      <c r="D220" s="5">
        <v>96000933</v>
      </c>
      <c r="E220" s="6" t="s">
        <v>25</v>
      </c>
      <c r="F220" s="7" t="s">
        <v>60</v>
      </c>
      <c r="G220" s="2" t="s">
        <v>429</v>
      </c>
      <c r="H220" s="8"/>
      <c r="I220" s="3" t="s">
        <v>257</v>
      </c>
      <c r="J220" s="3" t="s">
        <v>258</v>
      </c>
      <c r="K220" s="3" t="s">
        <v>258</v>
      </c>
      <c r="L220" s="7"/>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c r="AW220" s="8"/>
      <c r="AX220" s="8"/>
      <c r="AY220" s="8"/>
      <c r="AZ220" s="8"/>
      <c r="BA220" s="8"/>
      <c r="BB220" s="8"/>
      <c r="BC220" s="8"/>
      <c r="BD220" s="8"/>
      <c r="BE220" s="8"/>
      <c r="BF220" s="8"/>
      <c r="BG220" s="8"/>
      <c r="BH220" s="8"/>
      <c r="BI220" s="8"/>
      <c r="BJ220" s="8"/>
    </row>
    <row r="221" spans="1:62" ht="60" outlineLevel="2" x14ac:dyDescent="0.2">
      <c r="A221" s="12">
        <v>2</v>
      </c>
      <c r="B221" s="3" t="s">
        <v>243</v>
      </c>
      <c r="C221" s="4" t="s">
        <v>101</v>
      </c>
      <c r="D221" s="5">
        <v>96002184</v>
      </c>
      <c r="E221" s="6" t="s">
        <v>25</v>
      </c>
      <c r="F221" s="7" t="s">
        <v>61</v>
      </c>
      <c r="G221" s="2" t="s">
        <v>143</v>
      </c>
      <c r="H221" s="8"/>
      <c r="I221" s="3" t="s">
        <v>318</v>
      </c>
      <c r="J221" s="3" t="s">
        <v>319</v>
      </c>
      <c r="K221" s="3" t="s">
        <v>97</v>
      </c>
      <c r="L221" s="7"/>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8"/>
      <c r="AT221" s="8"/>
      <c r="AU221" s="8"/>
      <c r="AV221" s="8"/>
      <c r="AW221" s="8"/>
      <c r="AX221" s="8"/>
      <c r="AY221" s="8"/>
      <c r="AZ221" s="8"/>
      <c r="BA221" s="8"/>
      <c r="BB221" s="8"/>
      <c r="BC221" s="8"/>
      <c r="BD221" s="8"/>
      <c r="BE221" s="8"/>
      <c r="BF221" s="8"/>
      <c r="BG221" s="8"/>
      <c r="BH221" s="8"/>
      <c r="BI221" s="8"/>
      <c r="BJ221" s="8"/>
    </row>
    <row r="222" spans="1:62" outlineLevel="1" x14ac:dyDescent="0.2">
      <c r="B222" s="3"/>
      <c r="C222" s="4"/>
      <c r="D222" s="21" t="s">
        <v>130</v>
      </c>
      <c r="E222" s="17">
        <f>SUBTOTAL(3,E220:E221)</f>
        <v>2</v>
      </c>
      <c r="F222" s="7"/>
      <c r="H222" s="8"/>
      <c r="I222" s="3"/>
      <c r="J222" s="3"/>
      <c r="K222" s="3">
        <f>SUBTOTAL(3,K220:K221)</f>
        <v>2</v>
      </c>
      <c r="L222" s="7"/>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c r="AW222" s="8"/>
      <c r="AX222" s="8"/>
      <c r="AY222" s="8"/>
      <c r="AZ222" s="8"/>
      <c r="BA222" s="8"/>
      <c r="BB222" s="8"/>
      <c r="BC222" s="8"/>
      <c r="BD222" s="8"/>
      <c r="BE222" s="8"/>
      <c r="BF222" s="8"/>
      <c r="BG222" s="8"/>
      <c r="BH222" s="8"/>
      <c r="BI222" s="8"/>
      <c r="BJ222" s="8"/>
    </row>
    <row r="223" spans="1:62" ht="60" outlineLevel="2" x14ac:dyDescent="0.2">
      <c r="A223" s="22"/>
      <c r="B223" s="23" t="s">
        <v>281</v>
      </c>
      <c r="C223" s="24" t="s">
        <v>72</v>
      </c>
      <c r="D223" s="25">
        <v>96001871</v>
      </c>
      <c r="E223" s="26" t="s">
        <v>385</v>
      </c>
      <c r="F223" s="27" t="s">
        <v>60</v>
      </c>
      <c r="G223" s="28" t="s">
        <v>107</v>
      </c>
      <c r="H223" s="29" t="s">
        <v>135</v>
      </c>
      <c r="I223" s="23" t="s">
        <v>254</v>
      </c>
      <c r="J223" s="23" t="s">
        <v>290</v>
      </c>
      <c r="K223" s="23" t="s">
        <v>73</v>
      </c>
      <c r="L223" s="7" t="s">
        <v>172</v>
      </c>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c r="BA223" s="8"/>
      <c r="BB223" s="8"/>
      <c r="BC223" s="8"/>
      <c r="BD223" s="8"/>
      <c r="BE223" s="8"/>
      <c r="BF223" s="8"/>
      <c r="BG223" s="8"/>
      <c r="BH223" s="8"/>
      <c r="BI223" s="8"/>
      <c r="BJ223" s="8"/>
    </row>
    <row r="224" spans="1:62" outlineLevel="1" x14ac:dyDescent="0.2">
      <c r="B224" s="3"/>
      <c r="C224" s="4"/>
      <c r="D224" s="21" t="s">
        <v>131</v>
      </c>
      <c r="E224" s="17">
        <f>SUBTOTAL(3,E223:E223)</f>
        <v>1</v>
      </c>
      <c r="F224" s="7"/>
      <c r="H224" s="1"/>
      <c r="I224" s="3"/>
      <c r="J224" s="3"/>
      <c r="K224" s="3">
        <f>SUBTOTAL(3,K223:K223)</f>
        <v>1</v>
      </c>
      <c r="L224" s="7"/>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c r="AQ224" s="8"/>
      <c r="AR224" s="8"/>
      <c r="AS224" s="8"/>
      <c r="AT224" s="8"/>
      <c r="AU224" s="8"/>
      <c r="AV224" s="8"/>
      <c r="AW224" s="8"/>
      <c r="AX224" s="8"/>
      <c r="AY224" s="8"/>
      <c r="AZ224" s="8"/>
      <c r="BA224" s="8"/>
      <c r="BB224" s="8"/>
      <c r="BC224" s="8"/>
      <c r="BD224" s="8"/>
      <c r="BE224" s="8"/>
      <c r="BF224" s="8"/>
      <c r="BG224" s="8"/>
      <c r="BH224" s="8"/>
      <c r="BI224" s="8"/>
      <c r="BJ224" s="8"/>
    </row>
    <row r="225" spans="1:62" ht="60" outlineLevel="2" x14ac:dyDescent="0.2">
      <c r="A225" s="22"/>
      <c r="B225" s="23" t="s">
        <v>281</v>
      </c>
      <c r="C225" s="24" t="s">
        <v>310</v>
      </c>
      <c r="D225" s="25">
        <v>96003470</v>
      </c>
      <c r="E225" s="26" t="s">
        <v>357</v>
      </c>
      <c r="F225" s="27" t="s">
        <v>60</v>
      </c>
      <c r="G225" s="28" t="s">
        <v>107</v>
      </c>
      <c r="H225" s="29" t="s">
        <v>106</v>
      </c>
      <c r="I225" s="23" t="s">
        <v>254</v>
      </c>
      <c r="J225" s="23" t="s">
        <v>268</v>
      </c>
      <c r="K225" s="23" t="s">
        <v>311</v>
      </c>
      <c r="L225" s="7" t="s">
        <v>172</v>
      </c>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8"/>
      <c r="AT225" s="8"/>
      <c r="AU225" s="8"/>
      <c r="AV225" s="8"/>
      <c r="AW225" s="8"/>
      <c r="AX225" s="8"/>
      <c r="AY225" s="8"/>
      <c r="AZ225" s="8"/>
      <c r="BA225" s="8"/>
      <c r="BB225" s="8"/>
      <c r="BC225" s="8"/>
      <c r="BD225" s="8"/>
      <c r="BE225" s="8"/>
      <c r="BF225" s="8"/>
      <c r="BG225" s="8"/>
      <c r="BH225" s="8"/>
      <c r="BI225" s="8"/>
      <c r="BJ225" s="8"/>
    </row>
    <row r="226" spans="1:62" outlineLevel="1" x14ac:dyDescent="0.2">
      <c r="B226" s="3"/>
      <c r="C226" s="4"/>
      <c r="D226" s="21" t="s">
        <v>132</v>
      </c>
      <c r="E226" s="17">
        <f>SUBTOTAL(3,E225:E225)</f>
        <v>1</v>
      </c>
      <c r="F226" s="7"/>
      <c r="H226" s="1"/>
      <c r="I226" s="3"/>
      <c r="J226" s="3"/>
      <c r="K226" s="3">
        <f>SUBTOTAL(3,K225:K225)</f>
        <v>1</v>
      </c>
      <c r="L226" s="7"/>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c r="AQ226" s="8"/>
      <c r="AR226" s="8"/>
      <c r="AS226" s="8"/>
      <c r="AT226" s="8"/>
      <c r="AU226" s="8"/>
      <c r="AV226" s="8"/>
      <c r="AW226" s="8"/>
      <c r="AX226" s="8"/>
      <c r="AY226" s="8"/>
      <c r="AZ226" s="8"/>
      <c r="BA226" s="8"/>
      <c r="BB226" s="8"/>
      <c r="BC226" s="8"/>
      <c r="BD226" s="8"/>
      <c r="BE226" s="8"/>
      <c r="BF226" s="8"/>
      <c r="BG226" s="8"/>
      <c r="BH226" s="8"/>
      <c r="BI226" s="8"/>
      <c r="BJ226" s="8"/>
    </row>
    <row r="227" spans="1:62" x14ac:dyDescent="0.2">
      <c r="A227" s="12">
        <f>COUNTIF(A2:A225,"1")</f>
        <v>79</v>
      </c>
      <c r="B227" s="3"/>
      <c r="C227" s="4"/>
      <c r="D227" s="21" t="s">
        <v>133</v>
      </c>
      <c r="E227" s="17">
        <f>SUBTOTAL(3,E2:E225)</f>
        <v>201</v>
      </c>
      <c r="F227" s="7"/>
      <c r="H227" s="1"/>
      <c r="I227" s="3"/>
      <c r="J227" s="3"/>
      <c r="K227" s="3">
        <f>SUBTOTAL(3,K2:K225)</f>
        <v>124</v>
      </c>
      <c r="L227" s="12">
        <f>COUNTIF(L2:L225,"X")</f>
        <v>26</v>
      </c>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c r="AQ227" s="8"/>
      <c r="AR227" s="8"/>
      <c r="AS227" s="8"/>
      <c r="AT227" s="8"/>
      <c r="AU227" s="8"/>
      <c r="AV227" s="8"/>
      <c r="AW227" s="8"/>
      <c r="AX227" s="8"/>
      <c r="AY227" s="8"/>
      <c r="AZ227" s="8"/>
      <c r="BA227" s="8"/>
      <c r="BB227" s="8"/>
      <c r="BC227" s="8"/>
      <c r="BD227" s="8"/>
      <c r="BE227" s="8"/>
      <c r="BF227" s="8"/>
      <c r="BG227" s="8"/>
      <c r="BH227" s="8"/>
      <c r="BI227" s="8"/>
      <c r="BJ227" s="8"/>
    </row>
    <row r="228" spans="1:62" x14ac:dyDescent="0.2">
      <c r="A228" s="12">
        <f>COUNTIF(A2:A225,"2")</f>
        <v>6</v>
      </c>
      <c r="B228" s="3"/>
      <c r="C228" s="4"/>
      <c r="E228" s="6"/>
      <c r="F228" s="7"/>
      <c r="H228" s="8"/>
      <c r="I228" s="3"/>
      <c r="J228" s="3"/>
      <c r="K228" s="3"/>
      <c r="L228" s="7"/>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c r="AW228" s="8"/>
      <c r="AX228" s="8"/>
      <c r="AY228" s="8"/>
      <c r="AZ228" s="8"/>
      <c r="BA228" s="8"/>
      <c r="BB228" s="8"/>
      <c r="BC228" s="8"/>
      <c r="BD228" s="8"/>
      <c r="BE228" s="8"/>
      <c r="BF228" s="8"/>
      <c r="BG228" s="8"/>
      <c r="BH228" s="8"/>
      <c r="BI228" s="8"/>
      <c r="BJ228" s="8"/>
    </row>
    <row r="229" spans="1:62" hidden="1" x14ac:dyDescent="0.2">
      <c r="B229" s="3"/>
      <c r="C229" s="4"/>
      <c r="E229" s="6"/>
      <c r="F229" s="7"/>
      <c r="H229" s="8"/>
      <c r="I229" s="3"/>
      <c r="J229" s="3"/>
      <c r="K229" s="3"/>
      <c r="L229" s="7"/>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c r="BA229" s="8"/>
      <c r="BB229" s="8"/>
      <c r="BC229" s="8"/>
      <c r="BD229" s="8"/>
      <c r="BE229" s="8"/>
      <c r="BF229" s="8"/>
      <c r="BG229" s="8"/>
      <c r="BH229" s="8"/>
      <c r="BI229" s="8"/>
      <c r="BJ229" s="8"/>
    </row>
    <row r="230" spans="1:62" x14ac:dyDescent="0.2">
      <c r="A230" s="12">
        <f>SUM(A227:A229)</f>
        <v>85</v>
      </c>
      <c r="S230" s="8"/>
    </row>
  </sheetData>
  <autoFilter ref="B1:K139"/>
  <pageMargins left="0.5" right="0.5" top="0.75" bottom="0.75" header="0.5" footer="0.5"/>
  <pageSetup paperSize="5" scale="72" fitToHeight="10" orientation="landscape" verticalDpi="300" r:id="rId1"/>
  <headerFooter alignWithMargins="0">
    <oddHeader>&amp;C&amp;A&amp;R&amp;D   &amp;T</oddHeader>
    <oddFooter>&amp;LO:\Ect_y2k\Business\Cousino\&amp;F&amp;C&amp;P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Houston Gas Sales Contracts</vt:lpstr>
      <vt:lpstr>'Houston Gas Sales Contracts'!Print_Titles</vt:lpstr>
    </vt:vector>
  </TitlesOfParts>
  <Company>Enron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SRM</dc:creator>
  <cp:lastModifiedBy>Jan Havlíček</cp:lastModifiedBy>
  <cp:lastPrinted>1999-07-14T22:02:38Z</cp:lastPrinted>
  <dcterms:created xsi:type="dcterms:W3CDTF">1999-03-15T17:51:56Z</dcterms:created>
  <dcterms:modified xsi:type="dcterms:W3CDTF">2023-09-17T16:54:14Z</dcterms:modified>
</cp:coreProperties>
</file>