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7FD1DF-5EA0-4440-902C-E092FDE437D6}" xr6:coauthVersionLast="47" xr6:coauthVersionMax="47" xr10:uidLastSave="{00000000-0000-0000-0000-000000000000}"/>
  <bookViews>
    <workbookView xWindow="-120" yWindow="-120" windowWidth="38640" windowHeight="15720" tabRatio="748" firstSheet="5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200011-200012" sheetId="9" r:id="rId7"/>
    <sheet name="200101-200109" sheetId="10" r:id="rId8"/>
    <sheet name="200110" sheetId="11" r:id="rId9"/>
    <sheet name="200111" sheetId="12" r:id="rId10"/>
    <sheet name="9911" sheetId="7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H9" i="9"/>
  <c r="J9" i="9"/>
  <c r="J10" i="9"/>
  <c r="J11" i="9"/>
  <c r="J12" i="9"/>
  <c r="J13" i="9"/>
  <c r="J14" i="9"/>
  <c r="J15" i="9"/>
  <c r="J16" i="9"/>
  <c r="H17" i="9"/>
  <c r="J17" i="9"/>
  <c r="H18" i="9"/>
  <c r="J18" i="9"/>
  <c r="H19" i="9"/>
  <c r="J19" i="9"/>
  <c r="H20" i="9"/>
  <c r="J20" i="9"/>
  <c r="H21" i="9"/>
  <c r="J21" i="9"/>
  <c r="H22" i="9"/>
  <c r="J22" i="9"/>
  <c r="H23" i="9"/>
  <c r="J23" i="9"/>
  <c r="E9" i="10"/>
  <c r="H9" i="10"/>
  <c r="J9" i="10"/>
  <c r="J10" i="10"/>
  <c r="J11" i="10"/>
  <c r="J12" i="10"/>
  <c r="J13" i="10"/>
  <c r="J14" i="10"/>
  <c r="J15" i="10"/>
  <c r="J16" i="10"/>
  <c r="H17" i="10"/>
  <c r="J17" i="10"/>
  <c r="H18" i="10"/>
  <c r="J18" i="10"/>
  <c r="H19" i="10"/>
  <c r="J19" i="10"/>
  <c r="H20" i="10"/>
  <c r="J20" i="10"/>
  <c r="H21" i="10"/>
  <c r="J21" i="10"/>
  <c r="H22" i="10"/>
  <c r="J22" i="10"/>
  <c r="H23" i="10"/>
  <c r="J23" i="10"/>
  <c r="E9" i="11"/>
  <c r="H9" i="11"/>
  <c r="J9" i="11"/>
  <c r="J10" i="11"/>
  <c r="J11" i="11"/>
  <c r="J12" i="11"/>
  <c r="J13" i="11"/>
  <c r="J14" i="11"/>
  <c r="J15" i="11"/>
  <c r="J16" i="11"/>
  <c r="H17" i="11"/>
  <c r="J17" i="11"/>
  <c r="H18" i="11"/>
  <c r="J18" i="11"/>
  <c r="H19" i="11"/>
  <c r="J19" i="11"/>
  <c r="H20" i="11"/>
  <c r="J20" i="11"/>
  <c r="H21" i="11"/>
  <c r="J21" i="11"/>
  <c r="H22" i="11"/>
  <c r="J22" i="11"/>
  <c r="H23" i="11"/>
  <c r="J23" i="11"/>
  <c r="H9" i="12"/>
  <c r="J9" i="12"/>
  <c r="J10" i="12"/>
  <c r="J11" i="12"/>
  <c r="J12" i="12"/>
  <c r="J13" i="12"/>
  <c r="J14" i="12"/>
  <c r="J15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E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H9" i="8"/>
  <c r="J9" i="8"/>
  <c r="J10" i="8"/>
  <c r="J11" i="8"/>
  <c r="J12" i="8"/>
  <c r="J13" i="8"/>
  <c r="J14" i="8"/>
  <c r="J15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</calcChain>
</file>

<file path=xl/sharedStrings.xml><?xml version="1.0" encoding="utf-8"?>
<sst xmlns="http://schemas.openxmlformats.org/spreadsheetml/2006/main" count="1075" uniqueCount="52">
  <si>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</si>
  <si>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</si>
  <si>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</si>
  <si>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</si>
  <si>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</si>
  <si>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</si>
  <si>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</si>
  <si>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</si>
  <si>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</si>
  <si>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</si>
  <si>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</si>
  <si>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</si>
  <si>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</si>
  <si>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</si>
  <si>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</si>
  <si>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</si>
  <si>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</si>
  <si>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</si>
  <si>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</si>
  <si>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</si>
  <si>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</si>
  <si>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</si>
  <si>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</si>
  <si>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</si>
  <si>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</si>
  <si>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</si>
  <si>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</si>
  <si>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</si>
  <si>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</si>
  <si>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</si>
  <si>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</si>
  <si>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</si>
  <si>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</si>
  <si>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</si>
  <si>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</si>
  <si>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</si>
  <si>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</si>
  <si>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</si>
  <si>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</si>
  <si>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</si>
  <si>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</si>
  <si>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</si>
  <si>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</si>
  <si>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</si>
  <si>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</si>
  <si>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</si>
  <si>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</si>
  <si>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Per CBS Rate System, the termination date for the rates listed above are as follows:</t>
  </si>
  <si>
    <t>Surcharges</t>
  </si>
  <si>
    <t>11/1999-10/2000</t>
  </si>
  <si>
    <t>11/2999-10/2001</t>
  </si>
  <si>
    <t>11/2000-09/2001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</si>
</sst>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0.0000_);[Red]\(0.0000\)"/>
    <numFmt numFmtId="167" formatCode="mm/dd/yy"/>
  </numFmts>
  <fonts count="6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7" fontId="0" fillId="0" borderId="0" xfId="0" applyNumberFormat="1" applyAlignment="1">
      <alignment horizontal="centerContinuous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D1" workbookViewId="0">
      <selection activeCell="I9" sqref="I9"/>
    </sheetView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abSelected="1" zoomScale="75" workbookViewId="0"/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36">
        <v>37196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f>SUM(E9:G9)</f>
        <v>5.8000000000000005E-3</v>
      </c>
      <c r="I9" s="13">
        <v>3.0000000000000001E-3</v>
      </c>
      <c r="J9" s="13">
        <f>SUM(D9:G9)+I9</f>
        <v>0.33849999999999997</v>
      </c>
      <c r="L9" s="13">
        <v>2.4299999999999999E-2</v>
      </c>
      <c r="M9" s="13">
        <v>2.0999999999999999E-3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0.1074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0.1074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0.1074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0.1074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0.1074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0.1074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0.1074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f t="shared" ref="H17:H23" si="1">SUM(E17:G17)</f>
        <v>5.7000000000000002E-3</v>
      </c>
      <c r="I17" s="13">
        <v>3.0000000000000001E-3</v>
      </c>
      <c r="J17" s="13">
        <f>SUM(D17:G17)+I17</f>
        <v>0.27460000000000001</v>
      </c>
      <c r="L17" s="13">
        <v>1.6500000000000001E-2</v>
      </c>
      <c r="M17" s="13">
        <v>2.0999999999999999E-3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f t="shared" si="1"/>
        <v>5.7000000000000002E-3</v>
      </c>
      <c r="I18" s="13">
        <v>1.8E-3</v>
      </c>
      <c r="J18" s="13">
        <f>SUM(D18:G18)+I18</f>
        <v>0.27340000000000003</v>
      </c>
      <c r="L18" s="13">
        <v>1.6500000000000001E-2</v>
      </c>
      <c r="M18" s="13">
        <v>2.0999999999999999E-3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f t="shared" si="1"/>
        <v>5.8000000000000005E-3</v>
      </c>
      <c r="I19" s="13">
        <v>3.0000000000000001E-3</v>
      </c>
      <c r="J19" s="13">
        <f>SUM(D19:G19)+I19</f>
        <v>0.2747</v>
      </c>
      <c r="L19" s="13">
        <v>1.6500000000000001E-2</v>
      </c>
      <c r="M19" s="13">
        <v>2.0999999999999999E-3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f t="shared" si="1"/>
        <v>5.7000000000000002E-3</v>
      </c>
      <c r="I20" s="13">
        <v>3.0000000000000001E-3</v>
      </c>
      <c r="J20" s="13">
        <f>SUM(D20:G20)+I20</f>
        <v>0.27460000000000001</v>
      </c>
      <c r="L20" s="13">
        <v>1.6500000000000001E-2</v>
      </c>
      <c r="M20" s="13">
        <v>2.0999999999999999E-3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f t="shared" si="1"/>
        <v>5.7000000000000002E-3</v>
      </c>
      <c r="I21" s="13">
        <v>3.0000000000000001E-3</v>
      </c>
      <c r="J21" s="13">
        <f>SUM(D21:G21)+I21</f>
        <v>0.27460000000000001</v>
      </c>
      <c r="L21" s="13">
        <v>1.6500000000000001E-2</v>
      </c>
      <c r="M21" s="13">
        <v>2.0999999999999999E-3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>
        <f t="shared" si="1"/>
        <v>5.8000000000000005E-3</v>
      </c>
      <c r="I22" s="13" t="s">
        <v>33</v>
      </c>
      <c r="J22" s="13">
        <f>SUM(D22:G22)</f>
        <v>0.2717</v>
      </c>
      <c r="L22" s="13">
        <v>1.6500000000000001E-2</v>
      </c>
      <c r="M22" s="13">
        <v>2.0999999999999999E-3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f t="shared" si="1"/>
        <v>3.1000000000000003E-3</v>
      </c>
      <c r="I23" s="13">
        <v>1.8E-3</v>
      </c>
      <c r="J23" s="13">
        <f>SUM(D23:G23)+I23</f>
        <v>0.17640000000000003</v>
      </c>
      <c r="L23" s="13">
        <v>1.6500000000000001E-2</v>
      </c>
      <c r="M23" s="13">
        <v>2.0999999999999999E-3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19" sqref="K19"/>
    </sheetView>
  </sheetViews>
  <sheetFormatPr defaultColWidth="10.6640625" defaultRowHeight="12.75" x14ac:dyDescent="0.2"/>
  <cols>
    <col min="1" max="2" width="10.6640625" style="30" customWidth="1"/>
    <col min="3" max="3" width="10.6640625" style="3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bestFit="1" customWidth="1"/>
    <col min="9" max="16384" width="10.6640625" style="30"/>
  </cols>
  <sheetData>
    <row r="1" spans="1:8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</row>
    <row r="2" spans="1:8" x14ac:dyDescent="0.2">
      <c r="A2" s="28">
        <v>8255</v>
      </c>
      <c r="B2" s="28" t="s">
        <v>37</v>
      </c>
      <c r="C2" s="29">
        <v>7.6E-3</v>
      </c>
      <c r="H2" s="35">
        <v>6.6E-3</v>
      </c>
    </row>
    <row r="3" spans="1:8" x14ac:dyDescent="0.2">
      <c r="A3" s="28">
        <v>8255</v>
      </c>
      <c r="B3" s="28" t="s">
        <v>38</v>
      </c>
      <c r="C3" s="29">
        <v>0.31680000000000003</v>
      </c>
    </row>
    <row r="4" spans="1:8" x14ac:dyDescent="0.2">
      <c r="A4" s="28">
        <v>8255</v>
      </c>
      <c r="B4" s="28" t="s">
        <v>29</v>
      </c>
      <c r="C4" s="29">
        <v>6.8599999999999994E-2</v>
      </c>
    </row>
    <row r="5" spans="1:8" x14ac:dyDescent="0.2">
      <c r="A5" s="28">
        <v>8255</v>
      </c>
      <c r="B5" s="28" t="s">
        <v>39</v>
      </c>
      <c r="C5" s="29">
        <v>5.1000000000000004E-3</v>
      </c>
    </row>
    <row r="6" spans="1:8" x14ac:dyDescent="0.2">
      <c r="A6" s="28">
        <v>8255</v>
      </c>
      <c r="B6" s="28" t="s">
        <v>40</v>
      </c>
      <c r="C6" s="29">
        <v>6.9999999999999999E-4</v>
      </c>
    </row>
    <row r="7" spans="1:8" x14ac:dyDescent="0.2">
      <c r="A7" s="28">
        <v>20715</v>
      </c>
      <c r="B7" s="28" t="s">
        <v>38</v>
      </c>
      <c r="C7" s="29">
        <v>0.1031</v>
      </c>
    </row>
    <row r="8" spans="1:8" x14ac:dyDescent="0.2">
      <c r="A8" s="32">
        <v>20746</v>
      </c>
      <c r="B8" s="28" t="s">
        <v>29</v>
      </c>
      <c r="C8" s="29">
        <v>4.4299999999999999E-2</v>
      </c>
    </row>
    <row r="9" spans="1:8" x14ac:dyDescent="0.2">
      <c r="A9" s="32">
        <v>20746</v>
      </c>
      <c r="B9" s="28" t="s">
        <v>39</v>
      </c>
      <c r="C9" s="29">
        <v>4.1000000000000003E-3</v>
      </c>
    </row>
    <row r="10" spans="1:8" x14ac:dyDescent="0.2">
      <c r="A10" s="32">
        <v>20746</v>
      </c>
      <c r="B10" s="28" t="s">
        <v>40</v>
      </c>
      <c r="C10" s="29">
        <v>4.0000000000000002E-4</v>
      </c>
    </row>
    <row r="11" spans="1:8" x14ac:dyDescent="0.2">
      <c r="A11" s="28">
        <v>20747</v>
      </c>
      <c r="B11" s="28" t="s">
        <v>37</v>
      </c>
      <c r="C11" s="29">
        <v>7.6E-3</v>
      </c>
      <c r="H11" s="35">
        <v>6.6E-3</v>
      </c>
    </row>
    <row r="12" spans="1:8" x14ac:dyDescent="0.2">
      <c r="A12" s="28">
        <v>20747</v>
      </c>
      <c r="B12" s="28" t="s">
        <v>38</v>
      </c>
      <c r="C12" s="29">
        <v>0.25540000000000002</v>
      </c>
    </row>
    <row r="13" spans="1:8" x14ac:dyDescent="0.2">
      <c r="A13" s="28">
        <v>20747</v>
      </c>
      <c r="B13" s="28" t="s">
        <v>29</v>
      </c>
      <c r="C13" s="29">
        <v>3.6900000000000002E-2</v>
      </c>
    </row>
    <row r="14" spans="1:8" x14ac:dyDescent="0.2">
      <c r="A14" s="28">
        <v>20747</v>
      </c>
      <c r="B14" s="28" t="s">
        <v>39</v>
      </c>
      <c r="C14" s="29">
        <v>5.1999999999999998E-3</v>
      </c>
    </row>
    <row r="15" spans="1:8" x14ac:dyDescent="0.2">
      <c r="A15" s="28">
        <v>20747</v>
      </c>
      <c r="B15" s="28" t="s">
        <v>40</v>
      </c>
      <c r="C15" s="29">
        <v>6.9999999999999999E-4</v>
      </c>
    </row>
    <row r="16" spans="1:8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</row>
    <row r="17" spans="1:8" x14ac:dyDescent="0.2">
      <c r="A17" s="28">
        <v>20748</v>
      </c>
      <c r="B17" s="28" t="s">
        <v>38</v>
      </c>
      <c r="C17" s="29">
        <v>0.25540000000000002</v>
      </c>
    </row>
    <row r="18" spans="1:8" x14ac:dyDescent="0.2">
      <c r="A18" s="28">
        <v>20748</v>
      </c>
      <c r="B18" s="28" t="s">
        <v>29</v>
      </c>
      <c r="C18" s="29">
        <v>3.6900000000000002E-2</v>
      </c>
    </row>
    <row r="19" spans="1:8" x14ac:dyDescent="0.2">
      <c r="A19" s="28">
        <v>20748</v>
      </c>
      <c r="B19" s="28" t="s">
        <v>39</v>
      </c>
      <c r="C19" s="29">
        <v>5.1999999999999998E-3</v>
      </c>
    </row>
    <row r="20" spans="1:8" x14ac:dyDescent="0.2">
      <c r="A20" s="28">
        <v>20748</v>
      </c>
      <c r="B20" s="28" t="s">
        <v>40</v>
      </c>
      <c r="C20" s="29">
        <v>6.9999999999999999E-4</v>
      </c>
    </row>
    <row r="21" spans="1:8" x14ac:dyDescent="0.2">
      <c r="A21" s="32">
        <v>20755</v>
      </c>
      <c r="B21" s="28" t="s">
        <v>37</v>
      </c>
      <c r="C21" s="29">
        <v>4.4000000000000003E-3</v>
      </c>
    </row>
    <row r="22" spans="1:8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</row>
    <row r="23" spans="1:8" x14ac:dyDescent="0.2">
      <c r="A23" s="28">
        <v>20822</v>
      </c>
      <c r="B23" s="28" t="s">
        <v>38</v>
      </c>
      <c r="C23" s="29">
        <v>0.16470000000000001</v>
      </c>
    </row>
    <row r="24" spans="1:8" x14ac:dyDescent="0.2">
      <c r="A24" s="28">
        <v>20822</v>
      </c>
      <c r="B24" s="28" t="s">
        <v>29</v>
      </c>
      <c r="C24" s="29">
        <v>3.6900000000000002E-2</v>
      </c>
    </row>
    <row r="25" spans="1:8" x14ac:dyDescent="0.2">
      <c r="A25" s="28">
        <v>20822</v>
      </c>
      <c r="B25" s="28" t="s">
        <v>39</v>
      </c>
      <c r="C25" s="29">
        <v>2.3E-3</v>
      </c>
    </row>
    <row r="26" spans="1:8" x14ac:dyDescent="0.2">
      <c r="A26" s="28">
        <v>20822</v>
      </c>
      <c r="B26" s="28" t="s">
        <v>40</v>
      </c>
      <c r="C26" s="29">
        <v>2.9999999999999997E-4</v>
      </c>
    </row>
    <row r="27" spans="1:8" x14ac:dyDescent="0.2">
      <c r="A27" s="28">
        <v>20834</v>
      </c>
      <c r="B27" s="28" t="s">
        <v>38</v>
      </c>
      <c r="C27" s="29">
        <v>0.1031</v>
      </c>
    </row>
    <row r="28" spans="1:8" x14ac:dyDescent="0.2">
      <c r="A28" s="28">
        <v>20835</v>
      </c>
      <c r="B28" s="28" t="s">
        <v>38</v>
      </c>
      <c r="C28" s="29">
        <v>0.1031</v>
      </c>
    </row>
    <row r="29" spans="1:8" x14ac:dyDescent="0.2">
      <c r="A29" s="32">
        <v>20841</v>
      </c>
      <c r="B29" s="28" t="s">
        <v>37</v>
      </c>
      <c r="C29" s="29">
        <v>4.4000000000000003E-3</v>
      </c>
    </row>
    <row r="30" spans="1:8" x14ac:dyDescent="0.2">
      <c r="A30" s="32">
        <v>21162</v>
      </c>
      <c r="B30" s="28" t="s">
        <v>37</v>
      </c>
      <c r="C30" s="29">
        <v>7.6E-3</v>
      </c>
    </row>
    <row r="31" spans="1:8" x14ac:dyDescent="0.2">
      <c r="A31" s="32">
        <v>21162</v>
      </c>
      <c r="B31" s="28" t="s">
        <v>38</v>
      </c>
      <c r="C31" s="29">
        <v>0.25030000000000002</v>
      </c>
    </row>
    <row r="32" spans="1:8" x14ac:dyDescent="0.2">
      <c r="A32" s="32">
        <v>21162</v>
      </c>
      <c r="B32" s="28" t="s">
        <v>29</v>
      </c>
      <c r="C32" s="29">
        <v>4.4299999999999999E-2</v>
      </c>
    </row>
    <row r="33" spans="1:8" x14ac:dyDescent="0.2">
      <c r="A33" s="32">
        <v>21162</v>
      </c>
      <c r="B33" s="28" t="s">
        <v>39</v>
      </c>
      <c r="C33" s="29">
        <v>5.1000000000000004E-3</v>
      </c>
    </row>
    <row r="34" spans="1:8" x14ac:dyDescent="0.2">
      <c r="A34" s="32">
        <v>21162</v>
      </c>
      <c r="B34" s="28" t="s">
        <v>40</v>
      </c>
      <c r="C34" s="29">
        <v>6.9999999999999999E-4</v>
      </c>
    </row>
    <row r="35" spans="1:8" x14ac:dyDescent="0.2">
      <c r="A35" s="28">
        <v>21165</v>
      </c>
      <c r="B35" s="28" t="s">
        <v>37</v>
      </c>
      <c r="C35" s="29">
        <v>7.6E-3</v>
      </c>
      <c r="H35" s="35">
        <v>6.6E-3</v>
      </c>
    </row>
    <row r="36" spans="1:8" x14ac:dyDescent="0.2">
      <c r="A36" s="28">
        <v>21165</v>
      </c>
      <c r="B36" s="28" t="s">
        <v>38</v>
      </c>
      <c r="C36" s="29">
        <v>0.25540000000000002</v>
      </c>
    </row>
    <row r="37" spans="1:8" x14ac:dyDescent="0.2">
      <c r="A37" s="28">
        <v>21165</v>
      </c>
      <c r="B37" s="28" t="s">
        <v>29</v>
      </c>
      <c r="C37" s="29">
        <v>4.4299999999999999E-2</v>
      </c>
    </row>
    <row r="38" spans="1:8" x14ac:dyDescent="0.2">
      <c r="A38" s="28">
        <v>21165</v>
      </c>
      <c r="B38" s="28" t="s">
        <v>39</v>
      </c>
      <c r="C38" s="29">
        <v>5.0000000000000001E-3</v>
      </c>
    </row>
    <row r="39" spans="1:8" x14ac:dyDescent="0.2">
      <c r="A39" s="28">
        <v>21165</v>
      </c>
      <c r="B39" s="28" t="s">
        <v>40</v>
      </c>
      <c r="C39" s="29">
        <v>6.9999999999999999E-4</v>
      </c>
    </row>
    <row r="40" spans="1:8" x14ac:dyDescent="0.2">
      <c r="A40" s="32">
        <v>21172</v>
      </c>
      <c r="B40" s="28" t="s">
        <v>38</v>
      </c>
      <c r="C40" s="29">
        <v>0.10100000000000001</v>
      </c>
    </row>
    <row r="41" spans="1:8" x14ac:dyDescent="0.2">
      <c r="A41" s="28">
        <v>21175</v>
      </c>
      <c r="B41" s="28" t="s">
        <v>38</v>
      </c>
      <c r="C41" s="29">
        <v>0.1031</v>
      </c>
    </row>
    <row r="42" spans="1:8" x14ac:dyDescent="0.2">
      <c r="A42" s="32">
        <v>23795</v>
      </c>
      <c r="B42" s="28" t="s">
        <v>37</v>
      </c>
      <c r="C42" s="29">
        <v>4.4000000000000003E-3</v>
      </c>
    </row>
    <row r="43" spans="1:8" x14ac:dyDescent="0.2">
      <c r="A43" s="32">
        <v>24360</v>
      </c>
      <c r="B43" s="28" t="s">
        <v>39</v>
      </c>
      <c r="C43" s="29">
        <v>3.3999999999999998E-3</v>
      </c>
    </row>
    <row r="44" spans="1:8" x14ac:dyDescent="0.2">
      <c r="A44" s="28">
        <v>25923</v>
      </c>
      <c r="B44" s="28" t="s">
        <v>38</v>
      </c>
      <c r="C44" s="29">
        <v>0.1031</v>
      </c>
    </row>
    <row r="45" spans="1:8" x14ac:dyDescent="0.2">
      <c r="A45" s="28">
        <v>25924</v>
      </c>
      <c r="B45" s="28" t="s">
        <v>38</v>
      </c>
      <c r="C45" s="29">
        <v>0.25540000000000002</v>
      </c>
    </row>
    <row r="46" spans="1:8" x14ac:dyDescent="0.2">
      <c r="A46" s="28">
        <v>25924</v>
      </c>
      <c r="B46" s="28" t="s">
        <v>29</v>
      </c>
      <c r="C46" s="29">
        <v>4.4299999999999999E-2</v>
      </c>
    </row>
    <row r="47" spans="1:8" x14ac:dyDescent="0.2">
      <c r="A47" s="28">
        <v>25924</v>
      </c>
      <c r="B47" s="28" t="s">
        <v>39</v>
      </c>
      <c r="C47" s="29">
        <v>5.3E-3</v>
      </c>
    </row>
    <row r="48" spans="1:8" x14ac:dyDescent="0.2">
      <c r="A48" s="28">
        <v>25924</v>
      </c>
      <c r="B48" s="28" t="s">
        <v>40</v>
      </c>
      <c r="C48" s="29">
        <v>6.9999999999999999E-4</v>
      </c>
    </row>
    <row r="49" spans="1:8" x14ac:dyDescent="0.2">
      <c r="A49" s="28">
        <v>26371</v>
      </c>
      <c r="B49" s="28" t="s">
        <v>38</v>
      </c>
      <c r="C49" s="29">
        <v>0.1031</v>
      </c>
    </row>
    <row r="50" spans="1:8" x14ac:dyDescent="0.2">
      <c r="A50" s="28">
        <v>26372</v>
      </c>
      <c r="B50" s="28" t="s">
        <v>37</v>
      </c>
      <c r="C50" s="29">
        <v>7.6E-3</v>
      </c>
      <c r="H50" s="35">
        <v>6.6E-3</v>
      </c>
    </row>
    <row r="51" spans="1:8" x14ac:dyDescent="0.2">
      <c r="A51" s="28">
        <v>26372</v>
      </c>
      <c r="B51" s="28" t="s">
        <v>38</v>
      </c>
      <c r="C51" s="29">
        <v>0.25540000000000002</v>
      </c>
    </row>
    <row r="52" spans="1:8" x14ac:dyDescent="0.2">
      <c r="A52" s="28">
        <v>26372</v>
      </c>
      <c r="B52" s="28" t="s">
        <v>29</v>
      </c>
      <c r="C52" s="29">
        <v>4.4299999999999999E-2</v>
      </c>
    </row>
    <row r="53" spans="1:8" x14ac:dyDescent="0.2">
      <c r="A53" s="28">
        <v>26372</v>
      </c>
      <c r="B53" s="28" t="s">
        <v>39</v>
      </c>
      <c r="C53" s="29">
        <v>5.1000000000000004E-3</v>
      </c>
    </row>
    <row r="54" spans="1:8" x14ac:dyDescent="0.2">
      <c r="A54" s="28">
        <v>26372</v>
      </c>
      <c r="B54" s="28" t="s">
        <v>40</v>
      </c>
      <c r="C54" s="29">
        <v>6.9999999999999999E-4</v>
      </c>
    </row>
    <row r="55" spans="1:8" x14ac:dyDescent="0.2">
      <c r="A55" s="32">
        <v>26427</v>
      </c>
      <c r="B55" s="28" t="s">
        <v>38</v>
      </c>
      <c r="C55" s="29">
        <v>0.10100000000000001</v>
      </c>
    </row>
    <row r="56" spans="1:8" x14ac:dyDescent="0.2">
      <c r="A56" s="32">
        <v>26428</v>
      </c>
      <c r="B56" s="28" t="s">
        <v>38</v>
      </c>
      <c r="C56" s="29">
        <v>0.25030000000000002</v>
      </c>
    </row>
    <row r="57" spans="1:8" x14ac:dyDescent="0.2">
      <c r="A57" s="32">
        <v>26428</v>
      </c>
      <c r="B57" s="28" t="s">
        <v>29</v>
      </c>
      <c r="C57" s="29">
        <v>4.4299999999999999E-2</v>
      </c>
    </row>
    <row r="58" spans="1:8" x14ac:dyDescent="0.2">
      <c r="A58" s="32">
        <v>26428</v>
      </c>
      <c r="B58" s="28" t="s">
        <v>39</v>
      </c>
      <c r="C58" s="29">
        <v>4.5999999999999999E-3</v>
      </c>
    </row>
    <row r="59" spans="1:8" x14ac:dyDescent="0.2">
      <c r="A59" s="32">
        <v>26428</v>
      </c>
      <c r="B59" s="28" t="s">
        <v>40</v>
      </c>
      <c r="C59" s="29">
        <v>5.9999999999999995E-4</v>
      </c>
    </row>
    <row r="60" spans="1:8" x14ac:dyDescent="0.2">
      <c r="A60" s="32">
        <v>26429</v>
      </c>
      <c r="B60" s="28" t="s">
        <v>38</v>
      </c>
      <c r="C60" s="29">
        <v>0.10100000000000001</v>
      </c>
    </row>
    <row r="61" spans="1:8" x14ac:dyDescent="0.2">
      <c r="A61" s="32">
        <v>26430</v>
      </c>
      <c r="B61" s="28" t="s">
        <v>38</v>
      </c>
      <c r="C61" s="29">
        <v>0.25030000000000002</v>
      </c>
    </row>
    <row r="62" spans="1:8" x14ac:dyDescent="0.2">
      <c r="A62" s="32">
        <v>26430</v>
      </c>
      <c r="B62" s="28" t="s">
        <v>29</v>
      </c>
      <c r="C62" s="29">
        <v>4.4299999999999999E-2</v>
      </c>
    </row>
    <row r="63" spans="1:8" x14ac:dyDescent="0.2">
      <c r="A63" s="32">
        <v>26430</v>
      </c>
      <c r="B63" s="28" t="s">
        <v>39</v>
      </c>
      <c r="C63" s="29">
        <v>4.5999999999999999E-3</v>
      </c>
    </row>
    <row r="64" spans="1:8" x14ac:dyDescent="0.2">
      <c r="A64" s="32">
        <v>26430</v>
      </c>
      <c r="B64" s="28" t="s">
        <v>40</v>
      </c>
      <c r="C64" s="29">
        <v>5.9999999999999995E-4</v>
      </c>
    </row>
    <row r="65" spans="1:8" x14ac:dyDescent="0.2">
      <c r="A65" s="32">
        <v>26431</v>
      </c>
      <c r="B65" s="28" t="s">
        <v>38</v>
      </c>
      <c r="C65" s="29">
        <v>0.25030000000000002</v>
      </c>
    </row>
    <row r="66" spans="1:8" x14ac:dyDescent="0.2">
      <c r="A66" s="32">
        <v>26431</v>
      </c>
      <c r="B66" s="28" t="s">
        <v>29</v>
      </c>
      <c r="C66" s="29">
        <v>4.4299999999999999E-2</v>
      </c>
    </row>
    <row r="67" spans="1:8" x14ac:dyDescent="0.2">
      <c r="A67" s="32">
        <v>26431</v>
      </c>
      <c r="B67" s="28" t="s">
        <v>39</v>
      </c>
      <c r="C67" s="29">
        <v>4.5999999999999999E-3</v>
      </c>
    </row>
    <row r="68" spans="1:8" x14ac:dyDescent="0.2">
      <c r="A68" s="32">
        <v>26431</v>
      </c>
      <c r="B68" s="28" t="s">
        <v>40</v>
      </c>
      <c r="C68" s="29">
        <v>5.9999999999999995E-4</v>
      </c>
    </row>
    <row r="69" spans="1:8" x14ac:dyDescent="0.2">
      <c r="A69" s="32">
        <v>26432</v>
      </c>
      <c r="B69" s="28" t="s">
        <v>38</v>
      </c>
      <c r="C69" s="29">
        <v>0.10100000000000001</v>
      </c>
    </row>
    <row r="70" spans="1:8" x14ac:dyDescent="0.2">
      <c r="A70" s="28">
        <v>26677</v>
      </c>
      <c r="B70" s="28" t="s">
        <v>38</v>
      </c>
      <c r="C70" s="29">
        <v>0.1031</v>
      </c>
    </row>
    <row r="71" spans="1:8" x14ac:dyDescent="0.2">
      <c r="A71" s="28">
        <v>26678</v>
      </c>
      <c r="B71" s="28" t="s">
        <v>37</v>
      </c>
      <c r="C71" s="29">
        <v>7.6E-3</v>
      </c>
      <c r="H71" s="35">
        <v>6.6E-3</v>
      </c>
    </row>
    <row r="72" spans="1:8" x14ac:dyDescent="0.2">
      <c r="A72" s="28">
        <v>26678</v>
      </c>
      <c r="B72" s="28" t="s">
        <v>38</v>
      </c>
      <c r="C72" s="29">
        <v>0.25540000000000002</v>
      </c>
    </row>
    <row r="73" spans="1:8" x14ac:dyDescent="0.2">
      <c r="A73" s="28">
        <v>26678</v>
      </c>
      <c r="B73" s="28" t="s">
        <v>29</v>
      </c>
      <c r="C73" s="29">
        <v>4.4299999999999999E-2</v>
      </c>
    </row>
    <row r="74" spans="1:8" x14ac:dyDescent="0.2">
      <c r="A74" s="28">
        <v>26678</v>
      </c>
      <c r="B74" s="28" t="s">
        <v>39</v>
      </c>
      <c r="C74" s="29">
        <v>5.1000000000000004E-3</v>
      </c>
    </row>
    <row r="75" spans="1:8" x14ac:dyDescent="0.2">
      <c r="A75" s="28">
        <v>26678</v>
      </c>
      <c r="B75" s="28" t="s">
        <v>40</v>
      </c>
      <c r="C75" s="29">
        <v>6.9999999999999999E-4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D1" zoomScale="75"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C1" zoomScale="75" workbookViewId="0">
      <selection activeCell="J23" sqref="J23"/>
    </sheetView>
  </sheetViews>
  <sheetFormatPr defaultRowHeight="12.75" x14ac:dyDescent="0.2"/>
  <cols>
    <col min="1" max="1" width="9.33203125" style="1"/>
    <col min="2" max="2" width="40.83203125" customWidth="1"/>
    <col min="3" max="3" width="55" bestFit="1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9.33203125" style="4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49</v>
      </c>
      <c r="B4" s="2"/>
      <c r="C4" s="2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SUM(D9:G9)+I9</f>
        <v>0.39779999999999999</v>
      </c>
      <c r="L9" s="13">
        <v>2.3300000000000001E-2</v>
      </c>
      <c r="M9" s="13">
        <v>2.2000000000000001E-3</v>
      </c>
      <c r="N9" s="13">
        <v>7.1999999999999998E-3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0.1031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0.1031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0.1031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0.1031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0.1031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0.1031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0.1031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f t="shared" ref="H17:H23" si="1">SUM(E17:G17)</f>
        <v>4.2799999999999998E-2</v>
      </c>
      <c r="I17" s="13">
        <v>6.6E-3</v>
      </c>
      <c r="J17" s="13">
        <f t="shared" ref="J17:J23" si="2">SUM(D17:G17)+I17</f>
        <v>0.30479999999999996</v>
      </c>
      <c r="L17" s="13">
        <v>1.5900000000000001E-2</v>
      </c>
      <c r="M17" s="13">
        <v>2.2000000000000001E-3</v>
      </c>
      <c r="N17" s="13">
        <v>7.1999999999999998E-3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f t="shared" si="1"/>
        <v>4.2799999999999998E-2</v>
      </c>
      <c r="I18" s="13">
        <v>4.0000000000000001E-3</v>
      </c>
      <c r="J18" s="13">
        <f t="shared" si="2"/>
        <v>0.30219999999999997</v>
      </c>
      <c r="L18" s="13">
        <v>1.5900000000000001E-2</v>
      </c>
      <c r="M18" s="13">
        <v>2.2000000000000001E-3</v>
      </c>
      <c r="N18" s="13">
        <v>7.1999999999999998E-3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f t="shared" si="1"/>
        <v>4.9999999999999996E-2</v>
      </c>
      <c r="I19" s="13">
        <v>6.6E-3</v>
      </c>
      <c r="J19" s="13">
        <f t="shared" si="2"/>
        <v>0.312</v>
      </c>
      <c r="L19" s="13">
        <v>1.5900000000000001E-2</v>
      </c>
      <c r="M19" s="13">
        <v>2.2000000000000001E-3</v>
      </c>
      <c r="N19" s="13">
        <v>7.1999999999999998E-3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f t="shared" si="1"/>
        <v>5.0099999999999999E-2</v>
      </c>
      <c r="I20" s="13">
        <v>6.6E-3</v>
      </c>
      <c r="J20" s="13">
        <f t="shared" si="2"/>
        <v>0.31209999999999999</v>
      </c>
      <c r="L20" s="13">
        <v>1.5900000000000001E-2</v>
      </c>
      <c r="M20" s="13">
        <v>2.2000000000000001E-3</v>
      </c>
      <c r="N20" s="13">
        <v>7.1999999999999998E-3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 t="shared" si="2"/>
        <v>0.31209999999999999</v>
      </c>
      <c r="L21" s="13">
        <v>1.5900000000000001E-2</v>
      </c>
      <c r="M21" s="13">
        <v>2.2000000000000001E-3</v>
      </c>
      <c r="N21" s="13">
        <v>7.1999999999999998E-3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0.30570000000000003</v>
      </c>
      <c r="L22" s="13">
        <v>1.5900000000000001E-2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f t="shared" si="1"/>
        <v>3.95E-2</v>
      </c>
      <c r="I23" s="13">
        <v>4.0000000000000001E-3</v>
      </c>
      <c r="J23" s="13">
        <f t="shared" si="2"/>
        <v>0.2082</v>
      </c>
      <c r="L23" s="13">
        <v>1.5900000000000001E-2</v>
      </c>
      <c r="M23" s="13">
        <v>2.2000000000000001E-3</v>
      </c>
      <c r="N23" s="13">
        <v>7.1999999999999998E-3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5" thickBot="1" x14ac:dyDescent="0.25"/>
    <row r="31" spans="1:14" ht="13.5" thickBot="1" x14ac:dyDescent="0.25">
      <c r="A31" s="23" t="s">
        <v>27</v>
      </c>
      <c r="B31" s="24" t="s">
        <v>47</v>
      </c>
      <c r="C31" s="20"/>
      <c r="D31"/>
    </row>
    <row r="32" spans="1:14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75" workbookViewId="0"/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50</v>
      </c>
      <c r="B4" s="2"/>
      <c r="C4" s="2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D9+H9+I9</f>
        <v>0.40419999999999995</v>
      </c>
      <c r="L9" s="13">
        <v>2.3800000000000002E-2</v>
      </c>
      <c r="M9" s="13">
        <v>2.2000000000000001E-3</v>
      </c>
      <c r="N9" s="13">
        <v>7.1999999999999998E-3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>D10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ref="J11:J16" si="0">D11</f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6.6E-3</v>
      </c>
      <c r="J17" s="13">
        <f>D17+H17+I17</f>
        <v>0.30980000000000002</v>
      </c>
      <c r="L17" s="13">
        <v>1.6199999999999999E-2</v>
      </c>
      <c r="M17" s="13">
        <v>2.2000000000000001E-3</v>
      </c>
      <c r="N17" s="13">
        <v>7.1999999999999998E-3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4.0000000000000001E-3</v>
      </c>
      <c r="J18" s="13">
        <f>D18+H18+I18</f>
        <v>0.30720000000000003</v>
      </c>
      <c r="L18" s="13">
        <v>1.6199999999999999E-2</v>
      </c>
      <c r="M18" s="13">
        <v>2.2000000000000001E-3</v>
      </c>
      <c r="N18" s="13">
        <v>7.1999999999999998E-3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6.6E-3</v>
      </c>
      <c r="J19" s="13">
        <f>D19+H19+I19</f>
        <v>0.31740000000000002</v>
      </c>
      <c r="L19" s="13">
        <v>1.6199999999999999E-2</v>
      </c>
      <c r="M19" s="13">
        <v>2.2000000000000001E-3</v>
      </c>
      <c r="N19" s="13">
        <v>7.1999999999999998E-3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6.6E-3</v>
      </c>
      <c r="J20" s="13">
        <f>D20+H20+I20</f>
        <v>0.316</v>
      </c>
      <c r="L20" s="13">
        <v>1.6199999999999999E-2</v>
      </c>
      <c r="M20" s="13">
        <v>2.2000000000000001E-3</v>
      </c>
      <c r="N20" s="13">
        <v>7.1999999999999998E-3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>D21+H21+I21</f>
        <v>0.31729999999999997</v>
      </c>
      <c r="L21" s="13">
        <v>1.6199999999999999E-2</v>
      </c>
      <c r="M21" s="13">
        <v>2.2000000000000001E-3</v>
      </c>
      <c r="N21" s="13">
        <v>7.1999999999999998E-3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D22+H22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4.0000000000000001E-3</v>
      </c>
      <c r="J23" s="13">
        <f>D23+H23+I23</f>
        <v>0.21180000000000002</v>
      </c>
      <c r="L23" s="13">
        <v>1.6199999999999999E-2</v>
      </c>
      <c r="M23" s="13">
        <v>2.2000000000000001E-3</v>
      </c>
      <c r="N23" s="13">
        <v>7.1999999999999998E-3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5" thickBot="1" x14ac:dyDescent="0.25"/>
    <row r="31" spans="1:14" ht="13.5" thickBot="1" x14ac:dyDescent="0.25">
      <c r="A31" s="23" t="s">
        <v>27</v>
      </c>
      <c r="B31" s="24" t="s">
        <v>47</v>
      </c>
      <c r="C31" s="20"/>
      <c r="D31"/>
    </row>
    <row r="32" spans="1:14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C3" sqref="C3"/>
    </sheetView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51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2.2000000000000001E-3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 t="shared" ref="J17:J23" si="2">SUM(D17:G17)+I17</f>
        <v>0.30619999999999997</v>
      </c>
      <c r="L17" s="13">
        <v>1.6199999999999999E-2</v>
      </c>
      <c r="M17" s="13">
        <v>2.2000000000000001E-3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 t="shared" si="2"/>
        <v>0.30499999999999999</v>
      </c>
      <c r="L18" s="13">
        <v>1.6199999999999999E-2</v>
      </c>
      <c r="M18" s="13">
        <v>2.2000000000000001E-3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 t="shared" si="2"/>
        <v>0.31379999999999997</v>
      </c>
      <c r="L19" s="13">
        <v>1.6199999999999999E-2</v>
      </c>
      <c r="M19" s="13">
        <v>2.2000000000000001E-3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 t="shared" si="2"/>
        <v>0.31240000000000001</v>
      </c>
      <c r="L20" s="13">
        <v>1.6199999999999999E-2</v>
      </c>
      <c r="M20" s="13">
        <v>2.2000000000000001E-3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 t="shared" si="2"/>
        <v>0.31369999999999998</v>
      </c>
      <c r="L21" s="13">
        <v>1.6199999999999999E-2</v>
      </c>
      <c r="M21" s="13">
        <v>2.2000000000000001E-3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 t="shared" si="2"/>
        <v>0.20960000000000001</v>
      </c>
      <c r="L23" s="13">
        <v>1.6199999999999999E-2</v>
      </c>
      <c r="M23" s="13">
        <v>2.2000000000000001E-3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T22" sqref="T22"/>
    </sheetView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36">
        <v>37165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2.0999999999999999E-3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>SUM(D17:G17)+I17</f>
        <v>0.30619999999999997</v>
      </c>
      <c r="L17" s="13">
        <v>1.6199999999999999E-2</v>
      </c>
      <c r="M17" s="13">
        <v>2.0999999999999999E-3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>SUM(D18:G18)+I18</f>
        <v>0.30499999999999999</v>
      </c>
      <c r="L18" s="13">
        <v>1.6199999999999999E-2</v>
      </c>
      <c r="M18" s="13">
        <v>2.0999999999999999E-3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>SUM(D19:G19)+I19</f>
        <v>0.31379999999999997</v>
      </c>
      <c r="L19" s="13">
        <v>1.6199999999999999E-2</v>
      </c>
      <c r="M19" s="13">
        <v>2.0999999999999999E-3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>SUM(D20:G20)+I20</f>
        <v>0.31240000000000001</v>
      </c>
      <c r="L20" s="13">
        <v>1.6199999999999999E-2</v>
      </c>
      <c r="M20" s="13">
        <v>2.0999999999999999E-3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>SUM(D21:G21)+I21</f>
        <v>0.31369999999999998</v>
      </c>
      <c r="L21" s="13">
        <v>1.6199999999999999E-2</v>
      </c>
      <c r="M21" s="13">
        <v>2.0999999999999999E-3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2.0999999999999999E-3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>SUM(D23:G23)+I23</f>
        <v>0.20960000000000001</v>
      </c>
      <c r="L23" s="13">
        <v>1.6199999999999999E-2</v>
      </c>
      <c r="M23" s="13">
        <v>2.0999999999999999E-3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200011-200012</vt:lpstr>
      <vt:lpstr>200101-200109</vt:lpstr>
      <vt:lpstr>200110</vt:lpstr>
      <vt:lpstr>200111</vt:lpstr>
      <vt:lpstr>9911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2001-02-08T18:25:04Z</cp:lastPrinted>
  <dcterms:created xsi:type="dcterms:W3CDTF">1998-05-22T14:55:17Z</dcterms:created>
  <dcterms:modified xsi:type="dcterms:W3CDTF">2023-09-17T17:04:36Z</dcterms:modified>
</cp:coreProperties>
</file>