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A1AC98-72C9-4C93-91D7-EF549D76A5E0}" xr6:coauthVersionLast="47" xr6:coauthVersionMax="47" xr10:uidLastSave="{00000000-0000-0000-0000-000000000000}"/>
  <bookViews>
    <workbookView xWindow="-120" yWindow="-120" windowWidth="38640" windowHeight="15720" tabRatio="894"/>
  </bookViews>
  <sheets>
    <sheet name="EWS-Reviews" sheetId="17" r:id="rId1"/>
    <sheet name="EWS Combined" sheetId="9" r:id="rId2"/>
    <sheet name="ENW" sheetId="16" r:id="rId3"/>
    <sheet name="EIM" sheetId="15" r:id="rId4"/>
    <sheet name="EGM" sheetId="14" r:id="rId5"/>
    <sheet name="EEOS" sheetId="13" r:id="rId6"/>
    <sheet name="EBS" sheetId="12" r:id="rId7"/>
    <sheet name="Enron Americas" sheetId="11" r:id="rId8"/>
    <sheet name="Pie Chart Data" sheetId="1" state="hidden" r:id="rId9"/>
    <sheet name="HR Risk Mgmt Data" sheetId="2" state="hidden" r:id="rId10"/>
  </sheets>
  <definedNames>
    <definedName name="_xlnm.Print_Area" localSheetId="0">'EWS-Reviews'!$A$1:$F$16</definedName>
    <definedName name="_xlnm.Print_Titles" localSheetId="0">'EWS-Reviews'!$1:$1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C14" i="17"/>
  <c r="E14" i="17"/>
  <c r="F14" i="17"/>
  <c r="I1" i="2"/>
  <c r="I2" i="2"/>
  <c r="J2" i="2"/>
  <c r="K2" i="2"/>
  <c r="L2" i="2"/>
  <c r="M2" i="2"/>
  <c r="N2" i="2"/>
  <c r="O2" i="2"/>
  <c r="I3" i="2"/>
  <c r="J3" i="2"/>
  <c r="K3" i="2"/>
  <c r="L3" i="2"/>
  <c r="M3" i="2"/>
  <c r="N3" i="2"/>
  <c r="O3" i="2"/>
  <c r="I4" i="2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6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1" i="2"/>
  <c r="I22" i="2"/>
  <c r="J22" i="2"/>
  <c r="K22" i="2"/>
  <c r="L22" i="2"/>
  <c r="M22" i="2"/>
  <c r="N22" i="2"/>
  <c r="O22" i="2"/>
  <c r="I23" i="2"/>
  <c r="J23" i="2"/>
  <c r="K23" i="2"/>
  <c r="L23" i="2"/>
  <c r="M23" i="2"/>
  <c r="N23" i="2"/>
  <c r="O23" i="2"/>
  <c r="I24" i="2"/>
  <c r="J24" i="2"/>
  <c r="K24" i="2"/>
  <c r="L24" i="2"/>
  <c r="M24" i="2"/>
  <c r="N24" i="2"/>
  <c r="O24" i="2"/>
  <c r="I25" i="2"/>
  <c r="J25" i="2"/>
  <c r="K25" i="2"/>
  <c r="L25" i="2"/>
  <c r="M25" i="2"/>
  <c r="N25" i="2"/>
  <c r="O25" i="2"/>
  <c r="I26" i="2"/>
  <c r="I27" i="2"/>
  <c r="J27" i="2"/>
  <c r="K27" i="2"/>
  <c r="L27" i="2"/>
  <c r="M27" i="2"/>
  <c r="N27" i="2"/>
  <c r="O27" i="2"/>
  <c r="I28" i="2"/>
  <c r="J28" i="2"/>
  <c r="K28" i="2"/>
  <c r="L28" i="2"/>
  <c r="M28" i="2"/>
  <c r="N28" i="2"/>
  <c r="O28" i="2"/>
  <c r="I29" i="2"/>
  <c r="J29" i="2"/>
  <c r="K29" i="2"/>
  <c r="L29" i="2"/>
  <c r="M29" i="2"/>
  <c r="N29" i="2"/>
  <c r="O29" i="2"/>
  <c r="I30" i="2"/>
  <c r="J30" i="2"/>
  <c r="K30" i="2"/>
  <c r="L30" i="2"/>
  <c r="M30" i="2"/>
  <c r="N30" i="2"/>
  <c r="O30" i="2"/>
  <c r="I31" i="2"/>
  <c r="I32" i="2"/>
  <c r="J32" i="2"/>
  <c r="K32" i="2"/>
  <c r="L32" i="2"/>
  <c r="M32" i="2"/>
  <c r="N32" i="2"/>
  <c r="O32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C23" i="1"/>
  <c r="C34" i="1"/>
  <c r="C44" i="1"/>
  <c r="C54" i="1"/>
  <c r="C64" i="1"/>
  <c r="C74" i="1"/>
</calcChain>
</file>

<file path=xl/sharedStrings.xml><?xml version="1.0" encoding="utf-8"?>
<sst xmlns="http://schemas.openxmlformats.org/spreadsheetml/2006/main" count="223" uniqueCount="44">
  <si>
    <t>Data Input for Employee Disposition Activity</t>
  </si>
  <si>
    <t>Disposition Code</t>
  </si>
  <si>
    <t>Total</t>
  </si>
  <si>
    <t>No Disposition</t>
  </si>
  <si>
    <t>Leave of Absence</t>
  </si>
  <si>
    <t>PIP Only</t>
  </si>
  <si>
    <t>Changed Roles/Same Peer Group</t>
  </si>
  <si>
    <t>Changed Roles/Different Peer Group</t>
  </si>
  <si>
    <t>Demotion</t>
  </si>
  <si>
    <t>Voluntary Termination</t>
  </si>
  <si>
    <t>Involuntary Termination</t>
  </si>
  <si>
    <t>Other</t>
  </si>
  <si>
    <t xml:space="preserve"> </t>
  </si>
  <si>
    <t>EWS</t>
  </si>
  <si>
    <t>Enron Americas</t>
  </si>
  <si>
    <t>EBS</t>
  </si>
  <si>
    <t>EEOS</t>
  </si>
  <si>
    <t>EGM</t>
  </si>
  <si>
    <t>EIM</t>
  </si>
  <si>
    <t>ENW</t>
  </si>
  <si>
    <t>PIP Completed</t>
  </si>
  <si>
    <t>PIP (Final Version) Approved by Legal</t>
  </si>
  <si>
    <t>PIP (Draft) Received by Legal</t>
  </si>
  <si>
    <t>Eval Completed</t>
  </si>
  <si>
    <t>Eval (Final Version) Approved by Legal</t>
  </si>
  <si>
    <t>Eval (Draft) Received by Legal</t>
  </si>
  <si>
    <t>E. Americas</t>
  </si>
  <si>
    <t>Date</t>
  </si>
  <si>
    <t>Business Unit</t>
  </si>
  <si>
    <t>Company</t>
  </si>
  <si>
    <t>Total Count</t>
  </si>
  <si>
    <t>Reviews Received</t>
  </si>
  <si>
    <t>% of Reviews          Received by HR</t>
  </si>
  <si>
    <t>ENRON WHOLESALE SERVICES</t>
  </si>
  <si>
    <t>ECM Treasury</t>
  </si>
  <si>
    <t>Enron Broadband Services, Inc</t>
  </si>
  <si>
    <t>Enron Canada Corp</t>
  </si>
  <si>
    <t>Enron Engineering &amp; Operational Services</t>
  </si>
  <si>
    <t>Enron Global Markets</t>
  </si>
  <si>
    <t>Enron Industrial Markets</t>
  </si>
  <si>
    <t>Enron Net Works</t>
  </si>
  <si>
    <t>Enron Wholesale Services</t>
  </si>
  <si>
    <t>Wholesale EES</t>
  </si>
  <si>
    <t>EWS - 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</si>
</sst>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/dd/yy"/>
    <numFmt numFmtId="166" formatCode="0.0%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10"/>
      <name val="Times New Roman"/>
    </font>
    <font>
      <b/>
      <sz val="14"/>
      <color indexed="9"/>
      <name val="Arial"/>
      <family val="2"/>
    </font>
    <font>
      <b/>
      <sz val="13"/>
      <color indexed="12"/>
      <name val="Arial"/>
      <family val="2"/>
    </font>
    <font>
      <b/>
      <sz val="13"/>
      <name val="Arial"/>
      <family val="2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12"/>
      </bottom>
      <diagonal/>
    </border>
  </borders>
  <cellStyleXfs count="3">
    <xf numFmtId="0" fontId="0" fillId="0" borderId="0"/>
    <xf numFmtId="0" fontId="8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" fontId="0" fillId="0" borderId="0" xfId="0" applyNumberFormat="1"/>
    <xf numFmtId="165" fontId="2" fillId="0" borderId="0" xfId="0" applyNumberFormat="1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3" fillId="0" borderId="0" xfId="0" applyNumberFormat="1" applyFont="1"/>
    <xf numFmtId="1" fontId="3" fillId="0" borderId="0" xfId="2" applyNumberFormat="1" applyFont="1"/>
    <xf numFmtId="0" fontId="3" fillId="0" borderId="0" xfId="0" applyFont="1" applyBorder="1"/>
    <xf numFmtId="0" fontId="4" fillId="0" borderId="0" xfId="0" applyFont="1"/>
    <xf numFmtId="0" fontId="5" fillId="0" borderId="0" xfId="0" applyFont="1" applyBorder="1"/>
    <xf numFmtId="0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Border="1"/>
    <xf numFmtId="1" fontId="6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1" fontId="6" fillId="0" borderId="0" xfId="2" applyNumberFormat="1" applyFont="1" applyFill="1" applyBorder="1" applyAlignment="1">
      <alignment wrapText="1"/>
    </xf>
    <xf numFmtId="9" fontId="7" fillId="0" borderId="0" xfId="2" applyFont="1" applyFill="1" applyBorder="1" applyAlignment="1">
      <alignment horizontal="center" wrapText="1"/>
    </xf>
    <xf numFmtId="9" fontId="6" fillId="0" borderId="0" xfId="2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1" fontId="5" fillId="0" borderId="0" xfId="0" applyNumberFormat="1" applyFont="1" applyFill="1"/>
    <xf numFmtId="14" fontId="5" fillId="0" borderId="0" xfId="0" applyNumberFormat="1" applyFont="1" applyFill="1"/>
    <xf numFmtId="1" fontId="5" fillId="0" borderId="0" xfId="2" applyNumberFormat="1" applyFont="1" applyFill="1"/>
    <xf numFmtId="165" fontId="6" fillId="0" borderId="0" xfId="0" applyNumberFormat="1" applyFont="1" applyFill="1" applyBorder="1" applyAlignment="1">
      <alignment horizontal="center" wrapText="1"/>
    </xf>
    <xf numFmtId="9" fontId="5" fillId="0" borderId="0" xfId="2" applyFont="1" applyFill="1" applyBorder="1"/>
    <xf numFmtId="0" fontId="5" fillId="0" borderId="0" xfId="0" applyFont="1" applyFill="1"/>
    <xf numFmtId="0" fontId="5" fillId="0" borderId="0" xfId="0" applyFont="1"/>
    <xf numFmtId="165" fontId="6" fillId="0" borderId="0" xfId="0" applyNumberFormat="1" applyFont="1" applyFill="1" applyAlignment="1">
      <alignment horizontal="center"/>
    </xf>
    <xf numFmtId="1" fontId="5" fillId="0" borderId="0" xfId="0" applyNumberFormat="1" applyFont="1"/>
    <xf numFmtId="1" fontId="5" fillId="0" borderId="0" xfId="2" applyNumberFormat="1" applyFont="1"/>
    <xf numFmtId="165" fontId="6" fillId="0" borderId="0" xfId="0" applyNumberFormat="1" applyFont="1" applyAlignment="1">
      <alignment horizontal="center"/>
    </xf>
    <xf numFmtId="0" fontId="9" fillId="3" borderId="0" xfId="1" applyFont="1" applyFill="1" applyBorder="1" applyAlignment="1">
      <alignment horizontal="left" wrapText="1"/>
    </xf>
    <xf numFmtId="0" fontId="9" fillId="3" borderId="0" xfId="1" applyFont="1" applyFill="1" applyBorder="1" applyAlignment="1">
      <alignment horizontal="center" wrapText="1"/>
    </xf>
    <xf numFmtId="166" fontId="9" fillId="3" borderId="0" xfId="2" applyNumberFormat="1" applyFont="1" applyFill="1" applyBorder="1" applyAlignment="1">
      <alignment horizontal="center" wrapText="1"/>
    </xf>
    <xf numFmtId="0" fontId="9" fillId="0" borderId="0" xfId="1" applyFont="1" applyFill="1" applyBorder="1"/>
    <xf numFmtId="0" fontId="9" fillId="3" borderId="0" xfId="1" applyFont="1" applyFill="1" applyBorder="1"/>
    <xf numFmtId="0" fontId="10" fillId="4" borderId="0" xfId="1" applyFont="1" applyFill="1" applyBorder="1" applyAlignment="1">
      <alignment horizontal="left"/>
    </xf>
    <xf numFmtId="0" fontId="10" fillId="4" borderId="0" xfId="1" applyFon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0" fontId="11" fillId="0" borderId="0" xfId="1" applyFont="1" applyBorder="1"/>
    <xf numFmtId="0" fontId="12" fillId="0" borderId="0" xfId="1" applyFont="1" applyBorder="1"/>
    <xf numFmtId="0" fontId="12" fillId="0" borderId="0" xfId="1" applyNumberFormat="1" applyFont="1" applyBorder="1" applyAlignment="1">
      <alignment horizontal="center"/>
    </xf>
    <xf numFmtId="166" fontId="12" fillId="0" borderId="0" xfId="2" applyNumberFormat="1" applyFont="1" applyBorder="1" applyAlignment="1">
      <alignment horizontal="center"/>
    </xf>
    <xf numFmtId="0" fontId="12" fillId="0" borderId="1" xfId="1" applyFont="1" applyBorder="1"/>
    <xf numFmtId="0" fontId="12" fillId="0" borderId="1" xfId="1" applyNumberFormat="1" applyFont="1" applyBorder="1" applyAlignment="1">
      <alignment horizontal="center"/>
    </xf>
    <xf numFmtId="166" fontId="12" fillId="0" borderId="1" xfId="2" applyNumberFormat="1" applyFont="1" applyBorder="1" applyAlignment="1">
      <alignment horizontal="center"/>
    </xf>
    <xf numFmtId="0" fontId="12" fillId="0" borderId="0" xfId="1" applyFont="1"/>
    <xf numFmtId="0" fontId="12" fillId="0" borderId="0" xfId="1" applyFont="1" applyAlignment="1">
      <alignment horizontal="center"/>
    </xf>
    <xf numFmtId="166" fontId="12" fillId="0" borderId="0" xfId="1" applyNumberFormat="1" applyFont="1" applyAlignment="1">
      <alignment horizontal="center"/>
    </xf>
    <xf numFmtId="166" fontId="12" fillId="0" borderId="0" xfId="2" applyNumberFormat="1" applyFont="1" applyBorder="1"/>
  </cellXfs>
  <cellStyles count="3">
    <cellStyle name="Normal" xfId="0" builtinId="0"/>
    <cellStyle name="Normal_R Reviews Outstanding Report Weekly ALL 8_21_01Oxley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544106757185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14662714331"/>
          <c:y val="0.17135571271043887"/>
          <c:w val="0.70030171979548062"/>
          <c:h val="0.56521809714935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2228939362630721"/>
                  <c:y val="0.22506421967938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1A-44B3-95A4-7F746F3FAB0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626529281086219"/>
                  <c:y val="0.306905754108248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1A-44B3-95A4-7F746F3FAB0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1A-44B3-95A4-7F746F3FAB0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584362046105842"/>
                  <c:y val="0.468031275015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1A-44B3-95A4-7F746F3FAB0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584362046105842"/>
                  <c:y val="0.54731526149304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1A-44B3-95A4-7F746F3FAB0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1A-44B3-95A4-7F746F3FAB0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Data'!$J$1:$O$1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Data'!$J$2:$O$2</c:f>
              <c:numCache>
                <c:formatCode>0%</c:formatCode>
                <c:ptCount val="6"/>
                <c:pt idx="0">
                  <c:v>8.7591240875912413E-2</c:v>
                </c:pt>
                <c:pt idx="1">
                  <c:v>7.6642335766423361E-2</c:v>
                </c:pt>
                <c:pt idx="2">
                  <c:v>2.9197080291970805E-4</c:v>
                </c:pt>
                <c:pt idx="3">
                  <c:v>0.11678832116788321</c:v>
                </c:pt>
                <c:pt idx="4">
                  <c:v>0.10218978102189781</c:v>
                </c:pt>
                <c:pt idx="5">
                  <c:v>3.6496350364963507E-4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1A-44B3-95A4-7F746F3FAB08}"/>
            </c:ext>
          </c:extLst>
        </c:ser>
        <c:ser>
          <c:idx val="1"/>
          <c:order val="1"/>
          <c:tx>
            <c:strRef>
              <c:f>'HR Risk Mgmt Data'!$I$3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Data'!$J$1:$O$1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Data'!$J$3:$O$3</c:f>
              <c:numCache>
                <c:formatCode>0%</c:formatCode>
                <c:ptCount val="6"/>
                <c:pt idx="0">
                  <c:v>0.13468013468013468</c:v>
                </c:pt>
                <c:pt idx="1">
                  <c:v>5.0505050505050504E-2</c:v>
                </c:pt>
                <c:pt idx="2">
                  <c:v>6.0606060606060608E-2</c:v>
                </c:pt>
                <c:pt idx="3">
                  <c:v>0.16498316498316498</c:v>
                </c:pt>
                <c:pt idx="4">
                  <c:v>5.387205387205387E-2</c:v>
                </c:pt>
                <c:pt idx="5">
                  <c:v>6.7340067340067339E-2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1A-44B3-95A4-7F746F3FAB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086745504"/>
        <c:axId val="1"/>
        <c:axId val="0"/>
      </c:bar3DChart>
      <c:catAx>
        <c:axId val="10867455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4973758540332"/>
              <c:y val="0.808185152485054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745504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7617494600593"/>
          <c:y val="0.91304461847203988"/>
          <c:w val="0.2635544106757185"/>
          <c:h val="6.90537946743559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066657086762"/>
          <c:y val="3.203661327231121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66691105203502"/>
          <c:y val="0.34782608695652173"/>
          <c:w val="0.74324433306988591"/>
          <c:h val="0.4508009153318077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EEA-46EB-9B3A-E159C9ACB15A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EA-46EB-9B3A-E159C9ACB15A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EEA-46EB-9B3A-E159C9ACB15A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EA-46EB-9B3A-E159C9ACB15A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EEA-46EB-9B3A-E159C9ACB15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EEA-46EB-9B3A-E159C9ACB15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EEA-46EB-9B3A-E159C9ACB15A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EEA-46EB-9B3A-E159C9ACB15A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EEA-46EB-9B3A-E159C9ACB15A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EA-46EB-9B3A-E159C9ACB15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EA-46EB-9B3A-E159C9ACB15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9.759774070614663E-2"/>
                  <c:y val="0.1967963386727688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EA-46EB-9B3A-E159C9ACB15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EA-46EB-9B3A-E159C9ACB15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EA-46EB-9B3A-E159C9ACB15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EA-46EB-9B3A-E159C9ACB15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3033081469772707"/>
                  <c:y val="0.2242562929061784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EA-46EB-9B3A-E159C9ACB15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EA-46EB-9B3A-E159C9ACB15A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Data'!$B$35:$B$43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Data'!$C$35:$C$43</c:f>
              <c:numCache>
                <c:formatCode>General</c:formatCode>
                <c:ptCount val="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EA-46EB-9B3A-E159C9ACB1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6251050032292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2322538605566"/>
          <c:y val="0.17136090211244498"/>
          <c:w val="0.70032324218657238"/>
          <c:h val="0.5652352144306021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Data'!$I$12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1627501260038754"/>
                  <c:y val="0.219955784801048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E9-41DB-85B7-350F0BEFD8F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778108408896083"/>
                  <c:y val="0.29924217234561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E9-41DB-85B7-350F0BEFD8F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079322706610736"/>
                  <c:y val="0.38364381069950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E9-41DB-85B7-350F0BEFD8F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928715557753407"/>
                  <c:y val="0.47316069986272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E9-41DB-85B7-350F0BEFD8F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928715557753407"/>
                  <c:y val="0.54733183659795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E9-41DB-85B7-350F0BEFD8F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2229929855468065"/>
                  <c:y val="0.61383009711920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E9-41DB-85B7-350F0BEFD8F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Data'!$J$11:$O$11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Data'!$J$12:$O$12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9-41DB-85B7-350F0BEFD8F6}"/>
            </c:ext>
          </c:extLst>
        </c:ser>
        <c:ser>
          <c:idx val="1"/>
          <c:order val="1"/>
          <c:tx>
            <c:strRef>
              <c:f>'HR Risk Mgmt Data'!$I$13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'HR Risk Mgmt Data'!$J$11:$O$11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Data'!$J$13:$O$13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9-41DB-85B7-350F0BEFD8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085900592"/>
        <c:axId val="1"/>
        <c:axId val="0"/>
      </c:bar3DChart>
      <c:catAx>
        <c:axId val="10859005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6394699199512"/>
              <c:y val="0.8082096278736210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900592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875147004521"/>
          <c:y val="0.91307226946481879"/>
          <c:w val="0.26356251050032292"/>
          <c:h val="6.90558859259106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896438154136"/>
          <c:y val="3.203764095045634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14568139924938"/>
          <c:y val="0.33181842412972645"/>
          <c:w val="0.7162392556110847"/>
          <c:h val="0.4325081528311606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719-4968-89D9-39419FC2D621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19-4968-89D9-39419FC2D621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719-4968-89D9-39419FC2D621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719-4968-89D9-39419FC2D621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719-4968-89D9-39419FC2D62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719-4968-89D9-39419FC2D621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719-4968-89D9-39419FC2D621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719-4968-89D9-39419FC2D621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719-4968-89D9-39419FC2D62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8109977342031394"/>
                  <c:y val="0.194514248627770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19-4968-89D9-39419FC2D62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19-4968-89D9-39419FC2D62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83936633938489802"/>
                  <c:y val="0.2952039773292048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19-4968-89D9-39419FC2D62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19-4968-89D9-39419FC2D62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19-4968-89D9-39419FC2D62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19-4968-89D9-39419FC2D62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1984619195734221"/>
                  <c:y val="0.7597497711108219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19-4968-89D9-39419FC2D62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1.5015498021196743E-3"/>
                  <c:y val="0.3066459919543678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19-4968-89D9-39419FC2D62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19-4968-89D9-39419FC2D621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Data'!$B$25:$B$33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Data'!$C$25:$C$33</c:f>
              <c:numCache>
                <c:formatCode>General</c:formatCode>
                <c:ptCount val="9"/>
                <c:pt idx="0">
                  <c:v>10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19-4968-89D9-39419FC2D62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6251050032292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2322538605566"/>
          <c:y val="0.17136090211244498"/>
          <c:w val="0.70032324218657238"/>
          <c:h val="0.5652352144306021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Data'!$I$7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2380537004325388"/>
                  <c:y val="0.22507103561037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F7-4757-BBCE-A483A1111EF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380537004325388"/>
                  <c:y val="0.306915048559602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F7-4757-BBCE-A483A1111E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F7-4757-BBCE-A483A1111EF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284179897469357"/>
                  <c:y val="0.46804544905339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F7-4757-BBCE-A483A1111EF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418782279061332"/>
                  <c:y val="0.54733183659795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F7-4757-BBCE-A483A1111EF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F7-4757-BBCE-A483A1111E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Data'!$J$6:$O$6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Data'!$J$7:$O$7</c:f>
              <c:numCache>
                <c:formatCode>0%</c:formatCode>
                <c:ptCount val="6"/>
                <c:pt idx="0">
                  <c:v>8.8888888888888892E-2</c:v>
                </c:pt>
                <c:pt idx="1">
                  <c:v>8.8888888888888892E-2</c:v>
                </c:pt>
                <c:pt idx="2">
                  <c:v>2E-3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2.4444444444444444E-3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F7-4757-BBCE-A483A1111EF5}"/>
            </c:ext>
          </c:extLst>
        </c:ser>
        <c:ser>
          <c:idx val="1"/>
          <c:order val="1"/>
          <c:tx>
            <c:strRef>
              <c:f>'HR Risk Mgmt Data'!$I$8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Data'!$J$6:$O$6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Data'!$J$8:$O$8</c:f>
              <c:numCache>
                <c:formatCode>0%</c:formatCode>
                <c:ptCount val="6"/>
                <c:pt idx="0">
                  <c:v>0.16666666666666666</c:v>
                </c:pt>
                <c:pt idx="1">
                  <c:v>7.1428571428571425E-2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7.1428571428571425E-2</c:v>
                </c:pt>
                <c:pt idx="5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F7-4757-BBCE-A483A1111E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086743104"/>
        <c:axId val="1"/>
        <c:axId val="0"/>
      </c:bar3DChart>
      <c:catAx>
        <c:axId val="1086743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6394699199512"/>
              <c:y val="0.8082096278736210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743104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875147004521"/>
          <c:y val="0.91307226946481879"/>
          <c:w val="0.26356251050032292"/>
          <c:h val="6.90558859259106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896438154136"/>
          <c:y val="3.203764095045634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67202803528386"/>
          <c:y val="0.34783724460495463"/>
          <c:w val="0.74326715204923877"/>
          <c:h val="0.4508153762314214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ACD-4068-8ADE-9E1CE2442917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CD-4068-8ADE-9E1CE2442917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ACD-4068-8ADE-9E1CE2442917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CD-4068-8ADE-9E1CE2442917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ACD-4068-8ADE-9E1CE244291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CD-4068-8ADE-9E1CE244291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ACD-4068-8ADE-9E1CE2442917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CD-4068-8ADE-9E1CE2442917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ACD-4068-8ADE-9E1CE244291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4387098879125699"/>
                  <c:y val="0.743730950635593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CD-4068-8ADE-9E1CE24429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CD-4068-8ADE-9E1CE244291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051084861483772"/>
                  <c:y val="0.7963642179113434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CD-4068-8ADE-9E1CE244291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9.0092988127180463E-3"/>
                  <c:y val="0.2540127246786181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CD-4068-8ADE-9E1CE244291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CD-4068-8ADE-9E1CE244291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CD-4068-8ADE-9E1CE244291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29280221141333651"/>
                  <c:y val="0.1990910544778358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CD-4068-8ADE-9E1CE244291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099230959786711"/>
                  <c:y val="0.1441693842770535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CD-4068-8ADE-9E1CE244291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CD-4068-8ADE-9E1CE2442917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Data'!$B$14:$B$22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Data'!$C$14:$C$22</c:f>
              <c:numCache>
                <c:formatCode>General</c:formatCode>
                <c:ptCount val="9"/>
                <c:pt idx="0">
                  <c:v>22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CD-4068-8ADE-9E1CE24429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066657086762"/>
          <c:y val="3.203661327231121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516540734886354"/>
          <c:y val="0.34782608695652173"/>
          <c:w val="0.74474583677305739"/>
          <c:h val="0.4508009153318077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327-4962-A4A1-73754FC61A41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327-4962-A4A1-73754FC61A41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327-4962-A4A1-73754FC61A41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327-4962-A4A1-73754FC61A41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327-4962-A4A1-73754FC61A4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327-4962-A4A1-73754FC61A41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327-4962-A4A1-73754FC61A41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327-4962-A4A1-73754FC61A41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327-4962-A4A1-73754FC61A41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27-4962-A4A1-73754FC61A4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6.0060148126859468E-2"/>
                  <c:y val="0.8169336384439359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27-4962-A4A1-73754FC61A4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3.3033081469772706E-2"/>
                  <c:y val="0.58810068649885583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r>
                      <a:rPr lang="en-US"/>
                      <a:t>Changed Roles/
Same Peer Group
1.0%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327-4962-A4A1-73754FC61A4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5075185158574335E-3"/>
                  <c:y val="0.19450800915331809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r>
                      <a:rPr lang="en-US"/>
                      <a:t>Changed Roles/ 
Different Peer Group
0.7%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327-4962-A4A1-73754FC61A4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3813834069177677"/>
                  <c:y val="0.3043478260869565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27-4962-A4A1-73754FC61A4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681684147552065"/>
                  <c:y val="0.1876430205949656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27-4962-A4A1-73754FC61A4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2132179247869813"/>
                  <c:y val="0.2334096109839816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27-4962-A4A1-73754FC61A41}"/>
                </c:ext>
              </c:extLst>
            </c:dLbl>
            <c:dLbl>
              <c:idx val="8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D327-4962-A4A1-73754FC61A41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Data'!$B$3:$B$11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Data'!$C$3:$C$11</c:f>
              <c:numCache>
                <c:formatCode>General</c:formatCode>
                <c:ptCount val="9"/>
                <c:pt idx="0">
                  <c:v>200</c:v>
                </c:pt>
                <c:pt idx="1">
                  <c:v>0</c:v>
                </c:pt>
                <c:pt idx="2">
                  <c:v>23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16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27-4962-A4A1-73754FC61A4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6251050032292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2322538605566"/>
          <c:y val="0.17136090211244498"/>
          <c:w val="0.70032324218657238"/>
          <c:h val="0.5652352144306021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Data'!$I$32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4940858534899955"/>
                  <c:y val="0.22507103561037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FF-45D7-AD66-AA71A406230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886608492898662"/>
                  <c:y val="0.306915048559602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FF-45D7-AD66-AA71A40623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FF-45D7-AD66-AA71A406230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199965767759868"/>
                  <c:y val="0.46804544905339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FF-45D7-AD66-AA71A406230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103608660903832"/>
                  <c:y val="0.54733183659795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FF-45D7-AD66-AA71A40623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FF-45D7-AD66-AA71A40623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Data'!$J$31:$O$31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Data'!$J$32:$O$32</c:f>
              <c:numCache>
                <c:formatCode>0%</c:formatCode>
                <c:ptCount val="6"/>
                <c:pt idx="0">
                  <c:v>0.13934426229508196</c:v>
                </c:pt>
                <c:pt idx="1">
                  <c:v>0.12295081967213115</c:v>
                </c:pt>
                <c:pt idx="2">
                  <c:v>8.1967213114754098E-4</c:v>
                </c:pt>
                <c:pt idx="3">
                  <c:v>0.1721311475409836</c:v>
                </c:pt>
                <c:pt idx="4">
                  <c:v>0.1721311475409836</c:v>
                </c:pt>
                <c:pt idx="5">
                  <c:v>9.8360655737704918E-4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F-45D7-AD66-AA71A4062307}"/>
            </c:ext>
          </c:extLst>
        </c:ser>
        <c:ser>
          <c:idx val="1"/>
          <c:order val="1"/>
          <c:tx>
            <c:strRef>
              <c:f>'HR Risk Mgmt Data'!$I$33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Data'!$J$31:$O$31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Data'!$J$33:$O$33</c:f>
              <c:numCache>
                <c:formatCode>0%</c:formatCode>
                <c:ptCount val="6"/>
                <c:pt idx="0">
                  <c:v>0.14634146341463414</c:v>
                </c:pt>
                <c:pt idx="1">
                  <c:v>7.3170731707317069E-2</c:v>
                </c:pt>
                <c:pt idx="2">
                  <c:v>4.065040650406504E-2</c:v>
                </c:pt>
                <c:pt idx="3">
                  <c:v>0.15447154471544716</c:v>
                </c:pt>
                <c:pt idx="4">
                  <c:v>5.6910569105691054E-2</c:v>
                </c:pt>
                <c:pt idx="5">
                  <c:v>5.6910569105691054E-2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FF-45D7-AD66-AA71A40623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086740704"/>
        <c:axId val="1"/>
        <c:axId val="0"/>
      </c:bar3DChart>
      <c:catAx>
        <c:axId val="1086740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6394699199512"/>
              <c:y val="0.8082096278736210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740704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875147004521"/>
          <c:y val="0.91307226946481879"/>
          <c:w val="0.26356251050032292"/>
          <c:h val="6.90558859259106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896438154136"/>
          <c:y val="3.203764095045634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67202803528386"/>
          <c:y val="0.34783724460495463"/>
          <c:w val="0.74326715204923877"/>
          <c:h val="0.4508153762314214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332-49B8-BA07-2850521C7769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332-49B8-BA07-2850521C7769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332-49B8-BA07-2850521C7769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332-49B8-BA07-2850521C7769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332-49B8-BA07-2850521C776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332-49B8-BA07-2850521C776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332-49B8-BA07-2850521C7769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332-49B8-BA07-2850521C7769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332-49B8-BA07-2850521C7769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32-49B8-BA07-2850521C776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9.0092988127180459E-2"/>
                  <c:y val="0.2700315451538463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32-49B8-BA07-2850521C776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32-49B8-BA07-2850521C776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32-49B8-BA07-2850521C776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32-49B8-BA07-2850521C776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2133165765361033"/>
                  <c:y val="0.1647650106023469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32-49B8-BA07-2850521C776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7659512401395496"/>
                  <c:y val="0.1807838310775750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32-49B8-BA07-2850521C776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32-49B8-BA07-2850521C7769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Data'!$B$65:$B$73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Data'!$C$65:$C$73</c:f>
              <c:numCache>
                <c:formatCode>General</c:formatCode>
                <c:ptCount val="9"/>
                <c:pt idx="0">
                  <c:v>105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32-49B8-BA07-2850521C776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544106757185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14662714331"/>
          <c:y val="0.17135571271043887"/>
          <c:w val="0.70030171979548062"/>
          <c:h val="0.56521809714935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Data'!$I$27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7650630096531212"/>
                  <c:y val="0.22506421967938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6F-403E-8A6A-D8242E7AE4C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650630096531212"/>
                  <c:y val="0.306905754108248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F-403E-8A6A-D8242E7AE4C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F-403E-8A6A-D8242E7AE4C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698831727421205"/>
                  <c:y val="0.468031275015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6F-403E-8A6A-D8242E7AE4C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0602446849737948"/>
                  <c:y val="0.54731526149304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F-403E-8A6A-D8242E7AE4C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F-403E-8A6A-D8242E7AE4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Data'!$J$26:$O$26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Data'!$J$27:$O$27</c:f>
              <c:numCache>
                <c:formatCode>0%</c:formatCode>
                <c:ptCount val="6"/>
                <c:pt idx="0">
                  <c:v>0.18181818181818182</c:v>
                </c:pt>
                <c:pt idx="1">
                  <c:v>0.18181818181818182</c:v>
                </c:pt>
                <c:pt idx="2">
                  <c:v>0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6F-403E-8A6A-D8242E7AE4C5}"/>
            </c:ext>
          </c:extLst>
        </c:ser>
        <c:ser>
          <c:idx val="1"/>
          <c:order val="1"/>
          <c:tx>
            <c:strRef>
              <c:f>'HR Risk Mgmt Data'!$I$28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Data'!$J$26:$O$26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Data'!$J$28:$O$28</c:f>
              <c:numCache>
                <c:formatCode>0%</c:formatCode>
                <c:ptCount val="6"/>
                <c:pt idx="0">
                  <c:v>9.0909090909090912E-2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6F-403E-8A6A-D8242E7AE4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086741664"/>
        <c:axId val="1"/>
        <c:axId val="0"/>
      </c:bar3DChart>
      <c:catAx>
        <c:axId val="10867416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4973758540332"/>
              <c:y val="0.808185152485054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741664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7617494600593"/>
          <c:y val="0.91304461847203988"/>
          <c:w val="0.2635544106757185"/>
          <c:h val="6.90537946743559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066657086762"/>
          <c:y val="3.203661327231121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66691105203502"/>
          <c:y val="0.34782608695652173"/>
          <c:w val="0.74324433306988591"/>
          <c:h val="0.4508009153318077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ADA-4D4A-A597-A2C8802F2FC1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DA-4D4A-A597-A2C8802F2FC1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ADA-4D4A-A597-A2C8802F2FC1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DA-4D4A-A597-A2C8802F2FC1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ADA-4D4A-A597-A2C8802F2FC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DA-4D4A-A597-A2C8802F2FC1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ADA-4D4A-A597-A2C8802F2FC1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DA-4D4A-A597-A2C8802F2FC1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ADA-4D4A-A597-A2C8802F2FC1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DA-4D4A-A597-A2C8802F2FC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DA-4D4A-A597-A2C8802F2FC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DA-4D4A-A597-A2C8802F2FC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1.3513533328543379E-2"/>
                  <c:y val="0.4004576659038901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DA-4D4A-A597-A2C8802F2FC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DA-4D4A-A597-A2C8802F2FC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DA-4D4A-A597-A2C8802F2FC1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Data'!$B$55:$B$63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Data'!$C$55:$C$63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DA-4D4A-A597-A2C8802F2FC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544106757185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14662714331"/>
          <c:y val="0.17135571271043887"/>
          <c:w val="0.70030171979548062"/>
          <c:h val="0.56521809714935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Data'!$I$22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2530144403402972"/>
                  <c:y val="0.22506421967938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3-4C43-A641-B5FD92AEE0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3-4C43-A641-B5FD92AEE0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3-4C43-A641-B5FD92AEE0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80746923789095"/>
                  <c:y val="0.468031275015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3-4C43-A641-B5FD92AEE0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3-4C43-A641-B5FD92AEE0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3-4C43-A641-B5FD92AEE0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Data'!$J$21:$O$21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Data'!$J$22:$O$22</c:f>
              <c:numCache>
                <c:formatCode>0%</c:formatCode>
                <c:ptCount val="6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9.0909090909090912E-2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3-4C43-A641-B5FD92AEE0EA}"/>
            </c:ext>
          </c:extLst>
        </c:ser>
        <c:ser>
          <c:idx val="1"/>
          <c:order val="1"/>
          <c:tx>
            <c:strRef>
              <c:f>'HR Risk Mgmt Data'!$I$23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Data'!$J$21:$O$21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Data'!$J$23:$O$23</c:f>
              <c:numCache>
                <c:formatCode>0%</c:formatCode>
                <c:ptCount val="6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13-4C43-A641-B5FD92AEE0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085896272"/>
        <c:axId val="1"/>
        <c:axId val="0"/>
      </c:bar3DChart>
      <c:catAx>
        <c:axId val="1085896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4973758540332"/>
              <c:y val="0.808185152485054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896272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7617494600593"/>
          <c:y val="0.91304461847203988"/>
          <c:w val="0.2635544106757185"/>
          <c:h val="6.90537946743559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066657086762"/>
          <c:y val="3.203661327231121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66691105203502"/>
          <c:y val="0.34782608695652173"/>
          <c:w val="0.74324433306988591"/>
          <c:h val="0.4508009153318077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69-428A-A4C4-D8E5A0D852E0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69-428A-A4C4-D8E5A0D852E0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669-428A-A4C4-D8E5A0D852E0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69-428A-A4C4-D8E5A0D852E0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669-428A-A4C4-D8E5A0D852E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69-428A-A4C4-D8E5A0D852E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669-428A-A4C4-D8E5A0D852E0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69-428A-A4C4-D8E5A0D852E0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669-428A-A4C4-D8E5A0D852E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69-428A-A4C4-D8E5A0D852E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69-428A-A4C4-D8E5A0D852E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69-428A-A4C4-D8E5A0D852E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69-428A-A4C4-D8E5A0D852E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69-428A-A4C4-D8E5A0D852E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2582630358821263"/>
                  <c:y val="0.2379862700228833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69-428A-A4C4-D8E5A0D852E0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Data'!$B$45:$B$53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Data'!$C$45:$C$53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69-428A-A4C4-D8E5A0D852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544106757185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14662714331"/>
          <c:y val="0.17135571271043887"/>
          <c:w val="0.70030171979548062"/>
          <c:h val="0.56521809714935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Data'!$I$17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79-4F76-812D-5544E76AF8D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79-4F76-812D-5544E76AF8D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79-4F76-812D-5544E76AF8D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066286434522098"/>
                  <c:y val="0.468031275015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79-4F76-812D-5544E76AF8D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9969901556838846"/>
                  <c:y val="0.54731526149304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79-4F76-812D-5544E76AF8D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79-4F76-812D-5544E76AF8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Data'!$J$16:$O$16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Data'!$J$17:$O$17</c:f>
              <c:numCache>
                <c:formatCode>0%</c:formatCode>
                <c:ptCount val="6"/>
                <c:pt idx="0">
                  <c:v>1.7391304347826088E-3</c:v>
                </c:pt>
                <c:pt idx="1">
                  <c:v>0</c:v>
                </c:pt>
                <c:pt idx="2">
                  <c:v>0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79-4F76-812D-5544E76AF8D0}"/>
            </c:ext>
          </c:extLst>
        </c:ser>
        <c:ser>
          <c:idx val="1"/>
          <c:order val="1"/>
          <c:tx>
            <c:strRef>
              <c:f>'HR Risk Mgmt Data'!$I$18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34337374648036467"/>
                  <c:y val="0.54731526149304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79-4F76-812D-5544E76AF8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Data'!$J$16:$O$16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Data'!$J$18:$O$18</c:f>
              <c:numCache>
                <c:formatCode>0%</c:formatCode>
                <c:ptCount val="6"/>
                <c:pt idx="0">
                  <c:v>0.52173913043478259</c:v>
                </c:pt>
                <c:pt idx="1">
                  <c:v>4.3478260869565216E-2</c:v>
                </c:pt>
                <c:pt idx="2">
                  <c:v>4.3478260869565216E-2</c:v>
                </c:pt>
                <c:pt idx="3">
                  <c:v>0.47826086956521741</c:v>
                </c:pt>
                <c:pt idx="4">
                  <c:v>4.3478260869565216E-2</c:v>
                </c:pt>
                <c:pt idx="5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79-4F76-812D-5544E76AF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085899152"/>
        <c:axId val="1"/>
        <c:axId val="0"/>
      </c:bar3DChart>
      <c:catAx>
        <c:axId val="1085899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6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4973758540332"/>
              <c:y val="0.808185152485054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899152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7617494600593"/>
          <c:y val="0.91304461847203988"/>
          <c:w val="0.2635544106757185"/>
          <c:h val="6.90537946743559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74F4400B-A935-93AE-546B-4240D0D35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FA4A95BB-AB44-2B6F-C974-947AF75BC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36AD9EB5-D8E3-5C80-8E97-0AB00D37A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FE646F26-C679-4785-AA56-1105E13BD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C904AEE0-DF0D-3EF8-3C79-12217EC7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21506" name="Chart 2">
          <a:extLst>
            <a:ext uri="{FF2B5EF4-FFF2-40B4-BE49-F238E27FC236}">
              <a16:creationId xmlns:a16="http://schemas.microsoft.com/office/drawing/2014/main" id="{B5C08BD8-17EF-B801-F98B-6D0C2D053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B18B0F97-6B78-3A27-8775-9562854A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19458" name="Chart 2">
          <a:extLst>
            <a:ext uri="{FF2B5EF4-FFF2-40B4-BE49-F238E27FC236}">
              <a16:creationId xmlns:a16="http://schemas.microsoft.com/office/drawing/2014/main" id="{3BD28C2E-E5C3-60F4-7BE7-B653BEFC2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E1474DF7-B917-CA0D-2684-87748BB55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17410" name="Chart 2">
          <a:extLst>
            <a:ext uri="{FF2B5EF4-FFF2-40B4-BE49-F238E27FC236}">
              <a16:creationId xmlns:a16="http://schemas.microsoft.com/office/drawing/2014/main" id="{8A097456-E037-678E-5094-A13DC7F35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15361" name="Chart 1">
          <a:extLst>
            <a:ext uri="{FF2B5EF4-FFF2-40B4-BE49-F238E27FC236}">
              <a16:creationId xmlns:a16="http://schemas.microsoft.com/office/drawing/2014/main" id="{52EC1E53-7954-3D01-33B5-C9587E00D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24</xdr:row>
      <xdr:rowOff>142875</xdr:rowOff>
    </xdr:from>
    <xdr:to>
      <xdr:col>10</xdr:col>
      <xdr:colOff>409575</xdr:colOff>
      <xdr:row>50</xdr:row>
      <xdr:rowOff>95250</xdr:rowOff>
    </xdr:to>
    <xdr:graphicFrame macro="">
      <xdr:nvGraphicFramePr>
        <xdr:cNvPr id="15362" name="Chart 2">
          <a:extLst>
            <a:ext uri="{FF2B5EF4-FFF2-40B4-BE49-F238E27FC236}">
              <a16:creationId xmlns:a16="http://schemas.microsoft.com/office/drawing/2014/main" id="{0364943D-83DC-31F3-95EC-1772A6179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0ACC8479-3FE1-2CB9-0057-411ADB468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13314" name="Chart 2">
          <a:extLst>
            <a:ext uri="{FF2B5EF4-FFF2-40B4-BE49-F238E27FC236}">
              <a16:creationId xmlns:a16="http://schemas.microsoft.com/office/drawing/2014/main" id="{BA0DFC9D-DDBE-0529-FE5D-7FE85EBA9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Normal="100" workbookViewId="0">
      <selection activeCell="A9" sqref="A9"/>
    </sheetView>
  </sheetViews>
  <sheetFormatPr defaultColWidth="8" defaultRowHeight="24.95" customHeight="1" x14ac:dyDescent="0.25"/>
  <cols>
    <col min="1" max="1" width="27" style="41" customWidth="1"/>
    <col min="2" max="2" width="45.5703125" style="41" customWidth="1"/>
    <col min="3" max="3" width="10" style="41" customWidth="1"/>
    <col min="4" max="4" width="7.5703125" style="41" hidden="1" customWidth="1"/>
    <col min="5" max="5" width="14.7109375" style="41" customWidth="1"/>
    <col min="6" max="6" width="32.42578125" style="50" bestFit="1" customWidth="1"/>
    <col min="7" max="16384" width="8" style="41"/>
  </cols>
  <sheetData>
    <row r="1" spans="1:19" s="36" customFormat="1" ht="41.25" customHeight="1" x14ac:dyDescent="0.25">
      <c r="A1" s="32" t="s">
        <v>28</v>
      </c>
      <c r="B1" s="32" t="s">
        <v>29</v>
      </c>
      <c r="C1" s="33" t="s">
        <v>30</v>
      </c>
      <c r="D1" s="33" t="s">
        <v>2</v>
      </c>
      <c r="E1" s="33" t="s">
        <v>31</v>
      </c>
      <c r="F1" s="34" t="s">
        <v>32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s="40" customFormat="1" ht="20.100000000000001" customHeight="1" x14ac:dyDescent="0.25">
      <c r="A2" s="37" t="s">
        <v>33</v>
      </c>
      <c r="B2" s="37"/>
      <c r="C2" s="38"/>
      <c r="D2" s="38"/>
      <c r="E2" s="38"/>
      <c r="F2" s="39"/>
    </row>
    <row r="3" spans="1:19" ht="24.95" customHeight="1" x14ac:dyDescent="0.25">
      <c r="A3" s="41" t="s">
        <v>12</v>
      </c>
      <c r="B3" s="41" t="s">
        <v>34</v>
      </c>
      <c r="C3" s="42">
        <v>98</v>
      </c>
      <c r="D3" s="42">
        <v>0</v>
      </c>
      <c r="E3" s="42">
        <v>28</v>
      </c>
      <c r="F3" s="43">
        <f t="shared" ref="F3:F12" si="0">E3/C3</f>
        <v>0.2857142857142857</v>
      </c>
    </row>
    <row r="4" spans="1:19" ht="24.95" customHeight="1" x14ac:dyDescent="0.25">
      <c r="B4" s="41" t="s">
        <v>14</v>
      </c>
      <c r="C4" s="42">
        <v>1078</v>
      </c>
      <c r="D4" s="42"/>
      <c r="E4" s="42">
        <v>432</v>
      </c>
      <c r="F4" s="43">
        <f t="shared" si="0"/>
        <v>0.4007421150278293</v>
      </c>
    </row>
    <row r="5" spans="1:19" ht="24.95" customHeight="1" x14ac:dyDescent="0.25">
      <c r="B5" s="41" t="s">
        <v>35</v>
      </c>
      <c r="C5" s="42">
        <v>822</v>
      </c>
      <c r="D5" s="42">
        <v>73</v>
      </c>
      <c r="E5" s="42">
        <v>180</v>
      </c>
      <c r="F5" s="43">
        <f t="shared" si="0"/>
        <v>0.21897810218978103</v>
      </c>
    </row>
    <row r="6" spans="1:19" ht="24.95" customHeight="1" x14ac:dyDescent="0.25">
      <c r="B6" s="41" t="s">
        <v>36</v>
      </c>
      <c r="C6" s="42">
        <v>107</v>
      </c>
      <c r="D6" s="42"/>
      <c r="E6" s="42">
        <v>38</v>
      </c>
      <c r="F6" s="43">
        <f t="shared" si="0"/>
        <v>0.35514018691588783</v>
      </c>
    </row>
    <row r="7" spans="1:19" ht="24.95" customHeight="1" x14ac:dyDescent="0.25">
      <c r="B7" s="41" t="s">
        <v>37</v>
      </c>
      <c r="C7" s="42">
        <v>968</v>
      </c>
      <c r="D7" s="42"/>
      <c r="E7" s="42">
        <v>161</v>
      </c>
      <c r="F7" s="43">
        <f t="shared" si="0"/>
        <v>0.16632231404958678</v>
      </c>
    </row>
    <row r="8" spans="1:19" ht="24.95" customHeight="1" x14ac:dyDescent="0.25">
      <c r="B8" s="41" t="s">
        <v>38</v>
      </c>
      <c r="C8" s="42">
        <v>363</v>
      </c>
      <c r="D8" s="42">
        <v>4</v>
      </c>
      <c r="E8" s="42">
        <v>124</v>
      </c>
      <c r="F8" s="43">
        <f t="shared" si="0"/>
        <v>0.3415977961432507</v>
      </c>
    </row>
    <row r="9" spans="1:19" ht="24.95" customHeight="1" x14ac:dyDescent="0.25">
      <c r="B9" s="41" t="s">
        <v>39</v>
      </c>
      <c r="C9" s="42">
        <v>192</v>
      </c>
      <c r="D9" s="42">
        <v>9</v>
      </c>
      <c r="E9" s="42">
        <v>72</v>
      </c>
      <c r="F9" s="43">
        <f t="shared" si="0"/>
        <v>0.375</v>
      </c>
    </row>
    <row r="10" spans="1:19" ht="24.95" customHeight="1" x14ac:dyDescent="0.25">
      <c r="A10" s="41" t="s">
        <v>12</v>
      </c>
      <c r="B10" s="41" t="s">
        <v>40</v>
      </c>
      <c r="C10" s="42">
        <v>1560</v>
      </c>
      <c r="D10" s="42">
        <v>0</v>
      </c>
      <c r="E10" s="42">
        <v>680</v>
      </c>
      <c r="F10" s="43">
        <f t="shared" si="0"/>
        <v>0.4358974358974359</v>
      </c>
    </row>
    <row r="11" spans="1:19" ht="24.95" customHeight="1" x14ac:dyDescent="0.25">
      <c r="B11" s="41" t="s">
        <v>41</v>
      </c>
      <c r="C11" s="42">
        <v>13</v>
      </c>
      <c r="D11" s="42"/>
      <c r="E11" s="42">
        <v>1</v>
      </c>
      <c r="F11" s="43">
        <f t="shared" si="0"/>
        <v>7.6923076923076927E-2</v>
      </c>
    </row>
    <row r="12" spans="1:19" ht="24.95" customHeight="1" thickBot="1" x14ac:dyDescent="0.3">
      <c r="B12" s="44" t="s">
        <v>42</v>
      </c>
      <c r="C12" s="45">
        <v>35</v>
      </c>
      <c r="D12" s="45">
        <v>0</v>
      </c>
      <c r="E12" s="45">
        <v>29</v>
      </c>
      <c r="F12" s="46">
        <f t="shared" si="0"/>
        <v>0.82857142857142863</v>
      </c>
    </row>
    <row r="13" spans="1:19" ht="14.1" customHeight="1" thickTop="1" x14ac:dyDescent="0.25">
      <c r="B13" s="47"/>
      <c r="C13" s="48"/>
      <c r="D13" s="48"/>
      <c r="E13" s="48"/>
      <c r="F13" s="49"/>
    </row>
    <row r="14" spans="1:19" ht="24.95" customHeight="1" x14ac:dyDescent="0.25">
      <c r="A14" s="40" t="s">
        <v>12</v>
      </c>
      <c r="B14" s="40" t="s">
        <v>43</v>
      </c>
      <c r="C14" s="42">
        <f>SUM(C3:C13)</f>
        <v>5236</v>
      </c>
      <c r="D14" s="42">
        <v>130</v>
      </c>
      <c r="E14" s="42">
        <f>SUM(E3:E12)</f>
        <v>1745</v>
      </c>
      <c r="F14" s="43">
        <f>E14/C14</f>
        <v>0.33326967150496561</v>
      </c>
    </row>
    <row r="15" spans="1:19" ht="14.1" customHeight="1" x14ac:dyDescent="0.25">
      <c r="C15" s="42"/>
      <c r="D15" s="42"/>
      <c r="E15" s="42"/>
      <c r="F15" s="43"/>
    </row>
    <row r="16" spans="1:19" ht="9.9499999999999993" customHeight="1" x14ac:dyDescent="0.25">
      <c r="C16" s="42"/>
      <c r="D16" s="42"/>
      <c r="E16" s="42"/>
      <c r="F16" s="43"/>
    </row>
  </sheetData>
  <phoneticPr fontId="8" type="noConversion"/>
  <printOptions horizontalCentered="1"/>
  <pageMargins left="0.25" right="0.25" top="1.5" bottom="1" header="0.75" footer="0.35"/>
  <pageSetup scale="93" orientation="landscape" r:id="rId1"/>
  <headerFooter alignWithMargins="0">
    <oddHeader>&amp;C&amp;"Arial,Bold"&amp;18Enron Status of Completed Performance Reviews &amp;"Arial Black,Regular"&amp;14
&amp;"Arial,Regular"Mid-Year 2001</oddHeader>
    <oddFooter>&amp;L&amp;"Times New Roman,Italic"&amp;8Note: Report includes employees participating in PRC  process or loaded in PEP.&amp;C&amp;"Times New Roman,Bold"Data as of 8/21/01.&amp;R&amp;8S:/Reviews Outstanding  Weekly Report 8_21</oddFooter>
  </headerFooter>
  <rowBreaks count="1" manualBreakCount="1">
    <brk id="1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A103" workbookViewId="0">
      <pane xSplit="1" topLeftCell="O1" activePane="topRight" state="frozen"/>
      <selection pane="topRight" activeCell="T116" sqref="T116"/>
    </sheetView>
  </sheetViews>
  <sheetFormatPr defaultRowHeight="12.75" x14ac:dyDescent="0.2"/>
  <cols>
    <col min="1" max="1" width="19.140625" style="6" customWidth="1"/>
    <col min="2" max="2" width="9.140625" style="5"/>
    <col min="3" max="7" width="19.140625" style="7" customWidth="1"/>
    <col min="8" max="8" width="16.5703125" style="6" customWidth="1"/>
    <col min="9" max="9" width="16.5703125" style="2" customWidth="1"/>
    <col min="10" max="14" width="9.140625" style="5"/>
    <col min="15" max="15" width="10.85546875" style="5" bestFit="1" customWidth="1"/>
    <col min="16" max="16384" width="9.140625" style="5"/>
  </cols>
  <sheetData>
    <row r="1" spans="1:18" s="4" customFormat="1" ht="26.25" customHeight="1" x14ac:dyDescent="0.2">
      <c r="A1" s="14" t="s">
        <v>13</v>
      </c>
      <c r="B1" s="15" t="s">
        <v>27</v>
      </c>
      <c r="C1" s="16" t="s">
        <v>22</v>
      </c>
      <c r="D1" s="16" t="s">
        <v>21</v>
      </c>
      <c r="E1" s="16" t="s">
        <v>20</v>
      </c>
      <c r="F1" s="16" t="s">
        <v>25</v>
      </c>
      <c r="G1" s="16" t="s">
        <v>24</v>
      </c>
      <c r="H1" s="14" t="s">
        <v>23</v>
      </c>
      <c r="I1" s="17" t="str">
        <f t="shared" ref="I1:I36" si="0">B1</f>
        <v>Date</v>
      </c>
      <c r="J1" s="18" t="s">
        <v>22</v>
      </c>
      <c r="K1" s="18" t="s">
        <v>21</v>
      </c>
      <c r="L1" s="18" t="s">
        <v>20</v>
      </c>
      <c r="M1" s="18" t="s">
        <v>25</v>
      </c>
      <c r="N1" s="18" t="s">
        <v>24</v>
      </c>
      <c r="O1" s="15" t="s">
        <v>23</v>
      </c>
      <c r="P1" s="19"/>
      <c r="Q1" s="20"/>
      <c r="R1" s="20"/>
    </row>
    <row r="2" spans="1:18" x14ac:dyDescent="0.2">
      <c r="A2" s="21">
        <v>274</v>
      </c>
      <c r="B2" s="22">
        <v>37113</v>
      </c>
      <c r="C2" s="23">
        <v>24</v>
      </c>
      <c r="D2" s="23">
        <v>21</v>
      </c>
      <c r="E2" s="23">
        <v>0.08</v>
      </c>
      <c r="F2" s="23">
        <v>32</v>
      </c>
      <c r="G2" s="23">
        <v>28</v>
      </c>
      <c r="H2" s="23">
        <v>0.1</v>
      </c>
      <c r="I2" s="24">
        <f t="shared" si="0"/>
        <v>37113</v>
      </c>
      <c r="J2" s="25">
        <f t="shared" ref="J2:O5" si="1">C2/$A2</f>
        <v>8.7591240875912413E-2</v>
      </c>
      <c r="K2" s="25">
        <f t="shared" si="1"/>
        <v>7.6642335766423361E-2</v>
      </c>
      <c r="L2" s="25">
        <f t="shared" si="1"/>
        <v>2.9197080291970805E-4</v>
      </c>
      <c r="M2" s="25">
        <f t="shared" si="1"/>
        <v>0.11678832116788321</v>
      </c>
      <c r="N2" s="25">
        <f t="shared" si="1"/>
        <v>0.10218978102189781</v>
      </c>
      <c r="O2" s="25">
        <f t="shared" si="1"/>
        <v>3.6496350364963507E-4</v>
      </c>
      <c r="P2" s="26"/>
      <c r="Q2" s="27"/>
      <c r="R2" s="27"/>
    </row>
    <row r="3" spans="1:18" x14ac:dyDescent="0.2">
      <c r="A3" s="21">
        <v>297</v>
      </c>
      <c r="B3" s="22">
        <v>37124</v>
      </c>
      <c r="C3" s="23">
        <v>40</v>
      </c>
      <c r="D3" s="23">
        <v>15</v>
      </c>
      <c r="E3" s="23">
        <v>18</v>
      </c>
      <c r="F3" s="23">
        <v>49</v>
      </c>
      <c r="G3" s="23">
        <v>16</v>
      </c>
      <c r="H3" s="21">
        <v>20</v>
      </c>
      <c r="I3" s="24">
        <f t="shared" si="0"/>
        <v>37124</v>
      </c>
      <c r="J3" s="25">
        <f t="shared" si="1"/>
        <v>0.13468013468013468</v>
      </c>
      <c r="K3" s="25">
        <f t="shared" si="1"/>
        <v>5.0505050505050504E-2</v>
      </c>
      <c r="L3" s="25">
        <f t="shared" si="1"/>
        <v>6.0606060606060608E-2</v>
      </c>
      <c r="M3" s="25">
        <f t="shared" si="1"/>
        <v>0.16498316498316498</v>
      </c>
      <c r="N3" s="25">
        <f t="shared" si="1"/>
        <v>5.387205387205387E-2</v>
      </c>
      <c r="O3" s="25">
        <f t="shared" si="1"/>
        <v>6.7340067340067339E-2</v>
      </c>
      <c r="P3" s="26"/>
      <c r="Q3" s="27"/>
      <c r="R3" s="27"/>
    </row>
    <row r="4" spans="1:18" x14ac:dyDescent="0.2">
      <c r="A4" s="21"/>
      <c r="B4" s="26" t="s">
        <v>12</v>
      </c>
      <c r="C4" s="23"/>
      <c r="D4" s="23"/>
      <c r="E4" s="23"/>
      <c r="F4" s="23"/>
      <c r="G4" s="23"/>
      <c r="H4" s="21"/>
      <c r="I4" s="24" t="str">
        <f t="shared" si="0"/>
        <v xml:space="preserve"> </v>
      </c>
      <c r="J4" s="25" t="e">
        <f t="shared" si="1"/>
        <v>#DIV/0!</v>
      </c>
      <c r="K4" s="25" t="e">
        <f t="shared" si="1"/>
        <v>#DIV/0!</v>
      </c>
      <c r="L4" s="25" t="e">
        <f t="shared" si="1"/>
        <v>#DIV/0!</v>
      </c>
      <c r="M4" s="25" t="e">
        <f t="shared" si="1"/>
        <v>#DIV/0!</v>
      </c>
      <c r="N4" s="25" t="e">
        <f t="shared" si="1"/>
        <v>#DIV/0!</v>
      </c>
      <c r="O4" s="25" t="e">
        <f t="shared" si="1"/>
        <v>#DIV/0!</v>
      </c>
      <c r="P4" s="26"/>
      <c r="Q4" s="27"/>
      <c r="R4" s="27"/>
    </row>
    <row r="5" spans="1:18" x14ac:dyDescent="0.2">
      <c r="A5" s="21"/>
      <c r="B5" s="26" t="s">
        <v>12</v>
      </c>
      <c r="C5" s="23"/>
      <c r="D5" s="23"/>
      <c r="E5" s="23"/>
      <c r="F5" s="23"/>
      <c r="G5" s="23"/>
      <c r="H5" s="21"/>
      <c r="I5" s="24" t="str">
        <f t="shared" si="0"/>
        <v xml:space="preserve"> </v>
      </c>
      <c r="J5" s="25" t="e">
        <f t="shared" si="1"/>
        <v>#DIV/0!</v>
      </c>
      <c r="K5" s="25" t="e">
        <f t="shared" si="1"/>
        <v>#DIV/0!</v>
      </c>
      <c r="L5" s="25" t="e">
        <f t="shared" si="1"/>
        <v>#DIV/0!</v>
      </c>
      <c r="M5" s="25" t="e">
        <f t="shared" si="1"/>
        <v>#DIV/0!</v>
      </c>
      <c r="N5" s="25" t="e">
        <f t="shared" si="1"/>
        <v>#DIV/0!</v>
      </c>
      <c r="O5" s="25" t="e">
        <f t="shared" si="1"/>
        <v>#DIV/0!</v>
      </c>
      <c r="P5" s="26"/>
      <c r="Q5" s="27"/>
      <c r="R5" s="27"/>
    </row>
    <row r="6" spans="1:18" s="4" customFormat="1" ht="26.25" customHeight="1" x14ac:dyDescent="0.2">
      <c r="A6" s="14" t="s">
        <v>26</v>
      </c>
      <c r="B6" s="15" t="s">
        <v>27</v>
      </c>
      <c r="C6" s="16" t="s">
        <v>22</v>
      </c>
      <c r="D6" s="16" t="s">
        <v>21</v>
      </c>
      <c r="E6" s="16" t="s">
        <v>20</v>
      </c>
      <c r="F6" s="16" t="s">
        <v>25</v>
      </c>
      <c r="G6" s="16" t="s">
        <v>24</v>
      </c>
      <c r="H6" s="14" t="s">
        <v>23</v>
      </c>
      <c r="I6" s="17" t="str">
        <f t="shared" si="0"/>
        <v>Date</v>
      </c>
      <c r="J6" s="18" t="s">
        <v>22</v>
      </c>
      <c r="K6" s="18" t="s">
        <v>21</v>
      </c>
      <c r="L6" s="18" t="s">
        <v>20</v>
      </c>
      <c r="M6" s="18" t="s">
        <v>25</v>
      </c>
      <c r="N6" s="18" t="s">
        <v>24</v>
      </c>
      <c r="O6" s="15" t="s">
        <v>23</v>
      </c>
      <c r="P6" s="19"/>
      <c r="Q6" s="20"/>
      <c r="R6" s="20"/>
    </row>
    <row r="7" spans="1:18" x14ac:dyDescent="0.2">
      <c r="A7" s="21">
        <v>45</v>
      </c>
      <c r="B7" s="22">
        <v>37113</v>
      </c>
      <c r="C7" s="23">
        <v>4</v>
      </c>
      <c r="D7" s="23">
        <v>4</v>
      </c>
      <c r="E7" s="23">
        <v>0.09</v>
      </c>
      <c r="F7" s="23">
        <v>5</v>
      </c>
      <c r="G7" s="23">
        <v>5</v>
      </c>
      <c r="H7" s="23">
        <v>0.11</v>
      </c>
      <c r="I7" s="24">
        <f t="shared" si="0"/>
        <v>37113</v>
      </c>
      <c r="J7" s="25">
        <f t="shared" ref="J7:O10" si="2">C7/$A7</f>
        <v>8.8888888888888892E-2</v>
      </c>
      <c r="K7" s="25">
        <f t="shared" si="2"/>
        <v>8.8888888888888892E-2</v>
      </c>
      <c r="L7" s="25">
        <f t="shared" si="2"/>
        <v>2E-3</v>
      </c>
      <c r="M7" s="25">
        <f t="shared" si="2"/>
        <v>0.1111111111111111</v>
      </c>
      <c r="N7" s="25">
        <f t="shared" si="2"/>
        <v>0.1111111111111111</v>
      </c>
      <c r="O7" s="25">
        <f t="shared" si="2"/>
        <v>2.4444444444444444E-3</v>
      </c>
      <c r="P7" s="26"/>
      <c r="Q7" s="27"/>
      <c r="R7" s="27"/>
    </row>
    <row r="8" spans="1:18" x14ac:dyDescent="0.2">
      <c r="A8" s="21">
        <v>42</v>
      </c>
      <c r="B8" s="22">
        <v>37124</v>
      </c>
      <c r="C8" s="23">
        <v>7</v>
      </c>
      <c r="D8" s="23">
        <v>3</v>
      </c>
      <c r="E8" s="23">
        <v>7</v>
      </c>
      <c r="F8" s="23">
        <v>7</v>
      </c>
      <c r="G8" s="23">
        <v>3</v>
      </c>
      <c r="H8" s="21">
        <v>8</v>
      </c>
      <c r="I8" s="24">
        <f t="shared" si="0"/>
        <v>37124</v>
      </c>
      <c r="J8" s="25">
        <f t="shared" si="2"/>
        <v>0.16666666666666666</v>
      </c>
      <c r="K8" s="25">
        <f t="shared" si="2"/>
        <v>7.1428571428571425E-2</v>
      </c>
      <c r="L8" s="25">
        <f t="shared" si="2"/>
        <v>0.16666666666666666</v>
      </c>
      <c r="M8" s="25">
        <f t="shared" si="2"/>
        <v>0.16666666666666666</v>
      </c>
      <c r="N8" s="25">
        <f t="shared" si="2"/>
        <v>7.1428571428571425E-2</v>
      </c>
      <c r="O8" s="25">
        <f t="shared" si="2"/>
        <v>0.19047619047619047</v>
      </c>
      <c r="P8" s="26"/>
      <c r="Q8" s="27"/>
      <c r="R8" s="27"/>
    </row>
    <row r="9" spans="1:18" x14ac:dyDescent="0.2">
      <c r="A9" s="21"/>
      <c r="B9" s="26" t="s">
        <v>12</v>
      </c>
      <c r="C9" s="23"/>
      <c r="D9" s="23"/>
      <c r="E9" s="23"/>
      <c r="F9" s="23"/>
      <c r="G9" s="23"/>
      <c r="H9" s="21"/>
      <c r="I9" s="24" t="str">
        <f t="shared" si="0"/>
        <v xml:space="preserve"> </v>
      </c>
      <c r="J9" s="25" t="e">
        <f t="shared" si="2"/>
        <v>#DIV/0!</v>
      </c>
      <c r="K9" s="25" t="e">
        <f t="shared" si="2"/>
        <v>#DIV/0!</v>
      </c>
      <c r="L9" s="25" t="e">
        <f t="shared" si="2"/>
        <v>#DIV/0!</v>
      </c>
      <c r="M9" s="25" t="e">
        <f t="shared" si="2"/>
        <v>#DIV/0!</v>
      </c>
      <c r="N9" s="25" t="e">
        <f t="shared" si="2"/>
        <v>#DIV/0!</v>
      </c>
      <c r="O9" s="25" t="e">
        <f t="shared" si="2"/>
        <v>#DIV/0!</v>
      </c>
      <c r="P9" s="26"/>
      <c r="Q9" s="27"/>
      <c r="R9" s="27"/>
    </row>
    <row r="10" spans="1:18" x14ac:dyDescent="0.2">
      <c r="A10" s="21"/>
      <c r="B10" s="26" t="s">
        <v>12</v>
      </c>
      <c r="C10" s="23"/>
      <c r="D10" s="23"/>
      <c r="E10" s="23"/>
      <c r="F10" s="23"/>
      <c r="G10" s="23"/>
      <c r="H10" s="21"/>
      <c r="I10" s="24" t="str">
        <f t="shared" si="0"/>
        <v xml:space="preserve"> </v>
      </c>
      <c r="J10" s="25" t="e">
        <f t="shared" si="2"/>
        <v>#DIV/0!</v>
      </c>
      <c r="K10" s="25" t="e">
        <f t="shared" si="2"/>
        <v>#DIV/0!</v>
      </c>
      <c r="L10" s="25" t="e">
        <f t="shared" si="2"/>
        <v>#DIV/0!</v>
      </c>
      <c r="M10" s="25" t="e">
        <f t="shared" si="2"/>
        <v>#DIV/0!</v>
      </c>
      <c r="N10" s="25" t="e">
        <f t="shared" si="2"/>
        <v>#DIV/0!</v>
      </c>
      <c r="O10" s="25" t="e">
        <f t="shared" si="2"/>
        <v>#DIV/0!</v>
      </c>
      <c r="P10" s="26"/>
      <c r="Q10" s="27"/>
      <c r="R10" s="27"/>
    </row>
    <row r="11" spans="1:18" s="4" customFormat="1" ht="26.25" customHeight="1" x14ac:dyDescent="0.2">
      <c r="A11" s="14" t="s">
        <v>15</v>
      </c>
      <c r="B11" s="15" t="s">
        <v>27</v>
      </c>
      <c r="C11" s="16" t="s">
        <v>22</v>
      </c>
      <c r="D11" s="16" t="s">
        <v>21</v>
      </c>
      <c r="E11" s="16" t="s">
        <v>20</v>
      </c>
      <c r="F11" s="16" t="s">
        <v>25</v>
      </c>
      <c r="G11" s="16" t="s">
        <v>24</v>
      </c>
      <c r="H11" s="14" t="s">
        <v>23</v>
      </c>
      <c r="I11" s="17" t="str">
        <f t="shared" si="0"/>
        <v>Date</v>
      </c>
      <c r="J11" s="18" t="s">
        <v>22</v>
      </c>
      <c r="K11" s="18" t="s">
        <v>21</v>
      </c>
      <c r="L11" s="18" t="s">
        <v>20</v>
      </c>
      <c r="M11" s="18" t="s">
        <v>25</v>
      </c>
      <c r="N11" s="18" t="s">
        <v>24</v>
      </c>
      <c r="O11" s="15" t="s">
        <v>23</v>
      </c>
      <c r="P11" s="19"/>
      <c r="Q11" s="20"/>
      <c r="R11" s="20"/>
    </row>
    <row r="12" spans="1:18" x14ac:dyDescent="0.2">
      <c r="A12" s="21">
        <v>54</v>
      </c>
      <c r="B12" s="22">
        <v>37113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4">
        <f t="shared" si="0"/>
        <v>37113</v>
      </c>
      <c r="J12" s="25">
        <f t="shared" ref="J12:O15" si="3">C12/$A12</f>
        <v>0</v>
      </c>
      <c r="K12" s="25">
        <f t="shared" si="3"/>
        <v>0</v>
      </c>
      <c r="L12" s="25">
        <f t="shared" si="3"/>
        <v>0</v>
      </c>
      <c r="M12" s="25">
        <f t="shared" si="3"/>
        <v>0</v>
      </c>
      <c r="N12" s="25">
        <f t="shared" si="3"/>
        <v>0</v>
      </c>
      <c r="O12" s="25">
        <f t="shared" si="3"/>
        <v>0</v>
      </c>
      <c r="P12" s="26"/>
      <c r="Q12" s="27"/>
      <c r="R12" s="27"/>
    </row>
    <row r="13" spans="1:18" x14ac:dyDescent="0.2">
      <c r="A13" s="21">
        <v>56</v>
      </c>
      <c r="B13" s="22">
        <v>37124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1">
        <v>0</v>
      </c>
      <c r="I13" s="24">
        <f t="shared" si="0"/>
        <v>37124</v>
      </c>
      <c r="J13" s="25">
        <f t="shared" si="3"/>
        <v>0</v>
      </c>
      <c r="K13" s="25">
        <f t="shared" si="3"/>
        <v>0</v>
      </c>
      <c r="L13" s="25">
        <f t="shared" si="3"/>
        <v>0</v>
      </c>
      <c r="M13" s="25">
        <f t="shared" si="3"/>
        <v>0</v>
      </c>
      <c r="N13" s="25">
        <f t="shared" si="3"/>
        <v>0</v>
      </c>
      <c r="O13" s="25">
        <f t="shared" si="3"/>
        <v>0</v>
      </c>
      <c r="P13" s="26"/>
      <c r="Q13" s="27"/>
      <c r="R13" s="27"/>
    </row>
    <row r="14" spans="1:18" x14ac:dyDescent="0.2">
      <c r="A14" s="21"/>
      <c r="B14" s="26" t="s">
        <v>12</v>
      </c>
      <c r="C14" s="23" t="s">
        <v>12</v>
      </c>
      <c r="D14" s="23"/>
      <c r="E14" s="23"/>
      <c r="F14" s="23"/>
      <c r="G14" s="23"/>
      <c r="H14" s="21"/>
      <c r="I14" s="24" t="str">
        <f t="shared" si="0"/>
        <v xml:space="preserve"> </v>
      </c>
      <c r="J14" s="25" t="e">
        <f t="shared" si="3"/>
        <v>#VALUE!</v>
      </c>
      <c r="K14" s="25" t="e">
        <f t="shared" si="3"/>
        <v>#DIV/0!</v>
      </c>
      <c r="L14" s="25" t="e">
        <f t="shared" si="3"/>
        <v>#DIV/0!</v>
      </c>
      <c r="M14" s="25" t="e">
        <f t="shared" si="3"/>
        <v>#DIV/0!</v>
      </c>
      <c r="N14" s="25" t="e">
        <f t="shared" si="3"/>
        <v>#DIV/0!</v>
      </c>
      <c r="O14" s="25" t="e">
        <f t="shared" si="3"/>
        <v>#DIV/0!</v>
      </c>
      <c r="P14" s="26"/>
      <c r="Q14" s="27"/>
      <c r="R14" s="27"/>
    </row>
    <row r="15" spans="1:18" x14ac:dyDescent="0.2">
      <c r="A15" s="21"/>
      <c r="B15" s="26" t="s">
        <v>12</v>
      </c>
      <c r="C15" s="23"/>
      <c r="D15" s="23"/>
      <c r="E15" s="23"/>
      <c r="F15" s="23"/>
      <c r="G15" s="23"/>
      <c r="H15" s="21"/>
      <c r="I15" s="24" t="str">
        <f t="shared" si="0"/>
        <v xml:space="preserve"> </v>
      </c>
      <c r="J15" s="25" t="e">
        <f t="shared" si="3"/>
        <v>#DIV/0!</v>
      </c>
      <c r="K15" s="25" t="e">
        <f t="shared" si="3"/>
        <v>#DIV/0!</v>
      </c>
      <c r="L15" s="25" t="e">
        <f t="shared" si="3"/>
        <v>#DIV/0!</v>
      </c>
      <c r="M15" s="25" t="e">
        <f t="shared" si="3"/>
        <v>#DIV/0!</v>
      </c>
      <c r="N15" s="25" t="e">
        <f t="shared" si="3"/>
        <v>#DIV/0!</v>
      </c>
      <c r="O15" s="25" t="e">
        <f t="shared" si="3"/>
        <v>#DIV/0!</v>
      </c>
      <c r="P15" s="26"/>
      <c r="Q15" s="27"/>
      <c r="R15" s="27"/>
    </row>
    <row r="16" spans="1:18" s="4" customFormat="1" ht="26.25" customHeight="1" x14ac:dyDescent="0.2">
      <c r="A16" s="14" t="s">
        <v>16</v>
      </c>
      <c r="B16" s="15" t="s">
        <v>27</v>
      </c>
      <c r="C16" s="16" t="s">
        <v>22</v>
      </c>
      <c r="D16" s="16" t="s">
        <v>21</v>
      </c>
      <c r="E16" s="16" t="s">
        <v>20</v>
      </c>
      <c r="F16" s="16" t="s">
        <v>25</v>
      </c>
      <c r="G16" s="16" t="s">
        <v>24</v>
      </c>
      <c r="H16" s="14" t="s">
        <v>23</v>
      </c>
      <c r="I16" s="17" t="str">
        <f t="shared" si="0"/>
        <v>Date</v>
      </c>
      <c r="J16" s="18" t="s">
        <v>22</v>
      </c>
      <c r="K16" s="18" t="s">
        <v>21</v>
      </c>
      <c r="L16" s="18" t="s">
        <v>20</v>
      </c>
      <c r="M16" s="18" t="s">
        <v>25</v>
      </c>
      <c r="N16" s="18" t="s">
        <v>24</v>
      </c>
      <c r="O16" s="15" t="s">
        <v>23</v>
      </c>
      <c r="P16" s="19"/>
      <c r="Q16" s="20"/>
      <c r="R16" s="20"/>
    </row>
    <row r="17" spans="1:18" x14ac:dyDescent="0.2">
      <c r="A17" s="21">
        <v>23</v>
      </c>
      <c r="B17" s="22">
        <v>37113</v>
      </c>
      <c r="C17" s="23">
        <v>0.04</v>
      </c>
      <c r="D17" s="23">
        <v>0</v>
      </c>
      <c r="E17" s="23">
        <v>0</v>
      </c>
      <c r="F17" s="23">
        <v>1</v>
      </c>
      <c r="G17" s="23">
        <v>1</v>
      </c>
      <c r="H17" s="23">
        <v>0</v>
      </c>
      <c r="I17" s="24">
        <f t="shared" si="0"/>
        <v>37113</v>
      </c>
      <c r="J17" s="25">
        <f t="shared" ref="J17:O20" si="4">C17/$A17</f>
        <v>1.7391304347826088E-3</v>
      </c>
      <c r="K17" s="25">
        <f t="shared" si="4"/>
        <v>0</v>
      </c>
      <c r="L17" s="25">
        <f t="shared" si="4"/>
        <v>0</v>
      </c>
      <c r="M17" s="25">
        <f t="shared" si="4"/>
        <v>4.3478260869565216E-2</v>
      </c>
      <c r="N17" s="25">
        <f t="shared" si="4"/>
        <v>4.3478260869565216E-2</v>
      </c>
      <c r="O17" s="25">
        <f t="shared" si="4"/>
        <v>0</v>
      </c>
      <c r="P17" s="26"/>
      <c r="Q17" s="27"/>
      <c r="R17" s="27"/>
    </row>
    <row r="18" spans="1:18" x14ac:dyDescent="0.2">
      <c r="A18" s="21">
        <v>23</v>
      </c>
      <c r="B18" s="22">
        <v>37124</v>
      </c>
      <c r="C18" s="23">
        <v>12</v>
      </c>
      <c r="D18" s="23">
        <v>1</v>
      </c>
      <c r="E18" s="23">
        <v>1</v>
      </c>
      <c r="F18" s="23">
        <v>11</v>
      </c>
      <c r="G18" s="23">
        <v>1</v>
      </c>
      <c r="H18" s="21">
        <v>1</v>
      </c>
      <c r="I18" s="24">
        <f t="shared" si="0"/>
        <v>37124</v>
      </c>
      <c r="J18" s="25">
        <f t="shared" si="4"/>
        <v>0.52173913043478259</v>
      </c>
      <c r="K18" s="25">
        <f t="shared" si="4"/>
        <v>4.3478260869565216E-2</v>
      </c>
      <c r="L18" s="25">
        <f t="shared" si="4"/>
        <v>4.3478260869565216E-2</v>
      </c>
      <c r="M18" s="25">
        <f t="shared" si="4"/>
        <v>0.47826086956521741</v>
      </c>
      <c r="N18" s="25">
        <f t="shared" si="4"/>
        <v>4.3478260869565216E-2</v>
      </c>
      <c r="O18" s="25">
        <f t="shared" si="4"/>
        <v>4.3478260869565216E-2</v>
      </c>
      <c r="P18" s="26"/>
      <c r="Q18" s="27"/>
      <c r="R18" s="27"/>
    </row>
    <row r="19" spans="1:18" x14ac:dyDescent="0.2">
      <c r="A19" s="21"/>
      <c r="B19" s="26" t="s">
        <v>12</v>
      </c>
      <c r="C19" s="23"/>
      <c r="D19" s="23"/>
      <c r="E19" s="23"/>
      <c r="F19" s="23"/>
      <c r="G19" s="23"/>
      <c r="H19" s="21"/>
      <c r="I19" s="24" t="str">
        <f t="shared" si="0"/>
        <v xml:space="preserve"> </v>
      </c>
      <c r="J19" s="25" t="e">
        <f t="shared" si="4"/>
        <v>#DIV/0!</v>
      </c>
      <c r="K19" s="25" t="e">
        <f t="shared" si="4"/>
        <v>#DIV/0!</v>
      </c>
      <c r="L19" s="25" t="e">
        <f t="shared" si="4"/>
        <v>#DIV/0!</v>
      </c>
      <c r="M19" s="25" t="e">
        <f t="shared" si="4"/>
        <v>#DIV/0!</v>
      </c>
      <c r="N19" s="25" t="e">
        <f t="shared" si="4"/>
        <v>#DIV/0!</v>
      </c>
      <c r="O19" s="25" t="e">
        <f t="shared" si="4"/>
        <v>#DIV/0!</v>
      </c>
      <c r="P19" s="26"/>
      <c r="Q19" s="27"/>
      <c r="R19" s="27"/>
    </row>
    <row r="20" spans="1:18" x14ac:dyDescent="0.2">
      <c r="A20" s="21"/>
      <c r="B20" s="26" t="s">
        <v>12</v>
      </c>
      <c r="C20" s="23"/>
      <c r="D20" s="23"/>
      <c r="E20" s="23"/>
      <c r="F20" s="23"/>
      <c r="G20" s="23"/>
      <c r="H20" s="21"/>
      <c r="I20" s="24" t="str">
        <f t="shared" si="0"/>
        <v xml:space="preserve"> </v>
      </c>
      <c r="J20" s="25" t="e">
        <f t="shared" si="4"/>
        <v>#DIV/0!</v>
      </c>
      <c r="K20" s="25" t="e">
        <f t="shared" si="4"/>
        <v>#DIV/0!</v>
      </c>
      <c r="L20" s="25" t="e">
        <f t="shared" si="4"/>
        <v>#DIV/0!</v>
      </c>
      <c r="M20" s="25" t="e">
        <f t="shared" si="4"/>
        <v>#DIV/0!</v>
      </c>
      <c r="N20" s="25" t="e">
        <f t="shared" si="4"/>
        <v>#DIV/0!</v>
      </c>
      <c r="O20" s="25" t="e">
        <f t="shared" si="4"/>
        <v>#DIV/0!</v>
      </c>
      <c r="P20" s="26"/>
      <c r="Q20" s="27"/>
      <c r="R20" s="27"/>
    </row>
    <row r="21" spans="1:18" s="4" customFormat="1" ht="26.25" customHeight="1" x14ac:dyDescent="0.2">
      <c r="A21" s="14" t="s">
        <v>17</v>
      </c>
      <c r="B21" s="15" t="s">
        <v>27</v>
      </c>
      <c r="C21" s="16" t="s">
        <v>22</v>
      </c>
      <c r="D21" s="16" t="s">
        <v>21</v>
      </c>
      <c r="E21" s="16" t="s">
        <v>20</v>
      </c>
      <c r="F21" s="16" t="s">
        <v>25</v>
      </c>
      <c r="G21" s="16" t="s">
        <v>24</v>
      </c>
      <c r="H21" s="14" t="s">
        <v>23</v>
      </c>
      <c r="I21" s="17" t="str">
        <f t="shared" si="0"/>
        <v>Date</v>
      </c>
      <c r="J21" s="18" t="s">
        <v>22</v>
      </c>
      <c r="K21" s="18" t="s">
        <v>21</v>
      </c>
      <c r="L21" s="18" t="s">
        <v>20</v>
      </c>
      <c r="M21" s="18" t="s">
        <v>25</v>
      </c>
      <c r="N21" s="18" t="s">
        <v>24</v>
      </c>
      <c r="O21" s="15" t="s">
        <v>23</v>
      </c>
      <c r="P21" s="19"/>
      <c r="Q21" s="20"/>
      <c r="R21" s="20"/>
    </row>
    <row r="22" spans="1:18" x14ac:dyDescent="0.2">
      <c r="A22" s="21">
        <v>11</v>
      </c>
      <c r="B22" s="22">
        <v>37113</v>
      </c>
      <c r="C22" s="23">
        <v>1</v>
      </c>
      <c r="D22" s="23">
        <v>0</v>
      </c>
      <c r="E22" s="23">
        <v>0</v>
      </c>
      <c r="F22" s="23">
        <v>1</v>
      </c>
      <c r="G22" s="23">
        <v>0</v>
      </c>
      <c r="H22" s="23">
        <v>0</v>
      </c>
      <c r="I22" s="24">
        <f t="shared" si="0"/>
        <v>37113</v>
      </c>
      <c r="J22" s="25">
        <f t="shared" ref="J22:O25" si="5">C22/$A22</f>
        <v>9.0909090909090912E-2</v>
      </c>
      <c r="K22" s="25">
        <f t="shared" si="5"/>
        <v>0</v>
      </c>
      <c r="L22" s="25">
        <f t="shared" si="5"/>
        <v>0</v>
      </c>
      <c r="M22" s="25">
        <f t="shared" si="5"/>
        <v>9.0909090909090912E-2</v>
      </c>
      <c r="N22" s="25">
        <f t="shared" si="5"/>
        <v>0</v>
      </c>
      <c r="O22" s="25">
        <f t="shared" si="5"/>
        <v>0</v>
      </c>
      <c r="P22" s="26"/>
      <c r="Q22" s="27"/>
      <c r="R22" s="27"/>
    </row>
    <row r="23" spans="1:18" x14ac:dyDescent="0.2">
      <c r="A23" s="21">
        <v>12</v>
      </c>
      <c r="B23" s="22">
        <v>37124</v>
      </c>
      <c r="C23" s="23">
        <v>1</v>
      </c>
      <c r="D23" s="23">
        <v>1</v>
      </c>
      <c r="E23" s="23">
        <v>1</v>
      </c>
      <c r="F23" s="23">
        <v>1</v>
      </c>
      <c r="G23" s="23">
        <v>1</v>
      </c>
      <c r="H23" s="21">
        <v>1</v>
      </c>
      <c r="I23" s="24">
        <f t="shared" si="0"/>
        <v>37124</v>
      </c>
      <c r="J23" s="25">
        <f t="shared" si="5"/>
        <v>8.3333333333333329E-2</v>
      </c>
      <c r="K23" s="25">
        <f t="shared" si="5"/>
        <v>8.3333333333333329E-2</v>
      </c>
      <c r="L23" s="25">
        <f t="shared" si="5"/>
        <v>8.3333333333333329E-2</v>
      </c>
      <c r="M23" s="25">
        <f t="shared" si="5"/>
        <v>8.3333333333333329E-2</v>
      </c>
      <c r="N23" s="25">
        <f t="shared" si="5"/>
        <v>8.3333333333333329E-2</v>
      </c>
      <c r="O23" s="25">
        <f t="shared" si="5"/>
        <v>8.3333333333333329E-2</v>
      </c>
      <c r="P23" s="26"/>
      <c r="Q23" s="27"/>
      <c r="R23" s="27"/>
    </row>
    <row r="24" spans="1:18" x14ac:dyDescent="0.2">
      <c r="A24" s="21"/>
      <c r="B24" s="26" t="s">
        <v>12</v>
      </c>
      <c r="C24" s="23"/>
      <c r="D24" s="23"/>
      <c r="E24" s="23"/>
      <c r="F24" s="23"/>
      <c r="G24" s="23"/>
      <c r="H24" s="21"/>
      <c r="I24" s="24" t="str">
        <f t="shared" si="0"/>
        <v xml:space="preserve"> </v>
      </c>
      <c r="J24" s="25" t="e">
        <f t="shared" si="5"/>
        <v>#DIV/0!</v>
      </c>
      <c r="K24" s="25" t="e">
        <f t="shared" si="5"/>
        <v>#DIV/0!</v>
      </c>
      <c r="L24" s="25" t="e">
        <f t="shared" si="5"/>
        <v>#DIV/0!</v>
      </c>
      <c r="M24" s="25" t="e">
        <f t="shared" si="5"/>
        <v>#DIV/0!</v>
      </c>
      <c r="N24" s="25" t="e">
        <f t="shared" si="5"/>
        <v>#DIV/0!</v>
      </c>
      <c r="O24" s="25" t="e">
        <f t="shared" si="5"/>
        <v>#DIV/0!</v>
      </c>
      <c r="P24" s="26"/>
      <c r="Q24" s="27"/>
      <c r="R24" s="27"/>
    </row>
    <row r="25" spans="1:18" x14ac:dyDescent="0.2">
      <c r="A25" s="21"/>
      <c r="B25" s="26" t="s">
        <v>12</v>
      </c>
      <c r="C25" s="23"/>
      <c r="D25" s="23"/>
      <c r="E25" s="23"/>
      <c r="F25" s="23"/>
      <c r="G25" s="23"/>
      <c r="H25" s="21"/>
      <c r="I25" s="24" t="str">
        <f t="shared" si="0"/>
        <v xml:space="preserve"> </v>
      </c>
      <c r="J25" s="25" t="e">
        <f t="shared" si="5"/>
        <v>#DIV/0!</v>
      </c>
      <c r="K25" s="25" t="e">
        <f t="shared" si="5"/>
        <v>#DIV/0!</v>
      </c>
      <c r="L25" s="25" t="e">
        <f t="shared" si="5"/>
        <v>#DIV/0!</v>
      </c>
      <c r="M25" s="25" t="e">
        <f t="shared" si="5"/>
        <v>#DIV/0!</v>
      </c>
      <c r="N25" s="25" t="e">
        <f t="shared" si="5"/>
        <v>#DIV/0!</v>
      </c>
      <c r="O25" s="25" t="e">
        <f t="shared" si="5"/>
        <v>#DIV/0!</v>
      </c>
      <c r="P25" s="26"/>
      <c r="Q25" s="27"/>
      <c r="R25" s="27"/>
    </row>
    <row r="26" spans="1:18" s="4" customFormat="1" ht="26.25" customHeight="1" x14ac:dyDescent="0.2">
      <c r="A26" s="14" t="s">
        <v>18</v>
      </c>
      <c r="B26" s="15" t="s">
        <v>27</v>
      </c>
      <c r="C26" s="16" t="s">
        <v>22</v>
      </c>
      <c r="D26" s="16" t="s">
        <v>21</v>
      </c>
      <c r="E26" s="16" t="s">
        <v>20</v>
      </c>
      <c r="F26" s="16" t="s">
        <v>25</v>
      </c>
      <c r="G26" s="16" t="s">
        <v>24</v>
      </c>
      <c r="H26" s="14" t="s">
        <v>23</v>
      </c>
      <c r="I26" s="17" t="str">
        <f t="shared" si="0"/>
        <v>Date</v>
      </c>
      <c r="J26" s="18" t="s">
        <v>22</v>
      </c>
      <c r="K26" s="18" t="s">
        <v>21</v>
      </c>
      <c r="L26" s="18" t="s">
        <v>20</v>
      </c>
      <c r="M26" s="18" t="s">
        <v>25</v>
      </c>
      <c r="N26" s="18" t="s">
        <v>24</v>
      </c>
      <c r="O26" s="15" t="s">
        <v>23</v>
      </c>
      <c r="P26" s="19"/>
      <c r="Q26" s="20"/>
      <c r="R26" s="20"/>
    </row>
    <row r="27" spans="1:18" x14ac:dyDescent="0.2">
      <c r="A27" s="21">
        <v>11</v>
      </c>
      <c r="B27" s="22">
        <v>37113</v>
      </c>
      <c r="C27" s="23">
        <v>2</v>
      </c>
      <c r="D27" s="23">
        <v>2</v>
      </c>
      <c r="E27" s="23">
        <v>0</v>
      </c>
      <c r="F27" s="23">
        <v>4</v>
      </c>
      <c r="G27" s="23">
        <v>4</v>
      </c>
      <c r="H27" s="23">
        <v>0</v>
      </c>
      <c r="I27" s="24">
        <f t="shared" si="0"/>
        <v>37113</v>
      </c>
      <c r="J27" s="25">
        <f t="shared" ref="J27:O30" si="6">C27/$A27</f>
        <v>0.18181818181818182</v>
      </c>
      <c r="K27" s="25">
        <f t="shared" si="6"/>
        <v>0.18181818181818182</v>
      </c>
      <c r="L27" s="25">
        <f t="shared" si="6"/>
        <v>0</v>
      </c>
      <c r="M27" s="25">
        <f t="shared" si="6"/>
        <v>0.36363636363636365</v>
      </c>
      <c r="N27" s="25">
        <f t="shared" si="6"/>
        <v>0.36363636363636365</v>
      </c>
      <c r="O27" s="25">
        <f t="shared" si="6"/>
        <v>0</v>
      </c>
      <c r="P27" s="26"/>
      <c r="Q27" s="27"/>
      <c r="R27" s="27"/>
    </row>
    <row r="28" spans="1:18" x14ac:dyDescent="0.2">
      <c r="A28" s="21">
        <v>11</v>
      </c>
      <c r="B28" s="22">
        <v>37124</v>
      </c>
      <c r="C28" s="23">
        <v>1</v>
      </c>
      <c r="D28" s="23">
        <v>1</v>
      </c>
      <c r="E28" s="23">
        <v>3</v>
      </c>
      <c r="F28" s="23">
        <v>1</v>
      </c>
      <c r="G28" s="23">
        <v>1</v>
      </c>
      <c r="H28" s="21">
        <v>4</v>
      </c>
      <c r="I28" s="24">
        <f t="shared" si="0"/>
        <v>37124</v>
      </c>
      <c r="J28" s="25">
        <f t="shared" si="6"/>
        <v>9.0909090909090912E-2</v>
      </c>
      <c r="K28" s="25">
        <f t="shared" si="6"/>
        <v>9.0909090909090912E-2</v>
      </c>
      <c r="L28" s="25">
        <f t="shared" si="6"/>
        <v>0.27272727272727271</v>
      </c>
      <c r="M28" s="25">
        <f t="shared" si="6"/>
        <v>9.0909090909090912E-2</v>
      </c>
      <c r="N28" s="25">
        <f t="shared" si="6"/>
        <v>9.0909090909090912E-2</v>
      </c>
      <c r="O28" s="25">
        <f t="shared" si="6"/>
        <v>0.36363636363636365</v>
      </c>
      <c r="P28" s="26"/>
      <c r="Q28" s="27"/>
      <c r="R28" s="27"/>
    </row>
    <row r="29" spans="1:18" x14ac:dyDescent="0.2">
      <c r="A29" s="21"/>
      <c r="B29" s="26" t="s">
        <v>12</v>
      </c>
      <c r="C29" s="23"/>
      <c r="D29" s="23"/>
      <c r="E29" s="23"/>
      <c r="F29" s="23"/>
      <c r="G29" s="23"/>
      <c r="H29" s="21"/>
      <c r="I29" s="24" t="str">
        <f t="shared" si="0"/>
        <v xml:space="preserve"> </v>
      </c>
      <c r="J29" s="25" t="e">
        <f t="shared" si="6"/>
        <v>#DIV/0!</v>
      </c>
      <c r="K29" s="25" t="e">
        <f t="shared" si="6"/>
        <v>#DIV/0!</v>
      </c>
      <c r="L29" s="25" t="e">
        <f t="shared" si="6"/>
        <v>#DIV/0!</v>
      </c>
      <c r="M29" s="25" t="e">
        <f t="shared" si="6"/>
        <v>#DIV/0!</v>
      </c>
      <c r="N29" s="25" t="e">
        <f t="shared" si="6"/>
        <v>#DIV/0!</v>
      </c>
      <c r="O29" s="25" t="e">
        <f t="shared" si="6"/>
        <v>#DIV/0!</v>
      </c>
      <c r="P29" s="26"/>
      <c r="Q29" s="27"/>
      <c r="R29" s="27"/>
    </row>
    <row r="30" spans="1:18" x14ac:dyDescent="0.2">
      <c r="A30" s="21"/>
      <c r="B30" s="26" t="s">
        <v>12</v>
      </c>
      <c r="C30" s="23"/>
      <c r="D30" s="23"/>
      <c r="E30" s="23"/>
      <c r="F30" s="23"/>
      <c r="G30" s="23"/>
      <c r="H30" s="21"/>
      <c r="I30" s="24" t="str">
        <f t="shared" si="0"/>
        <v xml:space="preserve"> </v>
      </c>
      <c r="J30" s="25" t="e">
        <f t="shared" si="6"/>
        <v>#DIV/0!</v>
      </c>
      <c r="K30" s="25" t="e">
        <f t="shared" si="6"/>
        <v>#DIV/0!</v>
      </c>
      <c r="L30" s="25" t="e">
        <f t="shared" si="6"/>
        <v>#DIV/0!</v>
      </c>
      <c r="M30" s="25" t="e">
        <f t="shared" si="6"/>
        <v>#DIV/0!</v>
      </c>
      <c r="N30" s="25" t="e">
        <f t="shared" si="6"/>
        <v>#DIV/0!</v>
      </c>
      <c r="O30" s="25" t="e">
        <f t="shared" si="6"/>
        <v>#DIV/0!</v>
      </c>
      <c r="P30" s="26"/>
      <c r="Q30" s="27"/>
      <c r="R30" s="27"/>
    </row>
    <row r="31" spans="1:18" s="4" customFormat="1" ht="26.25" customHeight="1" x14ac:dyDescent="0.2">
      <c r="A31" s="14" t="s">
        <v>19</v>
      </c>
      <c r="B31" s="15" t="s">
        <v>27</v>
      </c>
      <c r="C31" s="16" t="s">
        <v>22</v>
      </c>
      <c r="D31" s="16" t="s">
        <v>21</v>
      </c>
      <c r="E31" s="16" t="s">
        <v>20</v>
      </c>
      <c r="F31" s="16" t="s">
        <v>25</v>
      </c>
      <c r="G31" s="16" t="s">
        <v>24</v>
      </c>
      <c r="H31" s="14" t="s">
        <v>23</v>
      </c>
      <c r="I31" s="17" t="str">
        <f t="shared" si="0"/>
        <v>Date</v>
      </c>
      <c r="J31" s="18" t="s">
        <v>22</v>
      </c>
      <c r="K31" s="18" t="s">
        <v>21</v>
      </c>
      <c r="L31" s="18" t="s">
        <v>20</v>
      </c>
      <c r="M31" s="18" t="s">
        <v>25</v>
      </c>
      <c r="N31" s="18" t="s">
        <v>24</v>
      </c>
      <c r="O31" s="15" t="s">
        <v>23</v>
      </c>
      <c r="P31" s="19"/>
      <c r="Q31" s="20"/>
      <c r="R31" s="20"/>
    </row>
    <row r="32" spans="1:18" x14ac:dyDescent="0.2">
      <c r="A32" s="21">
        <v>122</v>
      </c>
      <c r="B32" s="22">
        <v>37113</v>
      </c>
      <c r="C32" s="23">
        <v>17</v>
      </c>
      <c r="D32" s="23">
        <v>15</v>
      </c>
      <c r="E32" s="23">
        <v>0.1</v>
      </c>
      <c r="F32" s="23">
        <v>21</v>
      </c>
      <c r="G32" s="23">
        <v>21</v>
      </c>
      <c r="H32" s="23">
        <v>0.12</v>
      </c>
      <c r="I32" s="24">
        <f t="shared" si="0"/>
        <v>37113</v>
      </c>
      <c r="J32" s="25">
        <f t="shared" ref="J32:O35" si="7">C32/$A32</f>
        <v>0.13934426229508196</v>
      </c>
      <c r="K32" s="25">
        <f t="shared" si="7"/>
        <v>0.12295081967213115</v>
      </c>
      <c r="L32" s="25">
        <f t="shared" si="7"/>
        <v>8.1967213114754098E-4</v>
      </c>
      <c r="M32" s="25">
        <f t="shared" si="7"/>
        <v>0.1721311475409836</v>
      </c>
      <c r="N32" s="25">
        <f t="shared" si="7"/>
        <v>0.1721311475409836</v>
      </c>
      <c r="O32" s="25">
        <f t="shared" si="7"/>
        <v>9.8360655737704918E-4</v>
      </c>
      <c r="P32" s="26"/>
      <c r="Q32" s="27"/>
      <c r="R32" s="27"/>
    </row>
    <row r="33" spans="1:18" x14ac:dyDescent="0.2">
      <c r="A33" s="21">
        <v>123</v>
      </c>
      <c r="B33" s="22">
        <v>37124</v>
      </c>
      <c r="C33" s="23">
        <v>18</v>
      </c>
      <c r="D33" s="23">
        <v>9</v>
      </c>
      <c r="E33" s="23">
        <v>5</v>
      </c>
      <c r="F33" s="23">
        <v>19</v>
      </c>
      <c r="G33" s="23">
        <v>7</v>
      </c>
      <c r="H33" s="21">
        <v>7</v>
      </c>
      <c r="I33" s="24">
        <f t="shared" si="0"/>
        <v>37124</v>
      </c>
      <c r="J33" s="25">
        <f t="shared" si="7"/>
        <v>0.14634146341463414</v>
      </c>
      <c r="K33" s="25">
        <f t="shared" si="7"/>
        <v>7.3170731707317069E-2</v>
      </c>
      <c r="L33" s="25">
        <f t="shared" si="7"/>
        <v>4.065040650406504E-2</v>
      </c>
      <c r="M33" s="25">
        <f t="shared" si="7"/>
        <v>0.15447154471544716</v>
      </c>
      <c r="N33" s="25">
        <f t="shared" si="7"/>
        <v>5.6910569105691054E-2</v>
      </c>
      <c r="O33" s="25">
        <f t="shared" si="7"/>
        <v>5.6910569105691054E-2</v>
      </c>
      <c r="P33" s="26"/>
      <c r="Q33" s="27"/>
      <c r="R33" s="27"/>
    </row>
    <row r="34" spans="1:18" x14ac:dyDescent="0.2">
      <c r="A34" s="21"/>
      <c r="B34" s="26" t="s">
        <v>12</v>
      </c>
      <c r="C34" s="23"/>
      <c r="D34" s="23"/>
      <c r="E34" s="23"/>
      <c r="F34" s="23"/>
      <c r="G34" s="23"/>
      <c r="H34" s="21"/>
      <c r="I34" s="24" t="str">
        <f t="shared" si="0"/>
        <v xml:space="preserve"> </v>
      </c>
      <c r="J34" s="25" t="e">
        <f t="shared" si="7"/>
        <v>#DIV/0!</v>
      </c>
      <c r="K34" s="25" t="e">
        <f t="shared" si="7"/>
        <v>#DIV/0!</v>
      </c>
      <c r="L34" s="25" t="e">
        <f t="shared" si="7"/>
        <v>#DIV/0!</v>
      </c>
      <c r="M34" s="25" t="e">
        <f t="shared" si="7"/>
        <v>#DIV/0!</v>
      </c>
      <c r="N34" s="25" t="e">
        <f t="shared" si="7"/>
        <v>#DIV/0!</v>
      </c>
      <c r="O34" s="25" t="e">
        <f t="shared" si="7"/>
        <v>#DIV/0!</v>
      </c>
      <c r="P34" s="26"/>
      <c r="Q34" s="27"/>
      <c r="R34" s="27"/>
    </row>
    <row r="35" spans="1:18" x14ac:dyDescent="0.2">
      <c r="A35" s="21"/>
      <c r="B35" s="26" t="s">
        <v>12</v>
      </c>
      <c r="C35" s="23"/>
      <c r="D35" s="23"/>
      <c r="E35" s="23"/>
      <c r="F35" s="23"/>
      <c r="G35" s="23"/>
      <c r="H35" s="21"/>
      <c r="I35" s="24" t="str">
        <f t="shared" si="0"/>
        <v xml:space="preserve"> </v>
      </c>
      <c r="J35" s="25" t="e">
        <f t="shared" si="7"/>
        <v>#DIV/0!</v>
      </c>
      <c r="K35" s="25" t="e">
        <f t="shared" si="7"/>
        <v>#DIV/0!</v>
      </c>
      <c r="L35" s="25" t="e">
        <f t="shared" si="7"/>
        <v>#DIV/0!</v>
      </c>
      <c r="M35" s="25" t="e">
        <f t="shared" si="7"/>
        <v>#DIV/0!</v>
      </c>
      <c r="N35" s="25" t="e">
        <f t="shared" si="7"/>
        <v>#DIV/0!</v>
      </c>
      <c r="O35" s="25" t="e">
        <f t="shared" si="7"/>
        <v>#DIV/0!</v>
      </c>
      <c r="P35" s="26"/>
      <c r="Q35" s="27"/>
      <c r="R35" s="27"/>
    </row>
    <row r="36" spans="1:18" x14ac:dyDescent="0.2">
      <c r="A36" s="21"/>
      <c r="B36" s="26" t="s">
        <v>12</v>
      </c>
      <c r="C36" s="23"/>
      <c r="D36" s="23"/>
      <c r="E36" s="23"/>
      <c r="F36" s="23"/>
      <c r="G36" s="23"/>
      <c r="H36" s="21"/>
      <c r="I36" s="28" t="str">
        <f t="shared" si="0"/>
        <v xml:space="preserve"> </v>
      </c>
      <c r="J36" s="26"/>
      <c r="K36" s="26"/>
      <c r="L36" s="26"/>
      <c r="M36" s="26"/>
      <c r="N36" s="26"/>
      <c r="O36" s="26"/>
      <c r="P36" s="26"/>
      <c r="Q36" s="27"/>
      <c r="R36" s="27"/>
    </row>
    <row r="37" spans="1:18" x14ac:dyDescent="0.2">
      <c r="A37" s="21"/>
      <c r="B37" s="26"/>
      <c r="C37" s="23"/>
      <c r="D37" s="23"/>
      <c r="E37" s="23"/>
      <c r="F37" s="23"/>
      <c r="G37" s="23"/>
      <c r="H37" s="21"/>
      <c r="I37" s="28"/>
      <c r="J37" s="26"/>
      <c r="K37" s="26"/>
      <c r="L37" s="26"/>
      <c r="M37" s="26"/>
      <c r="N37" s="26"/>
      <c r="O37" s="26"/>
      <c r="P37" s="26"/>
      <c r="Q37" s="27"/>
      <c r="R37" s="27"/>
    </row>
    <row r="38" spans="1:18" x14ac:dyDescent="0.2">
      <c r="A38" s="29"/>
      <c r="B38" s="27"/>
      <c r="C38" s="30"/>
      <c r="D38" s="30"/>
      <c r="E38" s="30"/>
      <c r="F38" s="30"/>
      <c r="G38" s="30"/>
      <c r="H38" s="29"/>
      <c r="I38" s="31"/>
      <c r="J38" s="27"/>
      <c r="K38" s="27"/>
      <c r="L38" s="27"/>
      <c r="M38" s="27"/>
      <c r="N38" s="27"/>
      <c r="O38" s="27"/>
      <c r="P38" s="27"/>
      <c r="Q38" s="27"/>
      <c r="R38" s="27"/>
    </row>
    <row r="39" spans="1:18" x14ac:dyDescent="0.2">
      <c r="A39" s="29"/>
      <c r="B39" s="27"/>
      <c r="C39" s="30"/>
      <c r="D39" s="30"/>
      <c r="E39" s="30"/>
      <c r="F39" s="30"/>
      <c r="G39" s="30"/>
      <c r="H39" s="29"/>
      <c r="I39" s="31"/>
      <c r="J39" s="27"/>
      <c r="K39" s="27"/>
      <c r="L39" s="27"/>
      <c r="M39" s="27"/>
      <c r="N39" s="27"/>
      <c r="O39" s="27"/>
      <c r="P39" s="27"/>
      <c r="Q39" s="27"/>
      <c r="R39" s="27"/>
    </row>
    <row r="40" spans="1:18" x14ac:dyDescent="0.2">
      <c r="A40" s="29"/>
      <c r="B40" s="27"/>
      <c r="C40" s="30"/>
      <c r="D40" s="30"/>
      <c r="E40" s="30"/>
      <c r="F40" s="30"/>
      <c r="G40" s="30"/>
      <c r="H40" s="29"/>
      <c r="I40" s="31"/>
      <c r="J40" s="27"/>
      <c r="K40" s="27"/>
      <c r="L40" s="27"/>
      <c r="M40" s="27"/>
      <c r="N40" s="27"/>
      <c r="O40" s="27"/>
      <c r="P40" s="27"/>
      <c r="Q40" s="27"/>
      <c r="R40" s="27"/>
    </row>
    <row r="41" spans="1:18" x14ac:dyDescent="0.2">
      <c r="A41" s="29"/>
      <c r="B41" s="27"/>
      <c r="C41" s="30"/>
      <c r="D41" s="30"/>
      <c r="E41" s="30"/>
      <c r="F41" s="30"/>
      <c r="G41" s="30"/>
      <c r="H41" s="29"/>
      <c r="I41" s="31"/>
      <c r="J41" s="27"/>
      <c r="K41" s="27"/>
      <c r="L41" s="27"/>
      <c r="M41" s="27"/>
      <c r="N41" s="27"/>
      <c r="O41" s="27"/>
      <c r="P41" s="27"/>
      <c r="Q41" s="27"/>
      <c r="R41" s="27"/>
    </row>
    <row r="42" spans="1:18" x14ac:dyDescent="0.2">
      <c r="A42" s="29"/>
      <c r="B42" s="27"/>
      <c r="C42" s="30"/>
      <c r="D42" s="30"/>
      <c r="E42" s="30"/>
      <c r="F42" s="30"/>
      <c r="G42" s="30"/>
      <c r="H42" s="29"/>
      <c r="I42" s="31"/>
      <c r="J42" s="27"/>
      <c r="K42" s="27"/>
      <c r="L42" s="27"/>
      <c r="M42" s="27"/>
      <c r="N42" s="27"/>
      <c r="O42" s="27"/>
      <c r="P42" s="27"/>
      <c r="Q42" s="27"/>
      <c r="R42" s="27"/>
    </row>
    <row r="43" spans="1:18" x14ac:dyDescent="0.2">
      <c r="A43" s="29"/>
      <c r="B43" s="27"/>
      <c r="C43" s="30"/>
      <c r="D43" s="30"/>
      <c r="E43" s="30"/>
      <c r="F43" s="30"/>
      <c r="G43" s="30"/>
      <c r="H43" s="29"/>
      <c r="I43" s="31"/>
      <c r="J43" s="27"/>
      <c r="K43" s="27"/>
      <c r="L43" s="27"/>
      <c r="M43" s="27"/>
      <c r="N43" s="27"/>
      <c r="O43" s="27"/>
      <c r="P43" s="27"/>
      <c r="Q43" s="27"/>
      <c r="R43" s="27"/>
    </row>
    <row r="44" spans="1:18" x14ac:dyDescent="0.2">
      <c r="A44" s="29"/>
      <c r="B44" s="27"/>
      <c r="C44" s="30"/>
      <c r="D44" s="30"/>
      <c r="E44" s="30"/>
      <c r="F44" s="30"/>
      <c r="G44" s="30"/>
      <c r="H44" s="29"/>
      <c r="I44" s="31"/>
      <c r="J44" s="27"/>
      <c r="K44" s="27"/>
      <c r="L44" s="27"/>
      <c r="M44" s="27"/>
      <c r="N44" s="27"/>
      <c r="O44" s="27"/>
      <c r="P44" s="27"/>
      <c r="Q44" s="27"/>
      <c r="R44" s="27"/>
    </row>
    <row r="45" spans="1:18" x14ac:dyDescent="0.2">
      <c r="A45" s="29"/>
      <c r="B45" s="27"/>
      <c r="C45" s="30"/>
      <c r="D45" s="30"/>
      <c r="E45" s="30"/>
      <c r="F45" s="30"/>
      <c r="G45" s="30"/>
      <c r="H45" s="29"/>
      <c r="I45" s="31"/>
      <c r="J45" s="27"/>
      <c r="K45" s="27"/>
      <c r="L45" s="27"/>
      <c r="M45" s="27"/>
      <c r="N45" s="27"/>
      <c r="O45" s="27"/>
      <c r="P45" s="27"/>
      <c r="Q45" s="27"/>
      <c r="R45" s="27"/>
    </row>
    <row r="46" spans="1:18" x14ac:dyDescent="0.2">
      <c r="A46" s="29"/>
      <c r="B46" s="27"/>
      <c r="C46" s="30"/>
      <c r="D46" s="30"/>
      <c r="E46" s="30"/>
      <c r="F46" s="30"/>
      <c r="G46" s="30"/>
      <c r="H46" s="29"/>
      <c r="I46" s="31"/>
      <c r="J46" s="27"/>
      <c r="K46" s="27"/>
      <c r="L46" s="27"/>
      <c r="M46" s="27"/>
      <c r="N46" s="27"/>
      <c r="O46" s="27"/>
      <c r="P46" s="27"/>
      <c r="Q46" s="27"/>
      <c r="R46" s="27"/>
    </row>
    <row r="47" spans="1:18" x14ac:dyDescent="0.2">
      <c r="A47" s="29"/>
      <c r="B47" s="27"/>
      <c r="C47" s="30"/>
      <c r="D47" s="30"/>
      <c r="E47" s="30"/>
      <c r="F47" s="30"/>
      <c r="G47" s="30"/>
      <c r="H47" s="29"/>
      <c r="I47" s="31"/>
      <c r="J47" s="27"/>
      <c r="K47" s="27"/>
      <c r="L47" s="27"/>
      <c r="M47" s="27"/>
      <c r="N47" s="27"/>
      <c r="O47" s="27"/>
      <c r="P47" s="27"/>
      <c r="Q47" s="27"/>
      <c r="R47" s="27"/>
    </row>
    <row r="48" spans="1:18" x14ac:dyDescent="0.2">
      <c r="A48" s="29"/>
      <c r="B48" s="27"/>
      <c r="C48" s="30"/>
      <c r="D48" s="30"/>
      <c r="E48" s="30"/>
      <c r="F48" s="30"/>
      <c r="G48" s="30"/>
      <c r="H48" s="29"/>
      <c r="I48" s="31"/>
      <c r="J48" s="27"/>
      <c r="K48" s="27"/>
      <c r="L48" s="27"/>
      <c r="M48" s="27"/>
      <c r="N48" s="27"/>
      <c r="O48" s="27"/>
      <c r="P48" s="27"/>
      <c r="Q48" s="27"/>
      <c r="R48" s="27"/>
    </row>
    <row r="49" spans="1:18" x14ac:dyDescent="0.2">
      <c r="A49" s="29"/>
      <c r="B49" s="27"/>
      <c r="C49" s="30"/>
      <c r="D49" s="30"/>
      <c r="E49" s="30"/>
      <c r="F49" s="30"/>
      <c r="G49" s="30"/>
      <c r="H49" s="29"/>
      <c r="I49" s="31"/>
      <c r="J49" s="27"/>
      <c r="K49" s="27"/>
      <c r="L49" s="27"/>
      <c r="M49" s="27"/>
      <c r="N49" s="27"/>
      <c r="O49" s="27"/>
      <c r="P49" s="27"/>
      <c r="Q49" s="27"/>
      <c r="R49" s="27"/>
    </row>
    <row r="50" spans="1:18" x14ac:dyDescent="0.2">
      <c r="A50" s="29"/>
      <c r="B50" s="27"/>
      <c r="C50" s="30"/>
      <c r="D50" s="30"/>
      <c r="E50" s="30"/>
      <c r="F50" s="30"/>
      <c r="G50" s="30"/>
      <c r="H50" s="29"/>
      <c r="I50" s="31"/>
      <c r="J50" s="27"/>
      <c r="K50" s="27"/>
      <c r="L50" s="27"/>
      <c r="M50" s="27"/>
      <c r="N50" s="27"/>
      <c r="O50" s="27"/>
      <c r="P50" s="27"/>
      <c r="Q50" s="27"/>
      <c r="R50" s="27"/>
    </row>
    <row r="51" spans="1:18" x14ac:dyDescent="0.2">
      <c r="A51" s="29"/>
      <c r="B51" s="27"/>
      <c r="C51" s="30"/>
      <c r="D51" s="30"/>
      <c r="E51" s="30"/>
      <c r="F51" s="30"/>
      <c r="G51" s="30"/>
      <c r="H51" s="29"/>
      <c r="I51" s="31"/>
      <c r="J51" s="27"/>
      <c r="K51" s="27"/>
      <c r="L51" s="27"/>
      <c r="M51" s="27"/>
      <c r="N51" s="27"/>
      <c r="O51" s="27"/>
      <c r="P51" s="27"/>
      <c r="Q51" s="27"/>
      <c r="R51" s="27"/>
    </row>
    <row r="52" spans="1:18" x14ac:dyDescent="0.2">
      <c r="A52" s="29"/>
      <c r="B52" s="27"/>
      <c r="C52" s="30"/>
      <c r="D52" s="30"/>
      <c r="E52" s="30"/>
      <c r="F52" s="30"/>
      <c r="G52" s="30"/>
      <c r="H52" s="29"/>
      <c r="I52" s="31"/>
      <c r="J52" s="27"/>
      <c r="K52" s="27"/>
      <c r="L52" s="27"/>
      <c r="M52" s="27"/>
      <c r="N52" s="27"/>
      <c r="O52" s="27"/>
      <c r="P52" s="27"/>
      <c r="Q52" s="27"/>
      <c r="R52" s="27"/>
    </row>
    <row r="53" spans="1:18" x14ac:dyDescent="0.2">
      <c r="A53" s="29"/>
      <c r="B53" s="27"/>
      <c r="C53" s="30"/>
      <c r="D53" s="30"/>
      <c r="E53" s="30"/>
      <c r="F53" s="30"/>
      <c r="G53" s="30"/>
      <c r="H53" s="29"/>
      <c r="I53" s="31"/>
      <c r="J53" s="27"/>
      <c r="K53" s="27"/>
      <c r="L53" s="27"/>
      <c r="M53" s="27"/>
      <c r="N53" s="27"/>
      <c r="O53" s="27"/>
      <c r="P53" s="27"/>
      <c r="Q53" s="27"/>
      <c r="R53" s="27"/>
    </row>
    <row r="54" spans="1:18" x14ac:dyDescent="0.2">
      <c r="A54" s="29"/>
      <c r="B54" s="27"/>
      <c r="C54" s="30"/>
      <c r="D54" s="30"/>
      <c r="E54" s="30"/>
      <c r="F54" s="30"/>
      <c r="G54" s="30"/>
      <c r="H54" s="29"/>
      <c r="I54" s="31"/>
      <c r="J54" s="27"/>
      <c r="K54" s="27"/>
      <c r="L54" s="27"/>
      <c r="M54" s="27"/>
      <c r="N54" s="27"/>
      <c r="O54" s="27"/>
      <c r="P54" s="27"/>
      <c r="Q54" s="27"/>
      <c r="R54" s="27"/>
    </row>
    <row r="55" spans="1:18" x14ac:dyDescent="0.2">
      <c r="A55" s="29"/>
      <c r="B55" s="27"/>
      <c r="C55" s="30"/>
      <c r="D55" s="30"/>
      <c r="E55" s="30"/>
      <c r="F55" s="30"/>
      <c r="G55" s="30"/>
      <c r="H55" s="29"/>
      <c r="I55" s="31"/>
      <c r="J55" s="27"/>
      <c r="K55" s="27"/>
      <c r="L55" s="27"/>
      <c r="M55" s="27"/>
      <c r="N55" s="27"/>
      <c r="O55" s="27"/>
      <c r="P55" s="27"/>
      <c r="Q55" s="27"/>
      <c r="R55" s="27"/>
    </row>
    <row r="56" spans="1:18" x14ac:dyDescent="0.2">
      <c r="A56" s="29"/>
      <c r="B56" s="27"/>
      <c r="C56" s="30"/>
      <c r="D56" s="30"/>
      <c r="E56" s="30"/>
      <c r="F56" s="30"/>
      <c r="G56" s="30"/>
      <c r="H56" s="29"/>
      <c r="I56" s="31"/>
      <c r="J56" s="27"/>
      <c r="K56" s="27"/>
      <c r="L56" s="27"/>
      <c r="M56" s="27"/>
      <c r="N56" s="27"/>
      <c r="O56" s="27"/>
      <c r="P56" s="27"/>
      <c r="Q56" s="27"/>
      <c r="R56" s="27"/>
    </row>
    <row r="57" spans="1:18" x14ac:dyDescent="0.2">
      <c r="A57" s="29"/>
      <c r="B57" s="27"/>
      <c r="C57" s="30"/>
      <c r="D57" s="30"/>
      <c r="E57" s="30"/>
      <c r="F57" s="30"/>
      <c r="G57" s="30"/>
      <c r="H57" s="29"/>
      <c r="I57" s="31"/>
      <c r="J57" s="27"/>
      <c r="K57" s="27"/>
      <c r="L57" s="27"/>
      <c r="M57" s="27"/>
      <c r="N57" s="27"/>
      <c r="O57" s="27"/>
      <c r="P57" s="27"/>
      <c r="Q57" s="27"/>
      <c r="R57" s="27"/>
    </row>
    <row r="58" spans="1:18" x14ac:dyDescent="0.2">
      <c r="A58" s="29"/>
      <c r="B58" s="27"/>
      <c r="C58" s="30"/>
      <c r="D58" s="30"/>
      <c r="E58" s="30"/>
      <c r="F58" s="30"/>
      <c r="G58" s="30"/>
      <c r="H58" s="29"/>
      <c r="I58" s="31"/>
      <c r="J58" s="27"/>
      <c r="K58" s="27"/>
      <c r="L58" s="27"/>
      <c r="M58" s="27"/>
      <c r="N58" s="27"/>
      <c r="O58" s="27"/>
      <c r="P58" s="27"/>
      <c r="Q58" s="27"/>
      <c r="R58" s="27"/>
    </row>
    <row r="59" spans="1:18" x14ac:dyDescent="0.2">
      <c r="A59" s="29"/>
      <c r="B59" s="27"/>
      <c r="C59" s="30"/>
      <c r="D59" s="30"/>
      <c r="E59" s="30"/>
      <c r="F59" s="30"/>
      <c r="G59" s="30"/>
      <c r="H59" s="29"/>
      <c r="I59" s="31"/>
      <c r="J59" s="27"/>
      <c r="K59" s="27"/>
      <c r="L59" s="27"/>
      <c r="M59" s="27"/>
      <c r="N59" s="27"/>
      <c r="O59" s="27"/>
      <c r="P59" s="27"/>
      <c r="Q59" s="27"/>
      <c r="R59" s="27"/>
    </row>
    <row r="60" spans="1:18" x14ac:dyDescent="0.2">
      <c r="A60" s="29"/>
      <c r="B60" s="27"/>
      <c r="C60" s="30"/>
      <c r="D60" s="30"/>
      <c r="E60" s="30"/>
      <c r="F60" s="30"/>
      <c r="G60" s="30"/>
      <c r="H60" s="29"/>
      <c r="I60" s="31"/>
      <c r="J60" s="27"/>
      <c r="K60" s="27"/>
      <c r="L60" s="27"/>
      <c r="M60" s="27"/>
      <c r="N60" s="27"/>
      <c r="O60" s="27"/>
      <c r="P60" s="27"/>
      <c r="Q60" s="27"/>
      <c r="R60" s="27"/>
    </row>
    <row r="61" spans="1:18" x14ac:dyDescent="0.2">
      <c r="A61" s="29"/>
      <c r="B61" s="27"/>
      <c r="C61" s="30"/>
      <c r="D61" s="30"/>
      <c r="E61" s="30"/>
      <c r="F61" s="30"/>
      <c r="G61" s="30"/>
      <c r="H61" s="29"/>
      <c r="I61" s="31"/>
      <c r="J61" s="27"/>
      <c r="K61" s="27"/>
      <c r="L61" s="27"/>
      <c r="M61" s="27"/>
      <c r="N61" s="27"/>
      <c r="O61" s="27"/>
      <c r="P61" s="27"/>
      <c r="Q61" s="27"/>
      <c r="R61" s="27"/>
    </row>
    <row r="62" spans="1:18" x14ac:dyDescent="0.2">
      <c r="A62" s="29"/>
      <c r="B62" s="27"/>
      <c r="C62" s="30"/>
      <c r="D62" s="30"/>
      <c r="E62" s="30"/>
      <c r="F62" s="30"/>
      <c r="G62" s="30"/>
      <c r="H62" s="29"/>
      <c r="I62" s="31"/>
      <c r="J62" s="27"/>
      <c r="K62" s="27"/>
      <c r="L62" s="27"/>
      <c r="M62" s="27"/>
      <c r="N62" s="27"/>
      <c r="O62" s="27"/>
      <c r="P62" s="27"/>
      <c r="Q62" s="27"/>
      <c r="R62" s="27"/>
    </row>
    <row r="63" spans="1:18" x14ac:dyDescent="0.2">
      <c r="A63" s="29"/>
      <c r="B63" s="27"/>
      <c r="C63" s="30"/>
      <c r="D63" s="30"/>
      <c r="E63" s="30"/>
      <c r="F63" s="30"/>
      <c r="G63" s="30"/>
      <c r="H63" s="29"/>
      <c r="I63" s="31"/>
      <c r="J63" s="27"/>
      <c r="K63" s="27"/>
      <c r="L63" s="27"/>
      <c r="M63" s="27"/>
      <c r="N63" s="27"/>
      <c r="O63" s="27"/>
      <c r="P63" s="27"/>
      <c r="Q63" s="27"/>
      <c r="R63" s="27"/>
    </row>
    <row r="64" spans="1:18" x14ac:dyDescent="0.2">
      <c r="A64" s="29"/>
      <c r="B64" s="27"/>
      <c r="C64" s="30"/>
      <c r="D64" s="30"/>
      <c r="E64" s="30"/>
      <c r="F64" s="30"/>
      <c r="G64" s="30"/>
      <c r="H64" s="29"/>
      <c r="I64" s="31"/>
      <c r="J64" s="27"/>
      <c r="K64" s="27"/>
      <c r="L64" s="27"/>
      <c r="M64" s="27"/>
      <c r="N64" s="27"/>
      <c r="O64" s="27"/>
      <c r="P64" s="27"/>
      <c r="Q64" s="27"/>
      <c r="R64" s="27"/>
    </row>
    <row r="65" spans="1:18" x14ac:dyDescent="0.2">
      <c r="A65" s="29"/>
      <c r="B65" s="27"/>
      <c r="C65" s="30"/>
      <c r="D65" s="30"/>
      <c r="E65" s="30"/>
      <c r="F65" s="30"/>
      <c r="G65" s="30"/>
      <c r="H65" s="29"/>
      <c r="I65" s="31"/>
      <c r="J65" s="27"/>
      <c r="K65" s="27"/>
      <c r="L65" s="27"/>
      <c r="M65" s="27"/>
      <c r="N65" s="27"/>
      <c r="O65" s="27"/>
      <c r="P65" s="27"/>
      <c r="Q65" s="27"/>
      <c r="R65" s="27"/>
    </row>
    <row r="66" spans="1:18" x14ac:dyDescent="0.2">
      <c r="A66" s="29"/>
      <c r="B66" s="27"/>
      <c r="C66" s="30"/>
      <c r="D66" s="30"/>
      <c r="E66" s="30"/>
      <c r="F66" s="30"/>
      <c r="G66" s="30"/>
      <c r="H66" s="29"/>
      <c r="I66" s="31"/>
      <c r="J66" s="27"/>
      <c r="K66" s="27"/>
      <c r="L66" s="27"/>
      <c r="M66" s="27"/>
      <c r="N66" s="27"/>
      <c r="O66" s="27"/>
      <c r="P66" s="27"/>
      <c r="Q66" s="27"/>
      <c r="R66" s="27"/>
    </row>
    <row r="67" spans="1:18" x14ac:dyDescent="0.2">
      <c r="A67" s="29"/>
      <c r="B67" s="27"/>
      <c r="C67" s="30"/>
      <c r="D67" s="30"/>
      <c r="E67" s="30"/>
      <c r="F67" s="30"/>
      <c r="G67" s="30"/>
      <c r="H67" s="29"/>
      <c r="I67" s="31"/>
      <c r="J67" s="27"/>
      <c r="K67" s="27"/>
      <c r="L67" s="27"/>
      <c r="M67" s="27"/>
      <c r="N67" s="27"/>
      <c r="O67" s="27"/>
      <c r="P67" s="27"/>
      <c r="Q67" s="27"/>
      <c r="R67" s="27"/>
    </row>
    <row r="68" spans="1:18" x14ac:dyDescent="0.2">
      <c r="A68" s="29"/>
      <c r="B68" s="27"/>
      <c r="C68" s="30"/>
      <c r="D68" s="30"/>
      <c r="E68" s="30"/>
      <c r="F68" s="30"/>
      <c r="G68" s="30"/>
      <c r="H68" s="29"/>
      <c r="I68" s="31"/>
      <c r="J68" s="27"/>
      <c r="K68" s="27"/>
      <c r="L68" s="27"/>
      <c r="M68" s="27"/>
      <c r="N68" s="27"/>
      <c r="O68" s="27"/>
      <c r="P68" s="27"/>
      <c r="Q68" s="27"/>
      <c r="R68" s="27"/>
    </row>
    <row r="69" spans="1:18" x14ac:dyDescent="0.2">
      <c r="A69" s="29"/>
      <c r="B69" s="27"/>
      <c r="C69" s="30"/>
      <c r="D69" s="30"/>
      <c r="E69" s="30"/>
      <c r="F69" s="30"/>
      <c r="G69" s="30"/>
      <c r="H69" s="29"/>
      <c r="I69" s="31"/>
      <c r="J69" s="27"/>
      <c r="K69" s="27"/>
      <c r="L69" s="27"/>
      <c r="M69" s="27"/>
      <c r="N69" s="27"/>
      <c r="O69" s="27"/>
      <c r="P69" s="27"/>
      <c r="Q69" s="27"/>
      <c r="R69" s="27"/>
    </row>
    <row r="70" spans="1:18" x14ac:dyDescent="0.2">
      <c r="A70" s="29"/>
      <c r="B70" s="27"/>
      <c r="C70" s="30"/>
      <c r="D70" s="30"/>
      <c r="E70" s="30"/>
      <c r="F70" s="30"/>
      <c r="G70" s="30"/>
      <c r="H70" s="29"/>
      <c r="I70" s="31"/>
      <c r="J70" s="27"/>
      <c r="K70" s="27"/>
      <c r="L70" s="27"/>
      <c r="M70" s="27"/>
      <c r="N70" s="27"/>
      <c r="O70" s="27"/>
      <c r="P70" s="27"/>
      <c r="Q70" s="27"/>
      <c r="R70" s="27"/>
    </row>
    <row r="71" spans="1:18" x14ac:dyDescent="0.2">
      <c r="A71" s="29"/>
      <c r="B71" s="27"/>
      <c r="C71" s="30"/>
      <c r="D71" s="30"/>
      <c r="E71" s="30"/>
      <c r="F71" s="30"/>
      <c r="G71" s="30"/>
      <c r="H71" s="29"/>
      <c r="I71" s="31"/>
      <c r="J71" s="27"/>
      <c r="K71" s="27"/>
      <c r="L71" s="27"/>
      <c r="M71" s="27"/>
      <c r="N71" s="27"/>
      <c r="O71" s="27"/>
      <c r="P71" s="27"/>
      <c r="Q71" s="27"/>
      <c r="R71" s="27"/>
    </row>
    <row r="72" spans="1:18" x14ac:dyDescent="0.2">
      <c r="A72" s="29"/>
      <c r="B72" s="27"/>
      <c r="C72" s="30"/>
      <c r="D72" s="30"/>
      <c r="E72" s="30"/>
      <c r="F72" s="30"/>
      <c r="G72" s="30"/>
      <c r="H72" s="29"/>
      <c r="I72" s="31"/>
      <c r="J72" s="27"/>
      <c r="K72" s="27"/>
      <c r="L72" s="27"/>
      <c r="M72" s="27"/>
      <c r="N72" s="27"/>
      <c r="O72" s="27"/>
      <c r="P72" s="27"/>
      <c r="Q72" s="27"/>
      <c r="R72" s="27"/>
    </row>
    <row r="73" spans="1:18" x14ac:dyDescent="0.2">
      <c r="A73" s="29"/>
      <c r="B73" s="27"/>
      <c r="C73" s="30"/>
      <c r="D73" s="30"/>
      <c r="E73" s="30"/>
      <c r="F73" s="30"/>
      <c r="G73" s="30"/>
      <c r="H73" s="29"/>
      <c r="I73" s="31"/>
      <c r="J73" s="27"/>
      <c r="K73" s="27"/>
      <c r="L73" s="27"/>
      <c r="M73" s="27"/>
      <c r="N73" s="27"/>
      <c r="O73" s="27"/>
      <c r="P73" s="27"/>
      <c r="Q73" s="27"/>
      <c r="R73" s="27"/>
    </row>
    <row r="74" spans="1:18" x14ac:dyDescent="0.2">
      <c r="A74" s="29"/>
      <c r="B74" s="27"/>
      <c r="C74" s="30"/>
      <c r="D74" s="30"/>
      <c r="E74" s="30"/>
      <c r="F74" s="30"/>
      <c r="G74" s="30"/>
      <c r="H74" s="29"/>
      <c r="I74" s="31"/>
      <c r="J74" s="27"/>
      <c r="K74" s="27"/>
      <c r="L74" s="27"/>
      <c r="M74" s="27"/>
      <c r="N74" s="27"/>
      <c r="O74" s="27"/>
      <c r="P74" s="27"/>
      <c r="Q74" s="27"/>
      <c r="R74" s="27"/>
    </row>
    <row r="75" spans="1:18" x14ac:dyDescent="0.2">
      <c r="A75" s="29"/>
      <c r="B75" s="27"/>
      <c r="C75" s="30"/>
      <c r="D75" s="30"/>
      <c r="E75" s="30"/>
      <c r="F75" s="30"/>
      <c r="G75" s="30"/>
      <c r="H75" s="29"/>
      <c r="I75" s="31"/>
      <c r="J75" s="27"/>
      <c r="K75" s="27"/>
      <c r="L75" s="27"/>
      <c r="M75" s="27"/>
      <c r="N75" s="27"/>
      <c r="O75" s="27"/>
      <c r="P75" s="27"/>
      <c r="Q75" s="27"/>
      <c r="R75" s="27"/>
    </row>
    <row r="76" spans="1:18" x14ac:dyDescent="0.2">
      <c r="A76" s="29"/>
      <c r="B76" s="27"/>
      <c r="C76" s="30"/>
      <c r="D76" s="30"/>
      <c r="E76" s="30"/>
      <c r="F76" s="30"/>
      <c r="G76" s="30"/>
      <c r="H76" s="29"/>
      <c r="I76" s="31"/>
      <c r="J76" s="27"/>
      <c r="K76" s="27"/>
      <c r="L76" s="27"/>
      <c r="M76" s="27"/>
      <c r="N76" s="27"/>
      <c r="O76" s="27"/>
      <c r="P76" s="27"/>
      <c r="Q76" s="27"/>
      <c r="R76" s="27"/>
    </row>
    <row r="77" spans="1:18" x14ac:dyDescent="0.2">
      <c r="A77" s="29"/>
      <c r="B77" s="27"/>
      <c r="C77" s="30"/>
      <c r="D77" s="30"/>
      <c r="E77" s="30"/>
      <c r="F77" s="30"/>
      <c r="G77" s="30"/>
      <c r="H77" s="29"/>
      <c r="I77" s="31"/>
      <c r="J77" s="27"/>
      <c r="K77" s="27"/>
      <c r="L77" s="27"/>
      <c r="M77" s="27"/>
      <c r="N77" s="27"/>
      <c r="O77" s="27"/>
      <c r="P77" s="27"/>
      <c r="Q77" s="27"/>
      <c r="R77" s="27"/>
    </row>
    <row r="78" spans="1:18" x14ac:dyDescent="0.2">
      <c r="A78" s="29"/>
      <c r="B78" s="27"/>
      <c r="C78" s="30"/>
      <c r="D78" s="30"/>
      <c r="E78" s="30"/>
      <c r="F78" s="30"/>
      <c r="G78" s="30"/>
      <c r="H78" s="29"/>
      <c r="I78" s="31"/>
      <c r="J78" s="27"/>
      <c r="K78" s="27"/>
      <c r="L78" s="27"/>
      <c r="M78" s="27"/>
      <c r="N78" s="27"/>
      <c r="O78" s="27"/>
      <c r="P78" s="27"/>
      <c r="Q78" s="27"/>
      <c r="R78" s="27"/>
    </row>
    <row r="79" spans="1:18" x14ac:dyDescent="0.2">
      <c r="A79" s="29"/>
      <c r="B79" s="27"/>
      <c r="C79" s="30"/>
      <c r="D79" s="30"/>
      <c r="E79" s="30"/>
      <c r="F79" s="30"/>
      <c r="G79" s="30"/>
      <c r="H79" s="29"/>
      <c r="I79" s="31"/>
      <c r="J79" s="27"/>
      <c r="K79" s="27"/>
      <c r="L79" s="27"/>
      <c r="M79" s="27"/>
      <c r="N79" s="27"/>
      <c r="O79" s="27"/>
      <c r="P79" s="27"/>
      <c r="Q79" s="27"/>
      <c r="R79" s="27"/>
    </row>
    <row r="80" spans="1:18" x14ac:dyDescent="0.2">
      <c r="A80" s="29"/>
      <c r="B80" s="27"/>
      <c r="C80" s="30"/>
      <c r="D80" s="30"/>
      <c r="E80" s="30"/>
      <c r="F80" s="30"/>
      <c r="G80" s="30"/>
      <c r="H80" s="29"/>
      <c r="I80" s="31"/>
      <c r="J80" s="27"/>
      <c r="K80" s="27"/>
      <c r="L80" s="27"/>
      <c r="M80" s="27"/>
      <c r="N80" s="27"/>
      <c r="O80" s="27"/>
      <c r="P80" s="27"/>
      <c r="Q80" s="27"/>
      <c r="R80" s="27"/>
    </row>
    <row r="81" spans="1:18" x14ac:dyDescent="0.2">
      <c r="A81" s="29"/>
      <c r="B81" s="27"/>
      <c r="C81" s="30"/>
      <c r="D81" s="30"/>
      <c r="E81" s="30"/>
      <c r="F81" s="30"/>
      <c r="G81" s="30"/>
      <c r="H81" s="29"/>
      <c r="I81" s="31"/>
      <c r="J81" s="27"/>
      <c r="K81" s="27"/>
      <c r="L81" s="27"/>
      <c r="M81" s="27"/>
      <c r="N81" s="27"/>
      <c r="O81" s="27"/>
      <c r="P81" s="27"/>
      <c r="Q81" s="27"/>
      <c r="R81" s="27"/>
    </row>
    <row r="82" spans="1:18" x14ac:dyDescent="0.2">
      <c r="A82" s="29"/>
      <c r="B82" s="27"/>
      <c r="C82" s="30"/>
      <c r="D82" s="30"/>
      <c r="E82" s="30"/>
      <c r="F82" s="30"/>
      <c r="G82" s="30"/>
      <c r="H82" s="29"/>
      <c r="I82" s="31"/>
      <c r="J82" s="27"/>
      <c r="K82" s="27"/>
      <c r="L82" s="27"/>
      <c r="M82" s="27"/>
      <c r="N82" s="27"/>
      <c r="O82" s="27"/>
      <c r="P82" s="27"/>
      <c r="Q82" s="27"/>
      <c r="R82" s="27"/>
    </row>
    <row r="83" spans="1:18" x14ac:dyDescent="0.2">
      <c r="A83" s="29"/>
      <c r="B83" s="27"/>
      <c r="C83" s="30"/>
      <c r="D83" s="30"/>
      <c r="E83" s="30"/>
      <c r="F83" s="30"/>
      <c r="G83" s="30"/>
      <c r="H83" s="29"/>
      <c r="I83" s="31"/>
      <c r="J83" s="27"/>
      <c r="K83" s="27"/>
      <c r="L83" s="27"/>
      <c r="M83" s="27"/>
      <c r="N83" s="27"/>
      <c r="O83" s="27"/>
      <c r="P83" s="27"/>
      <c r="Q83" s="27"/>
      <c r="R83" s="27"/>
    </row>
    <row r="84" spans="1:18" x14ac:dyDescent="0.2">
      <c r="A84" s="29"/>
      <c r="B84" s="27"/>
      <c r="C84" s="30"/>
      <c r="D84" s="30"/>
      <c r="E84" s="30"/>
      <c r="F84" s="30"/>
      <c r="G84" s="30"/>
      <c r="H84" s="29"/>
      <c r="I84" s="31"/>
      <c r="J84" s="27"/>
      <c r="K84" s="27"/>
      <c r="L84" s="27"/>
      <c r="M84" s="27"/>
      <c r="N84" s="27"/>
      <c r="O84" s="27"/>
      <c r="P84" s="27"/>
      <c r="Q84" s="27"/>
      <c r="R84" s="27"/>
    </row>
    <row r="85" spans="1:18" x14ac:dyDescent="0.2">
      <c r="A85" s="29"/>
      <c r="B85" s="27"/>
      <c r="C85" s="30"/>
      <c r="D85" s="30"/>
      <c r="E85" s="30"/>
      <c r="F85" s="30"/>
      <c r="G85" s="30"/>
      <c r="H85" s="29"/>
      <c r="I85" s="31"/>
      <c r="J85" s="27"/>
      <c r="K85" s="27"/>
      <c r="L85" s="27"/>
      <c r="M85" s="27"/>
      <c r="N85" s="27"/>
      <c r="O85" s="27"/>
      <c r="P85" s="27"/>
      <c r="Q85" s="27"/>
      <c r="R85" s="27"/>
    </row>
    <row r="86" spans="1:18" x14ac:dyDescent="0.2">
      <c r="A86" s="29"/>
      <c r="B86" s="27"/>
      <c r="C86" s="30"/>
      <c r="D86" s="30"/>
      <c r="E86" s="30"/>
      <c r="F86" s="30"/>
      <c r="G86" s="30"/>
      <c r="H86" s="29"/>
      <c r="I86" s="31"/>
      <c r="J86" s="27"/>
      <c r="K86" s="27"/>
      <c r="L86" s="27"/>
      <c r="M86" s="27"/>
      <c r="N86" s="27"/>
      <c r="O86" s="27"/>
      <c r="P86" s="27"/>
      <c r="Q86" s="27"/>
      <c r="R86" s="27"/>
    </row>
    <row r="87" spans="1:18" x14ac:dyDescent="0.2">
      <c r="A87" s="29"/>
      <c r="B87" s="27"/>
      <c r="C87" s="30"/>
      <c r="D87" s="30"/>
      <c r="E87" s="30"/>
      <c r="F87" s="30"/>
      <c r="G87" s="30"/>
      <c r="H87" s="29"/>
      <c r="I87" s="31"/>
      <c r="J87" s="27"/>
      <c r="K87" s="27"/>
      <c r="L87" s="27"/>
      <c r="M87" s="27"/>
      <c r="N87" s="27"/>
      <c r="O87" s="27"/>
      <c r="P87" s="27"/>
      <c r="Q87" s="27"/>
      <c r="R87" s="27"/>
    </row>
    <row r="88" spans="1:18" x14ac:dyDescent="0.2">
      <c r="A88" s="29"/>
      <c r="B88" s="27"/>
      <c r="C88" s="30"/>
      <c r="D88" s="30"/>
      <c r="E88" s="30"/>
      <c r="F88" s="30"/>
      <c r="G88" s="30"/>
      <c r="H88" s="29"/>
      <c r="I88" s="31"/>
      <c r="J88" s="27"/>
      <c r="K88" s="27"/>
      <c r="L88" s="27"/>
      <c r="M88" s="27"/>
      <c r="N88" s="27"/>
      <c r="O88" s="27"/>
      <c r="P88" s="27"/>
      <c r="Q88" s="27"/>
      <c r="R88" s="27"/>
    </row>
    <row r="89" spans="1:18" x14ac:dyDescent="0.2">
      <c r="A89" s="29"/>
      <c r="B89" s="27"/>
      <c r="C89" s="30"/>
      <c r="D89" s="30"/>
      <c r="E89" s="30"/>
      <c r="F89" s="30"/>
      <c r="G89" s="30"/>
      <c r="H89" s="29"/>
      <c r="I89" s="31"/>
      <c r="J89" s="27"/>
      <c r="K89" s="27"/>
      <c r="L89" s="27"/>
      <c r="M89" s="27"/>
      <c r="N89" s="27"/>
      <c r="O89" s="27"/>
      <c r="P89" s="27"/>
      <c r="Q89" s="27"/>
      <c r="R89" s="27"/>
    </row>
    <row r="90" spans="1:18" x14ac:dyDescent="0.2">
      <c r="A90" s="29"/>
      <c r="B90" s="27"/>
      <c r="C90" s="30"/>
      <c r="D90" s="30"/>
      <c r="E90" s="30"/>
      <c r="F90" s="30"/>
      <c r="G90" s="30"/>
      <c r="H90" s="29"/>
      <c r="I90" s="31"/>
      <c r="J90" s="27"/>
      <c r="K90" s="27"/>
      <c r="L90" s="27"/>
      <c r="M90" s="27"/>
      <c r="N90" s="27"/>
      <c r="O90" s="27"/>
      <c r="P90" s="27"/>
      <c r="Q90" s="27"/>
      <c r="R90" s="27"/>
    </row>
    <row r="91" spans="1:18" x14ac:dyDescent="0.2">
      <c r="A91" s="29"/>
      <c r="B91" s="27"/>
      <c r="C91" s="30"/>
      <c r="D91" s="30"/>
      <c r="E91" s="30"/>
      <c r="F91" s="30"/>
      <c r="G91" s="30"/>
      <c r="H91" s="29"/>
      <c r="I91" s="31"/>
      <c r="J91" s="27"/>
      <c r="K91" s="27"/>
      <c r="L91" s="27"/>
      <c r="M91" s="27"/>
      <c r="N91" s="27"/>
      <c r="O91" s="27"/>
      <c r="P91" s="27"/>
      <c r="Q91" s="27"/>
      <c r="R91" s="27"/>
    </row>
    <row r="92" spans="1:18" x14ac:dyDescent="0.2">
      <c r="A92" s="29"/>
      <c r="B92" s="27"/>
      <c r="C92" s="30"/>
      <c r="D92" s="30"/>
      <c r="E92" s="30"/>
      <c r="F92" s="30"/>
      <c r="G92" s="30"/>
      <c r="H92" s="29"/>
      <c r="I92" s="31"/>
      <c r="J92" s="27"/>
      <c r="K92" s="27"/>
      <c r="L92" s="27"/>
      <c r="M92" s="27"/>
      <c r="N92" s="27"/>
      <c r="O92" s="27"/>
      <c r="P92" s="27"/>
      <c r="Q92" s="27"/>
      <c r="R92" s="27"/>
    </row>
    <row r="93" spans="1:18" x14ac:dyDescent="0.2">
      <c r="A93" s="29"/>
      <c r="B93" s="27"/>
      <c r="C93" s="30"/>
      <c r="D93" s="30"/>
      <c r="E93" s="30"/>
      <c r="F93" s="30"/>
      <c r="G93" s="30"/>
      <c r="H93" s="29"/>
      <c r="I93" s="31"/>
      <c r="J93" s="27"/>
      <c r="K93" s="27"/>
      <c r="L93" s="27"/>
      <c r="M93" s="27"/>
      <c r="N93" s="27"/>
      <c r="O93" s="27"/>
      <c r="P93" s="27"/>
      <c r="Q93" s="27"/>
      <c r="R93" s="27"/>
    </row>
    <row r="94" spans="1:18" x14ac:dyDescent="0.2">
      <c r="A94" s="29"/>
      <c r="B94" s="27"/>
      <c r="C94" s="30"/>
      <c r="D94" s="30"/>
      <c r="E94" s="30"/>
      <c r="F94" s="30"/>
      <c r="G94" s="30"/>
      <c r="H94" s="29"/>
      <c r="I94" s="31"/>
      <c r="J94" s="27"/>
      <c r="K94" s="27"/>
      <c r="L94" s="27"/>
      <c r="M94" s="27"/>
      <c r="N94" s="27"/>
      <c r="O94" s="27"/>
      <c r="P94" s="27"/>
      <c r="Q94" s="27"/>
      <c r="R94" s="27"/>
    </row>
    <row r="95" spans="1:18" x14ac:dyDescent="0.2">
      <c r="A95" s="29"/>
      <c r="B95" s="27"/>
      <c r="C95" s="30"/>
      <c r="D95" s="30"/>
      <c r="E95" s="30"/>
      <c r="F95" s="30"/>
      <c r="G95" s="30"/>
      <c r="H95" s="29"/>
      <c r="I95" s="31"/>
      <c r="J95" s="27"/>
      <c r="K95" s="27"/>
      <c r="L95" s="27"/>
      <c r="M95" s="27"/>
      <c r="N95" s="27"/>
      <c r="O95" s="27"/>
      <c r="P95" s="27"/>
      <c r="Q95" s="27"/>
      <c r="R95" s="27"/>
    </row>
    <row r="96" spans="1:18" x14ac:dyDescent="0.2">
      <c r="A96" s="29"/>
      <c r="B96" s="27"/>
      <c r="C96" s="30"/>
      <c r="D96" s="30"/>
      <c r="E96" s="30"/>
      <c r="F96" s="30"/>
      <c r="G96" s="30"/>
      <c r="H96" s="29"/>
      <c r="I96" s="31"/>
      <c r="J96" s="27"/>
      <c r="K96" s="27"/>
      <c r="L96" s="27"/>
      <c r="M96" s="27"/>
      <c r="N96" s="27"/>
      <c r="O96" s="27"/>
      <c r="P96" s="27"/>
      <c r="Q96" s="27"/>
      <c r="R96" s="27"/>
    </row>
    <row r="97" spans="1:18" x14ac:dyDescent="0.2">
      <c r="A97" s="29"/>
      <c r="B97" s="27"/>
      <c r="C97" s="30"/>
      <c r="D97" s="30"/>
      <c r="E97" s="30"/>
      <c r="F97" s="30"/>
      <c r="G97" s="30"/>
      <c r="H97" s="29"/>
      <c r="I97" s="31"/>
      <c r="J97" s="27"/>
      <c r="K97" s="27"/>
      <c r="L97" s="27"/>
      <c r="M97" s="27"/>
      <c r="N97" s="27"/>
      <c r="O97" s="27"/>
      <c r="P97" s="27"/>
      <c r="Q97" s="27"/>
      <c r="R97" s="27"/>
    </row>
    <row r="98" spans="1:18" x14ac:dyDescent="0.2">
      <c r="A98" s="29"/>
      <c r="B98" s="27"/>
      <c r="C98" s="30"/>
      <c r="D98" s="30"/>
      <c r="E98" s="30"/>
      <c r="F98" s="30"/>
      <c r="G98" s="30"/>
      <c r="H98" s="29"/>
      <c r="I98" s="31"/>
      <c r="J98" s="27"/>
      <c r="K98" s="27"/>
      <c r="L98" s="27"/>
      <c r="M98" s="27"/>
      <c r="N98" s="27"/>
      <c r="O98" s="27"/>
      <c r="P98" s="27"/>
      <c r="Q98" s="27"/>
      <c r="R98" s="27"/>
    </row>
    <row r="99" spans="1:18" x14ac:dyDescent="0.2">
      <c r="A99" s="29"/>
      <c r="B99" s="27"/>
      <c r="C99" s="30"/>
      <c r="D99" s="30"/>
      <c r="E99" s="30"/>
      <c r="F99" s="30"/>
      <c r="G99" s="30"/>
      <c r="H99" s="29"/>
      <c r="I99" s="31"/>
      <c r="J99" s="27"/>
      <c r="K99" s="27"/>
      <c r="L99" s="27"/>
      <c r="M99" s="27"/>
      <c r="N99" s="27"/>
      <c r="O99" s="27"/>
      <c r="P99" s="27"/>
      <c r="Q99" s="27"/>
      <c r="R99" s="27"/>
    </row>
    <row r="100" spans="1:18" x14ac:dyDescent="0.2">
      <c r="A100" s="29"/>
      <c r="B100" s="27"/>
      <c r="C100" s="30"/>
      <c r="D100" s="30"/>
      <c r="E100" s="30"/>
      <c r="F100" s="30"/>
      <c r="G100" s="30"/>
      <c r="H100" s="29"/>
      <c r="I100" s="31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1:18" x14ac:dyDescent="0.2">
      <c r="A101" s="29"/>
      <c r="B101" s="27"/>
      <c r="C101" s="30"/>
      <c r="D101" s="30"/>
      <c r="E101" s="30"/>
      <c r="F101" s="30"/>
      <c r="G101" s="30"/>
      <c r="H101" s="29"/>
      <c r="I101" s="31"/>
      <c r="J101" s="27"/>
      <c r="K101" s="27"/>
      <c r="L101" s="27"/>
      <c r="M101" s="27"/>
      <c r="N101" s="27"/>
      <c r="O101" s="27"/>
      <c r="P101" s="27"/>
      <c r="Q101" s="27"/>
      <c r="R101" s="27"/>
    </row>
    <row r="102" spans="1:18" x14ac:dyDescent="0.2">
      <c r="A102" s="29"/>
      <c r="B102" s="27"/>
      <c r="C102" s="30"/>
      <c r="D102" s="30"/>
      <c r="E102" s="30"/>
      <c r="F102" s="30"/>
      <c r="G102" s="30"/>
      <c r="H102" s="29"/>
      <c r="I102" s="31"/>
      <c r="J102" s="27"/>
      <c r="K102" s="27"/>
      <c r="L102" s="27"/>
      <c r="M102" s="27"/>
      <c r="N102" s="27"/>
      <c r="O102" s="27"/>
      <c r="P102" s="27"/>
      <c r="Q102" s="27"/>
      <c r="R102" s="27"/>
    </row>
    <row r="103" spans="1:18" x14ac:dyDescent="0.2">
      <c r="A103" s="29"/>
      <c r="B103" s="27"/>
      <c r="C103" s="30"/>
      <c r="D103" s="30"/>
      <c r="E103" s="30"/>
      <c r="F103" s="30"/>
      <c r="G103" s="30"/>
      <c r="H103" s="29"/>
      <c r="I103" s="31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1:18" x14ac:dyDescent="0.2">
      <c r="A104" s="29"/>
      <c r="B104" s="27"/>
      <c r="C104" s="30"/>
      <c r="D104" s="30"/>
      <c r="E104" s="30"/>
      <c r="F104" s="30"/>
      <c r="G104" s="30"/>
      <c r="H104" s="29"/>
      <c r="I104" s="31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1:18" x14ac:dyDescent="0.2">
      <c r="A105" s="29"/>
      <c r="B105" s="27"/>
      <c r="C105" s="30"/>
      <c r="D105" s="30"/>
      <c r="E105" s="30"/>
      <c r="F105" s="30"/>
      <c r="G105" s="30"/>
      <c r="H105" s="29"/>
      <c r="I105" s="31"/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18" x14ac:dyDescent="0.2">
      <c r="A106" s="29"/>
      <c r="B106" s="27"/>
      <c r="C106" s="30"/>
      <c r="D106" s="30"/>
      <c r="E106" s="30"/>
      <c r="F106" s="30"/>
      <c r="G106" s="30"/>
      <c r="H106" s="29"/>
      <c r="I106" s="31"/>
      <c r="J106" s="27"/>
      <c r="K106" s="27"/>
      <c r="L106" s="27"/>
      <c r="M106" s="27"/>
      <c r="N106" s="27"/>
      <c r="O106" s="27"/>
      <c r="P106" s="27"/>
      <c r="Q106" s="27"/>
      <c r="R106" s="27"/>
    </row>
    <row r="107" spans="1:18" x14ac:dyDescent="0.2">
      <c r="A107" s="29"/>
      <c r="B107" s="27"/>
      <c r="C107" s="30"/>
      <c r="D107" s="30"/>
      <c r="E107" s="30"/>
      <c r="F107" s="30"/>
      <c r="G107" s="30"/>
      <c r="H107" s="29"/>
      <c r="I107" s="31"/>
      <c r="J107" s="27"/>
      <c r="K107" s="27"/>
      <c r="L107" s="27"/>
      <c r="M107" s="27"/>
      <c r="N107" s="27"/>
      <c r="O107" s="27"/>
      <c r="P107" s="27"/>
      <c r="Q107" s="27"/>
      <c r="R107" s="27"/>
    </row>
    <row r="108" spans="1:18" x14ac:dyDescent="0.2">
      <c r="A108" s="29"/>
      <c r="B108" s="27"/>
      <c r="C108" s="30"/>
      <c r="D108" s="30"/>
      <c r="E108" s="30"/>
      <c r="F108" s="30"/>
      <c r="G108" s="30"/>
      <c r="H108" s="29"/>
      <c r="I108" s="31"/>
      <c r="J108" s="27"/>
      <c r="K108" s="27"/>
      <c r="L108" s="27"/>
      <c r="M108" s="27"/>
      <c r="N108" s="27"/>
      <c r="O108" s="27"/>
      <c r="P108" s="27"/>
      <c r="Q108" s="27"/>
      <c r="R108" s="27"/>
    </row>
    <row r="109" spans="1:18" x14ac:dyDescent="0.2">
      <c r="A109" s="29"/>
      <c r="B109" s="27"/>
      <c r="C109" s="30"/>
      <c r="D109" s="30"/>
      <c r="E109" s="30"/>
      <c r="F109" s="30"/>
      <c r="G109" s="30"/>
      <c r="H109" s="29"/>
      <c r="I109" s="31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x14ac:dyDescent="0.2">
      <c r="A110" s="29"/>
      <c r="B110" s="27"/>
      <c r="C110" s="30"/>
      <c r="D110" s="30"/>
      <c r="E110" s="30"/>
      <c r="F110" s="30"/>
      <c r="G110" s="30"/>
      <c r="H110" s="29"/>
      <c r="I110" s="31"/>
      <c r="J110" s="27"/>
      <c r="K110" s="27"/>
      <c r="L110" s="27"/>
      <c r="M110" s="27"/>
      <c r="N110" s="27"/>
      <c r="O110" s="27"/>
      <c r="P110" s="27"/>
      <c r="Q110" s="27"/>
      <c r="R110" s="27"/>
    </row>
    <row r="111" spans="1:18" x14ac:dyDescent="0.2">
      <c r="A111" s="29"/>
      <c r="B111" s="27"/>
      <c r="C111" s="30"/>
      <c r="D111" s="30"/>
      <c r="E111" s="30"/>
      <c r="F111" s="30"/>
      <c r="G111" s="30"/>
      <c r="H111" s="29"/>
      <c r="I111" s="31"/>
      <c r="J111" s="27"/>
      <c r="K111" s="27"/>
      <c r="L111" s="27"/>
      <c r="M111" s="27"/>
      <c r="N111" s="27"/>
      <c r="O111" s="27"/>
      <c r="P111" s="27"/>
      <c r="Q111" s="27"/>
      <c r="R111" s="27"/>
    </row>
    <row r="112" spans="1:18" x14ac:dyDescent="0.2">
      <c r="A112" s="29"/>
      <c r="B112" s="27"/>
      <c r="C112" s="30"/>
      <c r="D112" s="30"/>
      <c r="E112" s="30"/>
      <c r="F112" s="30"/>
      <c r="G112" s="30"/>
      <c r="H112" s="29"/>
      <c r="I112" s="31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1:18" x14ac:dyDescent="0.2">
      <c r="A113" s="29"/>
      <c r="B113" s="27"/>
      <c r="C113" s="30"/>
      <c r="D113" s="30"/>
      <c r="E113" s="30"/>
      <c r="F113" s="30"/>
      <c r="G113" s="30"/>
      <c r="H113" s="29"/>
      <c r="I113" s="31"/>
      <c r="J113" s="27"/>
      <c r="K113" s="27"/>
      <c r="L113" s="27"/>
      <c r="M113" s="27"/>
      <c r="N113" s="27"/>
      <c r="O113" s="27"/>
      <c r="P113" s="27"/>
      <c r="Q113" s="27"/>
      <c r="R113" s="27"/>
    </row>
    <row r="114" spans="1:18" x14ac:dyDescent="0.2">
      <c r="A114" s="29"/>
      <c r="B114" s="27"/>
      <c r="C114" s="30"/>
      <c r="D114" s="30"/>
      <c r="E114" s="30"/>
      <c r="F114" s="30"/>
      <c r="G114" s="30"/>
      <c r="H114" s="29"/>
      <c r="I114" s="31"/>
      <c r="J114" s="27"/>
      <c r="K114" s="27"/>
      <c r="L114" s="27"/>
      <c r="M114" s="27"/>
      <c r="N114" s="27"/>
      <c r="O114" s="27"/>
      <c r="P114" s="27"/>
      <c r="Q114" s="27"/>
      <c r="R114" s="27"/>
    </row>
    <row r="115" spans="1:18" x14ac:dyDescent="0.2">
      <c r="A115" s="29"/>
      <c r="B115" s="27"/>
      <c r="C115" s="30"/>
      <c r="D115" s="30"/>
      <c r="E115" s="30"/>
      <c r="F115" s="30"/>
      <c r="G115" s="30"/>
      <c r="H115" s="29"/>
      <c r="I115" s="31"/>
      <c r="J115" s="27"/>
      <c r="K115" s="27"/>
      <c r="L115" s="27"/>
      <c r="M115" s="27"/>
      <c r="N115" s="27"/>
      <c r="O115" s="27"/>
      <c r="P115" s="27"/>
      <c r="Q115" s="27"/>
      <c r="R115" s="27"/>
    </row>
    <row r="116" spans="1:18" x14ac:dyDescent="0.2">
      <c r="A116" s="29"/>
      <c r="B116" s="27"/>
      <c r="C116" s="30"/>
      <c r="D116" s="30"/>
      <c r="E116" s="30"/>
      <c r="F116" s="30"/>
      <c r="G116" s="30"/>
      <c r="H116" s="29"/>
      <c r="I116" s="31"/>
      <c r="J116" s="27"/>
      <c r="K116" s="27"/>
      <c r="L116" s="27"/>
      <c r="M116" s="27"/>
      <c r="N116" s="27"/>
      <c r="O116" s="27"/>
      <c r="P116" s="27"/>
      <c r="Q116" s="27"/>
      <c r="R116" s="27"/>
    </row>
    <row r="117" spans="1:18" x14ac:dyDescent="0.2">
      <c r="A117" s="29"/>
      <c r="B117" s="27"/>
      <c r="C117" s="30"/>
      <c r="D117" s="30"/>
      <c r="E117" s="30"/>
      <c r="F117" s="30"/>
      <c r="G117" s="30"/>
      <c r="H117" s="29"/>
      <c r="I117" s="31"/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:18" x14ac:dyDescent="0.2">
      <c r="A118" s="29"/>
      <c r="B118" s="27"/>
      <c r="C118" s="30"/>
      <c r="D118" s="30"/>
      <c r="E118" s="30"/>
      <c r="F118" s="30"/>
      <c r="G118" s="30"/>
      <c r="H118" s="29"/>
      <c r="I118" s="31"/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:18" x14ac:dyDescent="0.2">
      <c r="A119" s="29"/>
      <c r="B119" s="27"/>
      <c r="C119" s="30"/>
      <c r="D119" s="30"/>
      <c r="E119" s="30"/>
      <c r="F119" s="30"/>
      <c r="G119" s="30"/>
      <c r="H119" s="29"/>
      <c r="I119" s="31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:18" x14ac:dyDescent="0.2">
      <c r="A120" s="29"/>
      <c r="B120" s="27"/>
      <c r="C120" s="30"/>
      <c r="D120" s="30"/>
      <c r="E120" s="30"/>
      <c r="F120" s="30"/>
      <c r="G120" s="30"/>
      <c r="H120" s="29"/>
      <c r="I120" s="31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:18" x14ac:dyDescent="0.2">
      <c r="A121" s="29"/>
      <c r="B121" s="27"/>
      <c r="C121" s="30"/>
      <c r="D121" s="30"/>
      <c r="E121" s="30"/>
      <c r="F121" s="30"/>
      <c r="G121" s="30"/>
      <c r="H121" s="29"/>
      <c r="I121" s="31"/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:18" x14ac:dyDescent="0.2">
      <c r="A122" s="29"/>
      <c r="B122" s="27"/>
      <c r="C122" s="30"/>
      <c r="D122" s="30"/>
      <c r="E122" s="30"/>
      <c r="F122" s="30"/>
      <c r="G122" s="30"/>
      <c r="H122" s="29"/>
      <c r="I122" s="31"/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:18" x14ac:dyDescent="0.2">
      <c r="A123" s="29"/>
      <c r="B123" s="27"/>
      <c r="C123" s="30"/>
      <c r="D123" s="30"/>
      <c r="E123" s="30"/>
      <c r="F123" s="30"/>
      <c r="G123" s="30"/>
      <c r="H123" s="29"/>
      <c r="I123" s="31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:18" x14ac:dyDescent="0.2">
      <c r="A124" s="29"/>
      <c r="B124" s="27"/>
      <c r="C124" s="30"/>
      <c r="D124" s="30"/>
      <c r="E124" s="30"/>
      <c r="F124" s="30"/>
      <c r="G124" s="30"/>
      <c r="H124" s="29"/>
      <c r="I124" s="31"/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:18" x14ac:dyDescent="0.2">
      <c r="A125" s="29"/>
      <c r="B125" s="27"/>
      <c r="C125" s="30"/>
      <c r="D125" s="30"/>
      <c r="E125" s="30"/>
      <c r="F125" s="30"/>
      <c r="G125" s="30"/>
      <c r="H125" s="29"/>
      <c r="I125" s="31"/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:18" x14ac:dyDescent="0.2">
      <c r="A126" s="29"/>
      <c r="B126" s="27"/>
      <c r="C126" s="30"/>
      <c r="D126" s="30"/>
      <c r="E126" s="30"/>
      <c r="F126" s="30"/>
      <c r="G126" s="30"/>
      <c r="H126" s="29"/>
      <c r="I126" s="31"/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:18" x14ac:dyDescent="0.2">
      <c r="A127" s="29"/>
      <c r="B127" s="27"/>
      <c r="C127" s="30"/>
      <c r="D127" s="30"/>
      <c r="E127" s="30"/>
      <c r="F127" s="30"/>
      <c r="G127" s="30"/>
      <c r="H127" s="29"/>
      <c r="I127" s="31"/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:18" x14ac:dyDescent="0.2">
      <c r="A128" s="29"/>
      <c r="B128" s="27"/>
      <c r="C128" s="30"/>
      <c r="D128" s="30"/>
      <c r="E128" s="30"/>
      <c r="F128" s="30"/>
      <c r="G128" s="30"/>
      <c r="H128" s="29"/>
      <c r="I128" s="31"/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:18" x14ac:dyDescent="0.2">
      <c r="A129" s="29"/>
      <c r="B129" s="27"/>
      <c r="C129" s="30"/>
      <c r="D129" s="30"/>
      <c r="E129" s="30"/>
      <c r="F129" s="30"/>
      <c r="G129" s="30"/>
      <c r="H129" s="29"/>
      <c r="I129" s="31"/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:18" x14ac:dyDescent="0.2">
      <c r="A130" s="29"/>
      <c r="B130" s="27"/>
      <c r="C130" s="30"/>
      <c r="D130" s="30"/>
      <c r="E130" s="30"/>
      <c r="F130" s="30"/>
      <c r="G130" s="30"/>
      <c r="H130" s="29"/>
      <c r="I130" s="31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:18" x14ac:dyDescent="0.2">
      <c r="A131" s="29"/>
      <c r="B131" s="27"/>
      <c r="C131" s="30"/>
      <c r="D131" s="30"/>
      <c r="E131" s="30"/>
      <c r="F131" s="30"/>
      <c r="G131" s="30"/>
      <c r="H131" s="29"/>
      <c r="I131" s="31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:18" x14ac:dyDescent="0.2">
      <c r="A132" s="29"/>
      <c r="B132" s="27"/>
      <c r="C132" s="30"/>
      <c r="D132" s="30"/>
      <c r="E132" s="30"/>
      <c r="F132" s="30"/>
      <c r="G132" s="30"/>
      <c r="H132" s="29"/>
      <c r="I132" s="31"/>
      <c r="J132" s="27"/>
      <c r="K132" s="27"/>
      <c r="L132" s="27"/>
      <c r="M132" s="27"/>
      <c r="N132" s="27"/>
      <c r="O132" s="27"/>
      <c r="P132" s="27"/>
      <c r="Q132" s="27"/>
      <c r="R132" s="2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2" workbookViewId="0">
      <selection activeCell="M21" sqref="M21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65" workbookViewId="0">
      <selection activeCell="O32" sqref="O32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ENW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M19" sqref="M19"/>
    </sheetView>
  </sheetViews>
  <sheetFormatPr defaultRowHeight="12.75" x14ac:dyDescent="0.2"/>
  <cols>
    <col min="13" max="13" width="15.140625" customWidth="1"/>
  </cols>
  <sheetData>
    <row r="1" spans="1:1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O1" s="9"/>
    </row>
    <row r="2" spans="1:15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5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5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EIM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M8" sqref="M8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EGM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M20" sqref="M20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EEOS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65" workbookViewId="0">
      <selection activeCell="M20" sqref="M20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EBS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65" workbookViewId="0">
      <selection activeCell="M48" sqref="M48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Enron Americas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7" workbookViewId="0">
      <selection activeCell="J63" sqref="J63"/>
    </sheetView>
  </sheetViews>
  <sheetFormatPr defaultRowHeight="12.75" x14ac:dyDescent="0.2"/>
  <cols>
    <col min="1" max="1" width="22.85546875" style="8" bestFit="1" customWidth="1"/>
    <col min="2" max="2" width="31.7109375" style="8" customWidth="1"/>
    <col min="3" max="3" width="5" style="8" customWidth="1"/>
    <col min="4" max="6" width="9.140625" style="8"/>
    <col min="7" max="7" width="0" style="8" hidden="1" customWidth="1"/>
    <col min="8" max="16384" width="9.140625" style="8"/>
  </cols>
  <sheetData>
    <row r="1" spans="1:5" x14ac:dyDescent="0.2">
      <c r="A1" s="10" t="s">
        <v>0</v>
      </c>
      <c r="B1" s="10"/>
      <c r="C1" s="10"/>
    </row>
    <row r="2" spans="1:5" x14ac:dyDescent="0.2">
      <c r="A2" s="10" t="s">
        <v>13</v>
      </c>
      <c r="B2" s="10" t="s">
        <v>1</v>
      </c>
      <c r="C2" s="10">
        <v>295</v>
      </c>
      <c r="E2" s="8" t="s">
        <v>12</v>
      </c>
    </row>
    <row r="3" spans="1:5" x14ac:dyDescent="0.2">
      <c r="A3" s="10"/>
      <c r="B3" s="10" t="s">
        <v>3</v>
      </c>
      <c r="C3" s="11">
        <v>200</v>
      </c>
      <c r="E3" s="8" t="s">
        <v>12</v>
      </c>
    </row>
    <row r="4" spans="1:5" x14ac:dyDescent="0.2">
      <c r="A4" s="10"/>
      <c r="B4" s="10" t="s">
        <v>4</v>
      </c>
      <c r="C4" s="11">
        <v>0</v>
      </c>
    </row>
    <row r="5" spans="1:5" x14ac:dyDescent="0.2">
      <c r="A5" s="10"/>
      <c r="B5" s="10" t="s">
        <v>5</v>
      </c>
      <c r="C5" s="11">
        <v>23</v>
      </c>
    </row>
    <row r="6" spans="1:5" x14ac:dyDescent="0.2">
      <c r="A6" s="10"/>
      <c r="B6" s="10" t="s">
        <v>6</v>
      </c>
      <c r="C6" s="11">
        <v>3</v>
      </c>
    </row>
    <row r="7" spans="1:5" x14ac:dyDescent="0.2">
      <c r="A7" s="10"/>
      <c r="B7" s="10" t="s">
        <v>7</v>
      </c>
      <c r="C7" s="11">
        <v>2</v>
      </c>
    </row>
    <row r="8" spans="1:5" x14ac:dyDescent="0.2">
      <c r="A8" s="10"/>
      <c r="B8" s="10" t="s">
        <v>8</v>
      </c>
      <c r="C8" s="11">
        <v>1</v>
      </c>
    </row>
    <row r="9" spans="1:5" x14ac:dyDescent="0.2">
      <c r="A9" s="10"/>
      <c r="B9" s="10" t="s">
        <v>9</v>
      </c>
      <c r="C9" s="11">
        <v>16</v>
      </c>
    </row>
    <row r="10" spans="1:5" x14ac:dyDescent="0.2">
      <c r="A10" s="10"/>
      <c r="B10" s="10" t="s">
        <v>10</v>
      </c>
      <c r="C10" s="11">
        <v>50</v>
      </c>
    </row>
    <row r="11" spans="1:5" x14ac:dyDescent="0.2">
      <c r="A11" s="10"/>
      <c r="B11" s="10" t="s">
        <v>11</v>
      </c>
      <c r="C11" s="11">
        <v>0</v>
      </c>
    </row>
    <row r="12" spans="1:5" x14ac:dyDescent="0.2">
      <c r="A12" s="10"/>
      <c r="B12" s="10"/>
      <c r="C12" s="10"/>
    </row>
    <row r="13" spans="1:5" x14ac:dyDescent="0.2">
      <c r="A13" s="10" t="s">
        <v>14</v>
      </c>
      <c r="B13" s="10" t="s">
        <v>1</v>
      </c>
      <c r="C13" s="10" t="s">
        <v>2</v>
      </c>
    </row>
    <row r="14" spans="1:5" x14ac:dyDescent="0.2">
      <c r="A14" s="10" t="s">
        <v>12</v>
      </c>
      <c r="B14" s="10" t="s">
        <v>3</v>
      </c>
      <c r="C14" s="10">
        <v>22</v>
      </c>
    </row>
    <row r="15" spans="1:5" x14ac:dyDescent="0.2">
      <c r="A15" s="10"/>
      <c r="B15" s="10" t="s">
        <v>4</v>
      </c>
      <c r="C15" s="10">
        <v>0</v>
      </c>
    </row>
    <row r="16" spans="1:5" x14ac:dyDescent="0.2">
      <c r="A16" s="10"/>
      <c r="B16" s="10" t="s">
        <v>5</v>
      </c>
      <c r="C16" s="10">
        <v>12</v>
      </c>
    </row>
    <row r="17" spans="1:3" x14ac:dyDescent="0.2">
      <c r="A17" s="10"/>
      <c r="B17" s="10" t="s">
        <v>6</v>
      </c>
      <c r="C17" s="12">
        <v>2</v>
      </c>
    </row>
    <row r="18" spans="1:3" x14ac:dyDescent="0.2">
      <c r="A18" s="10"/>
      <c r="B18" s="10" t="s">
        <v>7</v>
      </c>
      <c r="C18" s="12">
        <v>0</v>
      </c>
    </row>
    <row r="19" spans="1:3" x14ac:dyDescent="0.2">
      <c r="A19" s="10"/>
      <c r="B19" s="10" t="s">
        <v>8</v>
      </c>
      <c r="C19" s="12">
        <v>1</v>
      </c>
    </row>
    <row r="20" spans="1:3" x14ac:dyDescent="0.2">
      <c r="A20" s="10"/>
      <c r="B20" s="10" t="s">
        <v>9</v>
      </c>
      <c r="C20" s="12">
        <v>3</v>
      </c>
    </row>
    <row r="21" spans="1:3" x14ac:dyDescent="0.2">
      <c r="A21" s="10"/>
      <c r="B21" s="10" t="s">
        <v>10</v>
      </c>
      <c r="C21" s="12">
        <v>2</v>
      </c>
    </row>
    <row r="22" spans="1:3" x14ac:dyDescent="0.2">
      <c r="A22" s="10"/>
      <c r="B22" s="10" t="s">
        <v>11</v>
      </c>
      <c r="C22" s="12">
        <v>0</v>
      </c>
    </row>
    <row r="23" spans="1:3" x14ac:dyDescent="0.2">
      <c r="A23" s="10"/>
      <c r="B23" s="10"/>
      <c r="C23" s="12">
        <f>SUM(C14:C22)</f>
        <v>42</v>
      </c>
    </row>
    <row r="24" spans="1:3" x14ac:dyDescent="0.2">
      <c r="A24" s="10"/>
      <c r="B24" s="10"/>
      <c r="C24" s="13"/>
    </row>
    <row r="25" spans="1:3" x14ac:dyDescent="0.2">
      <c r="A25" s="10" t="s">
        <v>15</v>
      </c>
      <c r="B25" s="10" t="s">
        <v>3</v>
      </c>
      <c r="C25" s="10">
        <v>10</v>
      </c>
    </row>
    <row r="26" spans="1:3" x14ac:dyDescent="0.2">
      <c r="A26" s="10"/>
      <c r="B26" s="10" t="s">
        <v>4</v>
      </c>
      <c r="C26" s="10">
        <v>0</v>
      </c>
    </row>
    <row r="27" spans="1:3" x14ac:dyDescent="0.2">
      <c r="A27" s="10"/>
      <c r="B27" s="10" t="s">
        <v>5</v>
      </c>
      <c r="C27" s="10">
        <v>5</v>
      </c>
    </row>
    <row r="28" spans="1:3" x14ac:dyDescent="0.2">
      <c r="A28" s="10"/>
      <c r="B28" s="10" t="s">
        <v>6</v>
      </c>
      <c r="C28" s="12">
        <v>0</v>
      </c>
    </row>
    <row r="29" spans="1:3" x14ac:dyDescent="0.2">
      <c r="A29" s="10"/>
      <c r="B29" s="10" t="s">
        <v>7</v>
      </c>
      <c r="C29" s="12">
        <v>0</v>
      </c>
    </row>
    <row r="30" spans="1:3" x14ac:dyDescent="0.2">
      <c r="A30" s="10"/>
      <c r="B30" s="10" t="s">
        <v>8</v>
      </c>
      <c r="C30" s="12">
        <v>0</v>
      </c>
    </row>
    <row r="31" spans="1:3" x14ac:dyDescent="0.2">
      <c r="A31" s="10"/>
      <c r="B31" s="10" t="s">
        <v>9</v>
      </c>
      <c r="C31" s="12">
        <v>3</v>
      </c>
    </row>
    <row r="32" spans="1:3" x14ac:dyDescent="0.2">
      <c r="A32" s="10"/>
      <c r="B32" s="10" t="s">
        <v>10</v>
      </c>
      <c r="C32" s="12">
        <v>37</v>
      </c>
    </row>
    <row r="33" spans="1:3" x14ac:dyDescent="0.2">
      <c r="A33" s="10"/>
      <c r="B33" s="10" t="s">
        <v>11</v>
      </c>
      <c r="C33" s="12">
        <v>0</v>
      </c>
    </row>
    <row r="34" spans="1:3" x14ac:dyDescent="0.2">
      <c r="A34" s="10"/>
      <c r="B34" s="10"/>
      <c r="C34" s="11">
        <f>SUM(C25:C33)</f>
        <v>55</v>
      </c>
    </row>
    <row r="35" spans="1:3" x14ac:dyDescent="0.2">
      <c r="A35" s="10" t="s">
        <v>16</v>
      </c>
      <c r="B35" s="10" t="s">
        <v>3</v>
      </c>
      <c r="C35" s="10">
        <v>20</v>
      </c>
    </row>
    <row r="36" spans="1:3" x14ac:dyDescent="0.2">
      <c r="A36" s="10" t="s">
        <v>12</v>
      </c>
      <c r="B36" s="10" t="s">
        <v>4</v>
      </c>
      <c r="C36" s="10">
        <v>0</v>
      </c>
    </row>
    <row r="37" spans="1:3" x14ac:dyDescent="0.2">
      <c r="A37" s="10"/>
      <c r="B37" s="10" t="s">
        <v>5</v>
      </c>
      <c r="C37" s="10">
        <v>0</v>
      </c>
    </row>
    <row r="38" spans="1:3" x14ac:dyDescent="0.2">
      <c r="A38" s="10"/>
      <c r="B38" s="10" t="s">
        <v>6</v>
      </c>
      <c r="C38" s="12">
        <v>1</v>
      </c>
    </row>
    <row r="39" spans="1:3" x14ac:dyDescent="0.2">
      <c r="A39" s="10"/>
      <c r="B39" s="10" t="s">
        <v>7</v>
      </c>
      <c r="C39" s="12">
        <v>0</v>
      </c>
    </row>
    <row r="40" spans="1:3" x14ac:dyDescent="0.2">
      <c r="A40" s="10"/>
      <c r="B40" s="10" t="s">
        <v>8</v>
      </c>
      <c r="C40" s="12">
        <v>0</v>
      </c>
    </row>
    <row r="41" spans="1:3" x14ac:dyDescent="0.2">
      <c r="A41" s="10"/>
      <c r="B41" s="10" t="s">
        <v>9</v>
      </c>
      <c r="C41" s="12">
        <v>0</v>
      </c>
    </row>
    <row r="42" spans="1:3" x14ac:dyDescent="0.2">
      <c r="A42" s="10"/>
      <c r="B42" s="10" t="s">
        <v>10</v>
      </c>
      <c r="C42" s="12">
        <v>2</v>
      </c>
    </row>
    <row r="43" spans="1:3" x14ac:dyDescent="0.2">
      <c r="A43" s="10"/>
      <c r="B43" s="10" t="s">
        <v>11</v>
      </c>
      <c r="C43" s="12">
        <v>0</v>
      </c>
    </row>
    <row r="44" spans="1:3" x14ac:dyDescent="0.2">
      <c r="A44" s="10"/>
      <c r="B44" s="10"/>
      <c r="C44" s="13">
        <f>SUM(C35:C43)</f>
        <v>23</v>
      </c>
    </row>
    <row r="45" spans="1:3" x14ac:dyDescent="0.2">
      <c r="A45" s="10" t="s">
        <v>17</v>
      </c>
      <c r="B45" s="10" t="s">
        <v>3</v>
      </c>
      <c r="C45" s="10">
        <v>7</v>
      </c>
    </row>
    <row r="46" spans="1:3" x14ac:dyDescent="0.2">
      <c r="A46" s="10" t="s">
        <v>12</v>
      </c>
      <c r="B46" s="10" t="s">
        <v>4</v>
      </c>
      <c r="C46" s="10">
        <v>0</v>
      </c>
    </row>
    <row r="47" spans="1:3" x14ac:dyDescent="0.2">
      <c r="A47" s="10"/>
      <c r="B47" s="10" t="s">
        <v>5</v>
      </c>
      <c r="C47" s="10">
        <v>0</v>
      </c>
    </row>
    <row r="48" spans="1:3" x14ac:dyDescent="0.2">
      <c r="A48" s="10"/>
      <c r="B48" s="10" t="s">
        <v>6</v>
      </c>
      <c r="C48" s="12">
        <v>0</v>
      </c>
    </row>
    <row r="49" spans="1:3" x14ac:dyDescent="0.2">
      <c r="A49" s="10"/>
      <c r="B49" s="10" t="s">
        <v>7</v>
      </c>
      <c r="C49" s="12">
        <v>0</v>
      </c>
    </row>
    <row r="50" spans="1:3" x14ac:dyDescent="0.2">
      <c r="A50" s="10"/>
      <c r="B50" s="10" t="s">
        <v>8</v>
      </c>
      <c r="C50" s="12">
        <v>0</v>
      </c>
    </row>
    <row r="51" spans="1:3" x14ac:dyDescent="0.2">
      <c r="A51" s="10"/>
      <c r="B51" s="10" t="s">
        <v>9</v>
      </c>
      <c r="C51" s="12">
        <v>3</v>
      </c>
    </row>
    <row r="52" spans="1:3" x14ac:dyDescent="0.2">
      <c r="A52" s="10"/>
      <c r="B52" s="10" t="s">
        <v>10</v>
      </c>
      <c r="C52" s="12">
        <v>2</v>
      </c>
    </row>
    <row r="53" spans="1:3" x14ac:dyDescent="0.2">
      <c r="A53" s="10"/>
      <c r="B53" s="10" t="s">
        <v>11</v>
      </c>
      <c r="C53" s="12">
        <v>0</v>
      </c>
    </row>
    <row r="54" spans="1:3" x14ac:dyDescent="0.2">
      <c r="A54" s="10"/>
      <c r="B54" s="10"/>
      <c r="C54" s="13">
        <f>SUM(C45:C53)</f>
        <v>12</v>
      </c>
    </row>
    <row r="55" spans="1:3" x14ac:dyDescent="0.2">
      <c r="A55" s="10" t="s">
        <v>18</v>
      </c>
      <c r="B55" s="10" t="s">
        <v>3</v>
      </c>
      <c r="C55" s="10">
        <v>7</v>
      </c>
    </row>
    <row r="56" spans="1:3" x14ac:dyDescent="0.2">
      <c r="A56" s="10" t="s">
        <v>12</v>
      </c>
      <c r="B56" s="10" t="s">
        <v>4</v>
      </c>
      <c r="C56" s="10">
        <v>0</v>
      </c>
    </row>
    <row r="57" spans="1:3" x14ac:dyDescent="0.2">
      <c r="A57" s="10"/>
      <c r="B57" s="10" t="s">
        <v>5</v>
      </c>
      <c r="C57" s="10">
        <v>0</v>
      </c>
    </row>
    <row r="58" spans="1:3" x14ac:dyDescent="0.2">
      <c r="A58" s="10"/>
      <c r="B58" s="10" t="s">
        <v>6</v>
      </c>
      <c r="C58" s="12">
        <v>0</v>
      </c>
    </row>
    <row r="59" spans="1:3" x14ac:dyDescent="0.2">
      <c r="A59" s="10"/>
      <c r="B59" s="10" t="s">
        <v>7</v>
      </c>
      <c r="C59" s="12">
        <v>2</v>
      </c>
    </row>
    <row r="60" spans="1:3" x14ac:dyDescent="0.2">
      <c r="A60" s="10"/>
      <c r="B60" s="10" t="s">
        <v>8</v>
      </c>
      <c r="C60" s="12">
        <v>0</v>
      </c>
    </row>
    <row r="61" spans="1:3" x14ac:dyDescent="0.2">
      <c r="A61" s="10"/>
      <c r="B61" s="10" t="s">
        <v>9</v>
      </c>
      <c r="C61" s="12">
        <v>0</v>
      </c>
    </row>
    <row r="62" spans="1:3" x14ac:dyDescent="0.2">
      <c r="A62" s="10"/>
      <c r="B62" s="10" t="s">
        <v>10</v>
      </c>
      <c r="C62" s="12">
        <v>2</v>
      </c>
    </row>
    <row r="63" spans="1:3" x14ac:dyDescent="0.2">
      <c r="A63" s="10"/>
      <c r="B63" s="10" t="s">
        <v>11</v>
      </c>
      <c r="C63" s="12">
        <v>0</v>
      </c>
    </row>
    <row r="64" spans="1:3" x14ac:dyDescent="0.2">
      <c r="A64" s="10"/>
      <c r="B64" s="10"/>
      <c r="C64" s="10">
        <f>SUM(C55:C63)</f>
        <v>11</v>
      </c>
    </row>
    <row r="65" spans="1:3" x14ac:dyDescent="0.2">
      <c r="A65" s="10" t="s">
        <v>19</v>
      </c>
      <c r="B65" s="10" t="s">
        <v>3</v>
      </c>
      <c r="C65" s="10">
        <v>105</v>
      </c>
    </row>
    <row r="66" spans="1:3" x14ac:dyDescent="0.2">
      <c r="A66" s="10" t="s">
        <v>12</v>
      </c>
      <c r="B66" s="10" t="s">
        <v>4</v>
      </c>
      <c r="C66" s="10">
        <v>0</v>
      </c>
    </row>
    <row r="67" spans="1:3" x14ac:dyDescent="0.2">
      <c r="A67" s="10"/>
      <c r="B67" s="10" t="s">
        <v>5</v>
      </c>
      <c r="C67" s="10">
        <v>6</v>
      </c>
    </row>
    <row r="68" spans="1:3" x14ac:dyDescent="0.2">
      <c r="A68" s="10"/>
      <c r="B68" s="10" t="s">
        <v>6</v>
      </c>
      <c r="C68" s="12">
        <v>0</v>
      </c>
    </row>
    <row r="69" spans="1:3" x14ac:dyDescent="0.2">
      <c r="A69" s="10"/>
      <c r="B69" s="10" t="s">
        <v>7</v>
      </c>
      <c r="C69" s="12">
        <v>0</v>
      </c>
    </row>
    <row r="70" spans="1:3" x14ac:dyDescent="0.2">
      <c r="A70" s="10"/>
      <c r="B70" s="10" t="s">
        <v>8</v>
      </c>
      <c r="C70" s="12">
        <v>0</v>
      </c>
    </row>
    <row r="71" spans="1:3" x14ac:dyDescent="0.2">
      <c r="A71" s="10"/>
      <c r="B71" s="10" t="s">
        <v>9</v>
      </c>
      <c r="C71" s="12">
        <v>8</v>
      </c>
    </row>
    <row r="72" spans="1:3" x14ac:dyDescent="0.2">
      <c r="A72" s="10"/>
      <c r="B72" s="10" t="s">
        <v>10</v>
      </c>
      <c r="C72" s="12">
        <v>4</v>
      </c>
    </row>
    <row r="73" spans="1:3" x14ac:dyDescent="0.2">
      <c r="A73" s="10"/>
      <c r="B73" s="10" t="s">
        <v>11</v>
      </c>
      <c r="C73" s="12">
        <v>0</v>
      </c>
    </row>
    <row r="74" spans="1:3" x14ac:dyDescent="0.2">
      <c r="A74" s="10"/>
      <c r="B74" s="10"/>
      <c r="C74" s="10">
        <f>SUM(C65:C73)</f>
        <v>123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EWS-Reviews</vt:lpstr>
      <vt:lpstr>EWS Combined</vt:lpstr>
      <vt:lpstr>ENW</vt:lpstr>
      <vt:lpstr>EIM</vt:lpstr>
      <vt:lpstr>EGM</vt:lpstr>
      <vt:lpstr>EEOS</vt:lpstr>
      <vt:lpstr>EBS</vt:lpstr>
      <vt:lpstr>Enron Americas</vt:lpstr>
      <vt:lpstr>Pie Chart Data</vt:lpstr>
      <vt:lpstr>HR Risk Mgmt Data</vt:lpstr>
      <vt:lpstr>'EWS-Reviews'!Print_Area</vt:lpstr>
      <vt:lpstr>'EWS-Reviews'!Print_Titles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Conn</dc:creator>
  <cp:lastModifiedBy>Jan Havlíček</cp:lastModifiedBy>
  <cp:lastPrinted>2001-08-22T21:06:35Z</cp:lastPrinted>
  <dcterms:created xsi:type="dcterms:W3CDTF">2001-08-14T02:21:35Z</dcterms:created>
  <dcterms:modified xsi:type="dcterms:W3CDTF">2023-09-17T17:06:19Z</dcterms:modified>
</cp:coreProperties>
</file>