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5AC383F-C518-4541-A9F9-EFC8C23BCD36}" xr6:coauthVersionLast="47" xr6:coauthVersionMax="47" xr10:uidLastSave="{00000000-0000-0000-0000-000000000000}"/>
  <bookViews>
    <workbookView xWindow="-120" yWindow="-120" windowWidth="38640" windowHeight="15720"/>
  </bookViews>
  <sheets>
    <sheet name="Daily Activity" sheetId="4" r:id="rId1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" i="4" l="1"/>
  <c r="H11" i="4"/>
  <c r="A12" i="4"/>
  <c r="D12" i="4"/>
  <c r="E12" i="4"/>
  <c r="H12" i="4"/>
  <c r="A13" i="4"/>
  <c r="D13" i="4"/>
  <c r="E13" i="4"/>
  <c r="H13" i="4"/>
  <c r="A14" i="4"/>
  <c r="E14" i="4"/>
  <c r="H14" i="4"/>
  <c r="A15" i="4"/>
  <c r="E15" i="4"/>
  <c r="H15" i="4"/>
  <c r="A16" i="4"/>
  <c r="E16" i="4"/>
  <c r="H16" i="4"/>
  <c r="A17" i="4"/>
  <c r="E17" i="4"/>
  <c r="H17" i="4"/>
  <c r="A18" i="4"/>
  <c r="E18" i="4"/>
  <c r="H18" i="4"/>
  <c r="A19" i="4"/>
  <c r="E19" i="4"/>
  <c r="H19" i="4"/>
  <c r="A20" i="4"/>
  <c r="E20" i="4"/>
  <c r="H20" i="4"/>
  <c r="A21" i="4"/>
  <c r="E21" i="4"/>
  <c r="H21" i="4"/>
  <c r="A22" i="4"/>
  <c r="E22" i="4"/>
  <c r="H22" i="4"/>
  <c r="A23" i="4"/>
  <c r="E23" i="4"/>
  <c r="H23" i="4"/>
  <c r="A24" i="4"/>
  <c r="E24" i="4"/>
  <c r="H24" i="4"/>
  <c r="A25" i="4"/>
  <c r="E25" i="4"/>
  <c r="H25" i="4"/>
  <c r="A26" i="4"/>
  <c r="E26" i="4"/>
  <c r="H26" i="4"/>
  <c r="A27" i="4"/>
  <c r="E27" i="4"/>
  <c r="H27" i="4"/>
  <c r="A28" i="4"/>
  <c r="E28" i="4"/>
  <c r="H28" i="4"/>
  <c r="A29" i="4"/>
  <c r="E29" i="4"/>
  <c r="H29" i="4"/>
  <c r="A30" i="4"/>
  <c r="E30" i="4"/>
  <c r="H30" i="4"/>
  <c r="A31" i="4"/>
  <c r="E31" i="4"/>
  <c r="H31" i="4"/>
  <c r="A32" i="4"/>
  <c r="E32" i="4"/>
  <c r="H32" i="4"/>
  <c r="A33" i="4"/>
  <c r="E33" i="4"/>
  <c r="H33" i="4"/>
  <c r="B36" i="4"/>
  <c r="D36" i="4"/>
  <c r="E36" i="4"/>
</calcChain>
</file>

<file path=xl/sharedStrings.xml><?xml version="1.0" encoding="utf-8"?>
<sst xmlns="http://schemas.openxmlformats.org/spreadsheetml/2006/main" count="21" uniqueCount="21">
  <si>
    <t>Sum</t>
  </si>
  <si>
    <t>Date</t>
  </si>
  <si>
    <t>Volume</t>
  </si>
  <si>
    <t>Total</t>
  </si>
  <si>
    <t>Balance</t>
  </si>
  <si>
    <t>Price Calc</t>
  </si>
  <si>
    <t>Price</t>
  </si>
  <si>
    <t>FGT Z2 GD + .05</t>
  </si>
  <si>
    <t>FGT Z3 GD + .05 **</t>
  </si>
  <si>
    <t>**  Estimated Gas Daily Midpoint used for flow date indicated.</t>
  </si>
  <si>
    <t>Prepayments</t>
  </si>
  <si>
    <t>For deliveries on FGT Zone 2 &amp; 3</t>
  </si>
  <si>
    <t>ENA Purchases from Reliant - February 2002</t>
  </si>
  <si>
    <t>ENA Trader</t>
  </si>
  <si>
    <t>Chris Germany  713-853-4743     chris.germany@enron.com</t>
  </si>
  <si>
    <t>Backup ENA Trader</t>
  </si>
  <si>
    <t>Robin Barbe  713-853-7177  robin.barbe@enron.com</t>
  </si>
  <si>
    <t>Reliant Trader</t>
  </si>
  <si>
    <t>Jim Taylor  713-207-1482  JJTaylor@reliant.com</t>
  </si>
  <si>
    <t>ENA Scheduler</t>
  </si>
  <si>
    <t>Christina Sanchez 713-345-7791  christina.sanchez@enron.com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</si>
</sst>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_);_(* \(#,##0\);_(* &quot;-&quot;??_);_(@_)"/>
    <numFmt numFmtId="169" formatCode="_(&quot;$&quot;* #,##0.0000_);_(&quot;$&quot;* \(#,##0.0000\);_(&quot;$&quot;* &quot;-&quot;??_);_(@_)"/>
  </numFmts>
  <fonts count="6" x14ac:knownFonts="1">
    <font>
      <sz val="10"/>
      <name val="Arial"/>
    </font>
    <font>
      <sz val="10"/>
      <name val="Arial"/>
    </font>
    <font>
      <b/>
      <sz val="14"/>
      <name val="Arial"/>
      <family val="2"/>
    </font>
    <font>
      <u/>
      <sz val="10"/>
      <name val="Arial"/>
      <family val="2"/>
    </font>
    <font>
      <u val="singleAccounting"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8">
    <xf numFmtId="0" fontId="0" fillId="0" borderId="0" xfId="0"/>
    <xf numFmtId="166" fontId="0" fillId="0" borderId="0" xfId="1" applyNumberFormat="1" applyFont="1"/>
    <xf numFmtId="0" fontId="2" fillId="0" borderId="0" xfId="0" applyFont="1"/>
    <xf numFmtId="0" fontId="3" fillId="0" borderId="0" xfId="0" applyFont="1"/>
    <xf numFmtId="44" fontId="0" fillId="0" borderId="0" xfId="0" applyNumberFormat="1"/>
    <xf numFmtId="44" fontId="4" fillId="0" borderId="0" xfId="0" applyNumberFormat="1" applyFont="1"/>
    <xf numFmtId="0" fontId="5" fillId="0" borderId="0" xfId="0" applyFont="1"/>
    <xf numFmtId="44" fontId="5" fillId="0" borderId="0" xfId="0" applyNumberFormat="1" applyFont="1"/>
    <xf numFmtId="44" fontId="1" fillId="0" borderId="0" xfId="2"/>
    <xf numFmtId="44" fontId="1" fillId="0" borderId="0" xfId="2" applyFont="1"/>
    <xf numFmtId="166" fontId="1" fillId="0" borderId="0" xfId="1" applyNumberFormat="1"/>
    <xf numFmtId="15" fontId="0" fillId="0" borderId="0" xfId="0" applyNumberFormat="1"/>
    <xf numFmtId="166" fontId="5" fillId="0" borderId="0" xfId="1" applyNumberFormat="1" applyFont="1"/>
    <xf numFmtId="169" fontId="1" fillId="0" borderId="0" xfId="2" applyNumberFormat="1"/>
    <xf numFmtId="169" fontId="5" fillId="0" borderId="0" xfId="2" applyNumberFormat="1" applyFont="1"/>
    <xf numFmtId="0" fontId="3" fillId="0" borderId="0" xfId="0" applyFont="1" applyAlignment="1">
      <alignment horizontal="center"/>
    </xf>
    <xf numFmtId="44" fontId="1" fillId="2" borderId="0" xfId="2" applyFont="1" applyFill="1"/>
    <xf numFmtId="0" fontId="0" fillId="2" borderId="0" xfId="0" applyFill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tabSelected="1" workbookViewId="0">
      <selection activeCell="H33" sqref="H33"/>
    </sheetView>
  </sheetViews>
  <sheetFormatPr defaultRowHeight="12.75" x14ac:dyDescent="0.2"/>
  <cols>
    <col min="2" max="2" width="11.28515625" customWidth="1"/>
    <col min="3" max="3" width="21.7109375" customWidth="1"/>
    <col min="4" max="4" width="12.140625" customWidth="1"/>
    <col min="5" max="5" width="11.28515625" bestFit="1" customWidth="1"/>
    <col min="6" max="6" width="2" customWidth="1"/>
    <col min="7" max="7" width="14.85546875" customWidth="1"/>
    <col min="8" max="8" width="16.85546875" customWidth="1"/>
  </cols>
  <sheetData>
    <row r="1" spans="1:8" ht="18" x14ac:dyDescent="0.25">
      <c r="A1" s="2" t="s">
        <v>12</v>
      </c>
    </row>
    <row r="2" spans="1:8" x14ac:dyDescent="0.2">
      <c r="A2" t="s">
        <v>11</v>
      </c>
    </row>
    <row r="3" spans="1:8" x14ac:dyDescent="0.2">
      <c r="A3" t="s">
        <v>13</v>
      </c>
      <c r="C3" t="s">
        <v>14</v>
      </c>
    </row>
    <row r="4" spans="1:8" x14ac:dyDescent="0.2">
      <c r="A4" t="s">
        <v>15</v>
      </c>
      <c r="C4" t="s">
        <v>16</v>
      </c>
    </row>
    <row r="5" spans="1:8" x14ac:dyDescent="0.2">
      <c r="A5" t="s">
        <v>19</v>
      </c>
      <c r="C5" t="s">
        <v>20</v>
      </c>
    </row>
    <row r="6" spans="1:8" x14ac:dyDescent="0.2">
      <c r="A6" t="s">
        <v>17</v>
      </c>
      <c r="C6" t="s">
        <v>18</v>
      </c>
    </row>
    <row r="10" spans="1:8" x14ac:dyDescent="0.2">
      <c r="A10" s="15" t="s">
        <v>1</v>
      </c>
      <c r="B10" s="15" t="s">
        <v>2</v>
      </c>
      <c r="C10" s="15" t="s">
        <v>5</v>
      </c>
      <c r="D10" s="15" t="s">
        <v>6</v>
      </c>
      <c r="E10" s="15" t="s">
        <v>3</v>
      </c>
      <c r="F10" s="15"/>
      <c r="G10" s="15" t="s">
        <v>10</v>
      </c>
      <c r="H10" s="15" t="s">
        <v>4</v>
      </c>
    </row>
    <row r="11" spans="1:8" x14ac:dyDescent="0.2">
      <c r="A11" s="11">
        <v>37293</v>
      </c>
      <c r="B11" s="1">
        <v>0</v>
      </c>
      <c r="C11" s="8"/>
      <c r="D11" s="13">
        <v>0</v>
      </c>
      <c r="E11" s="4">
        <f t="shared" ref="E11:E33" si="0">B11*D11</f>
        <v>0</v>
      </c>
      <c r="F11" s="4"/>
      <c r="G11" s="4">
        <v>22500</v>
      </c>
      <c r="H11" s="4">
        <f>+G11-E11</f>
        <v>22500</v>
      </c>
    </row>
    <row r="12" spans="1:8" x14ac:dyDescent="0.2">
      <c r="A12" s="11">
        <f>+A11+1</f>
        <v>37294</v>
      </c>
      <c r="B12" s="1">
        <v>2000</v>
      </c>
      <c r="C12" s="9" t="s">
        <v>7</v>
      </c>
      <c r="D12" s="13">
        <f>2.155+0.05</f>
        <v>2.2049999999999996</v>
      </c>
      <c r="E12" s="4">
        <f t="shared" si="0"/>
        <v>4409.9999999999991</v>
      </c>
      <c r="F12" s="4"/>
      <c r="G12" s="4">
        <v>0</v>
      </c>
      <c r="H12" s="4">
        <f>+H11+G12-E12</f>
        <v>18090</v>
      </c>
    </row>
    <row r="13" spans="1:8" x14ac:dyDescent="0.2">
      <c r="A13" s="11">
        <f t="shared" ref="A13:A33" si="1">+A12+1</f>
        <v>37295</v>
      </c>
      <c r="B13" s="1">
        <v>2000</v>
      </c>
      <c r="C13" s="16" t="s">
        <v>8</v>
      </c>
      <c r="D13" s="13">
        <f>2.15+0.05</f>
        <v>2.1999999999999997</v>
      </c>
      <c r="E13" s="4">
        <f t="shared" si="0"/>
        <v>4399.9999999999991</v>
      </c>
      <c r="F13" s="4"/>
      <c r="G13" s="4">
        <v>0</v>
      </c>
      <c r="H13" s="4">
        <f t="shared" ref="H13:H33" si="2">+H12+G13-E13</f>
        <v>13690</v>
      </c>
    </row>
    <row r="14" spans="1:8" x14ac:dyDescent="0.2">
      <c r="A14" s="11">
        <f t="shared" si="1"/>
        <v>37296</v>
      </c>
      <c r="B14" s="1">
        <v>0</v>
      </c>
      <c r="C14" s="8"/>
      <c r="D14" s="13">
        <v>0</v>
      </c>
      <c r="E14" s="4">
        <f t="shared" si="0"/>
        <v>0</v>
      </c>
      <c r="F14" s="4"/>
      <c r="G14" s="4">
        <v>0</v>
      </c>
      <c r="H14" s="4">
        <f t="shared" si="2"/>
        <v>13690</v>
      </c>
    </row>
    <row r="15" spans="1:8" x14ac:dyDescent="0.2">
      <c r="A15" s="11">
        <f t="shared" si="1"/>
        <v>37297</v>
      </c>
      <c r="B15" s="1">
        <v>0</v>
      </c>
      <c r="C15" s="8"/>
      <c r="D15" s="13">
        <v>0</v>
      </c>
      <c r="E15" s="4">
        <f t="shared" ref="E15:E25" si="3">B15*D15</f>
        <v>0</v>
      </c>
      <c r="F15" s="4"/>
      <c r="G15" s="4">
        <v>0</v>
      </c>
      <c r="H15" s="4">
        <f t="shared" si="2"/>
        <v>13690</v>
      </c>
    </row>
    <row r="16" spans="1:8" x14ac:dyDescent="0.2">
      <c r="A16" s="11">
        <f t="shared" si="1"/>
        <v>37298</v>
      </c>
      <c r="B16" s="1">
        <v>0</v>
      </c>
      <c r="C16" s="8"/>
      <c r="D16" s="13">
        <v>0</v>
      </c>
      <c r="E16" s="4">
        <f t="shared" si="3"/>
        <v>0</v>
      </c>
      <c r="F16" s="4"/>
      <c r="G16" s="4">
        <v>0</v>
      </c>
      <c r="H16" s="4">
        <f t="shared" si="2"/>
        <v>13690</v>
      </c>
    </row>
    <row r="17" spans="1:8" x14ac:dyDescent="0.2">
      <c r="A17" s="11">
        <f t="shared" si="1"/>
        <v>37299</v>
      </c>
      <c r="B17" s="1">
        <v>0</v>
      </c>
      <c r="C17" s="8"/>
      <c r="D17" s="13">
        <v>0</v>
      </c>
      <c r="E17" s="4">
        <f>B17*D17</f>
        <v>0</v>
      </c>
      <c r="F17" s="4"/>
      <c r="G17" s="4">
        <v>0</v>
      </c>
      <c r="H17" s="4">
        <f t="shared" si="2"/>
        <v>13690</v>
      </c>
    </row>
    <row r="18" spans="1:8" x14ac:dyDescent="0.2">
      <c r="A18" s="11">
        <f t="shared" si="1"/>
        <v>37300</v>
      </c>
      <c r="B18" s="1">
        <v>0</v>
      </c>
      <c r="C18" s="8"/>
      <c r="D18" s="13">
        <v>0</v>
      </c>
      <c r="E18" s="4">
        <f>B18*D18</f>
        <v>0</v>
      </c>
      <c r="F18" s="4"/>
      <c r="G18" s="4">
        <v>0</v>
      </c>
      <c r="H18" s="4">
        <f t="shared" si="2"/>
        <v>13690</v>
      </c>
    </row>
    <row r="19" spans="1:8" x14ac:dyDescent="0.2">
      <c r="A19" s="11">
        <f t="shared" si="1"/>
        <v>37301</v>
      </c>
      <c r="B19" s="1">
        <v>0</v>
      </c>
      <c r="C19" s="8"/>
      <c r="D19" s="13">
        <v>0</v>
      </c>
      <c r="E19" s="4">
        <f>B19*D19</f>
        <v>0</v>
      </c>
      <c r="F19" s="4"/>
      <c r="G19" s="4">
        <v>0</v>
      </c>
      <c r="H19" s="4">
        <f t="shared" si="2"/>
        <v>13690</v>
      </c>
    </row>
    <row r="20" spans="1:8" x14ac:dyDescent="0.2">
      <c r="A20" s="11">
        <f t="shared" si="1"/>
        <v>37302</v>
      </c>
      <c r="B20" s="1">
        <v>0</v>
      </c>
      <c r="C20" s="8"/>
      <c r="D20" s="13">
        <v>0</v>
      </c>
      <c r="E20" s="4">
        <f>B20*D20</f>
        <v>0</v>
      </c>
      <c r="F20" s="4"/>
      <c r="G20" s="4">
        <v>0</v>
      </c>
      <c r="H20" s="4">
        <f t="shared" si="2"/>
        <v>13690</v>
      </c>
    </row>
    <row r="21" spans="1:8" x14ac:dyDescent="0.2">
      <c r="A21" s="11">
        <f t="shared" si="1"/>
        <v>37303</v>
      </c>
      <c r="B21" s="1">
        <v>0</v>
      </c>
      <c r="C21" s="8"/>
      <c r="D21" s="13">
        <v>0</v>
      </c>
      <c r="E21" s="4">
        <f t="shared" si="3"/>
        <v>0</v>
      </c>
      <c r="F21" s="4"/>
      <c r="G21" s="4">
        <v>0</v>
      </c>
      <c r="H21" s="4">
        <f t="shared" si="2"/>
        <v>13690</v>
      </c>
    </row>
    <row r="22" spans="1:8" x14ac:dyDescent="0.2">
      <c r="A22" s="11">
        <f t="shared" si="1"/>
        <v>37304</v>
      </c>
      <c r="B22" s="1">
        <v>0</v>
      </c>
      <c r="C22" s="8"/>
      <c r="D22" s="13">
        <v>0</v>
      </c>
      <c r="E22" s="4">
        <f t="shared" si="3"/>
        <v>0</v>
      </c>
      <c r="F22" s="4"/>
      <c r="G22" s="4">
        <v>0</v>
      </c>
      <c r="H22" s="4">
        <f t="shared" si="2"/>
        <v>13690</v>
      </c>
    </row>
    <row r="23" spans="1:8" x14ac:dyDescent="0.2">
      <c r="A23" s="11">
        <f t="shared" si="1"/>
        <v>37305</v>
      </c>
      <c r="B23" s="1">
        <v>0</v>
      </c>
      <c r="C23" s="8"/>
      <c r="D23" s="13">
        <v>0</v>
      </c>
      <c r="E23" s="4">
        <f t="shared" si="3"/>
        <v>0</v>
      </c>
      <c r="F23" s="4"/>
      <c r="G23" s="4">
        <v>0</v>
      </c>
      <c r="H23" s="4">
        <f t="shared" si="2"/>
        <v>13690</v>
      </c>
    </row>
    <row r="24" spans="1:8" x14ac:dyDescent="0.2">
      <c r="A24" s="11">
        <f t="shared" si="1"/>
        <v>37306</v>
      </c>
      <c r="B24" s="1">
        <v>0</v>
      </c>
      <c r="C24" s="8"/>
      <c r="D24" s="13">
        <v>0</v>
      </c>
      <c r="E24" s="4">
        <f t="shared" si="3"/>
        <v>0</v>
      </c>
      <c r="F24" s="4"/>
      <c r="G24" s="4">
        <v>0</v>
      </c>
      <c r="H24" s="4">
        <f t="shared" si="2"/>
        <v>13690</v>
      </c>
    </row>
    <row r="25" spans="1:8" x14ac:dyDescent="0.2">
      <c r="A25" s="11">
        <f t="shared" si="1"/>
        <v>37307</v>
      </c>
      <c r="B25" s="1">
        <v>0</v>
      </c>
      <c r="C25" s="8"/>
      <c r="D25" s="13">
        <v>0</v>
      </c>
      <c r="E25" s="4">
        <f t="shared" si="3"/>
        <v>0</v>
      </c>
      <c r="F25" s="4"/>
      <c r="G25" s="4">
        <v>0</v>
      </c>
      <c r="H25" s="4">
        <f t="shared" si="2"/>
        <v>13690</v>
      </c>
    </row>
    <row r="26" spans="1:8" x14ac:dyDescent="0.2">
      <c r="A26" s="11">
        <f t="shared" si="1"/>
        <v>37308</v>
      </c>
      <c r="B26" s="1">
        <v>0</v>
      </c>
      <c r="C26" s="8"/>
      <c r="D26" s="13">
        <v>0</v>
      </c>
      <c r="E26" s="4">
        <f t="shared" si="0"/>
        <v>0</v>
      </c>
      <c r="F26" s="4"/>
      <c r="G26" s="4">
        <v>0</v>
      </c>
      <c r="H26" s="4">
        <f t="shared" si="2"/>
        <v>13690</v>
      </c>
    </row>
    <row r="27" spans="1:8" x14ac:dyDescent="0.2">
      <c r="A27" s="11">
        <f t="shared" si="1"/>
        <v>37309</v>
      </c>
      <c r="B27" s="1">
        <v>0</v>
      </c>
      <c r="C27" s="8"/>
      <c r="D27" s="13">
        <v>0</v>
      </c>
      <c r="E27" s="4">
        <f t="shared" si="0"/>
        <v>0</v>
      </c>
      <c r="F27" s="4"/>
      <c r="G27" s="4">
        <v>0</v>
      </c>
      <c r="H27" s="4">
        <f t="shared" si="2"/>
        <v>13690</v>
      </c>
    </row>
    <row r="28" spans="1:8" x14ac:dyDescent="0.2">
      <c r="A28" s="11">
        <f t="shared" si="1"/>
        <v>37310</v>
      </c>
      <c r="B28" s="1">
        <v>0</v>
      </c>
      <c r="C28" s="8"/>
      <c r="D28" s="13">
        <v>0</v>
      </c>
      <c r="E28" s="4">
        <f t="shared" si="0"/>
        <v>0</v>
      </c>
      <c r="F28" s="4"/>
      <c r="G28" s="4">
        <v>0</v>
      </c>
      <c r="H28" s="4">
        <f t="shared" si="2"/>
        <v>13690</v>
      </c>
    </row>
    <row r="29" spans="1:8" x14ac:dyDescent="0.2">
      <c r="A29" s="11">
        <f t="shared" si="1"/>
        <v>37311</v>
      </c>
      <c r="B29" s="1">
        <v>0</v>
      </c>
      <c r="D29" s="13">
        <v>0</v>
      </c>
      <c r="E29" s="4">
        <f t="shared" si="0"/>
        <v>0</v>
      </c>
      <c r="F29" s="4"/>
      <c r="G29" s="4">
        <v>0</v>
      </c>
      <c r="H29" s="4">
        <f t="shared" si="2"/>
        <v>13690</v>
      </c>
    </row>
    <row r="30" spans="1:8" x14ac:dyDescent="0.2">
      <c r="A30" s="11">
        <f t="shared" si="1"/>
        <v>37312</v>
      </c>
      <c r="B30" s="1">
        <v>0</v>
      </c>
      <c r="D30" s="13">
        <v>0</v>
      </c>
      <c r="E30" s="4">
        <f t="shared" si="0"/>
        <v>0</v>
      </c>
      <c r="F30" s="4"/>
      <c r="G30" s="4">
        <v>0</v>
      </c>
      <c r="H30" s="4">
        <f t="shared" si="2"/>
        <v>13690</v>
      </c>
    </row>
    <row r="31" spans="1:8" x14ac:dyDescent="0.2">
      <c r="A31" s="11">
        <f t="shared" si="1"/>
        <v>37313</v>
      </c>
      <c r="B31" s="1">
        <v>0</v>
      </c>
      <c r="D31" s="13">
        <v>0</v>
      </c>
      <c r="E31" s="4">
        <f t="shared" si="0"/>
        <v>0</v>
      </c>
      <c r="F31" s="4"/>
      <c r="G31" s="4">
        <v>0</v>
      </c>
      <c r="H31" s="4">
        <f t="shared" si="2"/>
        <v>13690</v>
      </c>
    </row>
    <row r="32" spans="1:8" x14ac:dyDescent="0.2">
      <c r="A32" s="11">
        <f t="shared" si="1"/>
        <v>37314</v>
      </c>
      <c r="B32" s="1">
        <v>0</v>
      </c>
      <c r="D32" s="13">
        <v>0</v>
      </c>
      <c r="E32" s="4">
        <f t="shared" si="0"/>
        <v>0</v>
      </c>
      <c r="F32" s="4"/>
      <c r="G32" s="4">
        <v>0</v>
      </c>
      <c r="H32" s="4">
        <f t="shared" si="2"/>
        <v>13690</v>
      </c>
    </row>
    <row r="33" spans="1:8" x14ac:dyDescent="0.2">
      <c r="A33" s="11">
        <f t="shared" si="1"/>
        <v>37315</v>
      </c>
      <c r="B33" s="12">
        <v>0</v>
      </c>
      <c r="C33" s="6"/>
      <c r="D33" s="14">
        <v>0</v>
      </c>
      <c r="E33" s="7">
        <f t="shared" si="0"/>
        <v>0</v>
      </c>
      <c r="F33" s="7"/>
      <c r="G33" s="4">
        <v>0</v>
      </c>
      <c r="H33" s="4">
        <f t="shared" si="2"/>
        <v>13690</v>
      </c>
    </row>
    <row r="34" spans="1:8" ht="15" x14ac:dyDescent="0.35">
      <c r="A34" s="11"/>
      <c r="B34" s="3"/>
      <c r="C34" s="6"/>
      <c r="D34" s="9"/>
      <c r="E34" s="5"/>
      <c r="F34" s="5"/>
    </row>
    <row r="35" spans="1:8" ht="15" x14ac:dyDescent="0.35">
      <c r="B35" s="3"/>
      <c r="D35" s="8"/>
      <c r="E35" s="5"/>
      <c r="F35" s="5"/>
    </row>
    <row r="36" spans="1:8" x14ac:dyDescent="0.2">
      <c r="A36" t="s">
        <v>0</v>
      </c>
      <c r="B36" s="10">
        <f>SUM(B11:B35)</f>
        <v>4000</v>
      </c>
      <c r="D36" s="9">
        <f>E36/B36</f>
        <v>2.2024999999999997</v>
      </c>
      <c r="E36" s="4">
        <f>SUM(E11:E34)</f>
        <v>8809.9999999999982</v>
      </c>
      <c r="F36" s="4"/>
    </row>
    <row r="38" spans="1:8" x14ac:dyDescent="0.2">
      <c r="A38" s="17" t="s">
        <v>9</v>
      </c>
      <c r="B38" s="17"/>
      <c r="C38" s="17"/>
      <c r="D38" s="17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Activity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csanche</dc:creator>
  <cp:lastModifiedBy>Jan Havlíček</cp:lastModifiedBy>
  <cp:lastPrinted>2002-01-24T17:03:39Z</cp:lastPrinted>
  <dcterms:created xsi:type="dcterms:W3CDTF">2002-01-24T16:59:18Z</dcterms:created>
  <dcterms:modified xsi:type="dcterms:W3CDTF">2023-09-17T19:00:36Z</dcterms:modified>
</cp:coreProperties>
</file>