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B7B7C8-F811-4754-9193-8387ACB4F79D}" xr6:coauthVersionLast="47" xr6:coauthVersionMax="47" xr10:uidLastSave="{00000000-0000-0000-0000-000000000000}"/>
  <bookViews>
    <workbookView xWindow="-120" yWindow="-120" windowWidth="38640" windowHeight="15720"/>
  </bookViews>
  <sheets>
    <sheet name="Consolida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Consolidated!$A$4:$N$658</definedName>
    <definedName name="ALL" localSheetId="0">Consolidated!$A$4:$N$657</definedName>
    <definedName name="ALL">#REF!</definedName>
    <definedName name="DUMP">#REF!</definedName>
    <definedName name="PRINT">Consolidated!$A$4:$N$660</definedName>
    <definedName name="_xlnm.Print_Titles" localSheetId="0">Consolidated!$1:$4</definedName>
    <definedName name="Z_264FE5D0_70B0_11D1_97F6_0060970EA2DD_.wvu.FilterData" localSheetId="0" hidden="1">Consolidated!$4:$4</definedName>
    <definedName name="Z_264FE5D5_70B0_11D1_97F6_0060970EA2DD_.wvu.FilterData" localSheetId="0" hidden="1">Consolidated!$4:$4</definedName>
    <definedName name="Z_8C0CA726_70AB_11D1_AB10_0060970EAA63_.wvu.FilterData" localSheetId="0" hidden="1">Consolidated!$4:$4</definedName>
  </definedNames>
  <calcPr calcId="0" fullCalcOnLoad="1"/>
</workbook>
</file>

<file path=xl/calcChain.xml><?xml version="1.0" encoding="utf-8"?>
<calcChain xmlns="http://schemas.openxmlformats.org/spreadsheetml/2006/main">
  <c r="I9" i="1" l="1"/>
  <c r="I10" i="1"/>
  <c r="I11" i="1"/>
  <c r="I12" i="1"/>
  <c r="I13" i="1"/>
  <c r="I14" i="1"/>
  <c r="I15" i="1"/>
  <c r="I16" i="1"/>
  <c r="I17" i="1"/>
  <c r="I18" i="1"/>
  <c r="D19" i="1"/>
  <c r="I19" i="1"/>
  <c r="I20" i="1"/>
  <c r="I21" i="1"/>
  <c r="I22" i="1"/>
  <c r="I23" i="1"/>
  <c r="I25" i="1"/>
  <c r="I26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4" i="1"/>
  <c r="I55" i="1"/>
  <c r="I56" i="1"/>
  <c r="I57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6" i="1"/>
  <c r="I77" i="1"/>
  <c r="I78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9" i="1"/>
  <c r="I100" i="1"/>
  <c r="I101" i="1"/>
  <c r="I102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5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7" i="1"/>
  <c r="I168" i="1"/>
  <c r="I169" i="1"/>
  <c r="I170" i="1"/>
  <c r="I171" i="1"/>
  <c r="I172" i="1"/>
  <c r="I174" i="1"/>
  <c r="I175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1" i="1"/>
  <c r="I192" i="1"/>
  <c r="I193" i="1"/>
  <c r="I194" i="1"/>
  <c r="I195" i="1"/>
  <c r="I196" i="1"/>
  <c r="I197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7" i="1"/>
  <c r="I218" i="1"/>
  <c r="I220" i="1"/>
  <c r="I221" i="1"/>
  <c r="I222" i="1"/>
  <c r="I223" i="1"/>
  <c r="I224" i="1"/>
  <c r="I225" i="1"/>
  <c r="I227" i="1"/>
  <c r="I228" i="1"/>
  <c r="I229" i="1"/>
  <c r="I230" i="1"/>
  <c r="I231" i="1"/>
  <c r="I232" i="1"/>
  <c r="I233" i="1"/>
  <c r="I234" i="1"/>
  <c r="I239" i="1"/>
  <c r="I242" i="1"/>
  <c r="I243" i="1"/>
  <c r="I245" i="1"/>
  <c r="I249" i="1"/>
  <c r="I250" i="1"/>
  <c r="I251" i="1"/>
  <c r="I252" i="1"/>
  <c r="I253" i="1"/>
  <c r="I254" i="1"/>
  <c r="I255" i="1"/>
  <c r="I256" i="1"/>
  <c r="I258" i="1"/>
  <c r="I259" i="1"/>
  <c r="I260" i="1"/>
  <c r="I261" i="1"/>
  <c r="I262" i="1"/>
  <c r="I263" i="1"/>
  <c r="I265" i="1"/>
  <c r="I266" i="1"/>
  <c r="I267" i="1"/>
  <c r="I269" i="1"/>
  <c r="I270" i="1"/>
  <c r="I271" i="1"/>
  <c r="I272" i="1"/>
  <c r="I273" i="1"/>
  <c r="I275" i="1"/>
  <c r="I276" i="1"/>
  <c r="I277" i="1"/>
  <c r="I279" i="1"/>
  <c r="I280" i="1"/>
  <c r="I282" i="1"/>
  <c r="I283" i="1"/>
  <c r="I284" i="1"/>
  <c r="I285" i="1"/>
  <c r="I286" i="1"/>
  <c r="I287" i="1"/>
  <c r="I288" i="1"/>
  <c r="I289" i="1"/>
  <c r="I290" i="1"/>
  <c r="I291" i="1"/>
  <c r="I292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8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5" i="1"/>
  <c r="I326" i="1"/>
  <c r="I327" i="1"/>
  <c r="I328" i="1"/>
  <c r="I329" i="1"/>
  <c r="I330" i="1"/>
  <c r="I332" i="1"/>
  <c r="I333" i="1"/>
  <c r="I336" i="1"/>
  <c r="I337" i="1"/>
  <c r="I338" i="1"/>
  <c r="I342" i="1"/>
  <c r="I343" i="1"/>
  <c r="I344" i="1"/>
  <c r="I345" i="1"/>
  <c r="I346" i="1"/>
  <c r="I347" i="1"/>
  <c r="I348" i="1"/>
  <c r="I349" i="1"/>
  <c r="I350" i="1"/>
  <c r="I351" i="1"/>
  <c r="I352" i="1"/>
  <c r="I355" i="1"/>
  <c r="I356" i="1"/>
  <c r="I357" i="1"/>
  <c r="I358" i="1"/>
  <c r="I359" i="1"/>
  <c r="I365" i="1"/>
  <c r="I366" i="1"/>
  <c r="I367" i="1"/>
  <c r="I368" i="1"/>
  <c r="I369" i="1"/>
  <c r="I370" i="1"/>
  <c r="I372" i="1"/>
  <c r="I374" i="1"/>
  <c r="I375" i="1"/>
  <c r="I376" i="1"/>
  <c r="I377" i="1"/>
  <c r="I379" i="1"/>
  <c r="I380" i="1"/>
  <c r="I381" i="1"/>
  <c r="I383" i="1"/>
  <c r="I384" i="1"/>
  <c r="I385" i="1"/>
  <c r="I387" i="1"/>
  <c r="I389" i="1"/>
  <c r="I390" i="1"/>
  <c r="I391" i="1"/>
  <c r="I392" i="1"/>
  <c r="I394" i="1"/>
  <c r="I395" i="1"/>
  <c r="I396" i="1"/>
  <c r="I397" i="1"/>
  <c r="I398" i="1"/>
  <c r="I399" i="1"/>
  <c r="I400" i="1"/>
  <c r="I401" i="1"/>
  <c r="I402" i="1"/>
  <c r="I403" i="1"/>
  <c r="I404" i="1"/>
  <c r="I407" i="1"/>
  <c r="I411" i="1"/>
  <c r="I412" i="1"/>
  <c r="I413" i="1"/>
  <c r="I414" i="1"/>
  <c r="I415" i="1"/>
  <c r="I416" i="1"/>
  <c r="I417" i="1"/>
  <c r="I418" i="1"/>
  <c r="I420" i="1"/>
  <c r="I421" i="1"/>
  <c r="I422" i="1"/>
  <c r="I423" i="1"/>
  <c r="I425" i="1"/>
  <c r="I426" i="1"/>
  <c r="I428" i="1"/>
  <c r="I429" i="1"/>
  <c r="I430" i="1"/>
  <c r="I431" i="1"/>
  <c r="I432" i="1"/>
  <c r="I433" i="1"/>
  <c r="I434" i="1"/>
  <c r="I435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50" i="1"/>
  <c r="I451" i="1"/>
  <c r="I452" i="1"/>
  <c r="I454" i="1"/>
  <c r="I455" i="1"/>
  <c r="I456" i="1"/>
  <c r="I457" i="1"/>
  <c r="I458" i="1"/>
  <c r="I459" i="1"/>
  <c r="I460" i="1"/>
  <c r="I461" i="1"/>
  <c r="I462" i="1"/>
  <c r="I463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4" i="1"/>
  <c r="I535" i="1"/>
  <c r="I537" i="1"/>
  <c r="I538" i="1"/>
  <c r="I539" i="1"/>
  <c r="I540" i="1"/>
  <c r="I541" i="1"/>
  <c r="I543" i="1"/>
  <c r="I544" i="1"/>
  <c r="I545" i="1"/>
  <c r="I546" i="1"/>
  <c r="I547" i="1"/>
  <c r="I548" i="1"/>
  <c r="I549" i="1"/>
  <c r="I550" i="1"/>
  <c r="I551" i="1"/>
  <c r="I553" i="1"/>
  <c r="I554" i="1"/>
  <c r="I555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8" i="1"/>
  <c r="I579" i="1"/>
  <c r="I580" i="1"/>
  <c r="I581" i="1"/>
  <c r="I582" i="1"/>
  <c r="I583" i="1"/>
  <c r="I584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600" i="1"/>
  <c r="I601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4" i="1"/>
  <c r="I625" i="1"/>
  <c r="I626" i="1"/>
  <c r="I627" i="1"/>
  <c r="I629" i="1"/>
  <c r="I632" i="1"/>
  <c r="I635" i="1"/>
  <c r="I637" i="1"/>
  <c r="I639" i="1"/>
  <c r="I641" i="1"/>
  <c r="I658" i="1"/>
  <c r="C660" i="1"/>
  <c r="D660" i="1"/>
  <c r="F660" i="1"/>
</calcChain>
</file>

<file path=xl/sharedStrings.xml><?xml version="1.0" encoding="utf-8"?>
<sst xmlns="http://schemas.openxmlformats.org/spreadsheetml/2006/main" count="4091" uniqueCount="1157">
  <si>
    <t>Recheck:  Confirm this is no longer a wellhead deal; sitara number added; per Cotton, this volume (35,200) is shown as desk volume</t>
  </si>
  <si>
    <t>Elsa's deal 712358 for 4/2001</t>
  </si>
  <si>
    <t>GOLDSTON/TEXOMA</t>
  </si>
  <si>
    <t>per April actual; sitara number added and vol changed from 0 to 334 per facilitation report</t>
  </si>
  <si>
    <t>INDIAN ROCK PLANT RESIDUE</t>
  </si>
  <si>
    <t>VINTAGE GAS, INC.</t>
  </si>
  <si>
    <t>per April actual; sitara number added and vol changed from 0 to 245 per facilitation report</t>
  </si>
  <si>
    <t>BAKER CENTRAL CP</t>
  </si>
  <si>
    <t>COASTAL OIL &amp; GAS US</t>
  </si>
  <si>
    <t>Recheck:  Confirm transport only</t>
  </si>
  <si>
    <t xml:space="preserve">CAGE RANCH II #7091           </t>
  </si>
  <si>
    <t xml:space="preserve">WELDER HEIRS E #1             </t>
  </si>
  <si>
    <t>PETRO PRO ENERGY PAR</t>
  </si>
  <si>
    <t xml:space="preserve">TALON DEVELOPMENT D-1 CDP     </t>
  </si>
  <si>
    <t>Per facilitation by location report; changed from 36 to 40 per customer nom 4/30/2001</t>
  </si>
  <si>
    <t xml:space="preserve">BARBER CDP - BAYOU ENERGY     </t>
  </si>
  <si>
    <t>ETOCO, INC.</t>
  </si>
  <si>
    <t xml:space="preserve">BARNHART #1 &amp; #2 C/P          </t>
  </si>
  <si>
    <t>peyton</t>
  </si>
  <si>
    <t>GEO ENGINEERING, INC</t>
  </si>
  <si>
    <t>LONE STAR/HPL-DYERSDALE EX (trade zone 17)</t>
  </si>
  <si>
    <t xml:space="preserve">GULF COAST PIPELINE </t>
  </si>
  <si>
    <t xml:space="preserve">R. J. S. COMNPT    (trade zone 17)           </t>
  </si>
  <si>
    <t xml:space="preserve">KORENEK ET AL #1              </t>
  </si>
  <si>
    <t>FELDERHOFF PRODUCTION</t>
  </si>
  <si>
    <t>FELDERHOFF DUTY UNIT NO. 1 C/P</t>
  </si>
  <si>
    <t>SUEMAUR EXPL-EXXON CAGE 647 #1</t>
  </si>
  <si>
    <t>VICTORIA REGINAL AIRPORT UN #1</t>
  </si>
  <si>
    <t>Per facilitation by location report; changed from 32 to 25 per customer nom 4/30/2001</t>
  </si>
  <si>
    <t>AVERILL DIETZEL C/P</t>
  </si>
  <si>
    <t xml:space="preserve">FENTON, A. GAS UNIT #1        </t>
  </si>
  <si>
    <t xml:space="preserve">VASTAR DUNCAN C/P             </t>
  </si>
  <si>
    <t>PETROCORP INCORPORATED</t>
  </si>
  <si>
    <t xml:space="preserve">PETROCORP C/P                 </t>
  </si>
  <si>
    <t>EOG MCLAUGHLIN #1 AND #2</t>
  </si>
  <si>
    <t>HENNING PRODUCTION CO. INC.</t>
  </si>
  <si>
    <t>HENGEL #1-2 C/P</t>
  </si>
  <si>
    <t xml:space="preserve">COLUMBIA SRALLA CENTRAL POINT </t>
  </si>
  <si>
    <t xml:space="preserve">MARQUEE MORALES C/P           </t>
  </si>
  <si>
    <t xml:space="preserve">WASHINGTON MORALES C/P        </t>
  </si>
  <si>
    <t>TEJONES OPERATING CORPORATION</t>
  </si>
  <si>
    <t>Recheck:  Per facilitation by location report for meter 9643</t>
  </si>
  <si>
    <t>FREEMAN PROD-MAXINE FIELD</t>
  </si>
  <si>
    <t xml:space="preserve">TEEPEE DRYER CENTRAL POINT    </t>
  </si>
  <si>
    <t xml:space="preserve">SIMRAY CAMPANA S. CENTRAL PT  </t>
  </si>
  <si>
    <t>KEY PRODUCTION COMPANY</t>
  </si>
  <si>
    <t xml:space="preserve">KEY GLADEWATER COMMON POINT   </t>
  </si>
  <si>
    <t xml:space="preserve">HAMMON E AMOCO GAS HPL        </t>
  </si>
  <si>
    <t>per April actual; sitara number added 5/29 and vol changed from 0 to 300 per facilitation report</t>
  </si>
  <si>
    <t>Per Morris 4/22/2001; new sitara deal entered 4/25</t>
  </si>
  <si>
    <t>HESCO HLAVINKA C/P</t>
  </si>
  <si>
    <t>Recheck:  Currently purchasing MTM from Hesco</t>
  </si>
  <si>
    <t xml:space="preserve">FOLSON STERLING CENTRAL POINT </t>
  </si>
  <si>
    <t>TEXAKOTA OIL COMPANY</t>
  </si>
  <si>
    <t>MCRAE A" #6                  "</t>
  </si>
  <si>
    <t xml:space="preserve">ETOCO HARGROVE CENTRAL POINT  </t>
  </si>
  <si>
    <t>AURORA NATURAL GAS, INC.</t>
  </si>
  <si>
    <t>Meter has been retired due to pipeline washout</t>
  </si>
  <si>
    <t xml:space="preserve">APPACHE MCFADDIN C/P          </t>
  </si>
  <si>
    <t>PRODUCERS ENERGY MARKETING</t>
  </si>
  <si>
    <t>Initial turn on 4/17/01 @ 375/d</t>
  </si>
  <si>
    <t>Confirmed no flow in March, 2001; initial turn on 4/17/01 @ 375/d</t>
  </si>
  <si>
    <t xml:space="preserve">HAMMAN HEARD RANCH CENTRAL PT </t>
  </si>
  <si>
    <t>Per facilitation by location report; confirmed by customer nom</t>
  </si>
  <si>
    <t xml:space="preserve">COKINOS BONUS CENTRAL POINT   </t>
  </si>
  <si>
    <t>TEXAS NOM, LP</t>
  </si>
  <si>
    <t xml:space="preserve">JOSEY GAS UNIT 7 #14          </t>
  </si>
  <si>
    <t xml:space="preserve">KCS - JOSEY RANCH CENTRAL PT  </t>
  </si>
  <si>
    <t xml:space="preserve">HILCORP REDMOND CREEK C/P     </t>
  </si>
  <si>
    <t xml:space="preserve">C&amp;E HEARD RANCH CENTRAL POINT </t>
  </si>
  <si>
    <t>EDGE PETROLEUM OPERA</t>
  </si>
  <si>
    <t xml:space="preserve">BECK #1 C/P                   </t>
  </si>
  <si>
    <t xml:space="preserve">STAN C. TALBOTT     </t>
  </si>
  <si>
    <t xml:space="preserve">TALBOTT GRAHAM CENTRAL POINT  </t>
  </si>
  <si>
    <t xml:space="preserve">HURD WELDER HEIRS C/P         </t>
  </si>
  <si>
    <t xml:space="preserve">SHORELINE PETERSON CENTRAL PT </t>
  </si>
  <si>
    <t xml:space="preserve">ETOCO ULRICH CENTRAL POINT    </t>
  </si>
  <si>
    <t>ONYX GATHERING COMPA</t>
  </si>
  <si>
    <t xml:space="preserve">ONYX/BRAYTON CENTRAL POINT    </t>
  </si>
  <si>
    <t>RINCON PETROLEUM CORP</t>
  </si>
  <si>
    <t>KOOTNZ CENTRAL POINT</t>
  </si>
  <si>
    <t>E.O.G. ESCAMILLA CENTRAL POINT</t>
  </si>
  <si>
    <t>OIL WELL BUYERS CORPORATION</t>
  </si>
  <si>
    <t xml:space="preserve">LOVETT ESTATE CENTRAL POINT   </t>
  </si>
  <si>
    <t>per April actual; Cokinos has advised flow has ceased and contract will be terminated</t>
  </si>
  <si>
    <t>HOUSTON WENDELL CENTRAL POINT</t>
  </si>
  <si>
    <t>HALL HOUSTON OIL</t>
  </si>
  <si>
    <t xml:space="preserve">HOUSTON WENDEL CENTRAL POINT  </t>
  </si>
  <si>
    <t xml:space="preserve">HORIZON EXPLORATION </t>
  </si>
  <si>
    <t>Per facilitation by location report; changed from 604 to 760 per customer nom 5/17/2001</t>
  </si>
  <si>
    <t xml:space="preserve">SHORELINE DREYER CENTRAL PT   </t>
  </si>
  <si>
    <t>TRANSTEXAS GAS CORPORATION</t>
  </si>
  <si>
    <t xml:space="preserve">TRANSTEXAS GIFFORD CENTRAL PT </t>
  </si>
  <si>
    <t>Bilberry</t>
  </si>
  <si>
    <t xml:space="preserve">VASTAR RAGSDALE CENTRAL POINT </t>
  </si>
  <si>
    <t xml:space="preserve">MCCOY VASTAR CENTRAL POINT    </t>
  </si>
  <si>
    <t>PURE RESOURCES, LP</t>
  </si>
  <si>
    <t xml:space="preserve">BRAYTON BABB CENTRAL POINT    </t>
  </si>
  <si>
    <t>NEUMIN PRODUCTION</t>
  </si>
  <si>
    <t xml:space="preserve">NEUMIN BROWN CENTRAL POINT    </t>
  </si>
  <si>
    <t>per April actual plus 1,000 per Riley 5/25401</t>
  </si>
  <si>
    <t xml:space="preserve">COSTILLA ENERGY MITCHELL C/P  </t>
  </si>
  <si>
    <t>TRANSTEXAS GOLIAD C/P</t>
  </si>
  <si>
    <t xml:space="preserve">DANEX ROBINSON CENTRAL PT.    </t>
  </si>
  <si>
    <t>CARRIZO OIL &amp; GAS COMPANY</t>
  </si>
  <si>
    <t>HOUSTON BALTHROP CENTRAL POINT</t>
  </si>
  <si>
    <t>HOUSTON MCMILLAN CENTRAL POINT</t>
  </si>
  <si>
    <t xml:space="preserve">TESORO LOPEZ CENTRAL POINT    </t>
  </si>
  <si>
    <t>per Bubert note 5/23/01; sitara number added 5/29</t>
  </si>
  <si>
    <t>BASIN - MITCHELL CENTRAL POINT</t>
  </si>
  <si>
    <t>STONE EXPLORATION</t>
  </si>
  <si>
    <t>Recheck: per April actual, but no June deal; sitar number added 5/29</t>
  </si>
  <si>
    <t>HOLLIMON TREYBIG CENTRAL POINT</t>
  </si>
  <si>
    <t>CORDELE DEVELOPMENT</t>
  </si>
  <si>
    <t xml:space="preserve">MCLEAN BOWERS CENTRAL POINT   </t>
  </si>
  <si>
    <t>EEX E &amp; P COMPANY</t>
  </si>
  <si>
    <t>TESORO BERRY R. COX CENTRAL PT</t>
  </si>
  <si>
    <t xml:space="preserve">TESORO HOSKINS CENTRAL POINT  </t>
  </si>
  <si>
    <t>DOMINION EXPLORATION &amp; PROD</t>
  </si>
  <si>
    <t xml:space="preserve">SUEMAUR ROY WELDER CENTRAL PT </t>
  </si>
  <si>
    <t xml:space="preserve">TRANTEXAS DANBURY CENTRAL PT  </t>
  </si>
  <si>
    <t>per April actual; changed from 157 to 193 per customer nom recd 5/29 plus 10%</t>
  </si>
  <si>
    <t>Per facilitation by location report; changed from 192 to 193 per customer "forecast" of 175 plus 10% on 5/10</t>
  </si>
  <si>
    <t>FOUR SQUARE DOORNBS</t>
  </si>
  <si>
    <t>JOHNSON &amp; ERNST OPERATING CO.</t>
  </si>
  <si>
    <t xml:space="preserve">JOHNSON STRANE CENTRAL POINT  </t>
  </si>
  <si>
    <t xml:space="preserve">C &amp; E SWKA CENTRAL POINT      </t>
  </si>
  <si>
    <t>per April actual; changed from 2,060 to 2,310 per customer nom recd 5/29 plus 10%</t>
  </si>
  <si>
    <t>Per facilitation by location report; changed from 2,009 to 2,310 per customer "forecast" of 2,100 plus 10% on 5/10</t>
  </si>
  <si>
    <t>OCONNER BP CENTRAL POINT</t>
  </si>
  <si>
    <t xml:space="preserve">ANDERSON LYNE CENTRAL POINT   </t>
  </si>
  <si>
    <t xml:space="preserve">DAN HUGHES MOTTS SOUGH C/P    </t>
  </si>
  <si>
    <t xml:space="preserve">DRUMMOND CENTRAL POINT        </t>
  </si>
  <si>
    <t xml:space="preserve">CAMOIL, INC CENTRAL POINT     </t>
  </si>
  <si>
    <t>ANTARA RESOURCES, INC.</t>
  </si>
  <si>
    <t xml:space="preserve">ANTARA RES - WILLIAMS #1 CDP  </t>
  </si>
  <si>
    <t>Per facilitation by location report; reserve report updated 5/16/2001 indicates 278/d for 6/2001</t>
  </si>
  <si>
    <t>WELHAUSEN MCMULLEN C/P</t>
  </si>
  <si>
    <t>BRAYTON O'CONNOR CENTRAL POINT</t>
  </si>
  <si>
    <t>TESORO E &amp; P CO. - J&amp;E DINN CP</t>
  </si>
  <si>
    <t>EAGLE NATURAL GAS COMPANY</t>
  </si>
  <si>
    <t>LOCIN DOUCETTE CENTRAL POINT</t>
  </si>
  <si>
    <t>COSTILLA C/P #1</t>
  </si>
  <si>
    <t>COSTILLA C/P #2</t>
  </si>
  <si>
    <t>MODERN EXPLORATION, INC.</t>
  </si>
  <si>
    <t>ELLSWORTH CENTRAL POINT #1</t>
  </si>
  <si>
    <t>INLAND OCEAN, INC.</t>
  </si>
  <si>
    <t>INLAND OCEAN - JOLLY CDP</t>
  </si>
  <si>
    <t>BEETS-DOW C/P</t>
  </si>
  <si>
    <t>BETTIS, BOYLE &amp; STOVALL CDP</t>
  </si>
  <si>
    <t>Recheck:  March flow but no May deal; changed from blank to 60 per customer nom 4/30/2001</t>
  </si>
  <si>
    <t>FLATO FRANKLIN C/P</t>
  </si>
  <si>
    <t>COASTAL KORENEK CENTRAL</t>
  </si>
  <si>
    <t>per April actual plus 2,000 per Riley 5/25401</t>
  </si>
  <si>
    <t>COSTILLA PILGREEN C/P</t>
  </si>
  <si>
    <t>BERCLAIR</t>
  </si>
  <si>
    <t>D. W. PICKETT</t>
  </si>
  <si>
    <t>PICKETT TEXAM CENTRAL POINT</t>
  </si>
  <si>
    <t>24MidTex</t>
  </si>
  <si>
    <t>ETOCO INC. - KAECHELE #1</t>
  </si>
  <si>
    <t>SIMRAY CAMPANA C/P</t>
  </si>
  <si>
    <t>GMT COMPANY, INC.</t>
  </si>
  <si>
    <t>ASHER CAMPANA C/P</t>
  </si>
  <si>
    <t>per April actual; changed from 288 to 170 per customer nom recd 5/29</t>
  </si>
  <si>
    <t>Per facilitation by location report; changed from 372 to 300 per customer nom 5/1/2001</t>
  </si>
  <si>
    <t>VASTAR-DUNCAN E4 C/P</t>
  </si>
  <si>
    <t>Per facilitation by location report; changed from 289 to 275 per customer nom 5/17/2001</t>
  </si>
  <si>
    <t>MCCOMBS ZOCH C/P</t>
  </si>
  <si>
    <t>VASTAR-DUNCAN E6 C/P</t>
  </si>
  <si>
    <t>GREER #1 C/P</t>
  </si>
  <si>
    <t>ALCORN INTEREST</t>
  </si>
  <si>
    <t>Customer nom rec'd 5/21/01; sitara number added 5/29</t>
  </si>
  <si>
    <t>Per facilitation by location report; changed from 233 to 183 per Cabot nom 4/26</t>
  </si>
  <si>
    <t>E. P. COOPER UNIT WELLS</t>
  </si>
  <si>
    <t>BURGHER ENTERPRISES, INC.</t>
  </si>
  <si>
    <t>Customer nom rec'd 5/21/01</t>
  </si>
  <si>
    <t>Per facilitation by location report; changed from 71 to 60 per Cabot nom 4/26</t>
  </si>
  <si>
    <t>CABOT OIL &amp; GAS</t>
  </si>
  <si>
    <t>Per facilitation by location report; changed from 4,964 to 4,219 per Cabot nom 4/26</t>
  </si>
  <si>
    <t>GEORGE A. ALCORN, INC.</t>
  </si>
  <si>
    <t>Customer nom rec'd 5/21/01; includes both Inc. and Jr.</t>
  </si>
  <si>
    <t>Per facilitation by location report; changed from 793 to 686 per Cabot nom 4/26</t>
  </si>
  <si>
    <t>RICHARD B. BEARD</t>
  </si>
  <si>
    <t>Per facilitation by location report; changed from 58 to 49 per Cabot nom 4/26</t>
  </si>
  <si>
    <t>Per facilitation by location report; changed from 2,623 to 2,228 per Cabot nom 4/26</t>
  </si>
  <si>
    <t>per April actual; req Meyers kill deal 770801 as it duplicates 768171 at meter 9746 on 5/25</t>
  </si>
  <si>
    <t>KALINA</t>
  </si>
  <si>
    <t>per April actual; changed from 1,516 to 1,300 per customer nom received 5/29</t>
  </si>
  <si>
    <t>COBRA OPERATING</t>
  </si>
  <si>
    <t>Recheck: has purchase volume actually increased five fold; per April actual</t>
  </si>
  <si>
    <t>COBRA DESTEC C/P</t>
  </si>
  <si>
    <t>MANGEL C/P</t>
  </si>
  <si>
    <t>EAGLE GAS MARKETING</t>
  </si>
  <si>
    <t>DUNCAN #1</t>
  </si>
  <si>
    <t>C &amp; E ALLISON CENTRAL POINT</t>
  </si>
  <si>
    <t>AARON FINGER #1 C/P</t>
  </si>
  <si>
    <t>HS RESOURCES, INC</t>
  </si>
  <si>
    <t>Per facilitation by location report; reserve report updated 5/16/2001 indicates 2,034/d for 6/2001</t>
  </si>
  <si>
    <t>GARTH A-1</t>
  </si>
  <si>
    <t>RUGELEY CENTRAL POINT</t>
  </si>
  <si>
    <t>WESTFIELD #1</t>
  </si>
  <si>
    <t>HIGHLAND P/L-JONES CDP</t>
  </si>
  <si>
    <t>Recheck:  Per facilitation by location report plus 300/d for well turned on 4/6/2001</t>
  </si>
  <si>
    <t>per April actual; changed sitara number from 773280 to 773281</t>
  </si>
  <si>
    <t>DOROTHY HITE #1</t>
  </si>
  <si>
    <t>SANCHEZ OIL &amp; GAS</t>
  </si>
  <si>
    <t>HIGHLANDER #1 CENTRAL POINT</t>
  </si>
  <si>
    <t>per customer nom rec;d 5/24/01</t>
  </si>
  <si>
    <t>HIGHLANDER #2 CENTRAL POINT</t>
  </si>
  <si>
    <t>SANDALWOOD OIL &amp; GAS</t>
  </si>
  <si>
    <t>SANDALWOOD A/S CENTRAL POINT</t>
  </si>
  <si>
    <t>VASTAR PDC</t>
  </si>
  <si>
    <t>Per facilitation by location report; reserve report updated 5/16/2001 indicates 156/d for 6/2001</t>
  </si>
  <si>
    <t>JANSA CDP</t>
  </si>
  <si>
    <t>SUEMAUR EXPLORATION, INC.</t>
  </si>
  <si>
    <t>BERRYMAN CDP</t>
  </si>
  <si>
    <t>MUELLER OPERATING COMPANY</t>
  </si>
  <si>
    <t>MUELLER MID-TEXAS CENTRAL POINT</t>
  </si>
  <si>
    <t>COBRA OIL &amp; GAS</t>
  </si>
  <si>
    <t>per April actual; added sitar number 5/29</t>
  </si>
  <si>
    <t>COBRA TIGNER</t>
  </si>
  <si>
    <t>SUEMAUR-RIVERS PERRY</t>
  </si>
  <si>
    <t xml:space="preserve">NUEMIN STOVALL CENTRAL POINT </t>
  </si>
  <si>
    <t>CROSS TIMBERS ENERGY</t>
  </si>
  <si>
    <t>WSGU (WALKE-2)#5</t>
  </si>
  <si>
    <t>LOPEZ MINERAL TRUST CDP</t>
  </si>
  <si>
    <t>Per facilitation by location report; changed from 576 to 600 per customer nom 5/17/2001</t>
  </si>
  <si>
    <t>CAMERON TAYLOR #1</t>
  </si>
  <si>
    <t>DECKER OPERATING COMPANY</t>
  </si>
  <si>
    <t>CHAPMAN RANCH #1116</t>
  </si>
  <si>
    <t>Per facilitation by location report; changed from 99 to 450 per customer nom 5/1/2001</t>
  </si>
  <si>
    <t>NORTHINGTON</t>
  </si>
  <si>
    <t>126275</t>
  </si>
  <si>
    <t>TEXACO FEE</t>
  </si>
  <si>
    <t>LAMPLEY WELLS CDP</t>
  </si>
  <si>
    <t xml:space="preserve">BRADEN #1 </t>
  </si>
  <si>
    <t>GILLESPIE</t>
  </si>
  <si>
    <t>BURNETT C/P</t>
  </si>
  <si>
    <t>SAXET THOMPSONVILLE C/P (OSPRY #2)</t>
  </si>
  <si>
    <t>Assume folded in to #2 and #3 wells</t>
  </si>
  <si>
    <t>SAXET THOMPSONVILLE C/P (OSPRY #1)</t>
  </si>
  <si>
    <t>SAXET THOMPSONVILLE C/P (OSPRY #3)</t>
  </si>
  <si>
    <t>HUEBER</t>
  </si>
  <si>
    <t>DICKENSON BAYOU C/P</t>
  </si>
  <si>
    <t>HEINRICH HEIRS</t>
  </si>
  <si>
    <t>PETROX ENERGY CORPORATION</t>
  </si>
  <si>
    <t>per April actual; sitara number added 5/29 and vol changed from 0 to 146 per facilitation report</t>
  </si>
  <si>
    <t>CAVALIER ROWAN CP</t>
  </si>
  <si>
    <t>Per facilitation by location report; changed from 59 to 87 per customer nom 5/17/2001</t>
  </si>
  <si>
    <t>DRISCOLL CP</t>
  </si>
  <si>
    <t>per updated reserve report 5/22/01; changed from 6,011 to 6,940 per customer nom rec'd 5/24/01; sitara number added 5/29</t>
  </si>
  <si>
    <t>Per facilitation by location report; changed from 6,734 to 6,940 per Bass nom 4/26</t>
  </si>
  <si>
    <t>N. WORD FLD C/P</t>
  </si>
  <si>
    <t>per April actual; changed from 549 to 420 per customer nom received 5/29</t>
  </si>
  <si>
    <t>Per facilitation by location report; changed from 587 to 600 per customer nom 5/1/2001</t>
  </si>
  <si>
    <t>FORGASON #1</t>
  </si>
  <si>
    <t>GASPER SHIELD</t>
  </si>
  <si>
    <t>DALE OPERATING COMPANY</t>
  </si>
  <si>
    <t>ALLEN #2</t>
  </si>
  <si>
    <t>DECKER LUBY CENTRAL POINT</t>
  </si>
  <si>
    <t xml:space="preserve">C &amp; E LUCAS CENTRAL POINT      </t>
  </si>
  <si>
    <t>GMT, INC. C/P-TILLISON</t>
  </si>
  <si>
    <t>WHORTEN CENTRAL POINT</t>
  </si>
  <si>
    <t>UNION GAS COMPANY</t>
  </si>
  <si>
    <t>per April actual; vol changed from 144to 145 per customer nom recd 5/29</t>
  </si>
  <si>
    <t>Per facilitation by location report &amp; customer nom rec'd 4/30/2001</t>
  </si>
  <si>
    <t>UNION GAS THAMM C/P</t>
  </si>
  <si>
    <t>DECKER LAURELES FARM C/P</t>
  </si>
  <si>
    <t>per April actual; vol changed from 49 to 50 per customer nom recd 5/29</t>
  </si>
  <si>
    <t>UNION GAS DOEHRMAN C/P</t>
  </si>
  <si>
    <t>O'CONNOR C/P</t>
  </si>
  <si>
    <t>per April actual; vol changed from 592 to 600 per customer nom recd 5/29</t>
  </si>
  <si>
    <t>Per facilitation by location report: changed from 526 to 525 per customer nom 4/30/2001</t>
  </si>
  <si>
    <t>UNION GAS COLETO POINT C/P</t>
  </si>
  <si>
    <t>CICO OIL &amp; GAS COMPANY</t>
  </si>
  <si>
    <t>CICO OIL &amp; GAS LENNOX C/P</t>
  </si>
  <si>
    <t>GAS SOLUTIONS</t>
  </si>
  <si>
    <t>Recheck: has purchase volume actually increased ten fold; per April actual</t>
  </si>
  <si>
    <t>GAS SOLUTIONS C/P</t>
  </si>
  <si>
    <t>WILSON C/P</t>
  </si>
  <si>
    <t>Per facilitation by location report; changed from 1,102 to 1,050 per customer nom 5/17/2001</t>
  </si>
  <si>
    <t>CARRIZO WILSON C/P</t>
  </si>
  <si>
    <t>HOLLIMON OIL CORPORATION</t>
  </si>
  <si>
    <t>KEN PETROLEUM HEWITT</t>
  </si>
  <si>
    <t>RANGE RESOURCES</t>
  </si>
  <si>
    <t>RANGE DIX #10 C/P</t>
  </si>
  <si>
    <t>HELMERICH HOLLOWAY C/P</t>
  </si>
  <si>
    <t>Per facilitation by location report; changed from 6 to 0 per Cokinos written nom</t>
  </si>
  <si>
    <t>GARRISON CRANZ C/P</t>
  </si>
  <si>
    <t>BELCO ENERGY CORP</t>
  </si>
  <si>
    <t>BELCO COLETO GATHERING C/P</t>
  </si>
  <si>
    <t>Per facilitation by location report; changed from 676 to 1,350 per customer nom 4/30/2001</t>
  </si>
  <si>
    <t>HYDROCARBON LEASE MGMT, INC.</t>
  </si>
  <si>
    <t>MILBERGER #1 C/P</t>
  </si>
  <si>
    <t>Per facilitation by location report plus 500 per Morris</t>
  </si>
  <si>
    <t>ATMIC HURTA #1 C/P</t>
  </si>
  <si>
    <t>HUEBNER #1 C/P</t>
  </si>
  <si>
    <t>HELMERICH &amp; PAYNE</t>
  </si>
  <si>
    <t>BALLARD C/P</t>
  </si>
  <si>
    <t>GOVERNOR BILL DANIELS C/P</t>
  </si>
  <si>
    <t>Per Crosstex nom 4/26 (previously not nominated)</t>
  </si>
  <si>
    <t>TRAYLOR, GENE CDP-ROWE FLD</t>
  </si>
  <si>
    <t>HAILEY RANCH C/P</t>
  </si>
  <si>
    <t>FERN LAKE C/P</t>
  </si>
  <si>
    <t>CHAPMAN RANCH C/P</t>
  </si>
  <si>
    <t>WINN EXPLORATION</t>
  </si>
  <si>
    <t>LYNE #1 C/P</t>
  </si>
  <si>
    <t>PRINGLE RESOURCES</t>
  </si>
  <si>
    <t>PRINGLE WELLS C/P</t>
  </si>
  <si>
    <t>MOBIL PRODUCING TX &amp; NM</t>
  </si>
  <si>
    <t>EXXON CHURCH BRETHERN CENTRAL POINT</t>
  </si>
  <si>
    <t>BURGHER CENTRAL POINT</t>
  </si>
  <si>
    <t>Per facilitation by location report; changed from 239 to 240 per customer nom 4/30/2001</t>
  </si>
  <si>
    <t>SCANIO MIGULETA</t>
  </si>
  <si>
    <t>PIONEER EXPLORATION COMPANY</t>
  </si>
  <si>
    <t>KYNETTE C/P</t>
  </si>
  <si>
    <t>BURNETT CENTRAL POINT</t>
  </si>
  <si>
    <t>CUMMINS &amp; WALKER OIL CO.</t>
  </si>
  <si>
    <t>JOWERS F#1 C/P</t>
  </si>
  <si>
    <t>Per facilitation by location report; changed from 8,736 to 8,500 per Crosstex nom 4/26</t>
  </si>
  <si>
    <t>CAMDEN DRISCOLL C/P #1 &amp; #2</t>
  </si>
  <si>
    <t>Per facilitation by location report; per  customer 5/8/2001, well has ceased producing and meter is to be retired</t>
  </si>
  <si>
    <t>BILLY MURFF CENTRAL POINT</t>
  </si>
  <si>
    <t>Per facilitation by location report; changed from 2,473 to 4,150 for remainder of month by customer 5/11/2001</t>
  </si>
  <si>
    <t>BUHLER CENTRAL POINT</t>
  </si>
  <si>
    <t>per April actual apportioned as was May nom less 5,530 for Tx Land Office transport plus 5,000 per Riley 5/24/01</t>
  </si>
  <si>
    <t>N. PADRE ISLAND BLK 883 C/P</t>
  </si>
  <si>
    <t>RANGER OIL COMPANY</t>
  </si>
  <si>
    <t>SPINNAKER EXPLORATION CO., LLC</t>
  </si>
  <si>
    <t>per April actual apportioned as was May nom less 5,530 for Tx Land Office transport plus 5,000 per Riley 5/24/01; sitara number added 5/29</t>
  </si>
  <si>
    <t>Recheck:  Per facilitation by location report for 9862; presumed 9848 is merely a check meter</t>
  </si>
  <si>
    <t>THE STATE OF TEXAS</t>
  </si>
  <si>
    <t>per April actual apportioned as was May nom less 5,530 for Tx Land Office transport</t>
  </si>
  <si>
    <t>N/A</t>
  </si>
  <si>
    <t>DARRINGTON UNIT #1 C/P</t>
  </si>
  <si>
    <t>CUBRA LIBRE C/P</t>
  </si>
  <si>
    <t>BRIGHAM CENTRAL POINT</t>
  </si>
  <si>
    <t>CTL STOVALL CENTRAL POINT</t>
  </si>
  <si>
    <t>WEDEMEIER C/P</t>
  </si>
  <si>
    <t>Per facilitation by location report; changed from 208 to 200 per Crosstex nom 4/26</t>
  </si>
  <si>
    <t>CAMDEN DRISCOLL C/P #3</t>
  </si>
  <si>
    <t>COASTAL MCGILL BROS C/P</t>
  </si>
  <si>
    <t>WELCH CENTRAL POINT</t>
  </si>
  <si>
    <t>SUTTON C/P</t>
  </si>
  <si>
    <t>MONTE CHRISTO CENTRAL POINT</t>
  </si>
  <si>
    <t>Per commencement notice 4/12/2001; new sitara deal entered 4/25; reserve report updated 5/16/2001 indicates 73/d for 6/2001</t>
  </si>
  <si>
    <t>LOUIS DREYFUS BARNES C/P</t>
  </si>
  <si>
    <t>CONTINENTAL RESOURCES, INC.</t>
  </si>
  <si>
    <t>CONTINENTAL RESOURCES CDP</t>
  </si>
  <si>
    <t>Per commencement notice 3/13/2001; new sitara deal entered 4/25; changed from 85 to 300 per customer nom 4/30/2001</t>
  </si>
  <si>
    <t>RODESSA WHEELER C/P</t>
  </si>
  <si>
    <t>DOLPHIN PETROLEUM</t>
  </si>
  <si>
    <t>DOLPHIN PEREZ CENTRAL POINT</t>
  </si>
  <si>
    <t>Per commencement notice 4/4/2001; new sitara deal entered 4/25</t>
  </si>
  <si>
    <t>MOONEY #1 C/P</t>
  </si>
  <si>
    <t>WHEELER OPERATING CO</t>
  </si>
  <si>
    <t>JOHN BROCK C/P</t>
  </si>
  <si>
    <t>ERGON ENERGY PARTNERS</t>
  </si>
  <si>
    <t>per Riley 5/24/01; added sitara number 5/29; MSLATEX deal 809815 should be killed since it duplicates 810088</t>
  </si>
  <si>
    <t>Recheck:  Vol per Riley, commenced 3/27/2001; new sitara deal entered 4/25 - may overlap MSLATex ticket</t>
  </si>
  <si>
    <t>GARDNER #1 C/P</t>
  </si>
  <si>
    <t>Per commencement notice 3/22/2001; new sitara deal entered 4/25</t>
  </si>
  <si>
    <t>DOLLARHIDE CENTRAL POINT</t>
  </si>
  <si>
    <t>PURE RESOURCES KUTCHKA C/P</t>
  </si>
  <si>
    <t>ATMIC FARMID LTD C/P</t>
  </si>
  <si>
    <t xml:space="preserve">Per Riley 4/25; changed from 2,000 to 1,500 per Handley 4/26; first delivery 5/16/2001 @ 1,000/d </t>
  </si>
  <si>
    <t>TEXACO O'CONNOR CENTRAL POINT</t>
  </si>
  <si>
    <t>Per commencement notice 3/30/2001; new sitara deal entered 4/25; changed from 1,100 to 1,250 per customer nom 4/30/2001</t>
  </si>
  <si>
    <t>HESCO INEZ CENTRAL POINT</t>
  </si>
  <si>
    <t>per turn on notice 4/21/01</t>
  </si>
  <si>
    <t>Initial turn on 4/21/01 @ 1,200/d</t>
  </si>
  <si>
    <t>PURE SWANSON CENTRAL POINT</t>
  </si>
  <si>
    <t>Per Riley 4/22; new sitara deal entered 4/25</t>
  </si>
  <si>
    <t xml:space="preserve">CAGE RANCH #3 C/P    </t>
  </si>
  <si>
    <t>per turn on notice 4/27/01 plus 3,000 per Riley 5/24/01</t>
  </si>
  <si>
    <t>Vol per Riley; new sitara deal entered 4/25; on-line 4/27 @ 1:00 pm @ 5,000; counterparty should be Cokinos, not Carrizo</t>
  </si>
  <si>
    <t>CARRIZO PITCHFORK CENTRAL PT</t>
  </si>
  <si>
    <t>Per Morris 4/24; volume changed from 5,000 to 500 per Morris 4/25; new sitara deal enterred 4/25; formerly meter 098-4831</t>
  </si>
  <si>
    <t>D&amp;P OPERATING-KOSTAS C/P</t>
  </si>
  <si>
    <t>Expect turnon after 5/1/2001; well name changed to B-Red #1</t>
  </si>
  <si>
    <t>BALLARD FINA CENTRAL POINT</t>
  </si>
  <si>
    <t>23-348-08</t>
  </si>
  <si>
    <t>001Gulf Energy</t>
  </si>
  <si>
    <t>SAN YGNACIO PURCHASES EOG  (GE23-348-08)</t>
  </si>
  <si>
    <t>23-465</t>
  </si>
  <si>
    <t>VELA CUELLAR #1   (trade zone 01) (GE23465)</t>
  </si>
  <si>
    <t>23-468</t>
  </si>
  <si>
    <t>VASQUEZ-URIBE A" #2  (trade zone 14) (GE23468)</t>
  </si>
  <si>
    <t>23-473</t>
  </si>
  <si>
    <t>VOLPE BROTHERS #1    (trade zone 14) (GE23473)</t>
  </si>
  <si>
    <t>BELLWETHER EXPLORATION</t>
  </si>
  <si>
    <t>23-481</t>
  </si>
  <si>
    <t>VASQUEZ ROMEO #1   (trade zone 14) (GE23481)</t>
  </si>
  <si>
    <t>BLACK HAWK OIL</t>
  </si>
  <si>
    <t>27-004-08</t>
  </si>
  <si>
    <t>CULPEPPER COMNPT (trade zone 14) (GE27-004-08)</t>
  </si>
  <si>
    <t>27-006-08</t>
  </si>
  <si>
    <t>BIG COWBOY FIELD (trade zone 21) (GE27-006-08)</t>
  </si>
  <si>
    <t>27-008-08</t>
  </si>
  <si>
    <t>BRISCOE M #1  (trade zone off) (GE27-008-08)</t>
  </si>
  <si>
    <t>CCGM, L.P.</t>
  </si>
  <si>
    <t>27-009-00</t>
  </si>
  <si>
    <t>BRISCOE #1-P (GE27-009-00)</t>
  </si>
  <si>
    <t>27-105-01</t>
  </si>
  <si>
    <t>ROBERT REDDY (GE27-105-01)</t>
  </si>
  <si>
    <t>440-555</t>
  </si>
  <si>
    <t>24Tejas</t>
  </si>
  <si>
    <t>VELA C/P - ROLETA (FALCON SYST</t>
  </si>
  <si>
    <t>CHECK FIGURES -----------&gt;</t>
  </si>
  <si>
    <t>HPLR 2% TESORO</t>
  </si>
  <si>
    <t>HPLR 2.5% TESORO</t>
  </si>
  <si>
    <t>HPLR 4% WELLHAUSEN</t>
  </si>
  <si>
    <t>ENTEX</t>
  </si>
  <si>
    <t>PETROPRO - TX DESK @ 6896 Zone 1</t>
  </si>
  <si>
    <t>PETROPRO - TX DESK @ 6896 Zone 5</t>
  </si>
  <si>
    <t>BLACKSTONE - CENT DESK-Rhinehart</t>
  </si>
  <si>
    <t>GAS LIFT - LAMAY @ 1591 Zone 12</t>
  </si>
  <si>
    <t>UA4</t>
  </si>
  <si>
    <t>COMPRESSOR FUEL</t>
  </si>
  <si>
    <t>PIPELINE DRIP</t>
  </si>
  <si>
    <t>LOSS DUE TO CONSTRUCTION</t>
  </si>
  <si>
    <t>SHRINK KING RANCH (suemaur 1500 added for 5/99)</t>
  </si>
  <si>
    <t>SHRINK THREE RIVERS</t>
  </si>
  <si>
    <t>BANK IMBALANCE</t>
  </si>
  <si>
    <t>LINEPACK</t>
  </si>
  <si>
    <t>TOTAL SALE TO HPLR</t>
  </si>
  <si>
    <t>VERBALLY ADVISED LALLEN/DFARMER</t>
  </si>
  <si>
    <t>DATE</t>
  </si>
  <si>
    <t>TIME</t>
  </si>
  <si>
    <t>Columns for Current Month's Nom</t>
  </si>
  <si>
    <t>x</t>
  </si>
  <si>
    <t>X</t>
  </si>
  <si>
    <t>real:c:/carrydocs/nomination/
copy:o:/nga/asset/weissman/
nominate/2001/ConsolidatedNom</t>
  </si>
  <si>
    <t>all changes to June nom made after 5/24/01 11:09 and 5/29/01 2:06 transmittalS to Bob Cotten are shown in red</t>
  </si>
  <si>
    <t>red sitara number indicates deal in but zero nom</t>
  </si>
  <si>
    <t>all changes to May nom made after 4/24/01 11:57 &amp; 5/11/01 7:44  transmittals to Bob Cotten are shown in red</t>
  </si>
  <si>
    <t>SOURCE</t>
  </si>
  <si>
    <t>METER</t>
  </si>
  <si>
    <t>APRIL 2001 ACTUAL DAILY</t>
  </si>
  <si>
    <t>JUNE 2001 ACTUAL NOM</t>
  </si>
  <si>
    <t>JUNE 2001 NOM COMMENTS</t>
  </si>
  <si>
    <t>Change Noted</t>
  </si>
  <si>
    <t>ENRON SITARA</t>
  </si>
  <si>
    <t>AEP SITARA</t>
  </si>
  <si>
    <t>MARCH 2001 ACTUAL DAILY</t>
  </si>
  <si>
    <t>MAY 2001 NOM COMMENTS</t>
  </si>
  <si>
    <t>Change from 4/24/01 @ 11;57 or
5/11/01 @7:30</t>
  </si>
  <si>
    <t>TRADE ZONE
1, 2, 3</t>
  </si>
  <si>
    <t>FACILITY NAME</t>
  </si>
  <si>
    <t>TRADER NAME</t>
  </si>
  <si>
    <t>EOG RESOURCES, INC</t>
  </si>
  <si>
    <t>per customer nom rec'd 5/22/01</t>
  </si>
  <si>
    <t>OFF</t>
  </si>
  <si>
    <t>VOLPE C/P EOG</t>
  </si>
  <si>
    <t>12</t>
  </si>
  <si>
    <t>Morris</t>
  </si>
  <si>
    <t>DAN A HUGHES COMPANY</t>
  </si>
  <si>
    <t>per May nom</t>
  </si>
  <si>
    <t>Per facilitation by location report</t>
  </si>
  <si>
    <t>001Duke</t>
  </si>
  <si>
    <t>LINCOLN/OLMITOS-HUGHES</t>
  </si>
  <si>
    <t>EL PASO PRODUCTION</t>
  </si>
  <si>
    <t>24American</t>
  </si>
  <si>
    <t>BONEBRAKE DELVRY - AMERICAN P/</t>
  </si>
  <si>
    <t>Austin</t>
  </si>
  <si>
    <t>BLACK STONE ENERGY</t>
  </si>
  <si>
    <t>RINEHART #1</t>
  </si>
  <si>
    <t>AMERADA HESS CORPORATION</t>
  </si>
  <si>
    <t>per April actual apportioned as was May nom less 1,148 for Anadarko transport; changed from 3,580 to 2,190 per customer nom recd 5/29</t>
  </si>
  <si>
    <t>March nom submitted by SeaCrest; changed from 3,009 to 2,562 per Seagull nom 4/26</t>
  </si>
  <si>
    <t>Y</t>
  </si>
  <si>
    <t>09</t>
  </si>
  <si>
    <t>SEA/HPL - FREEPORT</t>
  </si>
  <si>
    <t>Peyton</t>
  </si>
  <si>
    <t>ANADARKO PETROLEUM CORP</t>
  </si>
  <si>
    <t>per April actual apportioned as was May nom less 1,148 for Anadarko transport; sitara number added 5/29</t>
  </si>
  <si>
    <t>Per Hall status report; changed from 1,104  to 0 due to transport per Cotton 4/24/2001; changed from 0 to 1 per Seagull nom 4/26</t>
  </si>
  <si>
    <t>APACHE CORPORATION</t>
  </si>
  <si>
    <t>per April actual apportioned as was May nom less 1,148 for Anadarko transport; changed sitara number from 803805 to 803815 5/29; changed from 1,629 to 1,154 per customer nom recd 5/29</t>
  </si>
  <si>
    <t>March nom submitted by SeaCrest; changed from 1,409 to 1,166 per Seagull nom 4/26</t>
  </si>
  <si>
    <t>BARRETT RESOURCES CORPORATION</t>
  </si>
  <si>
    <t>per April actual apportioned as was May nom less 1,148 for Anadarko transport; sitara number added 5/29; changed from 0 to 1,079 per customer nom recd 5/29</t>
  </si>
  <si>
    <t>Per Hall status report</t>
  </si>
  <si>
    <t>CROSSTEX ENERGY SERVICES, LTD</t>
  </si>
  <si>
    <t>per April actual apportioned as was May nom less 1,148 for Anadarko transport; changed from 917 to 1,482 per Bubert note; sitar nuimber changed from 803803 to 803813 5/29</t>
  </si>
  <si>
    <t>Bubert</t>
  </si>
  <si>
    <t>MARINER ENERGY, INC.</t>
  </si>
  <si>
    <t>per customer nom rec'd 5/24/01; this nom includes 33/d for Tri Union</t>
  </si>
  <si>
    <t>Per facilitation by location report; changed from 75 to 100 per Mariner nom 4/25 - includes Tri-Union volume also</t>
  </si>
  <si>
    <t>OCEAN ENERGY, INC.</t>
  </si>
  <si>
    <t>per April actual apportioned as was May nom less 1,148 for Anadarko transport; sitara number changed from 803817 to 803779 5/29; changed from 3,953 to 3,008 per customer nom recd 5/29</t>
  </si>
  <si>
    <t>Per Hall status report; changed from 3,607 to 2,829 per Seagull nom 4/26</t>
  </si>
  <si>
    <t>SENECA RESOURCES CORPORATION</t>
  </si>
  <si>
    <t>per April actual apportioned as was May nom less 1,148 for Anadarko transport; sitara number changed from 803819 to 803790 5/29; changed from 4,294 to 9,172 per customer nom recd 5/29</t>
  </si>
  <si>
    <t>ST. MARY LAND &amp; EXPLORATION CO.</t>
  </si>
  <si>
    <t>per April actual apportioned as was May nom less 1,148 for Anadarko transport; changed from 3,380 to 2,326 per customer nom recd 5/29</t>
  </si>
  <si>
    <t>Per facilitation by location report; same as King Ranch on March nom; changed from 2,397 to 2,419 per Seagull nom 4/26</t>
  </si>
  <si>
    <t>Associate</t>
  </si>
  <si>
    <t>THE MERIDIAN RESOURCE CORP</t>
  </si>
  <si>
    <t>per April actual apportioned as was May nom less 1,148 for Anadarko transport; changed from 1,505 to 1,076 per customer nom recd 5/29</t>
  </si>
  <si>
    <t>Per facilitation by location report; changed from 1,100 to 1,077 per Seagull nom 4/26</t>
  </si>
  <si>
    <t>TRI-UNION DEVELOPMENT CORP</t>
  </si>
  <si>
    <t>per April actual apportioned as was May nom less 1,148 for Anadarko transport</t>
  </si>
  <si>
    <t>Per Hall status report; changed from 149 to 0 per Mariner nom 4/25 - all volume now in Mariner (nom was 56 Mar &amp; 44 Tri)</t>
  </si>
  <si>
    <t>WALTER OIL &amp; GAS CORPORATION</t>
  </si>
  <si>
    <t>per April actual apportioned as was May nom less 1,148 for Anadarko transport; changed from 4,192 to 1,600 per customer nom recd 5/29</t>
  </si>
  <si>
    <t>Per facilitation by location report; changed from 5,161 to 3,000 per customer nom 5/2/2001</t>
  </si>
  <si>
    <t xml:space="preserve">PETROMAC, INC.      </t>
  </si>
  <si>
    <t>per April actual</t>
  </si>
  <si>
    <t>Confirmed no flow in March, 2001</t>
  </si>
  <si>
    <t>05</t>
  </si>
  <si>
    <t xml:space="preserve">SHERIDAN SHELL OIL - HPL      </t>
  </si>
  <si>
    <t>ZINN PETROLEUM COMPANY</t>
  </si>
  <si>
    <t xml:space="preserve">CHENANGO FIELD AMOCO GAS HPL  </t>
  </si>
  <si>
    <t>CORAL ENERGY RESOURCES, L.P.</t>
  </si>
  <si>
    <t>Recheck:  Per facilitation by location report, but this is not a wellhead meter</t>
  </si>
  <si>
    <t>10</t>
  </si>
  <si>
    <t>HANNAH NASH</t>
  </si>
  <si>
    <t>SAMSON LONESTAR LIMITED</t>
  </si>
  <si>
    <t>08</t>
  </si>
  <si>
    <t>SPARKS #1</t>
  </si>
  <si>
    <t>HEADINGTON OIL COMPANY</t>
  </si>
  <si>
    <t>02</t>
  </si>
  <si>
    <t xml:space="preserve">ECKERMAN, W.R. UNIT #1        </t>
  </si>
  <si>
    <t>AROC (TEXAS) INC.</t>
  </si>
  <si>
    <t>20</t>
  </si>
  <si>
    <t xml:space="preserve">BLACK STONE MINERALS FEE #1   </t>
  </si>
  <si>
    <t>FOUR SQUARE GAS COMPANY</t>
  </si>
  <si>
    <t>FOUR SQUARE GAS - PURCHASE</t>
  </si>
  <si>
    <t>DOLCH PRODUCTION CO.</t>
  </si>
  <si>
    <t>18</t>
  </si>
  <si>
    <t xml:space="preserve">HENRY, EDNA GIBBONS #1        </t>
  </si>
  <si>
    <t>SWIFT ENERGY</t>
  </si>
  <si>
    <t>BRACKEN #1 HYDROCARBON C/P</t>
  </si>
  <si>
    <t xml:space="preserve">MARQUEE CORPORATION </t>
  </si>
  <si>
    <t xml:space="preserve">ZAVISCH, H.G. JR. #1 CDP      </t>
  </si>
  <si>
    <t>TUCKER PETROLEUM, INC.</t>
  </si>
  <si>
    <t xml:space="preserve">TUCKER, J. #1                 </t>
  </si>
  <si>
    <t xml:space="preserve">DELRAY OIL, INC.    </t>
  </si>
  <si>
    <t>HARRIS, MARTIN R A" ETAL 1&amp;2 "</t>
  </si>
  <si>
    <t>WELHAUSEN OPERATING COMPANY</t>
  </si>
  <si>
    <t xml:space="preserve">HORTON A-#1 A CDP           </t>
  </si>
  <si>
    <t xml:space="preserve">HORTON R.P. 4-1 CDP           </t>
  </si>
  <si>
    <t>Per facilitation by location report; reserve report updated 5/16/2001 indicates 305/d for 6/2001</t>
  </si>
  <si>
    <t>Z</t>
  </si>
  <si>
    <t xml:space="preserve">WHEELER LEE #1                </t>
  </si>
  <si>
    <t>Per facilitation by location report; reserve report updated 5/16/2001 indicates 153/d for 6/2001</t>
  </si>
  <si>
    <t xml:space="preserve">MARSHALL #1                   </t>
  </si>
  <si>
    <t>CD RESOURCES COMPANY</t>
  </si>
  <si>
    <t>BRAUNE CDP</t>
  </si>
  <si>
    <t>WEIDING #1</t>
  </si>
  <si>
    <t xml:space="preserve">PALOMA HORTON #1              </t>
  </si>
  <si>
    <t>Per facilitation by location report; reserve report updated 5/16/2001 indicates 180/d for 6/2001</t>
  </si>
  <si>
    <t xml:space="preserve">KAREN WHEELER A #1            </t>
  </si>
  <si>
    <t>Per facilitation by location report; reserve report updated 5/16/2001 indicates 15/d for 6/2001</t>
  </si>
  <si>
    <t>BRAMMER CONTRACTING</t>
  </si>
  <si>
    <t>per April actual; deal no longer in facil report - why?</t>
  </si>
  <si>
    <t>JAMBERS, GEORGE T. #1</t>
  </si>
  <si>
    <t>COKINOS NATURAL GAS COMPANY</t>
  </si>
  <si>
    <t xml:space="preserve">JAMBERS, GEORGE T. #4         </t>
  </si>
  <si>
    <t xml:space="preserve">ZAVISCH, H.G. JR. #2 CDP      </t>
  </si>
  <si>
    <t>Per facilitation by location report; reserve report updated 5/11/2001 indicates 215/d for 6/2001</t>
  </si>
  <si>
    <t>HUNTER PETROLEUM, INC.</t>
  </si>
  <si>
    <t>HUNTER PEELER RANCH #1</t>
  </si>
  <si>
    <t>THETFORD C/P</t>
  </si>
  <si>
    <t>NEED</t>
  </si>
  <si>
    <t>Volume shows up at meter 3081</t>
  </si>
  <si>
    <t>23</t>
  </si>
  <si>
    <t>HAMILL(WILCOX)GAS UNIT NO.1 #3</t>
  </si>
  <si>
    <t>per customer nom rec'd 5/22/01; EOG actually noms at 3082, but volume shows up at 3081</t>
  </si>
  <si>
    <t>BAMMEL-CENTRAL SEPARATOR</t>
  </si>
  <si>
    <t>CLECO ENERGY, LLC</t>
  </si>
  <si>
    <t>03</t>
  </si>
  <si>
    <t>TIVOLI STATION CHANNEL</t>
  </si>
  <si>
    <t>DEWBRE PETROLEUM CORPORATION</t>
  </si>
  <si>
    <t>Lofton</t>
  </si>
  <si>
    <t>Recheck:  Per May nom, but this is not a wellhead meter</t>
  </si>
  <si>
    <t>SEAHAWK WK/A-S MATA PLT 520</t>
  </si>
  <si>
    <t xml:space="preserve">KCS RESOURCES, INC. </t>
  </si>
  <si>
    <t>Recheck:  March, 2001 meter statement shows monthly flow of 295,642</t>
  </si>
  <si>
    <t>HPL/TGPL RIVERSIDE STATION</t>
  </si>
  <si>
    <t>Riley</t>
  </si>
  <si>
    <t>PRIZE ENERGY RESOURCES, INC.</t>
  </si>
  <si>
    <t>BAKER CP</t>
  </si>
  <si>
    <t>DANEX ENERGY COMPANY</t>
  </si>
  <si>
    <t>14</t>
  </si>
  <si>
    <t xml:space="preserve">CLIP FIELD COMNPT             </t>
  </si>
  <si>
    <t>Recheck:  Per facilitation by location report; no flow for March, 2001</t>
  </si>
  <si>
    <t>15</t>
  </si>
  <si>
    <t xml:space="preserve">CARTER INVESTMENT COMPANY #1  </t>
  </si>
  <si>
    <t>COLOGNE PRODUCTION COMPANY</t>
  </si>
  <si>
    <t>per updated reserve study 5/22/01</t>
  </si>
  <si>
    <t>COLOGNE C/P</t>
  </si>
  <si>
    <t>CJ WOFFORD</t>
  </si>
  <si>
    <t xml:space="preserve">SCHORRE GAS UNIT              </t>
  </si>
  <si>
    <t>STB ENERGY, INC.</t>
  </si>
  <si>
    <t xml:space="preserve">S. COOK </t>
  </si>
  <si>
    <t>ATASCA RESOURCES, INC.</t>
  </si>
  <si>
    <t xml:space="preserve">CORDELE FIELD COMMONPOINT     </t>
  </si>
  <si>
    <t>HOUSTON PETROLEUM</t>
  </si>
  <si>
    <t xml:space="preserve">DANBURY FIELD - BROWN C.L.    </t>
  </si>
  <si>
    <t>TEEPEE PETROLEUM COMPANY</t>
  </si>
  <si>
    <t>HARKINS/DREYER</t>
  </si>
  <si>
    <t>OMEGA ENERGY CORPORATION</t>
  </si>
  <si>
    <t xml:space="preserve">STRIEBECK, W.H. JR. #1 U      </t>
  </si>
  <si>
    <t>LOCIN OIL CORPORATION</t>
  </si>
  <si>
    <t xml:space="preserve">PLANT 26 RESIDUE              </t>
  </si>
  <si>
    <t>Recheck:  March flow but no May deal</t>
  </si>
  <si>
    <t>SMITH PRODUCTION</t>
  </si>
  <si>
    <t>O'CONNOR &amp; HEWITT LTD</t>
  </si>
  <si>
    <t>per April actual; changed from 409 to 410 per customer nom recd 5/29 plus 10%</t>
  </si>
  <si>
    <t>Per facilitation by location report; changed from 500 to 440 per customer "forecast" of 400 plus 10% on 5/10</t>
  </si>
  <si>
    <t xml:space="preserve">O'CONNOR -E- #E2              </t>
  </si>
  <si>
    <t>TEXACO EXPLORATION AND PRODUCTION</t>
  </si>
  <si>
    <t>KOEHLER,FE FEE NCT-1(56 WELLS)</t>
  </si>
  <si>
    <t>CONOCO INC.</t>
  </si>
  <si>
    <t>Recheck:  Peyton did new deal for May</t>
  </si>
  <si>
    <t>EXXON PLANT HPL KATY</t>
  </si>
  <si>
    <t>VALENCE OPERATING CO</t>
  </si>
  <si>
    <t>per April actual; changed from 1,903 to 4,400 per customer nom recd 5/29 plus 10%</t>
  </si>
  <si>
    <t>Per facilitation by location report; changed from 2,295 to 4,125 per customer "forecast" of 3,750 plus 10% on 5/10</t>
  </si>
  <si>
    <t xml:space="preserve">LAKE PASTURE C/P              </t>
  </si>
  <si>
    <t>HILCORP ENERGY</t>
  </si>
  <si>
    <t xml:space="preserve">O'CONNOR, L.W. EST. -A- #49   </t>
  </si>
  <si>
    <t>HUGHES INVESTMENTS</t>
  </si>
  <si>
    <t>per April actual; changed sitara number from 788494 to 788498</t>
  </si>
  <si>
    <t>06</t>
  </si>
  <si>
    <t>ZEVEX/MANOR LAKE</t>
  </si>
  <si>
    <t>MEDALLION GAS SERVIC</t>
  </si>
  <si>
    <t xml:space="preserve">MILES, TIM #1                 </t>
  </si>
  <si>
    <t xml:space="preserve">MJG INC.            </t>
  </si>
  <si>
    <t xml:space="preserve">MILLER ALBRECHT UNIT #1 A     </t>
  </si>
  <si>
    <t>WHITING PETROLEUM</t>
  </si>
  <si>
    <t>TIERRA DAVID</t>
  </si>
  <si>
    <t>KAISER-FRANCIS OIL COMPANY</t>
  </si>
  <si>
    <t xml:space="preserve">NEEDVILLE GAS UNIT NO. 1 #3   </t>
  </si>
  <si>
    <t>SHERIDAN ENERGY, INC</t>
  </si>
  <si>
    <t xml:space="preserve">ROOS COMMONPOINT              </t>
  </si>
  <si>
    <t>HAMMAN OIL &amp; REFINING</t>
  </si>
  <si>
    <t xml:space="preserve">SUGAR VALLEY -SUN COMMONPOINT </t>
  </si>
  <si>
    <t>HOUSTON HYDROCARBONS</t>
  </si>
  <si>
    <t>ONYX GAS MARKETING COMPANY</t>
  </si>
  <si>
    <t>WHITE OAK ENERGY, LLC</t>
  </si>
  <si>
    <t>per April actual; sitara number added 5/29; changed from 98 to 121 per customer nom recd 5/29 plus 10%</t>
  </si>
  <si>
    <t>Per facilitation by location report; changed from 102 to 121 per customer "forecast" of 110 plus 10% on 5/10</t>
  </si>
  <si>
    <t xml:space="preserve">OCONNOR, THOMAS -B- # 25      </t>
  </si>
  <si>
    <t>per April actual; changed from 876 to 935 per customer nom recd 5/29 plus 10%</t>
  </si>
  <si>
    <t>Per facilitation by location report; changed from 1,143 to 990 per customer "forecast" of 900 plus 10% on 5/10</t>
  </si>
  <si>
    <t xml:space="preserve">OCONNOR DELIVERY POINT #1     </t>
  </si>
  <si>
    <t>TITAN PETROLEUM</t>
  </si>
  <si>
    <t xml:space="preserve">SWILLEY, LOUISE M ET AL #1    </t>
  </si>
  <si>
    <t>HASSIE HUNT EXPLORAT</t>
  </si>
  <si>
    <t xml:space="preserve">WESTHOFF, A.E.                </t>
  </si>
  <si>
    <t xml:space="preserve">ZEVEX CORPORATION   </t>
  </si>
  <si>
    <t xml:space="preserve">BUCKEYE #1                    </t>
  </si>
  <si>
    <t>SUGAREK GAS UNIT C/P</t>
  </si>
  <si>
    <t>HESCO GATHERING OIL CO., INC.</t>
  </si>
  <si>
    <t>Per facilitation by location report; changed from 64 to 65 per customer nom 4/30/2001</t>
  </si>
  <si>
    <t xml:space="preserve">ATKINSON, MARY E. #1          </t>
  </si>
  <si>
    <t>WILMAR PIPELINE COMPANY</t>
  </si>
  <si>
    <t>STODDARD A" #1U              "</t>
  </si>
  <si>
    <t>NONE</t>
  </si>
  <si>
    <t xml:space="preserve">HOUSTON FARMS DEVELOPMENT #1  </t>
  </si>
  <si>
    <t>ELLSWORTH, HENRY P</t>
  </si>
  <si>
    <t xml:space="preserve">SPEAKS SW COMNPT              </t>
  </si>
  <si>
    <t>NORTH CENTRAL OIL CORPORATION</t>
  </si>
  <si>
    <t xml:space="preserve">MANVEL-TEXACO COMMONPOINT     </t>
  </si>
  <si>
    <t>MITCHELL GAS SERVICE</t>
  </si>
  <si>
    <t xml:space="preserve">LAFITTE'S GOLD LIQUID ENERGY  </t>
  </si>
  <si>
    <t>UPSTREAM ENERGY SERVICES COMPANY</t>
  </si>
  <si>
    <t>per April actual; updated reserve report dtd 5/25/01  projects 49/d for June; sitara number added 5/29</t>
  </si>
  <si>
    <t>Per facilitation by location report &amp; customer nom red'd 4/30/2001</t>
  </si>
  <si>
    <t>SCHOELLER, KATE A" #2        "</t>
  </si>
  <si>
    <t>001Gulf Coast</t>
  </si>
  <si>
    <t xml:space="preserve">DYERSDALE C/P   (trade zone 17)              </t>
  </si>
  <si>
    <t>SAXET ENERGY, LTD</t>
  </si>
  <si>
    <t>per May nom; sitara number added 5/29</t>
  </si>
  <si>
    <t>24Humble</t>
  </si>
  <si>
    <t>SAXET CANALES CENTRAL POINT</t>
  </si>
  <si>
    <t>SAFARI PRODUCTION COMPANY</t>
  </si>
  <si>
    <t>07</t>
  </si>
  <si>
    <t>SAFARI PRODUCTION CO., CDP</t>
  </si>
  <si>
    <t>per April actual; changed from 126 to 138 per customer nom recd 5/29 plus 10%</t>
  </si>
  <si>
    <t>Per facilitation by location report; changed from 122 to 138 per customer "forecast" of 125 plus 10% on 5/10</t>
  </si>
  <si>
    <t xml:space="preserve">O'CONNOR, DENNIS ET AL #2T    </t>
  </si>
  <si>
    <t>SIMRAY OIL &amp; GAS</t>
  </si>
  <si>
    <t xml:space="preserve">CAMPANA,S. C/P - ARCO         </t>
  </si>
  <si>
    <t>TEMA OIL &amp; GAS</t>
  </si>
  <si>
    <t>Confirmed no flow for March, 2001</t>
  </si>
  <si>
    <t>DELIVERY POINT 27 CROWN CENTRA</t>
  </si>
  <si>
    <t xml:space="preserve">GARY A. LONG        </t>
  </si>
  <si>
    <t xml:space="preserve">SLIVA FLD-CENTRAL COMMONPOINT </t>
  </si>
  <si>
    <t>FAULCONER 1999, LLC</t>
  </si>
  <si>
    <t>SUGAR CREEK CP</t>
  </si>
  <si>
    <t>TIGER ACQUISITIONS</t>
  </si>
  <si>
    <t>DANEX/GOLKE</t>
  </si>
  <si>
    <t>MOUNT LUCAS FLD-CORPENING C/P</t>
  </si>
  <si>
    <t>DYNAMIC PRODUCTION INC.</t>
  </si>
  <si>
    <t>FIELD EXPLORATION, INC.</t>
  </si>
  <si>
    <t>SHORELINE GAS INC.</t>
  </si>
  <si>
    <t xml:space="preserve">WALLACE #3                    </t>
  </si>
  <si>
    <t>CLAYWEST</t>
  </si>
  <si>
    <t xml:space="preserve">LARRY D ADIAN       </t>
  </si>
  <si>
    <t xml:space="preserve">WESTHOFF, W.T. #2             </t>
  </si>
  <si>
    <t>FALCON PRODUCTION CO</t>
  </si>
  <si>
    <t xml:space="preserve">ATLANTIC REFINING CO. #3      </t>
  </si>
  <si>
    <t xml:space="preserve">WELDER, J. F. HEIRS -R- #3    </t>
  </si>
  <si>
    <t>per updated reserve report 5/22/01</t>
  </si>
  <si>
    <t xml:space="preserve">DEVILLIER UNIT #2             </t>
  </si>
  <si>
    <t>HOUSTON RESOURCES CO</t>
  </si>
  <si>
    <t xml:space="preserve">PIERCE ESTATES                </t>
  </si>
  <si>
    <t>BRISTOL RESOURCES CORPORATION</t>
  </si>
  <si>
    <t>MORALES FLD DEL POINT</t>
  </si>
  <si>
    <t>UNITED OIL &amp; MINERAL</t>
  </si>
  <si>
    <t>ZACHRY EXPLORATION INC</t>
  </si>
  <si>
    <t>AMES GAS GATHERING CORP</t>
  </si>
  <si>
    <t>PARTLOW OIL UNIT 1 #1 F &amp; #1 H</t>
  </si>
  <si>
    <t>WAGNER OIL COMPANY</t>
  </si>
  <si>
    <t xml:space="preserve">KAINER -DUER WAGNER C/P       </t>
  </si>
  <si>
    <t xml:space="preserve">OFFSHORE C/P                  </t>
  </si>
  <si>
    <t xml:space="preserve">REAGAN, L. A. #3              </t>
  </si>
  <si>
    <t>AGUA DULCE F/D-HUGHES C/P</t>
  </si>
  <si>
    <t>LOUIS DREYFUS NATURAL GAS</t>
  </si>
  <si>
    <t>16</t>
  </si>
  <si>
    <t xml:space="preserve">JOSEY RANCH-PETRO-LEWIS C/P   </t>
  </si>
  <si>
    <t>Per facilitation by location report; meter purchased by Texas Petroleum Investment Company efft 6/1/2001</t>
  </si>
  <si>
    <t>OSTER  CREEK</t>
  </si>
  <si>
    <t>per April actual; vol changed from 9,177  to 9,192 per customer nom recd 5/29</t>
  </si>
  <si>
    <t>Per facilitation by location report; changed from 10,233 to 10,681 per customer nom 4/30/2001</t>
  </si>
  <si>
    <t>01</t>
  </si>
  <si>
    <t xml:space="preserve">LA PERLA FLD CMP -EGP         </t>
  </si>
  <si>
    <t>HIHNANT FULBRIGHT "J" GU #1</t>
  </si>
  <si>
    <t xml:space="preserve">REESE GAS UNIT #1 U           </t>
  </si>
  <si>
    <t>CINERGY MARKETING COMPANY</t>
  </si>
  <si>
    <t xml:space="preserve">STATE TRACT 336-L SE14 #1-U   </t>
  </si>
  <si>
    <t>FAIRWAYS SPECIALTY</t>
  </si>
  <si>
    <t>STATE TRACT 335-L N/2 NW/4 14L</t>
  </si>
  <si>
    <t>HUNDIDO FLD C/P</t>
  </si>
  <si>
    <t>HUNDIDO FLD  - CONOCO C/P</t>
  </si>
  <si>
    <t>TRANSCO ENERGY MARKETING</t>
  </si>
  <si>
    <t>per April actual; sitara number added 5/29 and vol changed from 0 to 1 per facilitation report</t>
  </si>
  <si>
    <t xml:space="preserve">EAST TEXAS OIL CO. FEE C-1,16 </t>
  </si>
  <si>
    <t xml:space="preserve">MARTINEZ, EUDOXIO #10         </t>
  </si>
  <si>
    <t>PIONEER GAS PIPELINE</t>
  </si>
  <si>
    <t>CORPUS CHRISTI, W (CANUS) CP</t>
  </si>
  <si>
    <t xml:space="preserve">REH ENERGY, INC.    </t>
  </si>
  <si>
    <t>ROYAL PRODUCTION COMPANY, INC.</t>
  </si>
  <si>
    <t>per April actual; sitara number added 5/29</t>
  </si>
  <si>
    <t>PETRA OLEUM CORP.</t>
  </si>
  <si>
    <t xml:space="preserve">HILLISTER FLD-DAMSON C/P      </t>
  </si>
  <si>
    <t>CODY ENERGY, LLC</t>
  </si>
  <si>
    <t>SHERMAN, TOM MASTER C/P</t>
  </si>
  <si>
    <t>EOG/LAS OVEJAS</t>
  </si>
  <si>
    <t xml:space="preserve">LAS OVEJAS (M&amp;F)-ARCO D/P     </t>
  </si>
  <si>
    <t>Per facilitation by location report; changed from 25 to 40 per customer nom 5/17/2001</t>
  </si>
  <si>
    <t xml:space="preserve">SUGAREK, MOLLIE #3            </t>
  </si>
  <si>
    <t>11</t>
  </si>
  <si>
    <t xml:space="preserve">TAFT PLANT RESID ARCO HPL     </t>
  </si>
  <si>
    <t>PI ENERGY CORPORATION</t>
  </si>
  <si>
    <t>CHAPMAN HEIRS A" #1141       "</t>
  </si>
  <si>
    <t>per April actual; sitara number added 5/29 and vol changed from 0 to 67 per facilitation report</t>
  </si>
  <si>
    <t xml:space="preserve">RICE, WM. INSTITUTE B #5      </t>
  </si>
  <si>
    <t>HURD ENTERPRISES LTD</t>
  </si>
  <si>
    <t xml:space="preserve">BRUNI FLD-HUGHES C/P          </t>
  </si>
  <si>
    <t xml:space="preserve">BRUNI MINERAL -C- #1          </t>
  </si>
  <si>
    <t>21</t>
  </si>
  <si>
    <t>VAQUILLAS RANCH CO. LTD. 67 #4</t>
  </si>
  <si>
    <t>DOMINION TRADING &amp; TRANSPORT</t>
  </si>
  <si>
    <t xml:space="preserve">CLAREVILLE FLD-DOMINION C/P   </t>
  </si>
  <si>
    <t>JERRY VAN BEVEREN</t>
  </si>
  <si>
    <t xml:space="preserve">O'CONNOR C/P                  </t>
  </si>
  <si>
    <t xml:space="preserve">HANCOCK COMNPT                </t>
  </si>
  <si>
    <t>TEXAS INDEPENDENT EXPLORATION</t>
  </si>
  <si>
    <t xml:space="preserve">TEXASGULF, INC. FEE UNIT      </t>
  </si>
  <si>
    <t>VERNON E. FAULCONER, INC.</t>
  </si>
  <si>
    <t xml:space="preserve">DENNY, E. E. #1               </t>
  </si>
  <si>
    <t>MAGNUM PRODUCING &amp; OPERATING</t>
  </si>
  <si>
    <t xml:space="preserve">DOUGHTY-SABINE C/P            </t>
  </si>
  <si>
    <t>MID-CONTINENT ENERGY</t>
  </si>
  <si>
    <t>Per facilitation by location report; confirmed by customer nom 4/30/2001</t>
  </si>
  <si>
    <t xml:space="preserve">MACO STEWART ET AL GU#2       </t>
  </si>
  <si>
    <t>Changed from blank to 1 per customer nom 4/30/2001</t>
  </si>
  <si>
    <t xml:space="preserve">BLUNTZER, ROBERT D ET AL #2   </t>
  </si>
  <si>
    <t>EGYPT LATERAL - BRIDGE LATERAL</t>
  </si>
  <si>
    <t>RUBICON PETROLEUM, INC.</t>
  </si>
  <si>
    <t xml:space="preserve">SCHOENJOHN #1                 </t>
  </si>
  <si>
    <t>LYTLE CREEK OPERATIN</t>
  </si>
  <si>
    <t xml:space="preserve">TIMON, W. F. #2               </t>
  </si>
  <si>
    <t>Per facilitation by location report; changed from 20 to 1 per customer nom 5/17/2001</t>
  </si>
  <si>
    <t>UNION CENTRAL B" #19         "</t>
  </si>
  <si>
    <t xml:space="preserve">MORGAN, L. R. #1              </t>
  </si>
  <si>
    <t>VASTAR RESOURCES, INC.</t>
  </si>
  <si>
    <t>CORDELE</t>
  </si>
  <si>
    <t>BISON ENERGY PARTNERS, INC.</t>
  </si>
  <si>
    <t xml:space="preserve">COOKE/LONDON C/P-DOUGHTY FLD  </t>
  </si>
  <si>
    <t>Confirmed no flow in March, 2001; request to Legal to remove meter from contract 5/11/2001</t>
  </si>
  <si>
    <t xml:space="preserve">ZENGERLE WELLS-ARNECKEVILLE   </t>
  </si>
  <si>
    <t>GOLDSTON OPERATING COMPANY</t>
  </si>
  <si>
    <t>COYLE CONCORD</t>
  </si>
  <si>
    <t>morris</t>
  </si>
  <si>
    <t xml:space="preserve">CRIDER C/P-S. KATY FLD        </t>
  </si>
  <si>
    <t>VICTORIA OPERATING, INC.</t>
  </si>
  <si>
    <t>REEVES, C A" #2              "</t>
  </si>
  <si>
    <t>VIDOR, NE FLD-ENERGY CAPITAL</t>
  </si>
  <si>
    <t xml:space="preserve">HARRISON INTEREST LTD #1      </t>
  </si>
  <si>
    <t xml:space="preserve">BOISE SOUTHERN #1             </t>
  </si>
  <si>
    <t>VINTAGE PIPELINE</t>
  </si>
  <si>
    <t>OAKVILLE FLD TEXAS CRUDE CP</t>
  </si>
  <si>
    <t>ENGAGE ENERGY MARKETING</t>
  </si>
  <si>
    <t xml:space="preserve">LAMPLEY, O.A. #1              </t>
  </si>
  <si>
    <t xml:space="preserve">BENAVIDES, CARLOS #2          </t>
  </si>
  <si>
    <t xml:space="preserve">DAGG, HILDA S.                </t>
  </si>
  <si>
    <t>HRH PARTNERS, LTD</t>
  </si>
  <si>
    <t xml:space="preserve">AVIATORS GAS UNIT #1          </t>
  </si>
  <si>
    <t>RISER C/P</t>
  </si>
  <si>
    <t>FAIR OAKS PRODUCTION</t>
  </si>
  <si>
    <t xml:space="preserve">SOUTH KATY GAS UNIT NO. 2 #1  </t>
  </si>
  <si>
    <t>FOREST OIL CORPORATION</t>
  </si>
  <si>
    <t>MAINLINE ENERGY, L.L.C.</t>
  </si>
  <si>
    <t xml:space="preserve">LAS OVEJAS COMNPT             </t>
  </si>
  <si>
    <t xml:space="preserve">HILDA DAGG GAS UNIT #2 #1     </t>
  </si>
  <si>
    <t>EUROPEAN SOUTHWEST COMPANY</t>
  </si>
  <si>
    <t>FULLERTON ENERGY COMPANY</t>
  </si>
  <si>
    <t xml:space="preserve">DUNAGAN, J. A. #3             </t>
  </si>
  <si>
    <t>DOUGHERTY C/P-NORMANNA FLD</t>
  </si>
  <si>
    <t xml:space="preserve">COLETTO CREEK C/P             </t>
  </si>
  <si>
    <t>EEX OPERATING, L.P.</t>
  </si>
  <si>
    <t xml:space="preserve">VERGARA 1680 #9               </t>
  </si>
  <si>
    <t>CALPINE NATURAL GAS COMPANY</t>
  </si>
  <si>
    <t>per April actual; sitara number added</t>
  </si>
  <si>
    <t xml:space="preserve">LUNDELL RANCH C/P -GATO CREEK </t>
  </si>
  <si>
    <t>STRATCO OPERATING, INC.</t>
  </si>
  <si>
    <t xml:space="preserve">HARFST C/P -BLACK OWL FLD     </t>
  </si>
  <si>
    <t>RIO VISTA ENERGY, LTD</t>
  </si>
  <si>
    <t>MEIDER #1 (LIVE OAK CO.-HANSON</t>
  </si>
  <si>
    <t xml:space="preserve">DIX RANCH C/P-TEXACO INC.     </t>
  </si>
  <si>
    <t xml:space="preserve">SUN DEL PT TETCO HPL          </t>
  </si>
  <si>
    <t>CAGO INC.</t>
  </si>
  <si>
    <t>KIRBYSTEPHENSON 5</t>
  </si>
  <si>
    <t>DURANGO PRODUCTION COMPANY</t>
  </si>
  <si>
    <t xml:space="preserve">KIRBY STEPHENSON 4            </t>
  </si>
  <si>
    <t xml:space="preserve">BIG COWBOY C/P #1 SOUTH-EO&amp;G  </t>
  </si>
  <si>
    <t>Recheck:  this meter was also nom'd by EOG Resources for 70/d; per April actual; updated reserve report dtd 5/25/01 projects 55/d for June</t>
  </si>
  <si>
    <t>BILLINGS, FLOYD SR. CENTRAL PT</t>
  </si>
  <si>
    <t>AURORA RESOURCES</t>
  </si>
  <si>
    <t>CRABTREE #1 &amp; #2</t>
  </si>
  <si>
    <t>SAN PATRICIO CORPORA</t>
  </si>
  <si>
    <t xml:space="preserve">LANDER, O. M. UNIT #2L        </t>
  </si>
  <si>
    <t>Per facilitation by location report; changed from 263 to 265 per customer nom 4/30/2001</t>
  </si>
  <si>
    <t>MOKEEN LATERAL AREA PGEV HPL</t>
  </si>
  <si>
    <t xml:space="preserve">LAS OVEJAS COMNPT - ARCO      </t>
  </si>
  <si>
    <t xml:space="preserve">L E BRUNI LEASE CMP           </t>
  </si>
  <si>
    <t>MARSHALL, S.G. C/P - J.C.MARTI</t>
  </si>
  <si>
    <t>OIL &amp; GAS TITLE HOLDINGS</t>
  </si>
  <si>
    <t>04</t>
  </si>
  <si>
    <t xml:space="preserve">ULRICH FLD -NERCO O &amp; G       </t>
  </si>
  <si>
    <t xml:space="preserve">TINDOL UNIT 1                 </t>
  </si>
  <si>
    <t xml:space="preserve">OGA 1994-1 LTD.     </t>
  </si>
  <si>
    <t xml:space="preserve">CARTER, W.T. B #2             </t>
  </si>
  <si>
    <t>DOMINION CORPORATION</t>
  </si>
  <si>
    <t>BANQUETTE, N. FLD -DOMINION C/</t>
  </si>
  <si>
    <t xml:space="preserve">SEMINOLE PRODUCTION </t>
  </si>
  <si>
    <t xml:space="preserve">ARCO FEE #1 (TYLER COUNTY)    </t>
  </si>
  <si>
    <t>BETTIS, BOYLE &amp; STOVALL</t>
  </si>
  <si>
    <t xml:space="preserve">PAYNE, J. C. #1               </t>
  </si>
  <si>
    <t xml:space="preserve">HERBST-TOREL #1               </t>
  </si>
  <si>
    <t xml:space="preserve">BIG COWBOY CMP 2 NORTH        </t>
  </si>
  <si>
    <t xml:space="preserve">CARTER, W.T. -C- #3           </t>
  </si>
  <si>
    <t>Per facilitation by location report; changed from 41 to 40 per customer nom 4/30/2001</t>
  </si>
  <si>
    <t xml:space="preserve">HOUDMAN #1                    </t>
  </si>
  <si>
    <t xml:space="preserve">CINCO LTD #1                  </t>
  </si>
  <si>
    <t xml:space="preserve">ARCO COOLEY #3                </t>
  </si>
  <si>
    <t xml:space="preserve">BONUS FIELD C/P               </t>
  </si>
  <si>
    <t>LOUISIANA WESTERN GAS GATHERING</t>
  </si>
  <si>
    <t>ROSEWOOD FLD  C/P - AMAGAS</t>
  </si>
  <si>
    <t>MCBEE OPERATING COMPANY, LLC</t>
  </si>
  <si>
    <t xml:space="preserve">VAQUILLAS 1953 #4             </t>
  </si>
  <si>
    <t xml:space="preserve">MCCARTER, WB JR     </t>
  </si>
  <si>
    <t xml:space="preserve">WESTMORELAND, J.W. #1         </t>
  </si>
  <si>
    <t>SUPERIOR NATURAL GAS</t>
  </si>
  <si>
    <t>THE KILROY CO.</t>
  </si>
  <si>
    <t xml:space="preserve">KC PIPELINE, INC.   </t>
  </si>
  <si>
    <t xml:space="preserve">WHEELER, CLIFTON #1           </t>
  </si>
  <si>
    <t>C&amp;E OPERATING</t>
  </si>
  <si>
    <t>BERNARD, W. FLD C/P-VENTURE P/</t>
  </si>
  <si>
    <t xml:space="preserve">ROBERT J. MOSBACHER </t>
  </si>
  <si>
    <t xml:space="preserve">CRANZ #14                     </t>
  </si>
  <si>
    <t>BASS ENTERPRISES PRODUCTION</t>
  </si>
  <si>
    <t>Recheck:  Per facilitation by location report: shouldn't both Bass &amp; Rio Vista deals be active?</t>
  </si>
  <si>
    <t>SANGER HEIRS C/P-HANSON MINERA</t>
  </si>
  <si>
    <t>CIMA ENERGY</t>
  </si>
  <si>
    <t>ADAM C/P - CORDELE FLD</t>
  </si>
  <si>
    <t>Per facilitation by location report; changed from 2,786 to 1,828 per customer nom 5/17/2001</t>
  </si>
  <si>
    <t xml:space="preserve">THOMPSONVILLE STA PGEV HPL    </t>
  </si>
  <si>
    <t>PRIDE ENERGY COMPANY</t>
  </si>
  <si>
    <t xml:space="preserve">C &amp; M OPERATING     </t>
  </si>
  <si>
    <t xml:space="preserve">EGYPT NW C/P                  </t>
  </si>
  <si>
    <t>EL SORDO GATHERING</t>
  </si>
  <si>
    <t>SHAWNEE SPRINGS C/P 2</t>
  </si>
  <si>
    <t>TORCH-RALLY PARTNERS, LP</t>
  </si>
  <si>
    <t>MILLER, ILSE C/P</t>
  </si>
  <si>
    <t>SILVER PINES ENERGY CORPORATION</t>
  </si>
  <si>
    <t xml:space="preserve">BENAVIDES, B.R. #1            </t>
  </si>
  <si>
    <t>EO&amp;G BIG COWBOY</t>
  </si>
  <si>
    <t>DUKE ENERGY TRADING &amp; MARKETING</t>
  </si>
  <si>
    <t>LUNDELL MINERALS #1 C/P</t>
  </si>
  <si>
    <t>JAY MANAGEMENT COMPANY</t>
  </si>
  <si>
    <t>001Channel</t>
  </si>
  <si>
    <t>VASTAR BIG THICKET PLANT</t>
  </si>
  <si>
    <t>RSEC, LLC</t>
  </si>
  <si>
    <t xml:space="preserve">VASQUEZ-SHARP-ANDERS G.U. #2  </t>
  </si>
  <si>
    <t xml:space="preserve">GSF ENERGY, L.L.C.  </t>
  </si>
  <si>
    <t>17</t>
  </si>
  <si>
    <t xml:space="preserve">MCCARTY ROAD LANDFILL         </t>
  </si>
  <si>
    <t xml:space="preserve">GULF LAND AND INVEST CO #1    </t>
  </si>
  <si>
    <t>D.Y. EXPLORATION, IN</t>
  </si>
  <si>
    <t xml:space="preserve">ADAMS #1, 2 &amp; 3               </t>
  </si>
  <si>
    <t>SHANGHAI ROCK ISLAND CDP</t>
  </si>
  <si>
    <t>Recheck:  March flow but no May deal; changed from 0 to 450 per customer nom 5/17/2001</t>
  </si>
  <si>
    <t>SAN LEON C/P</t>
  </si>
  <si>
    <t>PRIME OPERATING CO</t>
  </si>
  <si>
    <t>URIBE, A.A. CDP</t>
  </si>
  <si>
    <t>per April actual; changed from 0 to 41 per customer nom rec'd 5/24/01</t>
  </si>
  <si>
    <t>Per facilitation by location report; changed from 4 to 41 per Bass nom 4/26</t>
  </si>
  <si>
    <t xml:space="preserve">TDC #1                        </t>
  </si>
  <si>
    <t>per facilitation report 5/29</t>
  </si>
  <si>
    <t>DRISCOLL COMMONPOINT</t>
  </si>
  <si>
    <t>19</t>
  </si>
  <si>
    <t xml:space="preserve">MCALLEN GAS PLANT CONOCO      </t>
  </si>
  <si>
    <t xml:space="preserve">NUECES BAY C/P - TEXLINE GAS  </t>
  </si>
  <si>
    <t xml:space="preserve">VAQUILLAS RANCH C/P-CARR FLD  </t>
  </si>
  <si>
    <t>UNIVERAL PETROLEUM CORPORATION</t>
  </si>
  <si>
    <t>SOUR LAKE E. FLD. C/P HUBER</t>
  </si>
  <si>
    <t>KANE C/P</t>
  </si>
  <si>
    <t xml:space="preserve">CAMOIL, INC.        </t>
  </si>
  <si>
    <t>SAMEDAN OIL CORPORATION</t>
  </si>
  <si>
    <t xml:space="preserve">WILLIAMS, E.F. ET AL #1       </t>
  </si>
  <si>
    <t>ASPECT RESOURCES, LLC</t>
  </si>
  <si>
    <t>Ignore, this volume is purchased by ENA at wellhead and sold to Duke</t>
  </si>
  <si>
    <t>HPL/FGT CROSS MEDIA #1 C/P</t>
  </si>
  <si>
    <t>HPL/FGT TCNT #1 C/P</t>
  </si>
  <si>
    <t>RCI ENERGY</t>
  </si>
  <si>
    <t xml:space="preserve">ADAMS, NINA EST. #8           </t>
  </si>
  <si>
    <t>Recheck:  confirm will not be ready to flow by 5/1/2001</t>
  </si>
  <si>
    <t xml:space="preserve">HULL #1                       </t>
  </si>
  <si>
    <t>ROJO PIPELINE CO. IN</t>
  </si>
  <si>
    <t xml:space="preserve">CONCORDE CHURCHILL (B&amp;A)      </t>
  </si>
  <si>
    <t>GASPER RICE RESOURCES, LTD</t>
  </si>
  <si>
    <t xml:space="preserve">TULLY, L.V. ET AL #1          </t>
  </si>
  <si>
    <t>ARCO FEE G #1</t>
  </si>
  <si>
    <t xml:space="preserve">STATES, INC.        </t>
  </si>
  <si>
    <t xml:space="preserve">RANGEL, B. M. #2              </t>
  </si>
  <si>
    <t>TEXAS SOUTHEASTERN GATHERING</t>
  </si>
  <si>
    <t xml:space="preserve">SIMMONS #1 CDP                </t>
  </si>
  <si>
    <t xml:space="preserve">GRUY ESTATE C/P-GUERRA FLD    </t>
  </si>
  <si>
    <t>PRIME ENERGY CORPORATION</t>
  </si>
  <si>
    <t>Per facilitation by location report; changed from 25 to 50 per customer nom 5/17/2001</t>
  </si>
  <si>
    <t xml:space="preserve">T A GRAVES CENTRAL POINT      </t>
  </si>
  <si>
    <t xml:space="preserve">WELDER, PATRICK C/P           </t>
  </si>
  <si>
    <t>TXO PRODUCTION</t>
  </si>
  <si>
    <t>per April actual; changed from 1,113 to 1,205 per customer nom recd 5/29 plus 10%</t>
  </si>
  <si>
    <t>Per facilitation by location report; changed from 1,079 to 1,205 per customer "forecast" of 1,095 plus 10% on 5/10</t>
  </si>
  <si>
    <t xml:space="preserve">HUFF FLD COMMONPOINT #4 #2    </t>
  </si>
  <si>
    <t>MCGOWAN WORKING PART</t>
  </si>
  <si>
    <t xml:space="preserve">KNAPE C/P - WALKMAN FLD       </t>
  </si>
  <si>
    <t>ROECKER #1</t>
  </si>
  <si>
    <t>STEELE, L.M. TRUST #1</t>
  </si>
  <si>
    <t>KENNE EXPLORATION</t>
  </si>
  <si>
    <t>WALTER WOLF #1</t>
  </si>
  <si>
    <t xml:space="preserve">STATE TRACT 786 #3            </t>
  </si>
  <si>
    <t>BRIDGE OIL LEHRER</t>
  </si>
  <si>
    <t xml:space="preserve">BALDWIN FLD C/P-AMOCO         </t>
  </si>
  <si>
    <t>EL MESQUITE FLD-C/P LOBO</t>
  </si>
  <si>
    <t>OUTLAR, LB JR. CENTRAL POINT</t>
  </si>
  <si>
    <t>APPLEGATE ALLEY GAS UNIT #1   C/P</t>
  </si>
  <si>
    <t xml:space="preserve">APPLEGATE ALLEY GAS UNIT #1   </t>
  </si>
  <si>
    <t>FULBRIGHT C/P</t>
  </si>
  <si>
    <t>PREFERRED PIPELINE CORP</t>
  </si>
  <si>
    <t>FISHER #1,#4,#5 CMP</t>
  </si>
  <si>
    <t xml:space="preserve">PARKS #1                      </t>
  </si>
  <si>
    <t>BJD-ESS CORPORATION</t>
  </si>
  <si>
    <t xml:space="preserve">TEXACO GOUGER FEE #1          </t>
  </si>
  <si>
    <t xml:space="preserve">CLIFFWOOD OIL &amp; GAS </t>
  </si>
  <si>
    <t>DINN COMNPT E</t>
  </si>
  <si>
    <t>LINDHOLM OIL, INC.</t>
  </si>
  <si>
    <t>LINDHOLM CMP</t>
  </si>
  <si>
    <t xml:space="preserve">LINDHOLM 80-1                 </t>
  </si>
  <si>
    <t>ANDERSON PETRO-EQUIP</t>
  </si>
  <si>
    <t xml:space="preserve">SANGER HEIRS NO 1             </t>
  </si>
  <si>
    <t>SCHERER A" 1                 "</t>
  </si>
  <si>
    <t>BENAVIDES CMP</t>
  </si>
  <si>
    <t>WAGNER &amp; BROWN LTD.</t>
  </si>
  <si>
    <t>WADSWORTH FLD. N. AMERICAN RO</t>
  </si>
  <si>
    <t>CLAYTON WILLIAMS ENERGY</t>
  </si>
  <si>
    <t xml:space="preserve">TOVREA ALLEN T ETAL #1        </t>
  </si>
  <si>
    <t xml:space="preserve">SMITH ENERGY - 1986 </t>
  </si>
  <si>
    <t xml:space="preserve">MACO STEWART 1                </t>
  </si>
  <si>
    <t>EMBASSY NATURAL GAS, INC.</t>
  </si>
  <si>
    <t>22</t>
  </si>
  <si>
    <t>PAWNEE TREATING PLT-PARKER PAR</t>
  </si>
  <si>
    <t>YATES ENERGY CORPORATION</t>
  </si>
  <si>
    <t>now nom'd by Marathon Oil Company</t>
  </si>
  <si>
    <t>Recheck:  Per customer nom rec'd 4/30/2001; should this be in wellhead book?</t>
  </si>
  <si>
    <t>CHRISTIAIN #1 CDP</t>
  </si>
  <si>
    <t>MARATHON OIL COMPANY</t>
  </si>
  <si>
    <t>per customer nom rec'd 5/23/01; this replaces prior nom from Four Square; sitara number added 5/29; why is counterparty Cleco and why is nom only 300 instead of 1,759?</t>
  </si>
  <si>
    <t>LEHER GAS UNIT C #1</t>
  </si>
  <si>
    <t>ENCINA BOLING CENTRAL POINT</t>
  </si>
  <si>
    <t>SUE-ANN PRODUCTION COMPANY</t>
  </si>
  <si>
    <t>HURTA #1 CENTRAL POINT</t>
  </si>
  <si>
    <t>BENNET JM #1</t>
  </si>
  <si>
    <t>per Riley 5/24/01; changed from 25,000 to 14,000 per Riley 5/29</t>
  </si>
  <si>
    <t>NORTH CENTRAL OIL CORP-CDP</t>
  </si>
  <si>
    <t xml:space="preserve">VAQUILLAS RANCH #2            </t>
  </si>
  <si>
    <t>PINTAIL PRODUCTION COMPANY</t>
  </si>
  <si>
    <t xml:space="preserve">VAQUILLAS RANCH S.E.A. #1     </t>
  </si>
  <si>
    <t>per April actual; sitara number added 5/29 and vol changed from 0 to 95 per facilitation report</t>
  </si>
  <si>
    <t>I.P. FAMRS 1-A</t>
  </si>
  <si>
    <t>PINTEX OPERATING, INC.</t>
  </si>
  <si>
    <t xml:space="preserve">WOLTERS #1                    </t>
  </si>
  <si>
    <t>KRIKEN OIL &amp; GAS</t>
  </si>
  <si>
    <t xml:space="preserve">LONDON WARD UNIT #1           </t>
  </si>
  <si>
    <t>PAN GRANDE PIPELINE LLC</t>
  </si>
  <si>
    <t>PHILLIPS/CHAPA C/P</t>
  </si>
  <si>
    <t>PHILLIPS PETROLEUM COMPANY</t>
  </si>
  <si>
    <t>MAYNARD OIL COMPANY</t>
  </si>
  <si>
    <t>PHILLIPS/GUERRA C/P</t>
  </si>
  <si>
    <t>CHAMPION #1 C/P</t>
  </si>
  <si>
    <t>D &amp; P OPERATING COMP</t>
  </si>
  <si>
    <t>D&amp;P OPERATING-DRYERSDALE CDP</t>
  </si>
  <si>
    <t>LYNX ENERGY COMPANY</t>
  </si>
  <si>
    <t>D&amp;P OPERATING-DRYSDALE C/P</t>
  </si>
  <si>
    <t xml:space="preserve">EAST TEXAS OIL CO. B-3        </t>
  </si>
  <si>
    <t>per customer nom rec'd 5/22/01; sitara number added 5/29</t>
  </si>
  <si>
    <t>HUGHES #1 CMP</t>
  </si>
  <si>
    <t xml:space="preserve">LYNES, J.R. ET AL #1          </t>
  </si>
  <si>
    <t>HOUSTON EXPLORATION</t>
  </si>
  <si>
    <t>HIGH ISLAND #138</t>
  </si>
  <si>
    <t>SONORA PETROLEUM CORPORATION</t>
  </si>
  <si>
    <t xml:space="preserve">SONORA/DANVILLE CMP           </t>
  </si>
  <si>
    <t xml:space="preserve">SONORA/YANDLE CMP             </t>
  </si>
  <si>
    <t xml:space="preserve">ST JOSEPH HOSPITAL FOUNDATION </t>
  </si>
  <si>
    <t xml:space="preserve">HIRSCH ESTATE 2094 #2         </t>
  </si>
  <si>
    <t xml:space="preserve">LUNDELL 40 #2 CMP             </t>
  </si>
  <si>
    <t>VECTOR ENERGY CORPORATION</t>
  </si>
  <si>
    <t>Recheck:  Expect flow commencement after 5/1/2001; customer nom rec'd 4/30/2001 indicates 300, but not changed</t>
  </si>
  <si>
    <t xml:space="preserve">DUNN-MCCAMPBELL -A- #4        </t>
  </si>
  <si>
    <t>NASSER CENTRAL POINT</t>
  </si>
  <si>
    <t xml:space="preserve">DELHI/HPL (THREE RIVERS)      </t>
  </si>
  <si>
    <t>Per facilitation by location report; changed from 0 to 566 per customer nom 5/17/2001; changed from 566 t0 470 per customr nom 5/22/2001</t>
  </si>
  <si>
    <t>KMID/HPL INTERCONNECT</t>
  </si>
  <si>
    <t xml:space="preserve">TOMLINSON, THOMAS K </t>
  </si>
  <si>
    <t xml:space="preserve">NEAL, J.M. ESTATE #1          </t>
  </si>
  <si>
    <t>DESPAIN/EOG</t>
  </si>
  <si>
    <t>SYNERGY OIL &amp; GAS, INC.</t>
  </si>
  <si>
    <t>FINA/PLYMOUTH</t>
  </si>
  <si>
    <t>HAT OIL AND GAS</t>
  </si>
  <si>
    <t>JR DEERING</t>
  </si>
  <si>
    <t xml:space="preserve">BRISCOE D #14                 </t>
  </si>
  <si>
    <t xml:space="preserve">TRULL #2                      </t>
  </si>
  <si>
    <t>COLUMBUS ENERGY CORP</t>
  </si>
  <si>
    <t xml:space="preserve">CEDAR BAYOU LTD #1            </t>
  </si>
  <si>
    <t>BENAVIDES, BELIA R. C" #1A   "</t>
  </si>
  <si>
    <t>ROBERSON OIL COMPANY</t>
  </si>
  <si>
    <t>PECOS/HIGHBAUGH C/P</t>
  </si>
  <si>
    <t>PETRO-HUNT CORPORATION</t>
  </si>
  <si>
    <t xml:space="preserve">GARNER G.U. #1 CDP            </t>
  </si>
  <si>
    <t>Recheck:  March flow but no May deal; reserve report updated 5/18/2001 indicates 102/d for June</t>
  </si>
  <si>
    <t>PIONEER-CROW</t>
  </si>
  <si>
    <t>BARGO EXPLORATION, INC.</t>
  </si>
  <si>
    <t>PLEDGER WELLS</t>
  </si>
  <si>
    <t>MARWELL PETROLEUM IN</t>
  </si>
  <si>
    <t xml:space="preserve">WISCH-ST PLEDGER C/P          </t>
  </si>
  <si>
    <t>per April actual; vol changed from 409to 518 per customer nom recd 5/29</t>
  </si>
  <si>
    <t>Per facilitation by location report; changed from 456 to 433 per customer nom 4/30/2001</t>
  </si>
  <si>
    <t xml:space="preserve">H.L. PENA #1 C/P              </t>
  </si>
  <si>
    <t xml:space="preserve">FIG ORCHARD GU #1-J C/P       </t>
  </si>
  <si>
    <t xml:space="preserve">AMES/HULL C/P                 </t>
  </si>
  <si>
    <t xml:space="preserve">MARTINEZ, S. #1               </t>
  </si>
  <si>
    <t>CHAPARRAL ENERGY, INC.</t>
  </si>
  <si>
    <t>TRI-C GALLAGHER C/P</t>
  </si>
  <si>
    <t>UNOCAL ENERGY TRADING, INC.</t>
  </si>
  <si>
    <t>BLACK MARLIN INTERCONNECT</t>
  </si>
  <si>
    <t xml:space="preserve">JOY RESOURCES, INC. </t>
  </si>
  <si>
    <t>JOSEY B" #5                  "</t>
  </si>
  <si>
    <t>TEXLAN OIL COMPANY</t>
  </si>
  <si>
    <t>TEXOMA/CEDAR ITE</t>
  </si>
  <si>
    <t>DALLAS PRODUCTION, INC.</t>
  </si>
  <si>
    <t>BRYON ROACH TRUST C/P</t>
  </si>
  <si>
    <t>MERIT ENERGY PARTNER</t>
  </si>
  <si>
    <t xml:space="preserve">PENNZOIL/PLEDGER C/P          </t>
  </si>
  <si>
    <t xml:space="preserve">MCCANN #1 C/P                 </t>
  </si>
  <si>
    <t>PEGASUS OPERATING, INC.</t>
  </si>
  <si>
    <t xml:space="preserve">CLEMENT, G.S. #9              </t>
  </si>
  <si>
    <t>WYNN-CROSBY 1997, Ltd.</t>
  </si>
  <si>
    <t>GARRETT #1</t>
  </si>
  <si>
    <t xml:space="preserve">LAMPLEY, O.A. #4              </t>
  </si>
  <si>
    <t>CTL OIL &amp; GAS CORPORATION</t>
  </si>
  <si>
    <t>PRESSLEY STOVALL #2</t>
  </si>
  <si>
    <t xml:space="preserve">KORENEK UNIT #1               </t>
  </si>
  <si>
    <t>REYNOLDS DRILLING CO</t>
  </si>
  <si>
    <t xml:space="preserve">N.C. NORRIS HEIRS C/P         </t>
  </si>
  <si>
    <t xml:space="preserve">FULLBRIGHT C/P                </t>
  </si>
  <si>
    <t>Per facilitation by location report; changed from 1 to 50 per customer nom 4/30/2001</t>
  </si>
  <si>
    <t xml:space="preserve">FOX, W.J. #1                  </t>
  </si>
  <si>
    <t xml:space="preserve">MARKS #1-S                    </t>
  </si>
  <si>
    <t>KEN PETROLEUM COMPANY</t>
  </si>
  <si>
    <t>CATHERINE #1 CDP</t>
  </si>
  <si>
    <t>ROOS #1 CDP</t>
  </si>
  <si>
    <t>ENGROUP/MSR EXPLORATION, INC</t>
  </si>
  <si>
    <t xml:space="preserve">SCHMIDT #1                    </t>
  </si>
  <si>
    <t>PH EXPLORATION, INC.</t>
  </si>
  <si>
    <t xml:space="preserve">FRIAR, A #1, #6 &amp; #7L         </t>
  </si>
  <si>
    <t>CORE EXPLORATION &amp; PRODUCTION</t>
  </si>
  <si>
    <t>ROSE &amp; SAMPLE C/P</t>
  </si>
  <si>
    <t>Per facilitation by location report; changed from 90 to 200 per customer nom 5/17/2001</t>
  </si>
  <si>
    <t xml:space="preserve">MARTIN, T. #1                 </t>
  </si>
  <si>
    <t>CHAMPION/FOUR SQUARE RECEIPT P</t>
  </si>
  <si>
    <t>Per facilitation by location report; changed from 1,396 to 400 per customer nom 5/17/2001</t>
  </si>
  <si>
    <t xml:space="preserve">SWIERC G. U. #1               </t>
  </si>
  <si>
    <t xml:space="preserve">FEDERAL GAYATT #2             </t>
  </si>
  <si>
    <t>HANSON PRODUCTION CO</t>
  </si>
  <si>
    <t xml:space="preserve">DOLAN GAS UNIT #1A CDP        </t>
  </si>
  <si>
    <t>RUTHERFORD OIL CORPORATION</t>
  </si>
  <si>
    <t xml:space="preserve">WHITE, WILLIAM C. ET AL #1    </t>
  </si>
  <si>
    <t>CAVALIER OIL &amp; GAS INC.</t>
  </si>
  <si>
    <t>PICA INVESTMENT #D 1 C/P</t>
  </si>
  <si>
    <t>SE PIPELINE CONSOLIDATORS, INC.</t>
  </si>
  <si>
    <t>H. C. CLUB #1</t>
  </si>
  <si>
    <t>CARTWRIGHT, HOLMAN #4</t>
  </si>
  <si>
    <t xml:space="preserve">SHELTON/AGNES C/P             </t>
  </si>
  <si>
    <t xml:space="preserve">GUARANTY TITLE &amp; TRUST CO. #2 </t>
  </si>
  <si>
    <t>Per facilitation by location report; changed from 53 to 11 per customer nom 5/17/2001</t>
  </si>
  <si>
    <t xml:space="preserve">PREMIER-ZIMMERMAN CENTRAL PT  </t>
  </si>
  <si>
    <t>HEATHERLOCH MUNICIPAL UTILITY</t>
  </si>
  <si>
    <t xml:space="preserve">HEATHERLOCH MUD #2            </t>
  </si>
  <si>
    <t>per April actual; sitara number added 5/29 and vol changed from 0 to 35 per facilitation report</t>
  </si>
  <si>
    <t xml:space="preserve">BLACK STONE MINERALS FEE #1U  </t>
  </si>
  <si>
    <t>EOG RESOURCES MARKETING, INC.</t>
  </si>
  <si>
    <t>SPRINT SOUTH</t>
  </si>
  <si>
    <t>per April actual apportioned as was May nom</t>
  </si>
  <si>
    <t>PGTT JUNCTION 16 LEASE LINE  "</t>
  </si>
  <si>
    <t>COMSTOCK OIL &amp; GAS, INC.</t>
  </si>
  <si>
    <t>Per Cotton 4/22/2001</t>
  </si>
  <si>
    <t>KERR-MCGREE OIL &amp; GAS</t>
  </si>
  <si>
    <t>MARK L. SHIDLER</t>
  </si>
  <si>
    <t>TECO JUNCTION 16" LEASE</t>
  </si>
  <si>
    <t xml:space="preserve">SANDEL ENERGY INC.  </t>
  </si>
  <si>
    <t>Per facilitation by location report; changed from 55 to 65 per customer nom 5/17/2001</t>
  </si>
  <si>
    <t xml:space="preserve">STONE BRIDGES #1-A            </t>
  </si>
  <si>
    <t>VERUS ENERGY, INC.</t>
  </si>
  <si>
    <t xml:space="preserve">KUBALAFIELD CMP               </t>
  </si>
  <si>
    <t>KORENEK #1</t>
  </si>
  <si>
    <t xml:space="preserve">BLESSING PLT DEHYD-CHAN SUE   </t>
  </si>
  <si>
    <t>24PanGrande</t>
  </si>
  <si>
    <t>PAN GRANDE/SUEMAUR EXPL</t>
  </si>
  <si>
    <t>Recheck:  March &amp; April flow but no June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</si>
</sst>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/d/yy\ h:mm\ AM/PM"/>
    <numFmt numFmtId="193" formatCode="0.00000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</font>
    <font>
      <sz val="6"/>
      <name val="Arial"/>
    </font>
    <font>
      <sz val="6"/>
      <name val="Arial"/>
      <family val="2"/>
    </font>
    <font>
      <sz val="12"/>
      <name val="Arial"/>
      <family val="2"/>
    </font>
    <font>
      <b/>
      <sz val="6"/>
      <color indexed="10"/>
      <name val="Arial"/>
      <family val="2"/>
    </font>
    <font>
      <sz val="8"/>
      <name val="MS Sans Serif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3" fontId="0" fillId="0" borderId="0"/>
    <xf numFmtId="43" fontId="1" fillId="0" borderId="0" applyFont="0" applyFill="0" applyBorder="0" applyAlignment="0" applyProtection="0"/>
  </cellStyleXfs>
  <cellXfs count="116">
    <xf numFmtId="3" fontId="0" fillId="0" borderId="0" xfId="0"/>
    <xf numFmtId="164" fontId="2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 wrapText="1"/>
    </xf>
    <xf numFmtId="1" fontId="4" fillId="0" borderId="0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6" fillId="0" borderId="0" xfId="0" applyNumberFormat="1" applyFont="1" applyBorder="1" applyAlignment="1">
      <alignment horizontal="center" wrapText="1"/>
    </xf>
    <xf numFmtId="3" fontId="4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3" fontId="3" fillId="0" borderId="0" xfId="0" applyFont="1" applyBorder="1" applyAlignment="1">
      <alignment horizontal="center"/>
    </xf>
    <xf numFmtId="3" fontId="3" fillId="0" borderId="0" xfId="0" applyFont="1" applyBorder="1"/>
    <xf numFmtId="1" fontId="7" fillId="0" borderId="0" xfId="0" applyNumberFormat="1" applyFont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 wrapText="1"/>
    </xf>
    <xf numFmtId="38" fontId="7" fillId="0" borderId="0" xfId="0" applyNumberFormat="1" applyFont="1" applyBorder="1" applyAlignment="1">
      <alignment horizontal="center"/>
    </xf>
    <xf numFmtId="3" fontId="7" fillId="0" borderId="0" xfId="0" applyFont="1" applyBorder="1" applyAlignment="1">
      <alignment horizontal="center"/>
    </xf>
    <xf numFmtId="3" fontId="1" fillId="0" borderId="0" xfId="0" applyFont="1" applyBorder="1" applyAlignment="1">
      <alignment horizontal="center" wrapText="1"/>
    </xf>
    <xf numFmtId="164" fontId="8" fillId="0" borderId="0" xfId="0" applyNumberFormat="1" applyFont="1" applyBorder="1" applyAlignment="1">
      <alignment horizontal="center" wrapText="1"/>
    </xf>
    <xf numFmtId="1" fontId="8" fillId="0" borderId="0" xfId="0" applyNumberFormat="1" applyFont="1" applyBorder="1" applyAlignment="1">
      <alignment horizontal="center" wrapText="1"/>
    </xf>
    <xf numFmtId="3" fontId="4" fillId="2" borderId="1" xfId="0" applyFont="1" applyFill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center" wrapText="1"/>
    </xf>
    <xf numFmtId="3" fontId="9" fillId="3" borderId="1" xfId="0" applyNumberFormat="1" applyFont="1" applyFill="1" applyBorder="1" applyAlignment="1" applyProtection="1">
      <alignment horizontal="center" wrapText="1"/>
      <protection locked="0"/>
    </xf>
    <xf numFmtId="38" fontId="9" fillId="3" borderId="1" xfId="0" applyNumberFormat="1" applyFont="1" applyFill="1" applyBorder="1" applyAlignment="1" applyProtection="1">
      <alignment horizontal="center" wrapText="1"/>
      <protection locked="0"/>
    </xf>
    <xf numFmtId="1" fontId="9" fillId="4" borderId="1" xfId="0" applyNumberFormat="1" applyFont="1" applyFill="1" applyBorder="1" applyAlignment="1" applyProtection="1">
      <alignment horizontal="center" wrapText="1"/>
      <protection locked="0"/>
    </xf>
    <xf numFmtId="38" fontId="9" fillId="4" borderId="1" xfId="0" applyNumberFormat="1" applyFont="1" applyFill="1" applyBorder="1" applyAlignment="1" applyProtection="1">
      <alignment horizontal="center" wrapText="1"/>
      <protection locked="0"/>
    </xf>
    <xf numFmtId="3" fontId="9" fillId="4" borderId="1" xfId="0" applyFont="1" applyFill="1" applyBorder="1" applyAlignment="1" applyProtection="1">
      <alignment horizontal="center" wrapText="1"/>
      <protection locked="0"/>
    </xf>
    <xf numFmtId="1" fontId="3" fillId="4" borderId="2" xfId="1" applyNumberFormat="1" applyFont="1" applyFill="1" applyBorder="1" applyAlignment="1">
      <alignment horizontal="center" wrapText="1"/>
    </xf>
    <xf numFmtId="3" fontId="4" fillId="0" borderId="0" xfId="0" applyFont="1" applyFill="1" applyAlignment="1">
      <alignment horizontal="center" wrapText="1"/>
    </xf>
    <xf numFmtId="3" fontId="4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wrapText="1"/>
    </xf>
    <xf numFmtId="1" fontId="4" fillId="0" borderId="0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center"/>
    </xf>
    <xf numFmtId="38" fontId="6" fillId="0" borderId="0" xfId="0" applyNumberFormat="1" applyFont="1" applyFill="1" applyBorder="1" applyAlignment="1">
      <alignment horizontal="center" wrapText="1"/>
    </xf>
    <xf numFmtId="3" fontId="4" fillId="0" borderId="0" xfId="0" applyFont="1" applyFill="1" applyBorder="1" applyAlignment="1">
      <alignment horizontal="center"/>
    </xf>
    <xf numFmtId="3" fontId="4" fillId="0" borderId="0" xfId="0" applyFont="1" applyFill="1" applyBorder="1" applyAlignment="1">
      <alignment horizontal="center" wrapText="1"/>
    </xf>
    <xf numFmtId="3" fontId="0" fillId="0" borderId="0" xfId="0" applyFill="1" applyBorder="1"/>
    <xf numFmtId="3" fontId="3" fillId="0" borderId="0" xfId="0" applyFont="1" applyFill="1" applyBorder="1"/>
    <xf numFmtId="3" fontId="3" fillId="0" borderId="0" xfId="0" applyFont="1" applyFill="1" applyBorder="1" applyAlignment="1">
      <alignment horizontal="center"/>
    </xf>
    <xf numFmtId="3" fontId="3" fillId="0" borderId="0" xfId="0" applyFont="1" applyFill="1" applyAlignment="1">
      <alignment horizontal="center"/>
    </xf>
    <xf numFmtId="3" fontId="0" fillId="0" borderId="0" xfId="0" applyFill="1"/>
    <xf numFmtId="38" fontId="6" fillId="0" borderId="0" xfId="0" applyNumberFormat="1" applyFont="1" applyFill="1" applyAlignment="1">
      <alignment horizontal="center" wrapText="1"/>
    </xf>
    <xf numFmtId="3" fontId="3" fillId="0" borderId="0" xfId="0" applyFont="1" applyFill="1"/>
    <xf numFmtId="1" fontId="3" fillId="0" borderId="0" xfId="0" applyNumberFormat="1" applyFont="1" applyFill="1" applyAlignment="1">
      <alignment horizontal="center"/>
    </xf>
    <xf numFmtId="3" fontId="3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38" fontId="3" fillId="0" borderId="0" xfId="0" applyNumberFormat="1" applyFont="1" applyFill="1" applyAlignment="1">
      <alignment horizontal="center"/>
    </xf>
    <xf numFmtId="3" fontId="4" fillId="0" borderId="0" xfId="0" applyFont="1" applyFill="1" applyAlignment="1">
      <alignment horizontal="center"/>
    </xf>
    <xf numFmtId="3" fontId="4" fillId="0" borderId="0" xfId="0" applyFont="1" applyFill="1"/>
    <xf numFmtId="3" fontId="4" fillId="0" borderId="0" xfId="0" applyNumberFormat="1" applyFont="1" applyFill="1" applyAlignment="1">
      <alignment horizontal="center"/>
    </xf>
    <xf numFmtId="3" fontId="10" fillId="0" borderId="0" xfId="0" applyNumberFormat="1" applyFont="1" applyFill="1" applyAlignment="1">
      <alignment horizontal="center"/>
    </xf>
    <xf numFmtId="1" fontId="8" fillId="0" borderId="0" xfId="0" applyNumberFormat="1" applyFont="1" applyFill="1" applyBorder="1" applyAlignment="1">
      <alignment horizontal="center" wrapText="1"/>
    </xf>
    <xf numFmtId="3" fontId="4" fillId="0" borderId="0" xfId="0" quotePrefix="1" applyFont="1" applyFill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 wrapText="1"/>
    </xf>
    <xf numFmtId="3" fontId="3" fillId="0" borderId="0" xfId="0" applyFont="1" applyFill="1" applyBorder="1" applyAlignment="1">
      <alignment horizontal="center" wrapText="1"/>
    </xf>
    <xf numFmtId="3" fontId="4" fillId="0" borderId="0" xfId="0" applyFont="1" applyFill="1" applyProtection="1">
      <protection locked="0"/>
    </xf>
    <xf numFmtId="1" fontId="11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Alignment="1">
      <alignment horizontal="center" wrapText="1"/>
    </xf>
    <xf numFmtId="3" fontId="4" fillId="0" borderId="0" xfId="0" quotePrefix="1" applyFont="1" applyFill="1" applyBorder="1" applyAlignment="1">
      <alignment horizontal="center"/>
    </xf>
    <xf numFmtId="1" fontId="4" fillId="0" borderId="0" xfId="0" quotePrefix="1" applyNumberFormat="1" applyFont="1" applyFill="1" applyBorder="1" applyAlignment="1">
      <alignment horizontal="center"/>
    </xf>
    <xf numFmtId="38" fontId="8" fillId="0" borderId="0" xfId="0" applyNumberFormat="1" applyFont="1" applyFill="1" applyAlignment="1">
      <alignment horizontal="center" wrapText="1"/>
    </xf>
    <xf numFmtId="1" fontId="4" fillId="0" borderId="0" xfId="0" quotePrefix="1" applyNumberFormat="1" applyFont="1" applyFill="1" applyAlignment="1">
      <alignment horizontal="center"/>
    </xf>
    <xf numFmtId="3" fontId="3" fillId="0" borderId="0" xfId="0" quotePrefix="1" applyFont="1" applyFill="1" applyBorder="1" applyAlignment="1">
      <alignment horizontal="center"/>
    </xf>
    <xf numFmtId="1" fontId="3" fillId="0" borderId="0" xfId="0" quotePrefix="1" applyNumberFormat="1" applyFont="1" applyFill="1" applyAlignment="1">
      <alignment horizontal="center"/>
    </xf>
    <xf numFmtId="3" fontId="4" fillId="0" borderId="0" xfId="0" quotePrefix="1" applyNumberFormat="1" applyFont="1" applyFill="1" applyAlignment="1">
      <alignment horizontal="center"/>
    </xf>
    <xf numFmtId="1" fontId="11" fillId="0" borderId="0" xfId="0" applyNumberFormat="1" applyFont="1" applyFill="1" applyAlignment="1">
      <alignment horizontal="center"/>
    </xf>
    <xf numFmtId="1" fontId="8" fillId="0" borderId="0" xfId="0" applyNumberFormat="1" applyFont="1" applyFill="1" applyAlignment="1">
      <alignment horizontal="center" wrapText="1"/>
    </xf>
    <xf numFmtId="1" fontId="10" fillId="0" borderId="0" xfId="0" applyNumberFormat="1" applyFont="1" applyFill="1" applyAlignment="1">
      <alignment horizontal="center"/>
    </xf>
    <xf numFmtId="1" fontId="3" fillId="0" borderId="0" xfId="0" quotePrefix="1" applyNumberFormat="1" applyFont="1" applyFill="1" applyBorder="1" applyAlignment="1">
      <alignment horizontal="center"/>
    </xf>
    <xf numFmtId="3" fontId="3" fillId="0" borderId="0" xfId="0" applyFont="1" applyFill="1" applyAlignment="1" applyProtection="1">
      <alignment horizontal="left"/>
      <protection locked="0"/>
    </xf>
    <xf numFmtId="1" fontId="3" fillId="0" borderId="0" xfId="1" applyNumberFormat="1" applyFont="1" applyFill="1" applyBorder="1" applyAlignment="1" applyProtection="1">
      <alignment horizontal="left"/>
      <protection locked="0"/>
    </xf>
    <xf numFmtId="3" fontId="11" fillId="0" borderId="0" xfId="0" applyFont="1" applyFill="1" applyBorder="1"/>
    <xf numFmtId="38" fontId="8" fillId="0" borderId="0" xfId="0" applyNumberFormat="1" applyFont="1" applyFill="1" applyBorder="1" applyAlignment="1">
      <alignment horizontal="center" wrapText="1"/>
    </xf>
    <xf numFmtId="3" fontId="10" fillId="0" borderId="0" xfId="0" applyNumberFormat="1" applyFont="1" applyFill="1" applyBorder="1" applyAlignment="1">
      <alignment horizontal="center"/>
    </xf>
    <xf numFmtId="193" fontId="3" fillId="0" borderId="0" xfId="0" applyNumberFormat="1" applyFont="1" applyFill="1" applyAlignment="1">
      <alignment horizontal="center"/>
    </xf>
    <xf numFmtId="3" fontId="10" fillId="0" borderId="0" xfId="0" quotePrefix="1" applyFont="1" applyFill="1" applyAlignment="1">
      <alignment horizontal="center"/>
    </xf>
    <xf numFmtId="3" fontId="3" fillId="0" borderId="0" xfId="0" quotePrefix="1" applyFont="1" applyFill="1" applyAlignment="1">
      <alignment horizontal="center"/>
    </xf>
    <xf numFmtId="1" fontId="11" fillId="0" borderId="0" xfId="0" quotePrefix="1" applyNumberFormat="1" applyFont="1" applyFill="1" applyBorder="1" applyAlignment="1">
      <alignment horizontal="center"/>
    </xf>
    <xf numFmtId="3" fontId="10" fillId="0" borderId="0" xfId="0" applyFont="1" applyFill="1" applyBorder="1"/>
    <xf numFmtId="3" fontId="4" fillId="0" borderId="0" xfId="0" applyFont="1"/>
    <xf numFmtId="1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horizontal="center"/>
    </xf>
    <xf numFmtId="38" fontId="3" fillId="0" borderId="0" xfId="0" applyNumberFormat="1" applyFont="1" applyAlignment="1">
      <alignment horizontal="center"/>
    </xf>
    <xf numFmtId="38" fontId="6" fillId="0" borderId="0" xfId="0" applyNumberFormat="1" applyFont="1" applyAlignment="1">
      <alignment horizontal="center" wrapText="1"/>
    </xf>
    <xf numFmtId="3" fontId="4" fillId="0" borderId="0" xfId="0" quotePrefix="1" applyFont="1" applyAlignment="1">
      <alignment horizontal="center"/>
    </xf>
    <xf numFmtId="3" fontId="4" fillId="0" borderId="0" xfId="0" applyFont="1" applyAlignment="1">
      <alignment horizontal="center"/>
    </xf>
    <xf numFmtId="3" fontId="3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3" fillId="0" borderId="0" xfId="0" applyFont="1"/>
    <xf numFmtId="1" fontId="6" fillId="0" borderId="0" xfId="0" applyNumberFormat="1" applyFont="1" applyAlignment="1">
      <alignment horizontal="center" wrapText="1"/>
    </xf>
    <xf numFmtId="38" fontId="0" fillId="0" borderId="0" xfId="0" applyNumberFormat="1"/>
    <xf numFmtId="38" fontId="5" fillId="0" borderId="0" xfId="0" applyNumberFormat="1" applyFont="1" applyAlignment="1">
      <alignment wrapText="1"/>
    </xf>
    <xf numFmtId="3" fontId="4" fillId="3" borderId="0" xfId="0" applyFont="1" applyFill="1" applyBorder="1"/>
    <xf numFmtId="1" fontId="3" fillId="3" borderId="0" xfId="0" applyNumberFormat="1" applyFont="1" applyFill="1" applyBorder="1" applyAlignment="1">
      <alignment horizontal="center"/>
    </xf>
    <xf numFmtId="3" fontId="4" fillId="3" borderId="0" xfId="0" applyNumberFormat="1" applyFont="1" applyFill="1" applyBorder="1" applyAlignment="1">
      <alignment horizontal="center"/>
    </xf>
    <xf numFmtId="1" fontId="5" fillId="3" borderId="0" xfId="0" applyNumberFormat="1" applyFont="1" applyFill="1" applyBorder="1" applyAlignment="1">
      <alignment horizontal="center" wrapText="1"/>
    </xf>
    <xf numFmtId="1" fontId="4" fillId="3" borderId="0" xfId="0" applyNumberFormat="1" applyFont="1" applyFill="1" applyBorder="1" applyAlignment="1">
      <alignment horizontal="center"/>
    </xf>
    <xf numFmtId="38" fontId="4" fillId="3" borderId="0" xfId="0" applyNumberFormat="1" applyFont="1" applyFill="1" applyBorder="1" applyAlignment="1">
      <alignment horizontal="center"/>
    </xf>
    <xf numFmtId="38" fontId="5" fillId="3" borderId="0" xfId="0" applyNumberFormat="1" applyFont="1" applyFill="1" applyBorder="1" applyAlignment="1">
      <alignment horizontal="center" wrapText="1"/>
    </xf>
    <xf numFmtId="3" fontId="4" fillId="3" borderId="0" xfId="0" applyFont="1" applyFill="1" applyBorder="1" applyAlignment="1">
      <alignment horizontal="center"/>
    </xf>
    <xf numFmtId="14" fontId="3" fillId="0" borderId="0" xfId="0" applyNumberFormat="1" applyFont="1" applyBorder="1"/>
    <xf numFmtId="3" fontId="3" fillId="0" borderId="0" xfId="0" applyFont="1" applyBorder="1" applyAlignment="1">
      <alignment wrapText="1"/>
    </xf>
    <xf numFmtId="14" fontId="5" fillId="0" borderId="0" xfId="0" applyNumberFormat="1" applyFont="1" applyBorder="1" applyAlignment="1">
      <alignment horizontal="center" wrapText="1"/>
    </xf>
    <xf numFmtId="14" fontId="4" fillId="0" borderId="0" xfId="0" applyNumberFormat="1" applyFont="1" applyBorder="1" applyAlignment="1">
      <alignment horizontal="center"/>
    </xf>
    <xf numFmtId="14" fontId="6" fillId="0" borderId="0" xfId="0" applyNumberFormat="1" applyFont="1" applyBorder="1" applyAlignment="1">
      <alignment horizontal="center" wrapText="1"/>
    </xf>
    <xf numFmtId="18" fontId="3" fillId="0" borderId="0" xfId="0" applyNumberFormat="1" applyFont="1" applyBorder="1"/>
    <xf numFmtId="18" fontId="3" fillId="0" borderId="0" xfId="0" applyNumberFormat="1" applyFont="1" applyBorder="1" applyAlignment="1">
      <alignment horizontal="center"/>
    </xf>
    <xf numFmtId="18" fontId="5" fillId="0" borderId="0" xfId="0" applyNumberFormat="1" applyFont="1" applyBorder="1" applyAlignment="1">
      <alignment horizontal="center" wrapText="1"/>
    </xf>
    <xf numFmtId="18" fontId="4" fillId="0" borderId="0" xfId="0" applyNumberFormat="1" applyFont="1" applyBorder="1" applyAlignment="1">
      <alignment horizontal="center"/>
    </xf>
    <xf numFmtId="18" fontId="6" fillId="0" borderId="0" xfId="0" applyNumberFormat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 algn="ctr" rtl="1"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Consolidated!#REF!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CB85-4296-83EC-FE60E310CAFD}"/>
              </c:ext>
            </c:extLst>
          </c:dPt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85-4296-83EC-FE60E310CAFD}"/>
            </c:ext>
          </c:extLst>
        </c:ser>
        <c:ser>
          <c:idx val="2"/>
          <c:order val="1"/>
          <c:tx>
            <c:strRef>
              <c:f>Consolidated!#REF!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CB85-4296-83EC-FE60E310CAFD}"/>
              </c:ext>
            </c:extLst>
          </c:dPt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85-4296-83EC-FE60E310CAFD}"/>
            </c:ext>
          </c:extLst>
        </c:ser>
        <c:ser>
          <c:idx val="0"/>
          <c:order val="2"/>
          <c:tx>
            <c:strRef>
              <c:f>Consolidated!#REF!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4-CB85-4296-83EC-FE60E310CAFD}"/>
              </c:ext>
            </c:extLst>
          </c:dPt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85-4296-83EC-FE60E310C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PURCH 9710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#REF!</c:f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0053-4E86-B0B6-360E5860C64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53-4E86-B0B6-360E5860C641}"/>
            </c:ext>
          </c:extLst>
        </c:ser>
        <c:ser>
          <c:idx val="1"/>
          <c:order val="1"/>
          <c:tx>
            <c:strRef>
              <c:f>#REF!</c:f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0053-4E86-B0B6-360E5860C64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53-4E86-B0B6-360E5860C641}"/>
            </c:ext>
          </c:extLst>
        </c:ser>
        <c:ser>
          <c:idx val="2"/>
          <c:order val="2"/>
          <c:tx>
            <c:strRef>
              <c:f>#REF!</c:f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0053-4E86-B0B6-360E5860C64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53-4E86-B0B6-360E5860C641}"/>
            </c:ext>
          </c:extLst>
        </c:ser>
        <c:ser>
          <c:idx val="3"/>
          <c:order val="3"/>
          <c:tx>
            <c:strRef>
              <c:f>#REF!</c:f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0053-4E86-B0B6-360E5860C64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53-4E86-B0B6-360E5860C641}"/>
            </c:ext>
          </c:extLst>
        </c:ser>
        <c:ser>
          <c:idx val="4"/>
          <c:order val="4"/>
          <c:tx>
            <c:strRef>
              <c:f>#REF!</c:f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0053-4E86-B0B6-360E5860C64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053-4E86-B0B6-360E5860C641}"/>
            </c:ext>
          </c:extLst>
        </c:ser>
        <c:ser>
          <c:idx val="5"/>
          <c:order val="5"/>
          <c:tx>
            <c:strRef>
              <c:f>#REF!</c:f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0053-4E86-B0B6-360E5860C64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053-4E86-B0B6-360E5860C641}"/>
            </c:ext>
          </c:extLst>
        </c:ser>
        <c:ser>
          <c:idx val="6"/>
          <c:order val="6"/>
          <c:tx>
            <c:strRef>
              <c:f>#REF!</c:f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0053-4E86-B0B6-360E5860C64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053-4E86-B0B6-360E5860C641}"/>
            </c:ext>
          </c:extLst>
        </c:ser>
        <c:ser>
          <c:idx val="7"/>
          <c:order val="7"/>
          <c:tx>
            <c:strRef>
              <c:f>#REF!</c:f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0053-4E86-B0B6-360E5860C64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053-4E86-B0B6-360E5860C641}"/>
            </c:ext>
          </c:extLst>
        </c:ser>
        <c:ser>
          <c:idx val="8"/>
          <c:order val="8"/>
          <c:tx>
            <c:strRef>
              <c:f>#REF!</c:f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0053-4E86-B0B6-360E5860C64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053-4E86-B0B6-360E5860C641}"/>
            </c:ext>
          </c:extLst>
        </c:ser>
        <c:ser>
          <c:idx val="9"/>
          <c:order val="9"/>
          <c:tx>
            <c:strRef>
              <c:f>#REF!</c:f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0053-4E86-B0B6-360E5860C64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053-4E86-B0B6-360E5860C641}"/>
            </c:ext>
          </c:extLst>
        </c:ser>
        <c:ser>
          <c:idx val="10"/>
          <c:order val="10"/>
          <c:tx>
            <c:strRef>
              <c:f>#REF!</c:f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0053-4E86-B0B6-360E5860C64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053-4E86-B0B6-360E5860C641}"/>
            </c:ext>
          </c:extLst>
        </c:ser>
        <c:ser>
          <c:idx val="11"/>
          <c:order val="11"/>
          <c:tx>
            <c:strRef>
              <c:f>#REF!</c:f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0053-4E86-B0B6-360E5860C64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053-4E86-B0B6-360E5860C641}"/>
            </c:ext>
          </c:extLst>
        </c:ser>
        <c:ser>
          <c:idx val="12"/>
          <c:order val="12"/>
          <c:tx>
            <c:strRef>
              <c:f>#REF!</c:f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0053-4E86-B0B6-360E5860C64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053-4E86-B0B6-360E5860C641}"/>
            </c:ext>
          </c:extLst>
        </c:ser>
        <c:ser>
          <c:idx val="13"/>
          <c:order val="13"/>
          <c:tx>
            <c:strRef>
              <c:f>#REF!</c:f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0053-4E86-B0B6-360E5860C64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053-4E86-B0B6-360E5860C641}"/>
            </c:ext>
          </c:extLst>
        </c:ser>
        <c:ser>
          <c:idx val="14"/>
          <c:order val="14"/>
          <c:tx>
            <c:strRef>
              <c:f>#REF!</c:f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0053-4E86-B0B6-360E5860C641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053-4E86-B0B6-360E5860C641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A1E6-490A-A0CA-EE364A89D088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E6-490A-A0CA-EE364A89D088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#REF!</c:f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4022-478B-B3F7-3380B559DCF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22-478B-B3F7-3380B559DCF9}"/>
            </c:ext>
          </c:extLst>
        </c:ser>
        <c:ser>
          <c:idx val="1"/>
          <c:order val="1"/>
          <c:tx>
            <c:strRef>
              <c:f>#REF!</c:f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4022-478B-B3F7-3380B559DCF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22-478B-B3F7-3380B559DCF9}"/>
            </c:ext>
          </c:extLst>
        </c:ser>
        <c:ser>
          <c:idx val="2"/>
          <c:order val="2"/>
          <c:tx>
            <c:strRef>
              <c:f>#REF!</c:f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4022-478B-B3F7-3380B559DCF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22-478B-B3F7-3380B559DCF9}"/>
            </c:ext>
          </c:extLst>
        </c:ser>
        <c:ser>
          <c:idx val="3"/>
          <c:order val="3"/>
          <c:tx>
            <c:strRef>
              <c:f>#REF!</c:f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4022-478B-B3F7-3380B559DCF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022-478B-B3F7-3380B559DCF9}"/>
            </c:ext>
          </c:extLst>
        </c:ser>
        <c:ser>
          <c:idx val="4"/>
          <c:order val="4"/>
          <c:tx>
            <c:strRef>
              <c:f>#REF!</c:f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4022-478B-B3F7-3380B559DCF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022-478B-B3F7-3380B559DCF9}"/>
            </c:ext>
          </c:extLst>
        </c:ser>
        <c:ser>
          <c:idx val="5"/>
          <c:order val="5"/>
          <c:tx>
            <c:strRef>
              <c:f>#REF!</c:f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4022-478B-B3F7-3380B559DCF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022-478B-B3F7-3380B559DCF9}"/>
            </c:ext>
          </c:extLst>
        </c:ser>
        <c:ser>
          <c:idx val="6"/>
          <c:order val="6"/>
          <c:tx>
            <c:strRef>
              <c:f>#REF!</c:f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4022-478B-B3F7-3380B559DCF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022-478B-B3F7-3380B559DCF9}"/>
            </c:ext>
          </c:extLst>
        </c:ser>
        <c:ser>
          <c:idx val="7"/>
          <c:order val="7"/>
          <c:tx>
            <c:strRef>
              <c:f>#REF!</c:f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4022-478B-B3F7-3380B559DCF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022-478B-B3F7-3380B559DCF9}"/>
            </c:ext>
          </c:extLst>
        </c:ser>
        <c:ser>
          <c:idx val="8"/>
          <c:order val="8"/>
          <c:tx>
            <c:strRef>
              <c:f>#REF!</c:f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4022-478B-B3F7-3380B559DCF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022-478B-B3F7-3380B559DCF9}"/>
            </c:ext>
          </c:extLst>
        </c:ser>
        <c:ser>
          <c:idx val="9"/>
          <c:order val="9"/>
          <c:tx>
            <c:strRef>
              <c:f>#REF!</c:f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4022-478B-B3F7-3380B559DCF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022-478B-B3F7-3380B559DCF9}"/>
            </c:ext>
          </c:extLst>
        </c:ser>
        <c:ser>
          <c:idx val="10"/>
          <c:order val="10"/>
          <c:tx>
            <c:strRef>
              <c:f>#REF!</c:f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4022-478B-B3F7-3380B559DCF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022-478B-B3F7-3380B559DCF9}"/>
            </c:ext>
          </c:extLst>
        </c:ser>
        <c:ser>
          <c:idx val="11"/>
          <c:order val="11"/>
          <c:tx>
            <c:strRef>
              <c:f>#REF!</c:f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4022-478B-B3F7-3380B559DCF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022-478B-B3F7-3380B559DCF9}"/>
            </c:ext>
          </c:extLst>
        </c:ser>
        <c:ser>
          <c:idx val="12"/>
          <c:order val="12"/>
          <c:tx>
            <c:strRef>
              <c:f>#REF!</c:f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4022-478B-B3F7-3380B559DCF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022-478B-B3F7-3380B559DCF9}"/>
            </c:ext>
          </c:extLst>
        </c:ser>
        <c:ser>
          <c:idx val="13"/>
          <c:order val="13"/>
          <c:tx>
            <c:strRef>
              <c:f>#REF!</c:f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4022-478B-B3F7-3380B559DCF9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022-478B-B3F7-3380B559DCF9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383C-485B-8EB6-D6C918968381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3C-485B-8EB6-D6C918968381}"/>
            </c:ext>
          </c:extLst>
        </c:ser>
        <c:ser>
          <c:idx val="2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383C-485B-8EB6-D6C918968381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3C-485B-8EB6-D6C918968381}"/>
            </c:ext>
          </c:extLst>
        </c:ser>
        <c:ser>
          <c:idx val="3"/>
          <c:order val="2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383C-485B-8EB6-D6C918968381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3C-485B-8EB6-D6C918968381}"/>
            </c:ext>
          </c:extLst>
        </c:ser>
        <c:ser>
          <c:idx val="4"/>
          <c:order val="3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383C-485B-8EB6-D6C918968381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3C-485B-8EB6-D6C918968381}"/>
            </c:ext>
          </c:extLst>
        </c:ser>
        <c:ser>
          <c:idx val="5"/>
          <c:order val="4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383C-485B-8EB6-D6C918968381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83C-485B-8EB6-D6C918968381}"/>
            </c:ext>
          </c:extLst>
        </c:ser>
        <c:ser>
          <c:idx val="6"/>
          <c:order val="5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383C-485B-8EB6-D6C918968381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83C-485B-8EB6-D6C918968381}"/>
            </c:ext>
          </c:extLst>
        </c:ser>
        <c:ser>
          <c:idx val="7"/>
          <c:order val="6"/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383C-485B-8EB6-D6C918968381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83C-485B-8EB6-D6C918968381}"/>
            </c:ext>
          </c:extLst>
        </c:ser>
        <c:ser>
          <c:idx val="8"/>
          <c:order val="7"/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383C-485B-8EB6-D6C918968381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83C-485B-8EB6-D6C918968381}"/>
            </c:ext>
          </c:extLst>
        </c:ser>
        <c:ser>
          <c:idx val="9"/>
          <c:order val="8"/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383C-485B-8EB6-D6C918968381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Consolidated!#REF!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83C-485B-8EB6-D6C918968381}"/>
            </c:ext>
          </c:extLst>
        </c:ser>
        <c:ser>
          <c:idx val="0"/>
          <c:order val="9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12-383C-485B-8EB6-D6C918968381}"/>
              </c:ext>
            </c:extLst>
          </c:dPt>
          <c:dLbls>
            <c:delete val="1"/>
          </c:dLbls>
          <c:cat>
            <c:numRef>
              <c:f>Consolidated!#REF!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Consolidated!#REF!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83C-485B-8EB6-D6C91896838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27BD-404F-85DE-F6C4BE007730}"/>
              </c:ext>
            </c:extLst>
          </c:dPt>
          <c:cat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BD-404F-85DE-F6C4BE007730}"/>
            </c:ext>
          </c:extLst>
        </c:ser>
        <c:ser>
          <c:idx val="2"/>
          <c:order val="1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27BD-404F-85DE-F6C4BE007730}"/>
              </c:ext>
            </c:extLst>
          </c:dPt>
          <c:cat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BD-404F-85DE-F6C4BE007730}"/>
            </c:ext>
          </c:extLst>
        </c:ser>
        <c:ser>
          <c:idx val="0"/>
          <c:order val="2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4-27BD-404F-85DE-F6C4BE007730}"/>
              </c:ext>
            </c:extLst>
          </c:dPt>
          <c:cat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BD-404F-85DE-F6C4BE007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PURCH 9710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989E-4EB2-940E-60F926AE1076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[3]FIRM94!#REF!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9E-4EB2-940E-60F926AE1076}"/>
            </c:ext>
          </c:extLst>
        </c:ser>
        <c:ser>
          <c:idx val="1"/>
          <c:order val="1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989E-4EB2-940E-60F926AE1076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9E-4EB2-940E-60F926AE1076}"/>
            </c:ext>
          </c:extLst>
        </c:ser>
        <c:ser>
          <c:idx val="2"/>
          <c:order val="2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989E-4EB2-940E-60F926AE1076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9E-4EB2-940E-60F926AE1076}"/>
            </c:ext>
          </c:extLst>
        </c:ser>
        <c:ser>
          <c:idx val="3"/>
          <c:order val="3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989E-4EB2-940E-60F926AE1076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9E-4EB2-940E-60F926AE1076}"/>
            </c:ext>
          </c:extLst>
        </c:ser>
        <c:ser>
          <c:idx val="4"/>
          <c:order val="4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989E-4EB2-940E-60F926AE1076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89E-4EB2-940E-60F926AE1076}"/>
            </c:ext>
          </c:extLst>
        </c:ser>
        <c:ser>
          <c:idx val="5"/>
          <c:order val="5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989E-4EB2-940E-60F926AE1076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89E-4EB2-940E-60F926AE1076}"/>
            </c:ext>
          </c:extLst>
        </c:ser>
        <c:ser>
          <c:idx val="6"/>
          <c:order val="6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989E-4EB2-940E-60F926AE1076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89E-4EB2-940E-60F926AE1076}"/>
            </c:ext>
          </c:extLst>
        </c:ser>
        <c:ser>
          <c:idx val="7"/>
          <c:order val="7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989E-4EB2-940E-60F926AE1076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89E-4EB2-940E-60F926AE1076}"/>
            </c:ext>
          </c:extLst>
        </c:ser>
        <c:ser>
          <c:idx val="8"/>
          <c:order val="8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989E-4EB2-940E-60F926AE1076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89E-4EB2-940E-60F926AE1076}"/>
            </c:ext>
          </c:extLst>
        </c:ser>
        <c:ser>
          <c:idx val="9"/>
          <c:order val="9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989E-4EB2-940E-60F926AE1076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89E-4EB2-940E-60F926AE1076}"/>
            </c:ext>
          </c:extLst>
        </c:ser>
        <c:ser>
          <c:idx val="10"/>
          <c:order val="10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989E-4EB2-940E-60F926AE1076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89E-4EB2-940E-60F926AE1076}"/>
            </c:ext>
          </c:extLst>
        </c:ser>
        <c:ser>
          <c:idx val="11"/>
          <c:order val="11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989E-4EB2-940E-60F926AE1076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89E-4EB2-940E-60F926AE1076}"/>
            </c:ext>
          </c:extLst>
        </c:ser>
        <c:ser>
          <c:idx val="12"/>
          <c:order val="12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989E-4EB2-940E-60F926AE1076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89E-4EB2-940E-60F926AE1076}"/>
            </c:ext>
          </c:extLst>
        </c:ser>
        <c:ser>
          <c:idx val="13"/>
          <c:order val="13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989E-4EB2-940E-60F926AE1076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89E-4EB2-940E-60F926AE1076}"/>
            </c:ext>
          </c:extLst>
        </c:ser>
        <c:ser>
          <c:idx val="14"/>
          <c:order val="14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989E-4EB2-940E-60F926AE1076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89E-4EB2-940E-60F926AE1076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430D-4F31-9CC0-89937D05D01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0D-4F31-9CC0-89937D05D01E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B166-4CFE-80D5-FAA13059DD3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[3]FIRM94!#REF!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66-4CFE-80D5-FAA13059DD34}"/>
            </c:ext>
          </c:extLst>
        </c:ser>
        <c:ser>
          <c:idx val="1"/>
          <c:order val="1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B166-4CFE-80D5-FAA13059DD3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[3]FIRM94!#REF!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66-4CFE-80D5-FAA13059DD34}"/>
            </c:ext>
          </c:extLst>
        </c:ser>
        <c:ser>
          <c:idx val="2"/>
          <c:order val="2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B166-4CFE-80D5-FAA13059DD3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[3]FIRM94!#REF!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166-4CFE-80D5-FAA13059DD34}"/>
            </c:ext>
          </c:extLst>
        </c:ser>
        <c:ser>
          <c:idx val="3"/>
          <c:order val="3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B166-4CFE-80D5-FAA13059DD3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[3]FIRM94!#REF!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166-4CFE-80D5-FAA13059DD34}"/>
            </c:ext>
          </c:extLst>
        </c:ser>
        <c:ser>
          <c:idx val="4"/>
          <c:order val="4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B166-4CFE-80D5-FAA13059DD3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[3]FIRM94!#REF!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166-4CFE-80D5-FAA13059DD34}"/>
            </c:ext>
          </c:extLst>
        </c:ser>
        <c:ser>
          <c:idx val="5"/>
          <c:order val="5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B166-4CFE-80D5-FAA13059DD3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[3]FIRM94!#REF!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166-4CFE-80D5-FAA13059DD34}"/>
            </c:ext>
          </c:extLst>
        </c:ser>
        <c:ser>
          <c:idx val="6"/>
          <c:order val="6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B166-4CFE-80D5-FAA13059DD3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[3]FIRM94!#REF!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166-4CFE-80D5-FAA13059DD34}"/>
            </c:ext>
          </c:extLst>
        </c:ser>
        <c:ser>
          <c:idx val="7"/>
          <c:order val="7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B166-4CFE-80D5-FAA13059DD3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[3]FIRM94!#REF!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166-4CFE-80D5-FAA13059DD34}"/>
            </c:ext>
          </c:extLst>
        </c:ser>
        <c:ser>
          <c:idx val="8"/>
          <c:order val="8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B166-4CFE-80D5-FAA13059DD3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[3]FIRM94!#REF!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166-4CFE-80D5-FAA13059DD34}"/>
            </c:ext>
          </c:extLst>
        </c:ser>
        <c:ser>
          <c:idx val="9"/>
          <c:order val="9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B166-4CFE-80D5-FAA13059DD3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[3]FIRM94!#REF!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166-4CFE-80D5-FAA13059DD34}"/>
            </c:ext>
          </c:extLst>
        </c:ser>
        <c:ser>
          <c:idx val="10"/>
          <c:order val="10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B166-4CFE-80D5-FAA13059DD3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[3]FIRM94!#REF!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166-4CFE-80D5-FAA13059DD34}"/>
            </c:ext>
          </c:extLst>
        </c:ser>
        <c:ser>
          <c:idx val="11"/>
          <c:order val="11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B166-4CFE-80D5-FAA13059DD3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[3]FIRM94!#REF!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166-4CFE-80D5-FAA13059DD34}"/>
            </c:ext>
          </c:extLst>
        </c:ser>
        <c:ser>
          <c:idx val="12"/>
          <c:order val="12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B166-4CFE-80D5-FAA13059DD3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[3]FIRM94!#REF!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166-4CFE-80D5-FAA13059DD34}"/>
            </c:ext>
          </c:extLst>
        </c:ser>
        <c:ser>
          <c:idx val="13"/>
          <c:order val="13"/>
          <c:tx>
            <c:strRef>
              <c:f>[3]FIRM94!#REF!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B166-4CFE-80D5-FAA13059DD3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[3]FIRM94!#REF!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166-4CFE-80D5-FAA13059DD3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2BC8-4A2C-8E4F-F166643E545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C8-4A2C-8E4F-F166643E545F}"/>
            </c:ext>
          </c:extLst>
        </c:ser>
        <c:ser>
          <c:idx val="2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2BC8-4A2C-8E4F-F166643E545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C8-4A2C-8E4F-F166643E545F}"/>
            </c:ext>
          </c:extLst>
        </c:ser>
        <c:ser>
          <c:idx val="3"/>
          <c:order val="2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2BC8-4A2C-8E4F-F166643E545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C8-4A2C-8E4F-F166643E545F}"/>
            </c:ext>
          </c:extLst>
        </c:ser>
        <c:ser>
          <c:idx val="4"/>
          <c:order val="3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2BC8-4A2C-8E4F-F166643E545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BC8-4A2C-8E4F-F166643E545F}"/>
            </c:ext>
          </c:extLst>
        </c:ser>
        <c:ser>
          <c:idx val="5"/>
          <c:order val="4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2BC8-4A2C-8E4F-F166643E545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BC8-4A2C-8E4F-F166643E545F}"/>
            </c:ext>
          </c:extLst>
        </c:ser>
        <c:ser>
          <c:idx val="6"/>
          <c:order val="5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2BC8-4A2C-8E4F-F166643E545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BC8-4A2C-8E4F-F166643E545F}"/>
            </c:ext>
          </c:extLst>
        </c:ser>
        <c:ser>
          <c:idx val="7"/>
          <c:order val="6"/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2BC8-4A2C-8E4F-F166643E545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BC8-4A2C-8E4F-F166643E545F}"/>
            </c:ext>
          </c:extLst>
        </c:ser>
        <c:ser>
          <c:idx val="8"/>
          <c:order val="7"/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2BC8-4A2C-8E4F-F166643E545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BC8-4A2C-8E4F-F166643E545F}"/>
            </c:ext>
          </c:extLst>
        </c:ser>
        <c:ser>
          <c:idx val="9"/>
          <c:order val="8"/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2BC8-4A2C-8E4F-F166643E545F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BC8-4A2C-8E4F-F166643E545F}"/>
            </c:ext>
          </c:extLst>
        </c:ser>
        <c:ser>
          <c:idx val="0"/>
          <c:order val="9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12-2BC8-4A2C-8E4F-F166643E545F}"/>
              </c:ext>
            </c:extLst>
          </c:dPt>
          <c:dLbls>
            <c:delete val="1"/>
          </c:dLbls>
          <c:cat>
            <c:numRef>
              <c:f>[3]FIRM94!#REF!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[3]FIRM94!#REF!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BC8-4A2C-8E4F-F166643E545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 algn="ctr" rtl="1"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5FD8-4D32-B609-800C908135C6}"/>
              </c:ext>
            </c:extLst>
          </c:dPt>
          <c:cat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D8-4D32-B609-800C908135C6}"/>
            </c:ext>
          </c:extLst>
        </c:ser>
        <c:ser>
          <c:idx val="2"/>
          <c:order val="1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5FD8-4D32-B609-800C908135C6}"/>
              </c:ext>
            </c:extLst>
          </c:dPt>
          <c:cat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D8-4D32-B609-800C908135C6}"/>
            </c:ext>
          </c:extLst>
        </c:ser>
        <c:ser>
          <c:idx val="0"/>
          <c:order val="2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4-5FD8-4D32-B609-800C908135C6}"/>
              </c:ext>
            </c:extLst>
          </c:dPt>
          <c:cat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FD8-4D32-B609-800C90813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PURCH 9710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FEC7-4268-B2A7-6B83D9866FB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[2]FIRM96!#REF!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C7-4268-B2A7-6B83D9866FB3}"/>
            </c:ext>
          </c:extLst>
        </c:ser>
        <c:ser>
          <c:idx val="1"/>
          <c:order val="1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FEC7-4268-B2A7-6B83D9866FB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C7-4268-B2A7-6B83D9866FB3}"/>
            </c:ext>
          </c:extLst>
        </c:ser>
        <c:ser>
          <c:idx val="2"/>
          <c:order val="2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FEC7-4268-B2A7-6B83D9866FB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C7-4268-B2A7-6B83D9866FB3}"/>
            </c:ext>
          </c:extLst>
        </c:ser>
        <c:ser>
          <c:idx val="3"/>
          <c:order val="3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FEC7-4268-B2A7-6B83D9866FB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C7-4268-B2A7-6B83D9866FB3}"/>
            </c:ext>
          </c:extLst>
        </c:ser>
        <c:ser>
          <c:idx val="4"/>
          <c:order val="4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FEC7-4268-B2A7-6B83D9866FB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EC7-4268-B2A7-6B83D9866FB3}"/>
            </c:ext>
          </c:extLst>
        </c:ser>
        <c:ser>
          <c:idx val="5"/>
          <c:order val="5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FEC7-4268-B2A7-6B83D9866FB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EC7-4268-B2A7-6B83D9866FB3}"/>
            </c:ext>
          </c:extLst>
        </c:ser>
        <c:ser>
          <c:idx val="6"/>
          <c:order val="6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FEC7-4268-B2A7-6B83D9866FB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EC7-4268-B2A7-6B83D9866FB3}"/>
            </c:ext>
          </c:extLst>
        </c:ser>
        <c:ser>
          <c:idx val="7"/>
          <c:order val="7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FEC7-4268-B2A7-6B83D9866FB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EC7-4268-B2A7-6B83D9866FB3}"/>
            </c:ext>
          </c:extLst>
        </c:ser>
        <c:ser>
          <c:idx val="8"/>
          <c:order val="8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FEC7-4268-B2A7-6B83D9866FB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EC7-4268-B2A7-6B83D9866FB3}"/>
            </c:ext>
          </c:extLst>
        </c:ser>
        <c:ser>
          <c:idx val="9"/>
          <c:order val="9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FEC7-4268-B2A7-6B83D9866FB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EC7-4268-B2A7-6B83D9866FB3}"/>
            </c:ext>
          </c:extLst>
        </c:ser>
        <c:ser>
          <c:idx val="10"/>
          <c:order val="10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FEC7-4268-B2A7-6B83D9866FB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EC7-4268-B2A7-6B83D9866FB3}"/>
            </c:ext>
          </c:extLst>
        </c:ser>
        <c:ser>
          <c:idx val="11"/>
          <c:order val="11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FEC7-4268-B2A7-6B83D9866FB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EC7-4268-B2A7-6B83D9866FB3}"/>
            </c:ext>
          </c:extLst>
        </c:ser>
        <c:ser>
          <c:idx val="12"/>
          <c:order val="12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FEC7-4268-B2A7-6B83D9866FB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FEC7-4268-B2A7-6B83D9866FB3}"/>
            </c:ext>
          </c:extLst>
        </c:ser>
        <c:ser>
          <c:idx val="13"/>
          <c:order val="13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FEC7-4268-B2A7-6B83D9866FB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FEC7-4268-B2A7-6B83D9866FB3}"/>
            </c:ext>
          </c:extLst>
        </c:ser>
        <c:ser>
          <c:idx val="14"/>
          <c:order val="14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FEC7-4268-B2A7-6B83D9866FB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FEC7-4268-B2A7-6B83D9866FB3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8499-48D1-A840-B540F5089CF1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99-48D1-A840-B540F5089CF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E37A-4642-98BF-B98D12EFEED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[2]FIRM96!#REF!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7A-4642-98BF-B98D12EFEED3}"/>
            </c:ext>
          </c:extLst>
        </c:ser>
        <c:ser>
          <c:idx val="1"/>
          <c:order val="1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E37A-4642-98BF-B98D12EFEED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[2]FIRM96!#REF!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7A-4642-98BF-B98D12EFEED3}"/>
            </c:ext>
          </c:extLst>
        </c:ser>
        <c:ser>
          <c:idx val="2"/>
          <c:order val="2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E37A-4642-98BF-B98D12EFEED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[2]FIRM96!#REF!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37A-4642-98BF-B98D12EFEED3}"/>
            </c:ext>
          </c:extLst>
        </c:ser>
        <c:ser>
          <c:idx val="3"/>
          <c:order val="3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E37A-4642-98BF-B98D12EFEED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[2]FIRM96!#REF!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37A-4642-98BF-B98D12EFEED3}"/>
            </c:ext>
          </c:extLst>
        </c:ser>
        <c:ser>
          <c:idx val="4"/>
          <c:order val="4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E37A-4642-98BF-B98D12EFEED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[2]FIRM96!#REF!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37A-4642-98BF-B98D12EFEED3}"/>
            </c:ext>
          </c:extLst>
        </c:ser>
        <c:ser>
          <c:idx val="5"/>
          <c:order val="5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E37A-4642-98BF-B98D12EFEED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[2]FIRM96!#REF!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37A-4642-98BF-B98D12EFEED3}"/>
            </c:ext>
          </c:extLst>
        </c:ser>
        <c:ser>
          <c:idx val="6"/>
          <c:order val="6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E37A-4642-98BF-B98D12EFEED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[2]FIRM96!#REF!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37A-4642-98BF-B98D12EFEED3}"/>
            </c:ext>
          </c:extLst>
        </c:ser>
        <c:ser>
          <c:idx val="7"/>
          <c:order val="7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E37A-4642-98BF-B98D12EFEED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[2]FIRM96!#REF!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37A-4642-98BF-B98D12EFEED3}"/>
            </c:ext>
          </c:extLst>
        </c:ser>
        <c:ser>
          <c:idx val="8"/>
          <c:order val="8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E37A-4642-98BF-B98D12EFEED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[2]FIRM96!#REF!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37A-4642-98BF-B98D12EFEED3}"/>
            </c:ext>
          </c:extLst>
        </c:ser>
        <c:ser>
          <c:idx val="9"/>
          <c:order val="9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E37A-4642-98BF-B98D12EFEED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[2]FIRM96!#REF!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37A-4642-98BF-B98D12EFEED3}"/>
            </c:ext>
          </c:extLst>
        </c:ser>
        <c:ser>
          <c:idx val="10"/>
          <c:order val="10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E37A-4642-98BF-B98D12EFEED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[2]FIRM96!#REF!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37A-4642-98BF-B98D12EFEED3}"/>
            </c:ext>
          </c:extLst>
        </c:ser>
        <c:ser>
          <c:idx val="11"/>
          <c:order val="11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E37A-4642-98BF-B98D12EFEED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[2]FIRM96!#REF!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37A-4642-98BF-B98D12EFEED3}"/>
            </c:ext>
          </c:extLst>
        </c:ser>
        <c:ser>
          <c:idx val="12"/>
          <c:order val="12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E37A-4642-98BF-B98D12EFEED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[2]FIRM96!#REF!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37A-4642-98BF-B98D12EFEED3}"/>
            </c:ext>
          </c:extLst>
        </c:ser>
        <c:ser>
          <c:idx val="13"/>
          <c:order val="13"/>
          <c:tx>
            <c:strRef>
              <c:f>[2]FIRM96!#REF!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E37A-4642-98BF-B98D12EFEED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[2]FIRM96!#REF!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37A-4642-98BF-B98D12EFEE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32E8-4570-AC25-CC3C845C5B9A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E8-4570-AC25-CC3C845C5B9A}"/>
            </c:ext>
          </c:extLst>
        </c:ser>
        <c:ser>
          <c:idx val="2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32E8-4570-AC25-CC3C845C5B9A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E8-4570-AC25-CC3C845C5B9A}"/>
            </c:ext>
          </c:extLst>
        </c:ser>
        <c:ser>
          <c:idx val="3"/>
          <c:order val="2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32E8-4570-AC25-CC3C845C5B9A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E8-4570-AC25-CC3C845C5B9A}"/>
            </c:ext>
          </c:extLst>
        </c:ser>
        <c:ser>
          <c:idx val="4"/>
          <c:order val="3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32E8-4570-AC25-CC3C845C5B9A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E8-4570-AC25-CC3C845C5B9A}"/>
            </c:ext>
          </c:extLst>
        </c:ser>
        <c:ser>
          <c:idx val="5"/>
          <c:order val="4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32E8-4570-AC25-CC3C845C5B9A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2E8-4570-AC25-CC3C845C5B9A}"/>
            </c:ext>
          </c:extLst>
        </c:ser>
        <c:ser>
          <c:idx val="6"/>
          <c:order val="5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32E8-4570-AC25-CC3C845C5B9A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2E8-4570-AC25-CC3C845C5B9A}"/>
            </c:ext>
          </c:extLst>
        </c:ser>
        <c:ser>
          <c:idx val="7"/>
          <c:order val="6"/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32E8-4570-AC25-CC3C845C5B9A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2E8-4570-AC25-CC3C845C5B9A}"/>
            </c:ext>
          </c:extLst>
        </c:ser>
        <c:ser>
          <c:idx val="8"/>
          <c:order val="7"/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32E8-4570-AC25-CC3C845C5B9A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2E8-4570-AC25-CC3C845C5B9A}"/>
            </c:ext>
          </c:extLst>
        </c:ser>
        <c:ser>
          <c:idx val="9"/>
          <c:order val="8"/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32E8-4570-AC25-CC3C845C5B9A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2E8-4570-AC25-CC3C845C5B9A}"/>
            </c:ext>
          </c:extLst>
        </c:ser>
        <c:ser>
          <c:idx val="0"/>
          <c:order val="9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12-32E8-4570-AC25-CC3C845C5B9A}"/>
              </c:ext>
            </c:extLst>
          </c:dPt>
          <c:dLbls>
            <c:delete val="1"/>
          </c:dLbls>
          <c:cat>
            <c:numRef>
              <c:f>[2]FIRM96!#REF!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[2]FIRM96!#REF!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2E8-4570-AC25-CC3C845C5B9A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 algn="ctr" rtl="0"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40E8-4454-8087-3DF9380F35E8}"/>
              </c:ext>
            </c:extLst>
          </c:dPt>
          <c:cat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E8-4454-8087-3DF9380F35E8}"/>
            </c:ext>
          </c:extLst>
        </c:ser>
        <c:ser>
          <c:idx val="2"/>
          <c:order val="1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40E8-4454-8087-3DF9380F35E8}"/>
              </c:ext>
            </c:extLst>
          </c:dPt>
          <c:cat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E8-4454-8087-3DF9380F35E8}"/>
            </c:ext>
          </c:extLst>
        </c:ser>
        <c:ser>
          <c:idx val="0"/>
          <c:order val="2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4-40E8-4454-8087-3DF9380F35E8}"/>
              </c:ext>
            </c:extLst>
          </c:dPt>
          <c:cat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0E8-4454-8087-3DF9380F3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PURCH 9710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EFB2-4BC4-B89E-3800FD7E42A5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[1]FIRM95!#REF!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2-4BC4-B89E-3800FD7E42A5}"/>
            </c:ext>
          </c:extLst>
        </c:ser>
        <c:ser>
          <c:idx val="1"/>
          <c:order val="1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EFB2-4BC4-B89E-3800FD7E42A5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B2-4BC4-B89E-3800FD7E42A5}"/>
            </c:ext>
          </c:extLst>
        </c:ser>
        <c:ser>
          <c:idx val="2"/>
          <c:order val="2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EFB2-4BC4-B89E-3800FD7E42A5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B2-4BC4-B89E-3800FD7E42A5}"/>
            </c:ext>
          </c:extLst>
        </c:ser>
        <c:ser>
          <c:idx val="3"/>
          <c:order val="3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EFB2-4BC4-B89E-3800FD7E42A5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B2-4BC4-B89E-3800FD7E42A5}"/>
            </c:ext>
          </c:extLst>
        </c:ser>
        <c:ser>
          <c:idx val="4"/>
          <c:order val="4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EFB2-4BC4-B89E-3800FD7E42A5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B2-4BC4-B89E-3800FD7E42A5}"/>
            </c:ext>
          </c:extLst>
        </c:ser>
        <c:ser>
          <c:idx val="5"/>
          <c:order val="5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EFB2-4BC4-B89E-3800FD7E42A5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FB2-4BC4-B89E-3800FD7E42A5}"/>
            </c:ext>
          </c:extLst>
        </c:ser>
        <c:ser>
          <c:idx val="6"/>
          <c:order val="6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EFB2-4BC4-B89E-3800FD7E42A5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FB2-4BC4-B89E-3800FD7E42A5}"/>
            </c:ext>
          </c:extLst>
        </c:ser>
        <c:ser>
          <c:idx val="7"/>
          <c:order val="7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EFB2-4BC4-B89E-3800FD7E42A5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FB2-4BC4-B89E-3800FD7E42A5}"/>
            </c:ext>
          </c:extLst>
        </c:ser>
        <c:ser>
          <c:idx val="8"/>
          <c:order val="8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EFB2-4BC4-B89E-3800FD7E42A5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FB2-4BC4-B89E-3800FD7E42A5}"/>
            </c:ext>
          </c:extLst>
        </c:ser>
        <c:ser>
          <c:idx val="9"/>
          <c:order val="9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EFB2-4BC4-B89E-3800FD7E42A5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FB2-4BC4-B89E-3800FD7E42A5}"/>
            </c:ext>
          </c:extLst>
        </c:ser>
        <c:ser>
          <c:idx val="10"/>
          <c:order val="10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EFB2-4BC4-B89E-3800FD7E42A5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FB2-4BC4-B89E-3800FD7E42A5}"/>
            </c:ext>
          </c:extLst>
        </c:ser>
        <c:ser>
          <c:idx val="11"/>
          <c:order val="11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EFB2-4BC4-B89E-3800FD7E42A5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FB2-4BC4-B89E-3800FD7E42A5}"/>
            </c:ext>
          </c:extLst>
        </c:ser>
        <c:ser>
          <c:idx val="12"/>
          <c:order val="12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EFB2-4BC4-B89E-3800FD7E42A5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FB2-4BC4-B89E-3800FD7E42A5}"/>
            </c:ext>
          </c:extLst>
        </c:ser>
        <c:ser>
          <c:idx val="13"/>
          <c:order val="13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EFB2-4BC4-B89E-3800FD7E42A5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FB2-4BC4-B89E-3800FD7E42A5}"/>
            </c:ext>
          </c:extLst>
        </c:ser>
        <c:ser>
          <c:idx val="14"/>
          <c:order val="14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EFB2-4BC4-B89E-3800FD7E42A5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FB2-4BC4-B89E-3800FD7E42A5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01B3-4B12-822A-980CF34EC126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3-4B12-822A-980CF34EC12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HPLR 9710 PURCH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B4BE-42C5-A029-7A94154019F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[1]FIRM95!#REF!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BE-42C5-A029-7A94154019F3}"/>
            </c:ext>
          </c:extLst>
        </c:ser>
        <c:ser>
          <c:idx val="1"/>
          <c:order val="1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B4BE-42C5-A029-7A94154019F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[1]FIRM95!#REF!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BE-42C5-A029-7A94154019F3}"/>
            </c:ext>
          </c:extLst>
        </c:ser>
        <c:ser>
          <c:idx val="2"/>
          <c:order val="2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B4BE-42C5-A029-7A94154019F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[1]FIRM95!#REF!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BE-42C5-A029-7A94154019F3}"/>
            </c:ext>
          </c:extLst>
        </c:ser>
        <c:ser>
          <c:idx val="3"/>
          <c:order val="3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B4BE-42C5-A029-7A94154019F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[1]FIRM95!#REF!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4BE-42C5-A029-7A94154019F3}"/>
            </c:ext>
          </c:extLst>
        </c:ser>
        <c:ser>
          <c:idx val="4"/>
          <c:order val="4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B4BE-42C5-A029-7A94154019F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[1]FIRM95!#REF!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4BE-42C5-A029-7A94154019F3}"/>
            </c:ext>
          </c:extLst>
        </c:ser>
        <c:ser>
          <c:idx val="5"/>
          <c:order val="5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B4BE-42C5-A029-7A94154019F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[1]FIRM95!#REF!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4BE-42C5-A029-7A94154019F3}"/>
            </c:ext>
          </c:extLst>
        </c:ser>
        <c:ser>
          <c:idx val="6"/>
          <c:order val="6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B4BE-42C5-A029-7A94154019F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[1]FIRM95!#REF!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4BE-42C5-A029-7A94154019F3}"/>
            </c:ext>
          </c:extLst>
        </c:ser>
        <c:ser>
          <c:idx val="7"/>
          <c:order val="7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B4BE-42C5-A029-7A94154019F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[1]FIRM95!#REF!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BE-42C5-A029-7A94154019F3}"/>
            </c:ext>
          </c:extLst>
        </c:ser>
        <c:ser>
          <c:idx val="8"/>
          <c:order val="8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B4BE-42C5-A029-7A94154019F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[1]FIRM95!#REF!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4BE-42C5-A029-7A94154019F3}"/>
            </c:ext>
          </c:extLst>
        </c:ser>
        <c:ser>
          <c:idx val="9"/>
          <c:order val="9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B4BE-42C5-A029-7A94154019F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[1]FIRM95!#REF!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4BE-42C5-A029-7A94154019F3}"/>
            </c:ext>
          </c:extLst>
        </c:ser>
        <c:ser>
          <c:idx val="10"/>
          <c:order val="10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4-B4BE-42C5-A029-7A94154019F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[1]FIRM95!#REF!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4BE-42C5-A029-7A94154019F3}"/>
            </c:ext>
          </c:extLst>
        </c:ser>
        <c:ser>
          <c:idx val="11"/>
          <c:order val="11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6-B4BE-42C5-A029-7A94154019F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[1]FIRM95!#REF!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4BE-42C5-A029-7A94154019F3}"/>
            </c:ext>
          </c:extLst>
        </c:ser>
        <c:ser>
          <c:idx val="12"/>
          <c:order val="12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8-B4BE-42C5-A029-7A94154019F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[1]FIRM95!#REF!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4BE-42C5-A029-7A94154019F3}"/>
            </c:ext>
          </c:extLst>
        </c:ser>
        <c:ser>
          <c:idx val="13"/>
          <c:order val="13"/>
          <c:tx>
            <c:strRef>
              <c:f>[1]FIRM95!#REF!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A-B4BE-42C5-A029-7A94154019F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[1]FIRM95!#REF!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4BE-42C5-A029-7A94154019F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1"/>
          <c:order val="0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C9C5-4D6A-BF7F-5ECB9A505D0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C5-4D6A-BF7F-5ECB9A505D0E}"/>
            </c:ext>
          </c:extLst>
        </c:ser>
        <c:ser>
          <c:idx val="2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C9C5-4D6A-BF7F-5ECB9A505D0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C5-4D6A-BF7F-5ECB9A505D0E}"/>
            </c:ext>
          </c:extLst>
        </c:ser>
        <c:ser>
          <c:idx val="3"/>
          <c:order val="2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C9C5-4D6A-BF7F-5ECB9A505D0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C5-4D6A-BF7F-5ECB9A505D0E}"/>
            </c:ext>
          </c:extLst>
        </c:ser>
        <c:ser>
          <c:idx val="4"/>
          <c:order val="3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C9C5-4D6A-BF7F-5ECB9A505D0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9C5-4D6A-BF7F-5ECB9A505D0E}"/>
            </c:ext>
          </c:extLst>
        </c:ser>
        <c:ser>
          <c:idx val="5"/>
          <c:order val="4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C9C5-4D6A-BF7F-5ECB9A505D0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9C5-4D6A-BF7F-5ECB9A505D0E}"/>
            </c:ext>
          </c:extLst>
        </c:ser>
        <c:ser>
          <c:idx val="6"/>
          <c:order val="5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C9C5-4D6A-BF7F-5ECB9A505D0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9C5-4D6A-BF7F-5ECB9A505D0E}"/>
            </c:ext>
          </c:extLst>
        </c:ser>
        <c:ser>
          <c:idx val="7"/>
          <c:order val="6"/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C9C5-4D6A-BF7F-5ECB9A505D0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9C5-4D6A-BF7F-5ECB9A505D0E}"/>
            </c:ext>
          </c:extLst>
        </c:ser>
        <c:ser>
          <c:idx val="8"/>
          <c:order val="7"/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C9C5-4D6A-BF7F-5ECB9A505D0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9C5-4D6A-BF7F-5ECB9A505D0E}"/>
            </c:ext>
          </c:extLst>
        </c:ser>
        <c:ser>
          <c:idx val="9"/>
          <c:order val="8"/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C9C5-4D6A-BF7F-5ECB9A505D0E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9C5-4D6A-BF7F-5ECB9A505D0E}"/>
            </c:ext>
          </c:extLst>
        </c:ser>
        <c:ser>
          <c:idx val="0"/>
          <c:order val="9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12-C9C5-4D6A-BF7F-5ECB9A505D0E}"/>
              </c:ext>
            </c:extLst>
          </c:dPt>
          <c:dLbls>
            <c:delete val="1"/>
          </c:dLbls>
          <c:cat>
            <c:numRef>
              <c:f>[1]FIRM95!#REF!</c:f>
              <c:numCache>
                <c:formatCode>#,##0</c:formatCode>
                <c:ptCount val="1"/>
                <c:pt idx="0">
                  <c:v>0</c:v>
                </c:pt>
              </c:numCache>
            </c:numRef>
          </c:cat>
          <c:val>
            <c:numRef>
              <c:f>[1]FIRM95!#REF!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9C5-4D6A-BF7F-5ECB9A505D0E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660</xdr:row>
      <xdr:rowOff>0</xdr:rowOff>
    </xdr:from>
    <xdr:to>
      <xdr:col>13</xdr:col>
      <xdr:colOff>0</xdr:colOff>
      <xdr:row>660</xdr:row>
      <xdr:rowOff>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D01B262E-A78E-36CB-3D02-28C9BB7E29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660</xdr:row>
      <xdr:rowOff>0</xdr:rowOff>
    </xdr:from>
    <xdr:to>
      <xdr:col>13</xdr:col>
      <xdr:colOff>0</xdr:colOff>
      <xdr:row>660</xdr:row>
      <xdr:rowOff>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FC61A401-4D29-91FC-F7AF-2EE92FA367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660</xdr:row>
      <xdr:rowOff>0</xdr:rowOff>
    </xdr:from>
    <xdr:to>
      <xdr:col>13</xdr:col>
      <xdr:colOff>0</xdr:colOff>
      <xdr:row>660</xdr:row>
      <xdr:rowOff>0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B8401B48-9796-0708-09D4-330B211FB0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660</xdr:row>
      <xdr:rowOff>0</xdr:rowOff>
    </xdr:from>
    <xdr:to>
      <xdr:col>13</xdr:col>
      <xdr:colOff>0</xdr:colOff>
      <xdr:row>660</xdr:row>
      <xdr:rowOff>0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B98C4165-7FB8-C522-1021-1907BE5D9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660</xdr:row>
      <xdr:rowOff>0</xdr:rowOff>
    </xdr:from>
    <xdr:to>
      <xdr:col>13</xdr:col>
      <xdr:colOff>0</xdr:colOff>
      <xdr:row>660</xdr:row>
      <xdr:rowOff>0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F0AB1207-6710-35CD-7CBE-882E44006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660</xdr:row>
      <xdr:rowOff>0</xdr:rowOff>
    </xdr:from>
    <xdr:to>
      <xdr:col>13</xdr:col>
      <xdr:colOff>0</xdr:colOff>
      <xdr:row>660</xdr:row>
      <xdr:rowOff>0</xdr:rowOff>
    </xdr:to>
    <xdr:graphicFrame macro="">
      <xdr:nvGraphicFramePr>
        <xdr:cNvPr id="1030" name="Chart 6">
          <a:extLst>
            <a:ext uri="{FF2B5EF4-FFF2-40B4-BE49-F238E27FC236}">
              <a16:creationId xmlns:a16="http://schemas.microsoft.com/office/drawing/2014/main" id="{BC900873-E85C-AEAE-1005-B9E4B4C993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0</xdr:colOff>
      <xdr:row>660</xdr:row>
      <xdr:rowOff>0</xdr:rowOff>
    </xdr:from>
    <xdr:to>
      <xdr:col>13</xdr:col>
      <xdr:colOff>0</xdr:colOff>
      <xdr:row>660</xdr:row>
      <xdr:rowOff>0</xdr:rowOff>
    </xdr:to>
    <xdr:graphicFrame macro="">
      <xdr:nvGraphicFramePr>
        <xdr:cNvPr id="1031" name="Chart 7">
          <a:extLst>
            <a:ext uri="{FF2B5EF4-FFF2-40B4-BE49-F238E27FC236}">
              <a16:creationId xmlns:a16="http://schemas.microsoft.com/office/drawing/2014/main" id="{EB4DADE5-3308-E478-7ECF-FD91935B68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660</xdr:row>
      <xdr:rowOff>0</xdr:rowOff>
    </xdr:from>
    <xdr:to>
      <xdr:col>13</xdr:col>
      <xdr:colOff>0</xdr:colOff>
      <xdr:row>660</xdr:row>
      <xdr:rowOff>0</xdr:rowOff>
    </xdr:to>
    <xdr:graphicFrame macro="">
      <xdr:nvGraphicFramePr>
        <xdr:cNvPr id="1032" name="Chart 8">
          <a:extLst>
            <a:ext uri="{FF2B5EF4-FFF2-40B4-BE49-F238E27FC236}">
              <a16:creationId xmlns:a16="http://schemas.microsoft.com/office/drawing/2014/main" id="{EF936BD3-47AB-3DA7-216E-C721979723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0</xdr:colOff>
      <xdr:row>660</xdr:row>
      <xdr:rowOff>0</xdr:rowOff>
    </xdr:from>
    <xdr:to>
      <xdr:col>13</xdr:col>
      <xdr:colOff>0</xdr:colOff>
      <xdr:row>660</xdr:row>
      <xdr:rowOff>0</xdr:rowOff>
    </xdr:to>
    <xdr:graphicFrame macro="">
      <xdr:nvGraphicFramePr>
        <xdr:cNvPr id="1033" name="Chart 9">
          <a:extLst>
            <a:ext uri="{FF2B5EF4-FFF2-40B4-BE49-F238E27FC236}">
              <a16:creationId xmlns:a16="http://schemas.microsoft.com/office/drawing/2014/main" id="{55890981-0725-2984-0A54-1D9CBCCBDC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0</xdr:colOff>
      <xdr:row>660</xdr:row>
      <xdr:rowOff>0</xdr:rowOff>
    </xdr:from>
    <xdr:to>
      <xdr:col>13</xdr:col>
      <xdr:colOff>0</xdr:colOff>
      <xdr:row>660</xdr:row>
      <xdr:rowOff>0</xdr:rowOff>
    </xdr:to>
    <xdr:graphicFrame macro="">
      <xdr:nvGraphicFramePr>
        <xdr:cNvPr id="1034" name="Chart 10">
          <a:extLst>
            <a:ext uri="{FF2B5EF4-FFF2-40B4-BE49-F238E27FC236}">
              <a16:creationId xmlns:a16="http://schemas.microsoft.com/office/drawing/2014/main" id="{59E32CDB-7400-F6A6-290B-C61CB3CBE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0</xdr:colOff>
      <xdr:row>660</xdr:row>
      <xdr:rowOff>0</xdr:rowOff>
    </xdr:from>
    <xdr:to>
      <xdr:col>13</xdr:col>
      <xdr:colOff>0</xdr:colOff>
      <xdr:row>660</xdr:row>
      <xdr:rowOff>0</xdr:rowOff>
    </xdr:to>
    <xdr:graphicFrame macro="">
      <xdr:nvGraphicFramePr>
        <xdr:cNvPr id="1035" name="Chart 11">
          <a:extLst>
            <a:ext uri="{FF2B5EF4-FFF2-40B4-BE49-F238E27FC236}">
              <a16:creationId xmlns:a16="http://schemas.microsoft.com/office/drawing/2014/main" id="{45778FF1-87B8-2851-86D5-8215F51277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0</xdr:colOff>
      <xdr:row>660</xdr:row>
      <xdr:rowOff>0</xdr:rowOff>
    </xdr:from>
    <xdr:to>
      <xdr:col>13</xdr:col>
      <xdr:colOff>0</xdr:colOff>
      <xdr:row>660</xdr:row>
      <xdr:rowOff>0</xdr:rowOff>
    </xdr:to>
    <xdr:graphicFrame macro="">
      <xdr:nvGraphicFramePr>
        <xdr:cNvPr id="1036" name="Chart 12">
          <a:extLst>
            <a:ext uri="{FF2B5EF4-FFF2-40B4-BE49-F238E27FC236}">
              <a16:creationId xmlns:a16="http://schemas.microsoft.com/office/drawing/2014/main" id="{9700A7CB-DD39-ED46-C9C1-08ABA1EDAA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0</xdr:colOff>
      <xdr:row>660</xdr:row>
      <xdr:rowOff>0</xdr:rowOff>
    </xdr:from>
    <xdr:to>
      <xdr:col>13</xdr:col>
      <xdr:colOff>0</xdr:colOff>
      <xdr:row>660</xdr:row>
      <xdr:rowOff>0</xdr:rowOff>
    </xdr:to>
    <xdr:graphicFrame macro="">
      <xdr:nvGraphicFramePr>
        <xdr:cNvPr id="1037" name="Chart 13">
          <a:extLst>
            <a:ext uri="{FF2B5EF4-FFF2-40B4-BE49-F238E27FC236}">
              <a16:creationId xmlns:a16="http://schemas.microsoft.com/office/drawing/2014/main" id="{D027C34E-3BCA-4C10-61BC-AF61379072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13</xdr:col>
      <xdr:colOff>0</xdr:colOff>
      <xdr:row>660</xdr:row>
      <xdr:rowOff>0</xdr:rowOff>
    </xdr:from>
    <xdr:to>
      <xdr:col>13</xdr:col>
      <xdr:colOff>0</xdr:colOff>
      <xdr:row>660</xdr:row>
      <xdr:rowOff>0</xdr:rowOff>
    </xdr:to>
    <xdr:graphicFrame macro="">
      <xdr:nvGraphicFramePr>
        <xdr:cNvPr id="1038" name="Chart 14">
          <a:extLst>
            <a:ext uri="{FF2B5EF4-FFF2-40B4-BE49-F238E27FC236}">
              <a16:creationId xmlns:a16="http://schemas.microsoft.com/office/drawing/2014/main" id="{1A8B4085-D2C6-2E5C-31E4-52469DCD38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0</xdr:colOff>
      <xdr:row>660</xdr:row>
      <xdr:rowOff>0</xdr:rowOff>
    </xdr:from>
    <xdr:to>
      <xdr:col>13</xdr:col>
      <xdr:colOff>0</xdr:colOff>
      <xdr:row>660</xdr:row>
      <xdr:rowOff>0</xdr:rowOff>
    </xdr:to>
    <xdr:graphicFrame macro="">
      <xdr:nvGraphicFramePr>
        <xdr:cNvPr id="1039" name="Chart 15">
          <a:extLst>
            <a:ext uri="{FF2B5EF4-FFF2-40B4-BE49-F238E27FC236}">
              <a16:creationId xmlns:a16="http://schemas.microsoft.com/office/drawing/2014/main" id="{939AFE8B-2C50-D583-19E7-0820F27145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0</xdr:colOff>
      <xdr:row>660</xdr:row>
      <xdr:rowOff>0</xdr:rowOff>
    </xdr:from>
    <xdr:to>
      <xdr:col>13</xdr:col>
      <xdr:colOff>0</xdr:colOff>
      <xdr:row>660</xdr:row>
      <xdr:rowOff>0</xdr:rowOff>
    </xdr:to>
    <xdr:graphicFrame macro="">
      <xdr:nvGraphicFramePr>
        <xdr:cNvPr id="1040" name="Chart 16">
          <a:extLst>
            <a:ext uri="{FF2B5EF4-FFF2-40B4-BE49-F238E27FC236}">
              <a16:creationId xmlns:a16="http://schemas.microsoft.com/office/drawing/2014/main" id="{24FD583A-EFB2-2143-5839-787550F34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0</xdr:colOff>
      <xdr:row>660</xdr:row>
      <xdr:rowOff>0</xdr:rowOff>
    </xdr:from>
    <xdr:to>
      <xdr:col>13</xdr:col>
      <xdr:colOff>0</xdr:colOff>
      <xdr:row>660</xdr:row>
      <xdr:rowOff>0</xdr:rowOff>
    </xdr:to>
    <xdr:graphicFrame macro="">
      <xdr:nvGraphicFramePr>
        <xdr:cNvPr id="1041" name="Chart 17">
          <a:extLst>
            <a:ext uri="{FF2B5EF4-FFF2-40B4-BE49-F238E27FC236}">
              <a16:creationId xmlns:a16="http://schemas.microsoft.com/office/drawing/2014/main" id="{8B5F5917-74A1-7F41-3F12-B45A4D9D2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0</xdr:colOff>
      <xdr:row>660</xdr:row>
      <xdr:rowOff>0</xdr:rowOff>
    </xdr:from>
    <xdr:to>
      <xdr:col>13</xdr:col>
      <xdr:colOff>0</xdr:colOff>
      <xdr:row>660</xdr:row>
      <xdr:rowOff>0</xdr:rowOff>
    </xdr:to>
    <xdr:graphicFrame macro="">
      <xdr:nvGraphicFramePr>
        <xdr:cNvPr id="1042" name="Chart 18">
          <a:extLst>
            <a:ext uri="{FF2B5EF4-FFF2-40B4-BE49-F238E27FC236}">
              <a16:creationId xmlns:a16="http://schemas.microsoft.com/office/drawing/2014/main" id="{B2D3D61E-140A-7BC6-9E3D-BBD3899D9B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13</xdr:col>
      <xdr:colOff>0</xdr:colOff>
      <xdr:row>660</xdr:row>
      <xdr:rowOff>0</xdr:rowOff>
    </xdr:from>
    <xdr:to>
      <xdr:col>13</xdr:col>
      <xdr:colOff>0</xdr:colOff>
      <xdr:row>660</xdr:row>
      <xdr:rowOff>0</xdr:rowOff>
    </xdr:to>
    <xdr:graphicFrame macro="">
      <xdr:nvGraphicFramePr>
        <xdr:cNvPr id="1043" name="Chart 19">
          <a:extLst>
            <a:ext uri="{FF2B5EF4-FFF2-40B4-BE49-F238E27FC236}">
              <a16:creationId xmlns:a16="http://schemas.microsoft.com/office/drawing/2014/main" id="{C519915E-C3F5-833A-2F82-B09C2D911B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13</xdr:col>
      <xdr:colOff>0</xdr:colOff>
      <xdr:row>660</xdr:row>
      <xdr:rowOff>0</xdr:rowOff>
    </xdr:from>
    <xdr:to>
      <xdr:col>13</xdr:col>
      <xdr:colOff>0</xdr:colOff>
      <xdr:row>660</xdr:row>
      <xdr:rowOff>0</xdr:rowOff>
    </xdr:to>
    <xdr:graphicFrame macro="">
      <xdr:nvGraphicFramePr>
        <xdr:cNvPr id="1044" name="Chart 20">
          <a:extLst>
            <a:ext uri="{FF2B5EF4-FFF2-40B4-BE49-F238E27FC236}">
              <a16:creationId xmlns:a16="http://schemas.microsoft.com/office/drawing/2014/main" id="{631F5043-5F16-DA25-0128-8207CC2E6D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Nominate\Hplproj\PURC199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Nominate\Hplproj\PURC199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Nominate\Hplproj\PURC199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Nominate\Hplproj\Data949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Nominate\Transport\MeterFe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RM95"/>
      <sheetName val="SPOT95"/>
      <sheetName val="PRE95"/>
      <sheetName val="LGM95"/>
      <sheetName val="CUSTOMERS"/>
      <sheetName val="TREND"/>
      <sheetName val="GRAPHS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RM96"/>
      <sheetName val="SPOT96"/>
      <sheetName val="PRE96"/>
      <sheetName val="LGM96"/>
      <sheetName val="CUSTOMERS"/>
      <sheetName val="TREND"/>
      <sheetName val="GRAPHS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RM94"/>
      <sheetName val="SPOT94"/>
      <sheetName val="PRE94"/>
      <sheetName val="LGM94"/>
      <sheetName val="CUSTOMERS"/>
      <sheetName val="TREND"/>
      <sheetName val="GRAPHS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9495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90"/>
  <sheetViews>
    <sheetView tabSelected="1" zoomScaleNormal="75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1.25" x14ac:dyDescent="0.2"/>
  <cols>
    <col min="1" max="1" width="30.28515625" style="11" customWidth="1"/>
    <col min="2" max="2" width="9.140625" style="2"/>
    <col min="3" max="3" width="9.140625" style="3"/>
    <col min="4" max="4" width="10.42578125" style="3" customWidth="1"/>
    <col min="5" max="5" width="21.85546875" style="4" customWidth="1"/>
    <col min="6" max="6" width="9.140625" style="5"/>
    <col min="7" max="7" width="10.28515625" style="2" customWidth="1"/>
    <col min="8" max="8" width="8.85546875" style="2" customWidth="1"/>
    <col min="9" max="9" width="10" style="6" customWidth="1"/>
    <col min="10" max="10" width="20.140625" style="14" customWidth="1"/>
    <col min="11" max="11" width="9.85546875" style="14" customWidth="1"/>
    <col min="12" max="12" width="12.5703125" style="10" customWidth="1"/>
    <col min="13" max="13" width="37.7109375" style="11" customWidth="1"/>
    <col min="14" max="14" width="10.5703125" style="10" customWidth="1"/>
    <col min="15" max="16384" width="9.140625" style="11"/>
  </cols>
  <sheetData>
    <row r="1" spans="1:14" ht="12.75" x14ac:dyDescent="0.2">
      <c r="A1" s="1">
        <v>37040.587785416697</v>
      </c>
      <c r="G1" s="5"/>
      <c r="H1" s="5"/>
      <c r="J1" s="7"/>
      <c r="K1" s="7"/>
      <c r="L1" s="8"/>
      <c r="M1" s="1"/>
    </row>
    <row r="2" spans="1:14" s="16" customFormat="1" ht="15" hidden="1" x14ac:dyDescent="0.2">
      <c r="A2" s="10" t="s">
        <v>429</v>
      </c>
      <c r="B2" s="12" t="s">
        <v>430</v>
      </c>
      <c r="C2" s="13"/>
      <c r="D2" s="13"/>
      <c r="E2" s="14"/>
      <c r="F2" s="12"/>
      <c r="G2" s="12" t="s">
        <v>431</v>
      </c>
      <c r="H2" s="12"/>
      <c r="I2" s="15"/>
      <c r="J2" s="7"/>
      <c r="K2" s="7"/>
      <c r="L2" s="16" t="s">
        <v>430</v>
      </c>
      <c r="M2" s="16" t="s">
        <v>430</v>
      </c>
      <c r="N2" s="10"/>
    </row>
    <row r="3" spans="1:14" ht="42" x14ac:dyDescent="0.2">
      <c r="A3" s="17" t="s">
        <v>432</v>
      </c>
      <c r="E3" s="18" t="s">
        <v>433</v>
      </c>
      <c r="H3" s="19" t="s">
        <v>434</v>
      </c>
      <c r="J3" s="18" t="s">
        <v>435</v>
      </c>
      <c r="K3" s="7"/>
      <c r="L3" s="2"/>
    </row>
    <row r="4" spans="1:14" s="28" customFormat="1" ht="54" thickBot="1" x14ac:dyDescent="0.25">
      <c r="A4" s="20" t="s">
        <v>436</v>
      </c>
      <c r="B4" s="21" t="s">
        <v>437</v>
      </c>
      <c r="C4" s="22" t="s">
        <v>438</v>
      </c>
      <c r="D4" s="22" t="s">
        <v>439</v>
      </c>
      <c r="E4" s="23" t="s">
        <v>440</v>
      </c>
      <c r="F4" s="23" t="s">
        <v>441</v>
      </c>
      <c r="G4" s="24" t="s">
        <v>442</v>
      </c>
      <c r="H4" s="24" t="s">
        <v>443</v>
      </c>
      <c r="I4" s="25" t="s">
        <v>444</v>
      </c>
      <c r="J4" s="25" t="s">
        <v>445</v>
      </c>
      <c r="K4" s="25" t="s">
        <v>446</v>
      </c>
      <c r="L4" s="26" t="s">
        <v>447</v>
      </c>
      <c r="M4" s="20" t="s">
        <v>448</v>
      </c>
      <c r="N4" s="27" t="s">
        <v>449</v>
      </c>
    </row>
    <row r="5" spans="1:14" s="43" customFormat="1" ht="12.75" x14ac:dyDescent="0.2">
      <c r="A5" s="29" t="s">
        <v>450</v>
      </c>
      <c r="B5" s="30">
        <v>268</v>
      </c>
      <c r="C5" s="31"/>
      <c r="D5" s="32">
        <v>690</v>
      </c>
      <c r="E5" s="33" t="s">
        <v>451</v>
      </c>
      <c r="F5" s="34"/>
      <c r="G5" s="34"/>
      <c r="H5" s="34"/>
      <c r="I5" s="35"/>
      <c r="J5" s="36"/>
      <c r="K5" s="36"/>
      <c r="L5" s="37" t="s">
        <v>452</v>
      </c>
      <c r="M5" s="29" t="s">
        <v>453</v>
      </c>
      <c r="N5" s="42" t="s">
        <v>455</v>
      </c>
    </row>
    <row r="6" spans="1:14" s="43" customFormat="1" ht="12.75" x14ac:dyDescent="0.2">
      <c r="A6" s="40" t="s">
        <v>456</v>
      </c>
      <c r="B6" s="30">
        <v>275</v>
      </c>
      <c r="C6" s="31"/>
      <c r="D6" s="32">
        <v>66</v>
      </c>
      <c r="E6" s="33" t="s">
        <v>457</v>
      </c>
      <c r="F6" s="34"/>
      <c r="G6" s="34">
        <v>138800</v>
      </c>
      <c r="H6" s="34"/>
      <c r="I6" s="35"/>
      <c r="J6" s="44" t="s">
        <v>458</v>
      </c>
      <c r="K6" s="44"/>
      <c r="L6" s="37" t="s">
        <v>459</v>
      </c>
      <c r="M6" s="29" t="s">
        <v>460</v>
      </c>
      <c r="N6" s="42" t="s">
        <v>455</v>
      </c>
    </row>
    <row r="7" spans="1:14" s="43" customFormat="1" ht="12.75" x14ac:dyDescent="0.2">
      <c r="A7" s="45" t="s">
        <v>461</v>
      </c>
      <c r="B7" s="46">
        <v>308</v>
      </c>
      <c r="C7" s="47"/>
      <c r="D7" s="32">
        <v>630</v>
      </c>
      <c r="E7" s="33" t="s">
        <v>457</v>
      </c>
      <c r="F7" s="46"/>
      <c r="G7" s="48">
        <v>139674</v>
      </c>
      <c r="H7" s="48"/>
      <c r="I7" s="49"/>
      <c r="J7" s="44" t="s">
        <v>458</v>
      </c>
      <c r="K7" s="44"/>
      <c r="L7" s="50" t="s">
        <v>462</v>
      </c>
      <c r="M7" s="45" t="s">
        <v>463</v>
      </c>
      <c r="N7" s="42" t="s">
        <v>464</v>
      </c>
    </row>
    <row r="8" spans="1:14" s="43" customFormat="1" ht="12.75" x14ac:dyDescent="0.2">
      <c r="A8" s="51" t="s">
        <v>465</v>
      </c>
      <c r="B8" s="46">
        <v>338</v>
      </c>
      <c r="C8" s="52"/>
      <c r="D8" s="32">
        <v>0</v>
      </c>
      <c r="E8" s="33" t="s">
        <v>457</v>
      </c>
      <c r="F8" s="48"/>
      <c r="G8" s="48">
        <v>57079</v>
      </c>
      <c r="H8" s="48"/>
      <c r="I8" s="49"/>
      <c r="J8" s="44"/>
      <c r="K8" s="44"/>
      <c r="L8" s="50" t="s">
        <v>452</v>
      </c>
      <c r="M8" s="51" t="s">
        <v>466</v>
      </c>
      <c r="N8" s="42" t="s">
        <v>464</v>
      </c>
    </row>
    <row r="9" spans="1:14" s="43" customFormat="1" ht="42" x14ac:dyDescent="0.2">
      <c r="A9" s="40" t="s">
        <v>467</v>
      </c>
      <c r="B9" s="30">
        <v>435</v>
      </c>
      <c r="C9" s="52">
        <v>0</v>
      </c>
      <c r="D9" s="53">
        <v>2190</v>
      </c>
      <c r="E9" s="54" t="s">
        <v>468</v>
      </c>
      <c r="F9" s="34" t="s">
        <v>431</v>
      </c>
      <c r="G9" s="34">
        <v>584222</v>
      </c>
      <c r="H9" s="34">
        <v>803808</v>
      </c>
      <c r="I9" s="35" t="e">
        <f>+#REF!/31</f>
        <v>#REF!</v>
      </c>
      <c r="J9" s="36" t="s">
        <v>469</v>
      </c>
      <c r="K9" s="36" t="s">
        <v>470</v>
      </c>
      <c r="L9" s="55" t="s">
        <v>471</v>
      </c>
      <c r="M9" s="29" t="s">
        <v>472</v>
      </c>
      <c r="N9" s="42" t="s">
        <v>473</v>
      </c>
    </row>
    <row r="10" spans="1:14" s="43" customFormat="1" ht="33.75" x14ac:dyDescent="0.2">
      <c r="A10" s="40" t="s">
        <v>474</v>
      </c>
      <c r="B10" s="30">
        <v>435</v>
      </c>
      <c r="C10" s="52">
        <v>0</v>
      </c>
      <c r="D10" s="52">
        <v>1.3972528367446659</v>
      </c>
      <c r="E10" s="54" t="s">
        <v>475</v>
      </c>
      <c r="F10" s="34" t="s">
        <v>431</v>
      </c>
      <c r="G10" s="34">
        <v>584266</v>
      </c>
      <c r="H10" s="56">
        <v>810612</v>
      </c>
      <c r="I10" s="35" t="e">
        <f>+#REF!/31</f>
        <v>#REF!</v>
      </c>
      <c r="J10" s="36" t="s">
        <v>476</v>
      </c>
      <c r="K10" s="36" t="s">
        <v>470</v>
      </c>
      <c r="L10" s="55" t="s">
        <v>471</v>
      </c>
      <c r="M10" s="29" t="s">
        <v>472</v>
      </c>
      <c r="N10" s="42" t="s">
        <v>464</v>
      </c>
    </row>
    <row r="11" spans="1:14" s="43" customFormat="1" ht="58.5" x14ac:dyDescent="0.2">
      <c r="A11" s="40" t="s">
        <v>477</v>
      </c>
      <c r="B11" s="30">
        <v>435</v>
      </c>
      <c r="C11" s="52">
        <v>0</v>
      </c>
      <c r="D11" s="53">
        <v>1154</v>
      </c>
      <c r="E11" s="54" t="s">
        <v>478</v>
      </c>
      <c r="F11" s="34" t="s">
        <v>431</v>
      </c>
      <c r="G11" s="34">
        <v>584310</v>
      </c>
      <c r="H11" s="56">
        <v>803815</v>
      </c>
      <c r="I11" s="35" t="e">
        <f>+#REF!/31</f>
        <v>#REF!</v>
      </c>
      <c r="J11" s="36" t="s">
        <v>479</v>
      </c>
      <c r="K11" s="36" t="s">
        <v>470</v>
      </c>
      <c r="L11" s="55" t="s">
        <v>471</v>
      </c>
      <c r="M11" s="29" t="s">
        <v>472</v>
      </c>
      <c r="N11" s="42" t="s">
        <v>455</v>
      </c>
    </row>
    <row r="12" spans="1:14" s="43" customFormat="1" ht="50.25" x14ac:dyDescent="0.2">
      <c r="A12" s="40" t="s">
        <v>480</v>
      </c>
      <c r="B12" s="30">
        <v>435</v>
      </c>
      <c r="C12" s="52">
        <v>0</v>
      </c>
      <c r="D12" s="53">
        <v>1079</v>
      </c>
      <c r="E12" s="54" t="s">
        <v>481</v>
      </c>
      <c r="F12" s="34" t="s">
        <v>431</v>
      </c>
      <c r="G12" s="34">
        <v>584353</v>
      </c>
      <c r="H12" s="56">
        <v>810685</v>
      </c>
      <c r="I12" s="35" t="e">
        <f>+#REF!/31</f>
        <v>#REF!</v>
      </c>
      <c r="J12" s="36" t="s">
        <v>482</v>
      </c>
      <c r="K12" s="36"/>
      <c r="L12" s="55" t="s">
        <v>471</v>
      </c>
      <c r="M12" s="29" t="s">
        <v>472</v>
      </c>
      <c r="N12" s="42" t="s">
        <v>464</v>
      </c>
    </row>
    <row r="13" spans="1:14" s="43" customFormat="1" ht="50.25" x14ac:dyDescent="0.2">
      <c r="A13" s="40" t="s">
        <v>483</v>
      </c>
      <c r="B13" s="30">
        <v>435</v>
      </c>
      <c r="C13" s="52">
        <v>0</v>
      </c>
      <c r="D13" s="53">
        <v>1482</v>
      </c>
      <c r="E13" s="54" t="s">
        <v>484</v>
      </c>
      <c r="F13" s="34" t="s">
        <v>431</v>
      </c>
      <c r="G13" s="34">
        <v>584398</v>
      </c>
      <c r="H13" s="56">
        <v>803813</v>
      </c>
      <c r="I13" s="35" t="e">
        <f>+#REF!/31</f>
        <v>#REF!</v>
      </c>
      <c r="J13" s="36" t="s">
        <v>482</v>
      </c>
      <c r="K13" s="36"/>
      <c r="L13" s="55" t="s">
        <v>471</v>
      </c>
      <c r="M13" s="29" t="s">
        <v>472</v>
      </c>
      <c r="N13" s="42" t="s">
        <v>485</v>
      </c>
    </row>
    <row r="14" spans="1:14" s="43" customFormat="1" ht="33.75" x14ac:dyDescent="0.2">
      <c r="A14" s="40" t="s">
        <v>486</v>
      </c>
      <c r="B14" s="30">
        <v>435</v>
      </c>
      <c r="C14" s="52">
        <v>0</v>
      </c>
      <c r="D14" s="52">
        <v>74</v>
      </c>
      <c r="E14" s="57" t="s">
        <v>487</v>
      </c>
      <c r="F14" s="34"/>
      <c r="G14" s="34">
        <v>518617</v>
      </c>
      <c r="H14" s="34">
        <v>775644</v>
      </c>
      <c r="I14" s="35" t="e">
        <f>+#REF!/31</f>
        <v>#REF!</v>
      </c>
      <c r="J14" s="44" t="s">
        <v>488</v>
      </c>
      <c r="K14" s="44" t="s">
        <v>470</v>
      </c>
      <c r="L14" s="55" t="s">
        <v>471</v>
      </c>
      <c r="M14" s="29" t="s">
        <v>472</v>
      </c>
      <c r="N14" s="42" t="s">
        <v>473</v>
      </c>
    </row>
    <row r="15" spans="1:14" s="43" customFormat="1" ht="58.5" x14ac:dyDescent="0.2">
      <c r="A15" s="40" t="s">
        <v>489</v>
      </c>
      <c r="B15" s="30">
        <v>435</v>
      </c>
      <c r="C15" s="52">
        <v>0</v>
      </c>
      <c r="D15" s="53">
        <v>3008</v>
      </c>
      <c r="E15" s="54" t="s">
        <v>490</v>
      </c>
      <c r="F15" s="34" t="s">
        <v>431</v>
      </c>
      <c r="G15" s="34">
        <v>584537</v>
      </c>
      <c r="H15" s="56">
        <v>803779</v>
      </c>
      <c r="I15" s="35" t="e">
        <f>+#REF!/31</f>
        <v>#REF!</v>
      </c>
      <c r="J15" s="36" t="s">
        <v>491</v>
      </c>
      <c r="K15" s="36" t="s">
        <v>470</v>
      </c>
      <c r="L15" s="55" t="s">
        <v>471</v>
      </c>
      <c r="M15" s="29" t="s">
        <v>472</v>
      </c>
      <c r="N15" s="42" t="s">
        <v>473</v>
      </c>
    </row>
    <row r="16" spans="1:14" s="59" customFormat="1" ht="58.5" x14ac:dyDescent="0.2">
      <c r="A16" s="40" t="s">
        <v>492</v>
      </c>
      <c r="B16" s="30">
        <v>435</v>
      </c>
      <c r="C16" s="52">
        <v>26883.566666666666</v>
      </c>
      <c r="D16" s="53">
        <v>9172</v>
      </c>
      <c r="E16" s="54" t="s">
        <v>493</v>
      </c>
      <c r="F16" s="34" t="s">
        <v>431</v>
      </c>
      <c r="G16" s="34">
        <v>584614</v>
      </c>
      <c r="H16" s="56">
        <v>803790</v>
      </c>
      <c r="I16" s="35" t="e">
        <f>+#REF!/31</f>
        <v>#REF!</v>
      </c>
      <c r="J16" s="36" t="s">
        <v>482</v>
      </c>
      <c r="K16" s="36"/>
      <c r="L16" s="55" t="s">
        <v>471</v>
      </c>
      <c r="M16" s="29" t="s">
        <v>472</v>
      </c>
      <c r="N16" s="42" t="s">
        <v>464</v>
      </c>
    </row>
    <row r="17" spans="1:14" s="39" customFormat="1" ht="42" x14ac:dyDescent="0.2">
      <c r="A17" s="40" t="s">
        <v>494</v>
      </c>
      <c r="B17" s="30">
        <v>435</v>
      </c>
      <c r="C17" s="52">
        <v>0</v>
      </c>
      <c r="D17" s="53">
        <v>2326</v>
      </c>
      <c r="E17" s="54" t="s">
        <v>495</v>
      </c>
      <c r="F17" s="34" t="s">
        <v>431</v>
      </c>
      <c r="G17" s="34">
        <v>532663</v>
      </c>
      <c r="H17" s="34">
        <v>773256</v>
      </c>
      <c r="I17" s="35" t="e">
        <f>+#REF!/31</f>
        <v>#REF!</v>
      </c>
      <c r="J17" s="44" t="s">
        <v>496</v>
      </c>
      <c r="K17" s="44" t="s">
        <v>470</v>
      </c>
      <c r="L17" s="55" t="s">
        <v>471</v>
      </c>
      <c r="M17" s="29" t="s">
        <v>472</v>
      </c>
      <c r="N17" s="42" t="s">
        <v>497</v>
      </c>
    </row>
    <row r="18" spans="1:14" s="43" customFormat="1" ht="42" x14ac:dyDescent="0.2">
      <c r="A18" s="29" t="s">
        <v>498</v>
      </c>
      <c r="B18" s="30">
        <v>435</v>
      </c>
      <c r="C18" s="52">
        <v>0</v>
      </c>
      <c r="D18" s="53">
        <v>1076</v>
      </c>
      <c r="E18" s="54" t="s">
        <v>499</v>
      </c>
      <c r="F18" s="34" t="s">
        <v>431</v>
      </c>
      <c r="G18" s="34">
        <v>636774</v>
      </c>
      <c r="H18" s="34">
        <v>780502</v>
      </c>
      <c r="I18" s="35" t="e">
        <f>+#REF!/31</f>
        <v>#REF!</v>
      </c>
      <c r="J18" s="44" t="s">
        <v>500</v>
      </c>
      <c r="K18" s="44" t="s">
        <v>470</v>
      </c>
      <c r="L18" s="55" t="s">
        <v>471</v>
      </c>
      <c r="M18" s="29" t="s">
        <v>472</v>
      </c>
      <c r="N18" s="42" t="s">
        <v>473</v>
      </c>
    </row>
    <row r="19" spans="1:14" s="43" customFormat="1" ht="33.75" x14ac:dyDescent="0.2">
      <c r="A19" s="29" t="s">
        <v>501</v>
      </c>
      <c r="B19" s="30">
        <v>435</v>
      </c>
      <c r="C19" s="52">
        <v>0</v>
      </c>
      <c r="D19" s="52">
        <f>+F19</f>
        <v>0</v>
      </c>
      <c r="E19" s="57" t="s">
        <v>502</v>
      </c>
      <c r="F19" s="34"/>
      <c r="G19" s="34">
        <v>584669</v>
      </c>
      <c r="H19" s="60">
        <v>803814</v>
      </c>
      <c r="I19" s="35" t="e">
        <f>+#REF!/31</f>
        <v>#REF!</v>
      </c>
      <c r="J19" s="36" t="s">
        <v>503</v>
      </c>
      <c r="K19" s="36" t="s">
        <v>470</v>
      </c>
      <c r="L19" s="55" t="s">
        <v>471</v>
      </c>
      <c r="M19" s="29" t="s">
        <v>472</v>
      </c>
      <c r="N19" s="42" t="s">
        <v>473</v>
      </c>
    </row>
    <row r="20" spans="1:14" s="43" customFormat="1" ht="42" x14ac:dyDescent="0.2">
      <c r="A20" s="40" t="s">
        <v>504</v>
      </c>
      <c r="B20" s="30">
        <v>435</v>
      </c>
      <c r="C20" s="52">
        <v>0</v>
      </c>
      <c r="D20" s="53">
        <v>4191.7585102339972</v>
      </c>
      <c r="E20" s="54" t="s">
        <v>505</v>
      </c>
      <c r="F20" s="34" t="s">
        <v>431</v>
      </c>
      <c r="G20" s="34">
        <v>631767</v>
      </c>
      <c r="H20" s="34">
        <v>780522</v>
      </c>
      <c r="I20" s="35" t="e">
        <f>+#REF!/31</f>
        <v>#REF!</v>
      </c>
      <c r="J20" s="44" t="s">
        <v>506</v>
      </c>
      <c r="K20" s="44" t="s">
        <v>470</v>
      </c>
      <c r="L20" s="55" t="s">
        <v>471</v>
      </c>
      <c r="M20" s="29" t="s">
        <v>472</v>
      </c>
      <c r="N20" s="42" t="s">
        <v>473</v>
      </c>
    </row>
    <row r="21" spans="1:14" s="43" customFormat="1" ht="12.75" x14ac:dyDescent="0.2">
      <c r="A21" s="45" t="s">
        <v>507</v>
      </c>
      <c r="B21" s="46">
        <v>508</v>
      </c>
      <c r="C21" s="52">
        <v>0</v>
      </c>
      <c r="D21" s="52">
        <v>0</v>
      </c>
      <c r="E21" s="61" t="s">
        <v>508</v>
      </c>
      <c r="F21" s="46"/>
      <c r="G21" s="48">
        <v>138536</v>
      </c>
      <c r="H21" s="48"/>
      <c r="I21" s="35" t="e">
        <f>+#REF!/31</f>
        <v>#REF!</v>
      </c>
      <c r="J21" s="44" t="s">
        <v>509</v>
      </c>
      <c r="K21" s="44"/>
      <c r="L21" s="50" t="s">
        <v>510</v>
      </c>
      <c r="M21" s="45" t="s">
        <v>511</v>
      </c>
      <c r="N21" s="42" t="s">
        <v>485</v>
      </c>
    </row>
    <row r="22" spans="1:14" s="43" customFormat="1" ht="12.75" x14ac:dyDescent="0.2">
      <c r="A22" s="40" t="s">
        <v>512</v>
      </c>
      <c r="B22" s="30">
        <v>566</v>
      </c>
      <c r="C22" s="52">
        <v>160.6</v>
      </c>
      <c r="D22" s="52">
        <v>160.6</v>
      </c>
      <c r="E22" s="57" t="s">
        <v>508</v>
      </c>
      <c r="F22" s="30"/>
      <c r="G22" s="34">
        <v>138542</v>
      </c>
      <c r="H22" s="34">
        <v>768153</v>
      </c>
      <c r="I22" s="35" t="e">
        <f>+#REF!/31</f>
        <v>#REF!</v>
      </c>
      <c r="J22" s="44" t="s">
        <v>458</v>
      </c>
      <c r="K22" s="44"/>
      <c r="L22" s="37" t="s">
        <v>454</v>
      </c>
      <c r="M22" s="40" t="s">
        <v>513</v>
      </c>
      <c r="N22" s="42" t="s">
        <v>485</v>
      </c>
    </row>
    <row r="23" spans="1:14" s="43" customFormat="1" ht="25.5" x14ac:dyDescent="0.2">
      <c r="A23" s="45" t="s">
        <v>514</v>
      </c>
      <c r="B23" s="46">
        <v>639</v>
      </c>
      <c r="C23" s="52">
        <v>316.36666666666667</v>
      </c>
      <c r="D23" s="52">
        <v>316.36666666666667</v>
      </c>
      <c r="E23" s="57" t="s">
        <v>508</v>
      </c>
      <c r="F23" s="46"/>
      <c r="G23" s="48">
        <v>659998</v>
      </c>
      <c r="H23" s="48">
        <v>778366</v>
      </c>
      <c r="I23" s="35" t="e">
        <f>+#REF!/31</f>
        <v>#REF!</v>
      </c>
      <c r="J23" s="44" t="s">
        <v>515</v>
      </c>
      <c r="K23" s="44"/>
      <c r="L23" s="50" t="s">
        <v>516</v>
      </c>
      <c r="M23" s="45" t="s">
        <v>517</v>
      </c>
      <c r="N23" s="42" t="s">
        <v>485</v>
      </c>
    </row>
    <row r="24" spans="1:14" s="43" customFormat="1" ht="12.75" x14ac:dyDescent="0.2">
      <c r="A24" s="45" t="s">
        <v>518</v>
      </c>
      <c r="B24" s="46">
        <v>680</v>
      </c>
      <c r="C24" s="52"/>
      <c r="D24" s="32">
        <v>145</v>
      </c>
      <c r="E24" s="33" t="s">
        <v>457</v>
      </c>
      <c r="F24" s="48"/>
      <c r="G24" s="48">
        <v>126270</v>
      </c>
      <c r="H24" s="48">
        <v>783357</v>
      </c>
      <c r="I24" s="35"/>
      <c r="J24" s="44" t="s">
        <v>458</v>
      </c>
      <c r="K24" s="44"/>
      <c r="L24" s="55" t="s">
        <v>519</v>
      </c>
      <c r="M24" s="51" t="s">
        <v>520</v>
      </c>
      <c r="N24" s="42" t="s">
        <v>464</v>
      </c>
    </row>
    <row r="25" spans="1:14" s="43" customFormat="1" ht="12.75" x14ac:dyDescent="0.2">
      <c r="A25" s="40" t="s">
        <v>521</v>
      </c>
      <c r="B25" s="30">
        <v>697</v>
      </c>
      <c r="C25" s="52">
        <v>84.533333333333331</v>
      </c>
      <c r="D25" s="52">
        <v>84.533333333333331</v>
      </c>
      <c r="E25" s="61" t="s">
        <v>508</v>
      </c>
      <c r="F25" s="30"/>
      <c r="G25" s="63">
        <v>130477</v>
      </c>
      <c r="H25" s="63">
        <v>773314</v>
      </c>
      <c r="I25" s="35" t="e">
        <f>+#REF!/31</f>
        <v>#REF!</v>
      </c>
      <c r="J25" s="44" t="s">
        <v>458</v>
      </c>
      <c r="K25" s="44"/>
      <c r="L25" s="37" t="s">
        <v>522</v>
      </c>
      <c r="M25" s="40" t="s">
        <v>523</v>
      </c>
      <c r="N25" s="42" t="s">
        <v>485</v>
      </c>
    </row>
    <row r="26" spans="1:14" s="43" customFormat="1" ht="12.75" x14ac:dyDescent="0.2">
      <c r="A26" s="40" t="s">
        <v>524</v>
      </c>
      <c r="B26" s="30">
        <v>699</v>
      </c>
      <c r="C26" s="52">
        <v>31.666666666666668</v>
      </c>
      <c r="D26" s="52">
        <v>31.666666666666668</v>
      </c>
      <c r="E26" s="57" t="s">
        <v>508</v>
      </c>
      <c r="F26" s="30"/>
      <c r="G26" s="34">
        <v>298335</v>
      </c>
      <c r="H26" s="34">
        <v>768131</v>
      </c>
      <c r="I26" s="35" t="e">
        <f>+#REF!/31</f>
        <v>#REF!</v>
      </c>
      <c r="J26" s="44" t="s">
        <v>458</v>
      </c>
      <c r="K26" s="44"/>
      <c r="L26" s="37" t="s">
        <v>525</v>
      </c>
      <c r="M26" s="40" t="s">
        <v>526</v>
      </c>
      <c r="N26" s="42" t="s">
        <v>497</v>
      </c>
    </row>
    <row r="27" spans="1:14" s="43" customFormat="1" ht="12.75" x14ac:dyDescent="0.2">
      <c r="A27" s="29" t="s">
        <v>527</v>
      </c>
      <c r="B27" s="30">
        <v>1568</v>
      </c>
      <c r="C27" s="52">
        <v>960.56666666666672</v>
      </c>
      <c r="D27" s="52">
        <v>960.56666666666672</v>
      </c>
      <c r="E27" s="57" t="s">
        <v>508</v>
      </c>
      <c r="F27" s="34"/>
      <c r="G27" s="34">
        <v>138049</v>
      </c>
      <c r="H27" s="34"/>
      <c r="I27" s="35"/>
      <c r="J27" s="36"/>
      <c r="K27" s="36"/>
      <c r="L27" s="50" t="s">
        <v>519</v>
      </c>
      <c r="M27" s="29" t="s">
        <v>528</v>
      </c>
      <c r="N27" s="42" t="s">
        <v>455</v>
      </c>
    </row>
    <row r="28" spans="1:14" s="43" customFormat="1" ht="12.75" x14ac:dyDescent="0.2">
      <c r="A28" s="45" t="s">
        <v>529</v>
      </c>
      <c r="B28" s="46">
        <v>2622</v>
      </c>
      <c r="C28" s="52">
        <v>302.16666666666669</v>
      </c>
      <c r="D28" s="52">
        <v>302.16666666666669</v>
      </c>
      <c r="E28" s="57" t="s">
        <v>508</v>
      </c>
      <c r="F28" s="46"/>
      <c r="G28" s="48">
        <v>130510</v>
      </c>
      <c r="H28" s="48">
        <v>785032</v>
      </c>
      <c r="I28" s="49" t="e">
        <f>+#REF!/31</f>
        <v>#REF!</v>
      </c>
      <c r="J28" s="44" t="s">
        <v>458</v>
      </c>
      <c r="K28" s="44"/>
      <c r="L28" s="50" t="s">
        <v>530</v>
      </c>
      <c r="M28" s="45" t="s">
        <v>531</v>
      </c>
      <c r="N28" s="42" t="s">
        <v>497</v>
      </c>
    </row>
    <row r="29" spans="1:14" s="43" customFormat="1" ht="12.75" x14ac:dyDescent="0.2">
      <c r="A29" s="51" t="s">
        <v>532</v>
      </c>
      <c r="B29" s="46">
        <v>2630</v>
      </c>
      <c r="C29" s="52">
        <v>0</v>
      </c>
      <c r="D29" s="52">
        <v>0</v>
      </c>
      <c r="E29" s="57" t="s">
        <v>508</v>
      </c>
      <c r="F29" s="48"/>
      <c r="G29" s="48">
        <v>586115</v>
      </c>
      <c r="H29" s="48"/>
      <c r="I29" s="49" t="e">
        <f>+#REF!/31</f>
        <v>#REF!</v>
      </c>
      <c r="J29" s="44" t="s">
        <v>509</v>
      </c>
      <c r="K29" s="44"/>
      <c r="L29" s="55" t="s">
        <v>530</v>
      </c>
      <c r="M29" s="51" t="s">
        <v>533</v>
      </c>
      <c r="N29" s="42" t="s">
        <v>455</v>
      </c>
    </row>
    <row r="30" spans="1:14" s="43" customFormat="1" ht="12.75" x14ac:dyDescent="0.2">
      <c r="A30" s="40" t="s">
        <v>534</v>
      </c>
      <c r="B30" s="30">
        <v>2645</v>
      </c>
      <c r="C30" s="52">
        <v>56.43333333333333</v>
      </c>
      <c r="D30" s="52">
        <v>56.43333333333333</v>
      </c>
      <c r="E30" s="57" t="s">
        <v>508</v>
      </c>
      <c r="F30" s="30"/>
      <c r="G30" s="34">
        <v>136275</v>
      </c>
      <c r="H30" s="34">
        <v>778439</v>
      </c>
      <c r="I30" s="49" t="e">
        <f>+#REF!/31</f>
        <v>#REF!</v>
      </c>
      <c r="J30" s="44" t="s">
        <v>458</v>
      </c>
      <c r="K30" s="44"/>
      <c r="L30" s="37" t="s">
        <v>530</v>
      </c>
      <c r="M30" s="40" t="s">
        <v>535</v>
      </c>
      <c r="N30" s="41" t="s">
        <v>455</v>
      </c>
    </row>
    <row r="31" spans="1:14" s="43" customFormat="1" ht="12.75" x14ac:dyDescent="0.2">
      <c r="A31" s="40" t="s">
        <v>536</v>
      </c>
      <c r="B31" s="30">
        <v>2650</v>
      </c>
      <c r="C31" s="52">
        <v>16.600000000000001</v>
      </c>
      <c r="D31" s="52">
        <v>16.600000000000001</v>
      </c>
      <c r="E31" s="57" t="s">
        <v>508</v>
      </c>
      <c r="F31" s="30"/>
      <c r="G31" s="34">
        <v>139092</v>
      </c>
      <c r="H31" s="34">
        <v>786074</v>
      </c>
      <c r="I31" s="49" t="e">
        <f>+#REF!/31</f>
        <v>#REF!</v>
      </c>
      <c r="J31" s="44" t="s">
        <v>458</v>
      </c>
      <c r="K31" s="44"/>
      <c r="L31" s="37" t="s">
        <v>530</v>
      </c>
      <c r="M31" s="40" t="s">
        <v>537</v>
      </c>
      <c r="N31" s="42" t="s">
        <v>497</v>
      </c>
    </row>
    <row r="32" spans="1:14" s="43" customFormat="1" ht="12.75" x14ac:dyDescent="0.2">
      <c r="A32" s="40" t="s">
        <v>538</v>
      </c>
      <c r="B32" s="30">
        <v>2651</v>
      </c>
      <c r="C32" s="52">
        <v>13</v>
      </c>
      <c r="D32" s="52">
        <v>13</v>
      </c>
      <c r="E32" s="57" t="s">
        <v>508</v>
      </c>
      <c r="F32" s="30"/>
      <c r="G32" s="34">
        <v>126330</v>
      </c>
      <c r="H32" s="34">
        <v>783364</v>
      </c>
      <c r="I32" s="49" t="e">
        <f>+#REF!/31</f>
        <v>#REF!</v>
      </c>
      <c r="J32" s="44" t="s">
        <v>458</v>
      </c>
      <c r="K32" s="44"/>
      <c r="L32" s="37" t="s">
        <v>530</v>
      </c>
      <c r="M32" s="40" t="s">
        <v>539</v>
      </c>
      <c r="N32" s="42" t="s">
        <v>497</v>
      </c>
    </row>
    <row r="33" spans="1:14" s="43" customFormat="1" ht="12.75" x14ac:dyDescent="0.2">
      <c r="A33" s="40" t="s">
        <v>540</v>
      </c>
      <c r="B33" s="30">
        <v>2657</v>
      </c>
      <c r="C33" s="52">
        <v>0</v>
      </c>
      <c r="D33" s="52">
        <v>0</v>
      </c>
      <c r="E33" s="57" t="s">
        <v>508</v>
      </c>
      <c r="F33" s="30"/>
      <c r="G33" s="34">
        <v>137632</v>
      </c>
      <c r="H33" s="34"/>
      <c r="I33" s="49" t="e">
        <f>+#REF!/31</f>
        <v>#REF!</v>
      </c>
      <c r="J33" s="44" t="s">
        <v>458</v>
      </c>
      <c r="K33" s="44"/>
      <c r="L33" s="37" t="s">
        <v>530</v>
      </c>
      <c r="M33" s="40" t="s">
        <v>541</v>
      </c>
      <c r="N33" s="42" t="s">
        <v>497</v>
      </c>
    </row>
    <row r="34" spans="1:14" s="43" customFormat="1" ht="12.75" x14ac:dyDescent="0.2">
      <c r="A34" s="40" t="s">
        <v>540</v>
      </c>
      <c r="B34" s="30">
        <v>2657</v>
      </c>
      <c r="C34" s="52">
        <v>77.533333333333331</v>
      </c>
      <c r="D34" s="52">
        <v>77.533333333333331</v>
      </c>
      <c r="E34" s="57" t="s">
        <v>508</v>
      </c>
      <c r="F34" s="30"/>
      <c r="G34" s="34">
        <v>125808</v>
      </c>
      <c r="H34" s="34">
        <v>783347</v>
      </c>
      <c r="I34" s="49" t="e">
        <f>+#REF!/31</f>
        <v>#REF!</v>
      </c>
      <c r="J34" s="44" t="s">
        <v>458</v>
      </c>
      <c r="K34" s="44"/>
      <c r="L34" s="37" t="s">
        <v>530</v>
      </c>
      <c r="M34" s="40" t="s">
        <v>541</v>
      </c>
      <c r="N34" s="42" t="s">
        <v>497</v>
      </c>
    </row>
    <row r="35" spans="1:14" s="43" customFormat="1" ht="12.75" x14ac:dyDescent="0.2">
      <c r="A35" s="40" t="s">
        <v>540</v>
      </c>
      <c r="B35" s="30">
        <v>2662</v>
      </c>
      <c r="C35" s="52">
        <v>0</v>
      </c>
      <c r="D35" s="52">
        <v>0</v>
      </c>
      <c r="E35" s="57" t="s">
        <v>508</v>
      </c>
      <c r="F35" s="30"/>
      <c r="G35" s="34">
        <v>137632</v>
      </c>
      <c r="H35" s="34"/>
      <c r="I35" s="49" t="e">
        <f>+#REF!/31</f>
        <v>#REF!</v>
      </c>
      <c r="J35" s="44" t="s">
        <v>458</v>
      </c>
      <c r="K35" s="44"/>
      <c r="L35" s="37" t="s">
        <v>530</v>
      </c>
      <c r="M35" s="40" t="s">
        <v>542</v>
      </c>
      <c r="N35" s="42" t="s">
        <v>497</v>
      </c>
    </row>
    <row r="36" spans="1:14" s="43" customFormat="1" ht="33.75" x14ac:dyDescent="0.2">
      <c r="A36" s="40" t="s">
        <v>540</v>
      </c>
      <c r="B36" s="30">
        <v>2662</v>
      </c>
      <c r="C36" s="52">
        <v>587.73333333333335</v>
      </c>
      <c r="D36" s="52">
        <v>587.73333333333335</v>
      </c>
      <c r="E36" s="57" t="s">
        <v>508</v>
      </c>
      <c r="F36" s="30"/>
      <c r="G36" s="34">
        <v>125808</v>
      </c>
      <c r="H36" s="34">
        <v>783347</v>
      </c>
      <c r="I36" s="49" t="e">
        <f>+#REF!/31</f>
        <v>#REF!</v>
      </c>
      <c r="J36" s="64" t="s">
        <v>543</v>
      </c>
      <c r="K36" s="44" t="s">
        <v>544</v>
      </c>
      <c r="L36" s="37" t="s">
        <v>530</v>
      </c>
      <c r="M36" s="40" t="s">
        <v>542</v>
      </c>
      <c r="N36" s="42" t="s">
        <v>497</v>
      </c>
    </row>
    <row r="37" spans="1:14" s="43" customFormat="1" ht="12.75" x14ac:dyDescent="0.2">
      <c r="A37" s="40" t="s">
        <v>540</v>
      </c>
      <c r="B37" s="46">
        <v>2667</v>
      </c>
      <c r="C37" s="52">
        <v>0</v>
      </c>
      <c r="D37" s="52">
        <v>0</v>
      </c>
      <c r="E37" s="57" t="s">
        <v>508</v>
      </c>
      <c r="F37" s="46"/>
      <c r="G37" s="48">
        <v>137632</v>
      </c>
      <c r="H37" s="48"/>
      <c r="I37" s="49" t="e">
        <f>+#REF!/31</f>
        <v>#REF!</v>
      </c>
      <c r="J37" s="44" t="s">
        <v>458</v>
      </c>
      <c r="K37" s="44"/>
      <c r="L37" s="50" t="s">
        <v>530</v>
      </c>
      <c r="M37" s="45" t="s">
        <v>545</v>
      </c>
      <c r="N37" s="42" t="s">
        <v>497</v>
      </c>
    </row>
    <row r="38" spans="1:14" s="43" customFormat="1" ht="33.75" x14ac:dyDescent="0.2">
      <c r="A38" s="40" t="s">
        <v>540</v>
      </c>
      <c r="B38" s="46">
        <v>2667</v>
      </c>
      <c r="C38" s="52">
        <v>144.43333333333334</v>
      </c>
      <c r="D38" s="52">
        <v>144.43333333333334</v>
      </c>
      <c r="E38" s="57" t="s">
        <v>508</v>
      </c>
      <c r="F38" s="46"/>
      <c r="G38" s="34">
        <v>125808</v>
      </c>
      <c r="H38" s="34">
        <v>783347</v>
      </c>
      <c r="I38" s="49" t="e">
        <f>+#REF!/31</f>
        <v>#REF!</v>
      </c>
      <c r="J38" s="64" t="s">
        <v>546</v>
      </c>
      <c r="K38" s="44" t="s">
        <v>544</v>
      </c>
      <c r="L38" s="50" t="s">
        <v>530</v>
      </c>
      <c r="M38" s="45" t="s">
        <v>545</v>
      </c>
      <c r="N38" s="42" t="s">
        <v>497</v>
      </c>
    </row>
    <row r="39" spans="1:14" s="43" customFormat="1" ht="12.75" x14ac:dyDescent="0.2">
      <c r="A39" s="40" t="s">
        <v>540</v>
      </c>
      <c r="B39" s="46">
        <v>2668</v>
      </c>
      <c r="C39" s="52">
        <v>0</v>
      </c>
      <c r="D39" s="52">
        <v>0</v>
      </c>
      <c r="E39" s="57" t="s">
        <v>508</v>
      </c>
      <c r="F39" s="46"/>
      <c r="G39" s="48">
        <v>137632</v>
      </c>
      <c r="H39" s="48"/>
      <c r="I39" s="49" t="e">
        <f>+#REF!/31</f>
        <v>#REF!</v>
      </c>
      <c r="J39" s="44" t="s">
        <v>458</v>
      </c>
      <c r="K39" s="44"/>
      <c r="L39" s="50" t="s">
        <v>530</v>
      </c>
      <c r="M39" s="45" t="s">
        <v>547</v>
      </c>
      <c r="N39" s="42" t="s">
        <v>497</v>
      </c>
    </row>
    <row r="40" spans="1:14" s="43" customFormat="1" ht="12.75" x14ac:dyDescent="0.2">
      <c r="A40" s="40" t="s">
        <v>540</v>
      </c>
      <c r="B40" s="46">
        <v>2668</v>
      </c>
      <c r="C40" s="52">
        <v>24.833333333333332</v>
      </c>
      <c r="D40" s="52">
        <v>24.833333333333332</v>
      </c>
      <c r="E40" s="57" t="s">
        <v>508</v>
      </c>
      <c r="F40" s="46"/>
      <c r="G40" s="34">
        <v>125808</v>
      </c>
      <c r="H40" s="34">
        <v>783347</v>
      </c>
      <c r="I40" s="49" t="e">
        <f>+#REF!/31</f>
        <v>#REF!</v>
      </c>
      <c r="J40" s="44" t="s">
        <v>458</v>
      </c>
      <c r="K40" s="44"/>
      <c r="L40" s="50" t="s">
        <v>530</v>
      </c>
      <c r="M40" s="45" t="s">
        <v>547</v>
      </c>
      <c r="N40" s="42" t="s">
        <v>497</v>
      </c>
    </row>
    <row r="41" spans="1:14" s="43" customFormat="1" ht="12.75" x14ac:dyDescent="0.2">
      <c r="A41" s="29" t="s">
        <v>548</v>
      </c>
      <c r="B41" s="30">
        <v>2673</v>
      </c>
      <c r="C41" s="52">
        <v>2.9666666666666668</v>
      </c>
      <c r="D41" s="52">
        <v>2.9666666666666668</v>
      </c>
      <c r="E41" s="57" t="s">
        <v>508</v>
      </c>
      <c r="F41" s="34"/>
      <c r="G41" s="34">
        <v>137850</v>
      </c>
      <c r="H41" s="34">
        <v>785807</v>
      </c>
      <c r="I41" s="49" t="e">
        <f>+#REF!/31</f>
        <v>#REF!</v>
      </c>
      <c r="J41" s="44" t="s">
        <v>458</v>
      </c>
      <c r="K41" s="44"/>
      <c r="L41" s="62" t="s">
        <v>530</v>
      </c>
      <c r="M41" s="29" t="s">
        <v>549</v>
      </c>
      <c r="N41" s="42" t="s">
        <v>497</v>
      </c>
    </row>
    <row r="42" spans="1:14" s="43" customFormat="1" ht="12.75" x14ac:dyDescent="0.2">
      <c r="A42" s="29" t="s">
        <v>548</v>
      </c>
      <c r="B42" s="30">
        <v>2677</v>
      </c>
      <c r="C42" s="52">
        <v>1.6</v>
      </c>
      <c r="D42" s="52">
        <v>1.6</v>
      </c>
      <c r="E42" s="57" t="s">
        <v>508</v>
      </c>
      <c r="F42" s="34"/>
      <c r="G42" s="34">
        <v>137858</v>
      </c>
      <c r="H42" s="34">
        <v>785809</v>
      </c>
      <c r="I42" s="49" t="e">
        <f>+#REF!/31</f>
        <v>#REF!</v>
      </c>
      <c r="J42" s="44" t="s">
        <v>458</v>
      </c>
      <c r="K42" s="44"/>
      <c r="L42" s="62" t="s">
        <v>530</v>
      </c>
      <c r="M42" s="29" t="s">
        <v>550</v>
      </c>
      <c r="N42" s="42" t="s">
        <v>497</v>
      </c>
    </row>
    <row r="43" spans="1:14" s="43" customFormat="1" ht="12.75" x14ac:dyDescent="0.2">
      <c r="A43" s="40" t="s">
        <v>540</v>
      </c>
      <c r="B43" s="30">
        <v>2680</v>
      </c>
      <c r="C43" s="52">
        <v>0</v>
      </c>
      <c r="D43" s="52">
        <v>0</v>
      </c>
      <c r="E43" s="57" t="s">
        <v>508</v>
      </c>
      <c r="F43" s="30"/>
      <c r="G43" s="34">
        <v>137632</v>
      </c>
      <c r="H43" s="34"/>
      <c r="I43" s="49" t="e">
        <f>+#REF!/31</f>
        <v>#REF!</v>
      </c>
      <c r="J43" s="44" t="s">
        <v>458</v>
      </c>
      <c r="K43" s="44"/>
      <c r="L43" s="37" t="s">
        <v>530</v>
      </c>
      <c r="M43" s="40" t="s">
        <v>551</v>
      </c>
      <c r="N43" s="42" t="s">
        <v>497</v>
      </c>
    </row>
    <row r="44" spans="1:14" s="43" customFormat="1" ht="33.75" x14ac:dyDescent="0.2">
      <c r="A44" s="40" t="s">
        <v>540</v>
      </c>
      <c r="B44" s="30">
        <v>2680</v>
      </c>
      <c r="C44" s="52">
        <v>478.56666666666666</v>
      </c>
      <c r="D44" s="52">
        <v>478.56666666666666</v>
      </c>
      <c r="E44" s="57" t="s">
        <v>508</v>
      </c>
      <c r="F44" s="30"/>
      <c r="G44" s="34">
        <v>125808</v>
      </c>
      <c r="H44" s="34">
        <v>783347</v>
      </c>
      <c r="I44" s="49" t="e">
        <f>+#REF!/31</f>
        <v>#REF!</v>
      </c>
      <c r="J44" s="64" t="s">
        <v>552</v>
      </c>
      <c r="K44" s="44" t="s">
        <v>544</v>
      </c>
      <c r="L44" s="37" t="s">
        <v>530</v>
      </c>
      <c r="M44" s="40" t="s">
        <v>551</v>
      </c>
      <c r="N44" s="42" t="s">
        <v>497</v>
      </c>
    </row>
    <row r="45" spans="1:14" s="43" customFormat="1" ht="12.75" x14ac:dyDescent="0.2">
      <c r="A45" s="40" t="s">
        <v>540</v>
      </c>
      <c r="B45" s="30">
        <v>2688</v>
      </c>
      <c r="C45" s="52">
        <v>0</v>
      </c>
      <c r="D45" s="52">
        <v>0</v>
      </c>
      <c r="E45" s="57" t="s">
        <v>508</v>
      </c>
      <c r="F45" s="30"/>
      <c r="G45" s="34">
        <v>137632</v>
      </c>
      <c r="H45" s="34"/>
      <c r="I45" s="49" t="e">
        <f>+#REF!/31</f>
        <v>#REF!</v>
      </c>
      <c r="J45" s="44" t="s">
        <v>458</v>
      </c>
      <c r="K45" s="44"/>
      <c r="L45" s="37" t="s">
        <v>530</v>
      </c>
      <c r="M45" s="40" t="s">
        <v>553</v>
      </c>
      <c r="N45" s="42" t="s">
        <v>497</v>
      </c>
    </row>
    <row r="46" spans="1:14" s="43" customFormat="1" ht="33.75" x14ac:dyDescent="0.2">
      <c r="A46" s="40" t="s">
        <v>540</v>
      </c>
      <c r="B46" s="30">
        <v>2688</v>
      </c>
      <c r="C46" s="52">
        <v>27.5</v>
      </c>
      <c r="D46" s="52">
        <v>27.5</v>
      </c>
      <c r="E46" s="57" t="s">
        <v>508</v>
      </c>
      <c r="F46" s="30"/>
      <c r="G46" s="34">
        <v>125808</v>
      </c>
      <c r="H46" s="34">
        <v>783347</v>
      </c>
      <c r="I46" s="49" t="e">
        <f>+#REF!/31</f>
        <v>#REF!</v>
      </c>
      <c r="J46" s="64" t="s">
        <v>554</v>
      </c>
      <c r="K46" s="44" t="s">
        <v>544</v>
      </c>
      <c r="L46" s="37" t="s">
        <v>530</v>
      </c>
      <c r="M46" s="40" t="s">
        <v>553</v>
      </c>
      <c r="N46" s="42" t="s">
        <v>497</v>
      </c>
    </row>
    <row r="47" spans="1:14" s="43" customFormat="1" ht="17.25" x14ac:dyDescent="0.2">
      <c r="A47" s="29" t="s">
        <v>555</v>
      </c>
      <c r="B47" s="30">
        <v>2691</v>
      </c>
      <c r="C47" s="52">
        <v>14.7</v>
      </c>
      <c r="D47" s="52">
        <v>14.7</v>
      </c>
      <c r="E47" s="54" t="s">
        <v>556</v>
      </c>
      <c r="F47" s="34" t="s">
        <v>431</v>
      </c>
      <c r="G47" s="34">
        <v>138456</v>
      </c>
      <c r="H47" s="34">
        <v>768161</v>
      </c>
      <c r="I47" s="49" t="e">
        <f>+#REF!/31</f>
        <v>#REF!</v>
      </c>
      <c r="J47" s="44" t="s">
        <v>458</v>
      </c>
      <c r="K47" s="44"/>
      <c r="L47" s="62" t="s">
        <v>530</v>
      </c>
      <c r="M47" s="29" t="s">
        <v>557</v>
      </c>
      <c r="N47" s="42" t="s">
        <v>455</v>
      </c>
    </row>
    <row r="48" spans="1:14" s="43" customFormat="1" ht="12.75" x14ac:dyDescent="0.2">
      <c r="A48" s="45" t="s">
        <v>558</v>
      </c>
      <c r="B48" s="46">
        <v>2692</v>
      </c>
      <c r="C48" s="52">
        <v>0</v>
      </c>
      <c r="D48" s="52">
        <v>0</v>
      </c>
      <c r="E48" s="57" t="s">
        <v>508</v>
      </c>
      <c r="F48" s="46"/>
      <c r="G48" s="48">
        <v>26682</v>
      </c>
      <c r="H48" s="48"/>
      <c r="I48" s="49" t="e">
        <f>+#REF!/31</f>
        <v>#REF!</v>
      </c>
      <c r="J48" s="44" t="s">
        <v>509</v>
      </c>
      <c r="K48" s="44"/>
      <c r="L48" s="50" t="s">
        <v>530</v>
      </c>
      <c r="M48" s="45" t="s">
        <v>559</v>
      </c>
      <c r="N48" s="42" t="s">
        <v>464</v>
      </c>
    </row>
    <row r="49" spans="1:14" s="43" customFormat="1" ht="12.75" x14ac:dyDescent="0.2">
      <c r="A49" s="40" t="s">
        <v>540</v>
      </c>
      <c r="B49" s="46">
        <v>2694</v>
      </c>
      <c r="C49" s="52">
        <v>0</v>
      </c>
      <c r="D49" s="52">
        <v>0</v>
      </c>
      <c r="E49" s="57" t="s">
        <v>508</v>
      </c>
      <c r="F49" s="48"/>
      <c r="G49" s="65">
        <v>137632</v>
      </c>
      <c r="H49" s="65"/>
      <c r="I49" s="49" t="e">
        <f>+#REF!/31</f>
        <v>#REF!</v>
      </c>
      <c r="J49" s="44" t="s">
        <v>458</v>
      </c>
      <c r="K49" s="44"/>
      <c r="L49" s="62" t="s">
        <v>530</v>
      </c>
      <c r="M49" s="51" t="s">
        <v>560</v>
      </c>
      <c r="N49" s="42" t="s">
        <v>497</v>
      </c>
    </row>
    <row r="50" spans="1:14" s="43" customFormat="1" ht="33.75" x14ac:dyDescent="0.2">
      <c r="A50" s="40" t="s">
        <v>540</v>
      </c>
      <c r="B50" s="46">
        <v>2694</v>
      </c>
      <c r="C50" s="52">
        <v>279.8</v>
      </c>
      <c r="D50" s="52">
        <v>279.8</v>
      </c>
      <c r="E50" s="57" t="s">
        <v>508</v>
      </c>
      <c r="F50" s="48"/>
      <c r="G50" s="65">
        <v>125808</v>
      </c>
      <c r="H50" s="65">
        <v>783347</v>
      </c>
      <c r="I50" s="49" t="e">
        <f>+#REF!/31</f>
        <v>#REF!</v>
      </c>
      <c r="J50" s="64" t="s">
        <v>561</v>
      </c>
      <c r="K50" s="44" t="s">
        <v>544</v>
      </c>
      <c r="L50" s="62" t="s">
        <v>530</v>
      </c>
      <c r="M50" s="51" t="s">
        <v>560</v>
      </c>
      <c r="N50" s="42" t="s">
        <v>497</v>
      </c>
    </row>
    <row r="51" spans="1:14" s="43" customFormat="1" ht="12.75" x14ac:dyDescent="0.2">
      <c r="A51" s="51" t="s">
        <v>562</v>
      </c>
      <c r="B51" s="46">
        <v>2695</v>
      </c>
      <c r="C51" s="52">
        <v>0</v>
      </c>
      <c r="D51" s="52">
        <v>0</v>
      </c>
      <c r="E51" s="57" t="s">
        <v>508</v>
      </c>
      <c r="F51" s="48"/>
      <c r="G51" s="65">
        <v>27452</v>
      </c>
      <c r="H51" s="65"/>
      <c r="I51" s="49" t="e">
        <f>+#REF!/31</f>
        <v>#REF!</v>
      </c>
      <c r="J51" s="44" t="s">
        <v>509</v>
      </c>
      <c r="K51" s="44"/>
      <c r="L51" s="55" t="s">
        <v>530</v>
      </c>
      <c r="M51" s="51" t="s">
        <v>563</v>
      </c>
      <c r="N51" s="42" t="s">
        <v>497</v>
      </c>
    </row>
    <row r="52" spans="1:14" s="43" customFormat="1" ht="12.75" x14ac:dyDescent="0.2">
      <c r="A52" s="29" t="s">
        <v>501</v>
      </c>
      <c r="B52" s="30">
        <v>2697</v>
      </c>
      <c r="C52" s="52">
        <v>1009.9333333333333</v>
      </c>
      <c r="D52" s="52">
        <v>1009.9333333333333</v>
      </c>
      <c r="E52" s="57" t="s">
        <v>508</v>
      </c>
      <c r="F52" s="34"/>
      <c r="G52" s="34">
        <v>667363</v>
      </c>
      <c r="H52" s="34">
        <v>780506</v>
      </c>
      <c r="I52" s="49" t="e">
        <f>+#REF!/31</f>
        <v>#REF!</v>
      </c>
      <c r="J52" s="44" t="s">
        <v>458</v>
      </c>
      <c r="K52" s="44"/>
      <c r="L52" s="50" t="s">
        <v>530</v>
      </c>
      <c r="M52" s="29" t="s">
        <v>564</v>
      </c>
      <c r="N52" s="42" t="s">
        <v>473</v>
      </c>
    </row>
    <row r="53" spans="1:14" s="43" customFormat="1" ht="12.75" x14ac:dyDescent="0.2">
      <c r="A53" s="29" t="s">
        <v>450</v>
      </c>
      <c r="B53" s="46">
        <v>3007</v>
      </c>
      <c r="C53" s="47"/>
      <c r="D53" s="32">
        <v>0</v>
      </c>
      <c r="E53" s="33" t="s">
        <v>566</v>
      </c>
      <c r="F53" s="46"/>
      <c r="G53" s="48">
        <v>126268</v>
      </c>
      <c r="H53" s="48"/>
      <c r="I53" s="49"/>
      <c r="J53" s="44" t="s">
        <v>458</v>
      </c>
      <c r="K53" s="44"/>
      <c r="L53" s="55" t="s">
        <v>567</v>
      </c>
      <c r="M53" s="45" t="s">
        <v>568</v>
      </c>
      <c r="N53" s="42" t="s">
        <v>455</v>
      </c>
    </row>
    <row r="54" spans="1:14" s="43" customFormat="1" ht="25.5" x14ac:dyDescent="0.2">
      <c r="A54" s="29" t="s">
        <v>450</v>
      </c>
      <c r="B54" s="30">
        <v>3081</v>
      </c>
      <c r="C54" s="52">
        <v>6015.1</v>
      </c>
      <c r="D54" s="52">
        <v>5600</v>
      </c>
      <c r="E54" s="57" t="s">
        <v>569</v>
      </c>
      <c r="F54" s="30"/>
      <c r="G54" s="34">
        <v>126336</v>
      </c>
      <c r="H54" s="34">
        <v>775750</v>
      </c>
      <c r="I54" s="35" t="e">
        <f>+#REF!/31</f>
        <v>#REF!</v>
      </c>
      <c r="J54" s="44" t="s">
        <v>458</v>
      </c>
      <c r="K54" s="44"/>
      <c r="L54" s="62" t="s">
        <v>567</v>
      </c>
      <c r="M54" s="40" t="s">
        <v>570</v>
      </c>
      <c r="N54" s="42" t="s">
        <v>455</v>
      </c>
    </row>
    <row r="55" spans="1:14" s="43" customFormat="1" ht="25.5" x14ac:dyDescent="0.2">
      <c r="A55" s="29" t="s">
        <v>450</v>
      </c>
      <c r="B55" s="46">
        <v>3082</v>
      </c>
      <c r="C55" s="47"/>
      <c r="D55" s="32">
        <v>0</v>
      </c>
      <c r="E55" s="57" t="s">
        <v>569</v>
      </c>
      <c r="F55" s="46"/>
      <c r="G55" s="48">
        <v>126268</v>
      </c>
      <c r="H55" s="48"/>
      <c r="I55" s="49" t="e">
        <f>+#REF!/31</f>
        <v>#REF!</v>
      </c>
      <c r="J55" s="44" t="s">
        <v>509</v>
      </c>
      <c r="K55" s="44"/>
      <c r="L55" s="55" t="s">
        <v>567</v>
      </c>
      <c r="M55" s="45" t="s">
        <v>570</v>
      </c>
      <c r="N55" s="42" t="s">
        <v>455</v>
      </c>
    </row>
    <row r="56" spans="1:14" s="43" customFormat="1" ht="12.75" x14ac:dyDescent="0.2">
      <c r="A56" s="29" t="s">
        <v>571</v>
      </c>
      <c r="B56" s="30">
        <v>3527</v>
      </c>
      <c r="C56" s="52">
        <v>3696.7333333333331</v>
      </c>
      <c r="D56" s="52">
        <v>3696.7333333333331</v>
      </c>
      <c r="E56" s="61" t="s">
        <v>508</v>
      </c>
      <c r="F56" s="34"/>
      <c r="G56" s="34">
        <v>449243</v>
      </c>
      <c r="H56" s="34">
        <v>770834</v>
      </c>
      <c r="I56" s="35" t="e">
        <f>+#REF!/31</f>
        <v>#REF!</v>
      </c>
      <c r="J56" s="44" t="s">
        <v>458</v>
      </c>
      <c r="K56" s="44"/>
      <c r="L56" s="62" t="s">
        <v>572</v>
      </c>
      <c r="M56" s="29" t="s">
        <v>573</v>
      </c>
      <c r="N56" s="42" t="s">
        <v>455</v>
      </c>
    </row>
    <row r="57" spans="1:14" s="43" customFormat="1" ht="12.75" x14ac:dyDescent="0.2">
      <c r="A57" s="40" t="s">
        <v>574</v>
      </c>
      <c r="B57" s="30">
        <v>3527</v>
      </c>
      <c r="C57" s="52">
        <v>104.4</v>
      </c>
      <c r="D57" s="52">
        <v>104.4</v>
      </c>
      <c r="E57" s="61" t="s">
        <v>508</v>
      </c>
      <c r="F57" s="30"/>
      <c r="G57" s="34">
        <v>137595</v>
      </c>
      <c r="H57" s="34">
        <v>785801</v>
      </c>
      <c r="I57" s="35" t="e">
        <f>+#REF!/31</f>
        <v>#REF!</v>
      </c>
      <c r="J57" s="44" t="s">
        <v>458</v>
      </c>
      <c r="K57" s="44"/>
      <c r="L57" s="37" t="s">
        <v>572</v>
      </c>
      <c r="M57" s="29" t="s">
        <v>573</v>
      </c>
      <c r="N57" s="42" t="s">
        <v>575</v>
      </c>
    </row>
    <row r="58" spans="1:14" s="43" customFormat="1" ht="25.5" x14ac:dyDescent="0.2">
      <c r="A58" s="29" t="s">
        <v>450</v>
      </c>
      <c r="B58" s="30">
        <v>3536</v>
      </c>
      <c r="C58" s="32"/>
      <c r="D58" s="32">
        <v>10000</v>
      </c>
      <c r="E58" s="44" t="s">
        <v>576</v>
      </c>
      <c r="F58" s="30"/>
      <c r="G58" s="34">
        <v>725391</v>
      </c>
      <c r="H58" s="34">
        <v>801105</v>
      </c>
      <c r="I58" s="35"/>
      <c r="J58" s="44" t="s">
        <v>515</v>
      </c>
      <c r="K58" s="44"/>
      <c r="L58" s="62" t="s">
        <v>572</v>
      </c>
      <c r="M58" s="40" t="s">
        <v>577</v>
      </c>
      <c r="N58" s="42" t="s">
        <v>455</v>
      </c>
    </row>
    <row r="59" spans="1:14" s="43" customFormat="1" ht="25.5" x14ac:dyDescent="0.2">
      <c r="A59" s="45" t="s">
        <v>578</v>
      </c>
      <c r="B59" s="30">
        <v>3543</v>
      </c>
      <c r="C59" s="31"/>
      <c r="D59" s="32">
        <v>0</v>
      </c>
      <c r="E59" s="33" t="s">
        <v>457</v>
      </c>
      <c r="F59" s="34"/>
      <c r="G59" s="34">
        <v>439837</v>
      </c>
      <c r="H59" s="34"/>
      <c r="I59" s="35"/>
      <c r="J59" s="36" t="s">
        <v>579</v>
      </c>
      <c r="K59" s="36"/>
      <c r="L59" s="66" t="s">
        <v>572</v>
      </c>
      <c r="M59" s="29" t="s">
        <v>580</v>
      </c>
      <c r="N59" s="42" t="s">
        <v>581</v>
      </c>
    </row>
    <row r="60" spans="1:14" s="43" customFormat="1" ht="12.75" x14ac:dyDescent="0.2">
      <c r="A60" s="40" t="s">
        <v>582</v>
      </c>
      <c r="B60" s="67">
        <v>4028</v>
      </c>
      <c r="C60" s="52">
        <v>4.9666666666666668</v>
      </c>
      <c r="D60" s="52">
        <v>4.9666666666666668</v>
      </c>
      <c r="E60" s="61" t="s">
        <v>508</v>
      </c>
      <c r="F60" s="65"/>
      <c r="G60" s="48">
        <v>131715</v>
      </c>
      <c r="H60" s="48">
        <v>785388</v>
      </c>
      <c r="I60" s="35" t="e">
        <f>+#REF!/31</f>
        <v>#REF!</v>
      </c>
      <c r="J60" s="44" t="s">
        <v>458</v>
      </c>
      <c r="K60" s="44"/>
      <c r="L60" s="37" t="s">
        <v>530</v>
      </c>
      <c r="M60" s="51" t="s">
        <v>583</v>
      </c>
      <c r="N60" s="42" t="s">
        <v>485</v>
      </c>
    </row>
    <row r="61" spans="1:14" s="43" customFormat="1" ht="12.75" x14ac:dyDescent="0.2">
      <c r="A61" s="45" t="s">
        <v>584</v>
      </c>
      <c r="B61" s="46">
        <v>4046</v>
      </c>
      <c r="C61" s="52">
        <v>25.833333333333332</v>
      </c>
      <c r="D61" s="52">
        <v>25.833333333333332</v>
      </c>
      <c r="E61" s="61" t="s">
        <v>508</v>
      </c>
      <c r="F61" s="46"/>
      <c r="G61" s="48">
        <v>138108</v>
      </c>
      <c r="H61" s="48">
        <v>770953</v>
      </c>
      <c r="I61" s="35" t="e">
        <f>+#REF!/31</f>
        <v>#REF!</v>
      </c>
      <c r="J61" s="44" t="s">
        <v>458</v>
      </c>
      <c r="K61" s="44"/>
      <c r="L61" s="50" t="s">
        <v>585</v>
      </c>
      <c r="M61" s="45" t="s">
        <v>586</v>
      </c>
      <c r="N61" s="42" t="s">
        <v>575</v>
      </c>
    </row>
    <row r="62" spans="1:14" s="43" customFormat="1" ht="17.25" x14ac:dyDescent="0.2">
      <c r="A62" s="45" t="s">
        <v>518</v>
      </c>
      <c r="B62" s="46">
        <v>4050</v>
      </c>
      <c r="C62" s="52">
        <v>0</v>
      </c>
      <c r="D62" s="52">
        <v>0</v>
      </c>
      <c r="E62" s="57" t="s">
        <v>508</v>
      </c>
      <c r="F62" s="46"/>
      <c r="G62" s="48">
        <v>133227</v>
      </c>
      <c r="H62" s="69">
        <v>785654</v>
      </c>
      <c r="I62" s="49" t="e">
        <f>+#REF!/31</f>
        <v>#REF!</v>
      </c>
      <c r="J62" s="44" t="s">
        <v>587</v>
      </c>
      <c r="K62" s="44"/>
      <c r="L62" s="50" t="s">
        <v>588</v>
      </c>
      <c r="M62" s="45" t="s">
        <v>589</v>
      </c>
      <c r="N62" s="42" t="s">
        <v>464</v>
      </c>
    </row>
    <row r="63" spans="1:14" s="43" customFormat="1" ht="12.75" x14ac:dyDescent="0.2">
      <c r="A63" s="29" t="s">
        <v>590</v>
      </c>
      <c r="B63" s="30">
        <v>4056</v>
      </c>
      <c r="C63" s="52">
        <v>899.86666666666667</v>
      </c>
      <c r="D63" s="52">
        <v>908</v>
      </c>
      <c r="E63" s="61" t="s">
        <v>591</v>
      </c>
      <c r="F63" s="34"/>
      <c r="G63" s="34">
        <v>94120</v>
      </c>
      <c r="H63" s="34">
        <v>783339</v>
      </c>
      <c r="I63" s="35" t="e">
        <f>+#REF!/31</f>
        <v>#REF!</v>
      </c>
      <c r="J63" s="44" t="s">
        <v>458</v>
      </c>
      <c r="K63" s="44"/>
      <c r="L63" s="50" t="s">
        <v>585</v>
      </c>
      <c r="M63" s="29" t="s">
        <v>592</v>
      </c>
      <c r="N63" s="42" t="s">
        <v>575</v>
      </c>
    </row>
    <row r="64" spans="1:14" s="43" customFormat="1" ht="12.75" x14ac:dyDescent="0.2">
      <c r="A64" s="45" t="s">
        <v>593</v>
      </c>
      <c r="B64" s="46">
        <v>4062</v>
      </c>
      <c r="C64" s="52">
        <v>0</v>
      </c>
      <c r="D64" s="52">
        <v>0</v>
      </c>
      <c r="E64" s="61" t="s">
        <v>508</v>
      </c>
      <c r="F64" s="46"/>
      <c r="G64" s="48">
        <v>51700</v>
      </c>
      <c r="H64" s="48"/>
      <c r="I64" s="35" t="e">
        <f>+#REF!/31</f>
        <v>#REF!</v>
      </c>
      <c r="J64" s="44" t="s">
        <v>509</v>
      </c>
      <c r="K64" s="36"/>
      <c r="L64" s="50" t="s">
        <v>510</v>
      </c>
      <c r="M64" s="45" t="s">
        <v>594</v>
      </c>
      <c r="N64" s="42" t="s">
        <v>575</v>
      </c>
    </row>
    <row r="65" spans="1:14" s="43" customFormat="1" ht="12.75" x14ac:dyDescent="0.2">
      <c r="A65" s="40" t="s">
        <v>595</v>
      </c>
      <c r="B65" s="30">
        <v>4063</v>
      </c>
      <c r="C65" s="52">
        <v>0.53333333333333333</v>
      </c>
      <c r="D65" s="52">
        <v>0.53333333333333333</v>
      </c>
      <c r="E65" s="61" t="s">
        <v>508</v>
      </c>
      <c r="F65" s="30"/>
      <c r="G65" s="34">
        <v>138878</v>
      </c>
      <c r="H65" s="34">
        <v>786067</v>
      </c>
      <c r="I65" s="35" t="e">
        <f>+#REF!/31</f>
        <v>#REF!</v>
      </c>
      <c r="J65" s="44" t="s">
        <v>458</v>
      </c>
      <c r="K65" s="44"/>
      <c r="L65" s="37" t="s">
        <v>510</v>
      </c>
      <c r="M65" s="40" t="s">
        <v>596</v>
      </c>
      <c r="N65" s="42" t="s">
        <v>575</v>
      </c>
    </row>
    <row r="66" spans="1:14" s="43" customFormat="1" ht="12.75" x14ac:dyDescent="0.2">
      <c r="A66" s="40" t="s">
        <v>597</v>
      </c>
      <c r="B66" s="30">
        <v>4071</v>
      </c>
      <c r="C66" s="52">
        <v>6.1</v>
      </c>
      <c r="D66" s="52">
        <v>6.1</v>
      </c>
      <c r="E66" s="61" t="s">
        <v>508</v>
      </c>
      <c r="F66" s="30"/>
      <c r="G66" s="34">
        <v>138045</v>
      </c>
      <c r="H66" s="34">
        <v>788550</v>
      </c>
      <c r="I66" s="35" t="e">
        <f>+#REF!/31</f>
        <v>#REF!</v>
      </c>
      <c r="J66" s="44" t="s">
        <v>458</v>
      </c>
      <c r="K66" s="44"/>
      <c r="L66" s="37" t="s">
        <v>510</v>
      </c>
      <c r="M66" s="40" t="s">
        <v>598</v>
      </c>
      <c r="N66" s="42" t="s">
        <v>575</v>
      </c>
    </row>
    <row r="67" spans="1:14" s="43" customFormat="1" ht="12.75" x14ac:dyDescent="0.2">
      <c r="A67" s="40" t="s">
        <v>599</v>
      </c>
      <c r="B67" s="30">
        <v>4074</v>
      </c>
      <c r="C67" s="52">
        <v>859</v>
      </c>
      <c r="D67" s="52">
        <v>859</v>
      </c>
      <c r="E67" s="57" t="s">
        <v>508</v>
      </c>
      <c r="F67" s="30"/>
      <c r="G67" s="34">
        <v>133240</v>
      </c>
      <c r="H67" s="34">
        <v>785658</v>
      </c>
      <c r="I67" s="35" t="e">
        <f>+#REF!/31</f>
        <v>#REF!</v>
      </c>
      <c r="J67" s="44" t="s">
        <v>458</v>
      </c>
      <c r="K67" s="44"/>
      <c r="L67" s="37" t="s">
        <v>471</v>
      </c>
      <c r="M67" s="40" t="s">
        <v>600</v>
      </c>
      <c r="N67" s="42" t="s">
        <v>464</v>
      </c>
    </row>
    <row r="68" spans="1:14" s="43" customFormat="1" ht="12.75" x14ac:dyDescent="0.2">
      <c r="A68" s="29" t="s">
        <v>601</v>
      </c>
      <c r="B68" s="30">
        <v>4081</v>
      </c>
      <c r="C68" s="52">
        <v>17.866666666666667</v>
      </c>
      <c r="D68" s="52">
        <v>17.866666666666667</v>
      </c>
      <c r="E68" s="61" t="s">
        <v>508</v>
      </c>
      <c r="F68" s="34"/>
      <c r="G68" s="34">
        <v>138417</v>
      </c>
      <c r="H68" s="34">
        <v>785994</v>
      </c>
      <c r="I68" s="35" t="e">
        <f>+#REF!/31</f>
        <v>#REF!</v>
      </c>
      <c r="J68" s="44" t="s">
        <v>458</v>
      </c>
      <c r="K68" s="44"/>
      <c r="L68" s="62" t="s">
        <v>510</v>
      </c>
      <c r="M68" s="29" t="s">
        <v>602</v>
      </c>
      <c r="N68" s="42" t="s">
        <v>497</v>
      </c>
    </row>
    <row r="69" spans="1:14" s="43" customFormat="1" ht="12.75" x14ac:dyDescent="0.2">
      <c r="A69" s="40" t="s">
        <v>603</v>
      </c>
      <c r="B69" s="30">
        <v>4093</v>
      </c>
      <c r="C69" s="52">
        <v>0</v>
      </c>
      <c r="D69" s="52">
        <v>0</v>
      </c>
      <c r="E69" s="61" t="s">
        <v>508</v>
      </c>
      <c r="F69" s="30"/>
      <c r="G69" s="34">
        <v>36527</v>
      </c>
      <c r="H69" s="34"/>
      <c r="I69" s="35" t="e">
        <f>+#REF!/31</f>
        <v>#REF!</v>
      </c>
      <c r="J69" s="44" t="s">
        <v>509</v>
      </c>
      <c r="K69" s="36"/>
      <c r="L69" s="37" t="s">
        <v>530</v>
      </c>
      <c r="M69" s="40" t="s">
        <v>604</v>
      </c>
      <c r="N69" s="42" t="s">
        <v>497</v>
      </c>
    </row>
    <row r="70" spans="1:14" s="43" customFormat="1" ht="12.75" x14ac:dyDescent="0.2">
      <c r="A70" s="45" t="s">
        <v>605</v>
      </c>
      <c r="B70" s="46">
        <v>4112</v>
      </c>
      <c r="C70" s="52">
        <v>126.5</v>
      </c>
      <c r="D70" s="52">
        <v>126.5</v>
      </c>
      <c r="E70" s="57" t="s">
        <v>508</v>
      </c>
      <c r="F70" s="46"/>
      <c r="G70" s="48">
        <v>138653</v>
      </c>
      <c r="H70" s="48">
        <v>775516</v>
      </c>
      <c r="I70" s="49" t="e">
        <f>+#REF!/31</f>
        <v>#REF!</v>
      </c>
      <c r="J70" s="44" t="s">
        <v>458</v>
      </c>
      <c r="K70" s="44"/>
      <c r="L70" s="50" t="s">
        <v>519</v>
      </c>
      <c r="M70" s="45" t="s">
        <v>606</v>
      </c>
      <c r="N70" s="42" t="s">
        <v>497</v>
      </c>
    </row>
    <row r="71" spans="1:14" s="43" customFormat="1" ht="17.25" x14ac:dyDescent="0.2">
      <c r="A71" s="40" t="s">
        <v>514</v>
      </c>
      <c r="B71" s="30">
        <v>4120</v>
      </c>
      <c r="C71" s="52">
        <v>1556.9333333333334</v>
      </c>
      <c r="D71" s="52">
        <v>1556.9333333333334</v>
      </c>
      <c r="E71" s="61" t="s">
        <v>508</v>
      </c>
      <c r="F71" s="30"/>
      <c r="G71" s="34">
        <v>125817</v>
      </c>
      <c r="H71" s="34">
        <v>778362</v>
      </c>
      <c r="I71" s="35" t="e">
        <f>+#REF!/31</f>
        <v>#REF!</v>
      </c>
      <c r="J71" s="36" t="s">
        <v>607</v>
      </c>
      <c r="K71" s="44"/>
      <c r="L71" s="62" t="s">
        <v>572</v>
      </c>
      <c r="M71" s="40" t="s">
        <v>608</v>
      </c>
      <c r="N71" s="42" t="s">
        <v>485</v>
      </c>
    </row>
    <row r="72" spans="1:14" s="43" customFormat="1" ht="33.75" x14ac:dyDescent="0.2">
      <c r="A72" s="40" t="s">
        <v>609</v>
      </c>
      <c r="B72" s="30">
        <v>4126</v>
      </c>
      <c r="C72" s="52">
        <v>408.5</v>
      </c>
      <c r="D72" s="53">
        <v>410</v>
      </c>
      <c r="E72" s="70" t="s">
        <v>610</v>
      </c>
      <c r="F72" s="30" t="s">
        <v>431</v>
      </c>
      <c r="G72" s="34">
        <v>125817</v>
      </c>
      <c r="H72" s="34">
        <v>778053</v>
      </c>
      <c r="I72" s="35" t="e">
        <f>+#REF!/31</f>
        <v>#REF!</v>
      </c>
      <c r="J72" s="44" t="s">
        <v>611</v>
      </c>
      <c r="K72" s="44" t="s">
        <v>470</v>
      </c>
      <c r="L72" s="62" t="s">
        <v>572</v>
      </c>
      <c r="M72" s="40" t="s">
        <v>612</v>
      </c>
      <c r="N72" s="42" t="s">
        <v>455</v>
      </c>
    </row>
    <row r="73" spans="1:14" s="43" customFormat="1" ht="12.75" x14ac:dyDescent="0.2">
      <c r="A73" s="40" t="s">
        <v>613</v>
      </c>
      <c r="B73" s="30">
        <v>4129</v>
      </c>
      <c r="C73" s="52">
        <v>92.433333333333337</v>
      </c>
      <c r="D73" s="52">
        <v>92.433333333333337</v>
      </c>
      <c r="E73" s="57" t="s">
        <v>508</v>
      </c>
      <c r="F73" s="30"/>
      <c r="G73" s="34">
        <v>139347</v>
      </c>
      <c r="H73" s="34">
        <v>786075</v>
      </c>
      <c r="I73" s="35" t="e">
        <f>+#REF!/31</f>
        <v>#REF!</v>
      </c>
      <c r="J73" s="44" t="s">
        <v>458</v>
      </c>
      <c r="K73" s="44"/>
      <c r="L73" s="37" t="s">
        <v>516</v>
      </c>
      <c r="M73" s="40" t="s">
        <v>614</v>
      </c>
      <c r="N73" s="42" t="s">
        <v>464</v>
      </c>
    </row>
    <row r="74" spans="1:14" s="39" customFormat="1" ht="17.25" x14ac:dyDescent="0.2">
      <c r="A74" s="29" t="s">
        <v>615</v>
      </c>
      <c r="B74" s="30">
        <v>4132</v>
      </c>
      <c r="C74" s="31"/>
      <c r="D74" s="32">
        <v>155</v>
      </c>
      <c r="E74" s="33" t="s">
        <v>457</v>
      </c>
      <c r="F74" s="34"/>
      <c r="G74" s="34">
        <v>334995</v>
      </c>
      <c r="H74" s="34"/>
      <c r="I74" s="35"/>
      <c r="J74" s="36" t="s">
        <v>616</v>
      </c>
      <c r="K74" s="36" t="s">
        <v>470</v>
      </c>
      <c r="L74" s="37" t="s">
        <v>588</v>
      </c>
      <c r="M74" s="29" t="s">
        <v>617</v>
      </c>
      <c r="N74" s="42" t="s">
        <v>473</v>
      </c>
    </row>
    <row r="75" spans="1:14" s="43" customFormat="1" ht="12.75" x14ac:dyDescent="0.2">
      <c r="A75" s="29" t="s">
        <v>618</v>
      </c>
      <c r="B75" s="30">
        <v>4132</v>
      </c>
      <c r="C75" s="31"/>
      <c r="D75" s="32">
        <v>5</v>
      </c>
      <c r="E75" s="33" t="s">
        <v>457</v>
      </c>
      <c r="F75" s="34"/>
      <c r="G75" s="34">
        <v>138570</v>
      </c>
      <c r="H75" s="34">
        <v>786015</v>
      </c>
      <c r="I75" s="35"/>
      <c r="J75" s="44" t="s">
        <v>458</v>
      </c>
      <c r="K75" s="44"/>
      <c r="L75" s="37" t="s">
        <v>588</v>
      </c>
      <c r="M75" s="29" t="s">
        <v>617</v>
      </c>
      <c r="N75" s="42" t="s">
        <v>455</v>
      </c>
    </row>
    <row r="76" spans="1:14" s="43" customFormat="1" ht="33.75" x14ac:dyDescent="0.2">
      <c r="A76" s="40" t="s">
        <v>609</v>
      </c>
      <c r="B76" s="30">
        <v>4136</v>
      </c>
      <c r="C76" s="52">
        <v>1902.6666666666667</v>
      </c>
      <c r="D76" s="53">
        <v>4400</v>
      </c>
      <c r="E76" s="70" t="s">
        <v>619</v>
      </c>
      <c r="F76" s="30" t="s">
        <v>431</v>
      </c>
      <c r="G76" s="34">
        <v>125809</v>
      </c>
      <c r="H76" s="34">
        <v>775800</v>
      </c>
      <c r="I76" s="35" t="e">
        <f>+#REF!/31</f>
        <v>#REF!</v>
      </c>
      <c r="J76" s="44" t="s">
        <v>620</v>
      </c>
      <c r="K76" s="44" t="s">
        <v>470</v>
      </c>
      <c r="L76" s="62" t="s">
        <v>572</v>
      </c>
      <c r="M76" s="40" t="s">
        <v>621</v>
      </c>
      <c r="N76" s="42" t="s">
        <v>455</v>
      </c>
    </row>
    <row r="77" spans="1:14" s="43" customFormat="1" ht="12.75" x14ac:dyDescent="0.2">
      <c r="A77" s="45" t="s">
        <v>622</v>
      </c>
      <c r="B77" s="46">
        <v>4143</v>
      </c>
      <c r="C77" s="52">
        <v>75.933333333333337</v>
      </c>
      <c r="D77" s="52">
        <v>75.933333333333337</v>
      </c>
      <c r="E77" s="61" t="s">
        <v>508</v>
      </c>
      <c r="F77" s="46"/>
      <c r="G77" s="48">
        <v>138044</v>
      </c>
      <c r="H77" s="48">
        <v>785818</v>
      </c>
      <c r="I77" s="35" t="e">
        <f>+#REF!/31</f>
        <v>#REF!</v>
      </c>
      <c r="J77" s="44" t="s">
        <v>458</v>
      </c>
      <c r="K77" s="44"/>
      <c r="L77" s="50" t="s">
        <v>585</v>
      </c>
      <c r="M77" s="45" t="s">
        <v>623</v>
      </c>
      <c r="N77" s="42" t="s">
        <v>485</v>
      </c>
    </row>
    <row r="78" spans="1:14" s="43" customFormat="1" ht="25.5" x14ac:dyDescent="0.2">
      <c r="A78" s="29" t="s">
        <v>624</v>
      </c>
      <c r="B78" s="30">
        <v>4157</v>
      </c>
      <c r="C78" s="52">
        <v>46.3</v>
      </c>
      <c r="D78" s="52">
        <v>46.3</v>
      </c>
      <c r="E78" s="70" t="s">
        <v>625</v>
      </c>
      <c r="F78" s="34" t="s">
        <v>431</v>
      </c>
      <c r="G78" s="34">
        <v>364898</v>
      </c>
      <c r="H78" s="56">
        <v>788498</v>
      </c>
      <c r="I78" s="49" t="e">
        <f>+#REF!/31</f>
        <v>#REF!</v>
      </c>
      <c r="J78" s="44" t="s">
        <v>458</v>
      </c>
      <c r="K78" s="44"/>
      <c r="L78" s="62" t="s">
        <v>626</v>
      </c>
      <c r="M78" s="29" t="s">
        <v>627</v>
      </c>
      <c r="N78" s="42" t="s">
        <v>464</v>
      </c>
    </row>
    <row r="79" spans="1:14" s="43" customFormat="1" ht="12.75" x14ac:dyDescent="0.2">
      <c r="A79" s="51" t="s">
        <v>628</v>
      </c>
      <c r="B79" s="46">
        <v>4160</v>
      </c>
      <c r="C79" s="52"/>
      <c r="D79" s="32">
        <v>0</v>
      </c>
      <c r="E79" s="33" t="s">
        <v>457</v>
      </c>
      <c r="F79" s="48"/>
      <c r="G79" s="48">
        <v>26561</v>
      </c>
      <c r="H79" s="48"/>
      <c r="I79" s="49"/>
      <c r="J79" s="44" t="s">
        <v>509</v>
      </c>
      <c r="K79" s="44"/>
      <c r="L79" s="50" t="s">
        <v>588</v>
      </c>
      <c r="M79" s="51" t="s">
        <v>629</v>
      </c>
      <c r="N79" s="42" t="s">
        <v>497</v>
      </c>
    </row>
    <row r="80" spans="1:14" s="43" customFormat="1" ht="12.75" x14ac:dyDescent="0.2">
      <c r="A80" s="40" t="s">
        <v>630</v>
      </c>
      <c r="B80" s="30">
        <v>4179</v>
      </c>
      <c r="C80" s="52">
        <v>0</v>
      </c>
      <c r="D80" s="52">
        <v>0</v>
      </c>
      <c r="E80" s="61" t="s">
        <v>508</v>
      </c>
      <c r="F80" s="30"/>
      <c r="G80" s="34">
        <v>135714</v>
      </c>
      <c r="H80" s="34"/>
      <c r="I80" s="35" t="e">
        <f>+#REF!/31</f>
        <v>#REF!</v>
      </c>
      <c r="J80" s="44" t="s">
        <v>509</v>
      </c>
      <c r="K80" s="36"/>
      <c r="L80" s="37" t="s">
        <v>510</v>
      </c>
      <c r="M80" s="40" t="s">
        <v>631</v>
      </c>
      <c r="N80" s="42" t="s">
        <v>464</v>
      </c>
    </row>
    <row r="81" spans="1:14" s="43" customFormat="1" ht="12.75" x14ac:dyDescent="0.2">
      <c r="A81" s="51" t="s">
        <v>632</v>
      </c>
      <c r="B81" s="46">
        <v>4181</v>
      </c>
      <c r="C81" s="52">
        <v>339.96666666666664</v>
      </c>
      <c r="D81" s="52">
        <v>339.96666666666664</v>
      </c>
      <c r="E81" s="61" t="s">
        <v>508</v>
      </c>
      <c r="F81" s="48"/>
      <c r="G81" s="48">
        <v>202211</v>
      </c>
      <c r="H81" s="48">
        <v>783126</v>
      </c>
      <c r="I81" s="35" t="e">
        <f>+#REF!/31</f>
        <v>#REF!</v>
      </c>
      <c r="J81" s="44" t="s">
        <v>458</v>
      </c>
      <c r="K81" s="44"/>
      <c r="L81" s="55" t="s">
        <v>522</v>
      </c>
      <c r="M81" s="51" t="s">
        <v>633</v>
      </c>
      <c r="N81" s="42" t="s">
        <v>485</v>
      </c>
    </row>
    <row r="82" spans="1:14" s="43" customFormat="1" ht="12.75" x14ac:dyDescent="0.2">
      <c r="A82" s="40" t="s">
        <v>634</v>
      </c>
      <c r="B82" s="30">
        <v>4192</v>
      </c>
      <c r="C82" s="52">
        <v>0</v>
      </c>
      <c r="D82" s="52">
        <v>0</v>
      </c>
      <c r="E82" s="61" t="s">
        <v>508</v>
      </c>
      <c r="F82" s="30"/>
      <c r="G82" s="34">
        <v>130508</v>
      </c>
      <c r="H82" s="34"/>
      <c r="I82" s="35" t="e">
        <f>+#REF!/31</f>
        <v>#REF!</v>
      </c>
      <c r="J82" s="44" t="s">
        <v>509</v>
      </c>
      <c r="K82" s="36"/>
      <c r="L82" s="37" t="s">
        <v>510</v>
      </c>
      <c r="M82" s="40" t="s">
        <v>635</v>
      </c>
      <c r="N82" s="42" t="s">
        <v>473</v>
      </c>
    </row>
    <row r="83" spans="1:14" s="43" customFormat="1" ht="12.75" x14ac:dyDescent="0.2">
      <c r="A83" s="45" t="s">
        <v>636</v>
      </c>
      <c r="B83" s="46">
        <v>4229</v>
      </c>
      <c r="C83" s="47"/>
      <c r="D83" s="32">
        <v>0</v>
      </c>
      <c r="E83" s="33" t="s">
        <v>457</v>
      </c>
      <c r="F83" s="46"/>
      <c r="G83" s="48">
        <v>133259</v>
      </c>
      <c r="H83" s="48"/>
      <c r="I83" s="49" t="e">
        <f>+#REF!/31</f>
        <v>#REF!</v>
      </c>
      <c r="J83" s="44" t="s">
        <v>509</v>
      </c>
      <c r="K83" s="44"/>
      <c r="L83" s="50" t="s">
        <v>530</v>
      </c>
      <c r="M83" s="45" t="s">
        <v>637</v>
      </c>
      <c r="N83" s="42" t="s">
        <v>575</v>
      </c>
    </row>
    <row r="84" spans="1:14" s="43" customFormat="1" ht="12.75" x14ac:dyDescent="0.2">
      <c r="A84" s="40" t="s">
        <v>638</v>
      </c>
      <c r="B84" s="30">
        <v>4251</v>
      </c>
      <c r="C84" s="52">
        <v>0</v>
      </c>
      <c r="D84" s="52">
        <v>0</v>
      </c>
      <c r="E84" s="57" t="s">
        <v>508</v>
      </c>
      <c r="F84" s="30"/>
      <c r="G84" s="34">
        <v>138625</v>
      </c>
      <c r="H84" s="60">
        <v>773290</v>
      </c>
      <c r="I84" s="35" t="e">
        <f>+#REF!/31</f>
        <v>#REF!</v>
      </c>
      <c r="J84" s="44" t="s">
        <v>458</v>
      </c>
      <c r="K84" s="44"/>
      <c r="L84" s="37" t="s">
        <v>454</v>
      </c>
      <c r="M84" s="40" t="s">
        <v>639</v>
      </c>
      <c r="N84" s="42" t="s">
        <v>575</v>
      </c>
    </row>
    <row r="85" spans="1:14" s="43" customFormat="1" ht="12.75" x14ac:dyDescent="0.2">
      <c r="A85" s="45" t="s">
        <v>640</v>
      </c>
      <c r="B85" s="46">
        <v>4251</v>
      </c>
      <c r="C85" s="52">
        <v>0</v>
      </c>
      <c r="D85" s="52">
        <v>0</v>
      </c>
      <c r="E85" s="57" t="s">
        <v>508</v>
      </c>
      <c r="F85" s="46"/>
      <c r="G85" s="48">
        <v>138863</v>
      </c>
      <c r="H85" s="48"/>
      <c r="I85" s="49" t="e">
        <f>+#REF!/31</f>
        <v>#REF!</v>
      </c>
      <c r="J85" s="44" t="s">
        <v>458</v>
      </c>
      <c r="K85" s="36"/>
      <c r="L85" s="50" t="s">
        <v>454</v>
      </c>
      <c r="M85" s="45" t="s">
        <v>639</v>
      </c>
      <c r="N85" s="42" t="s">
        <v>464</v>
      </c>
    </row>
    <row r="86" spans="1:14" s="43" customFormat="1" ht="12.75" x14ac:dyDescent="0.2">
      <c r="A86" s="40" t="s">
        <v>641</v>
      </c>
      <c r="B86" s="30">
        <v>4251</v>
      </c>
      <c r="C86" s="52">
        <v>0</v>
      </c>
      <c r="D86" s="52">
        <v>0</v>
      </c>
      <c r="E86" s="57" t="s">
        <v>508</v>
      </c>
      <c r="F86" s="30"/>
      <c r="G86" s="34">
        <v>27190</v>
      </c>
      <c r="H86" s="34"/>
      <c r="I86" s="49" t="e">
        <f>+#REF!/31</f>
        <v>#REF!</v>
      </c>
      <c r="J86" s="44" t="s">
        <v>458</v>
      </c>
      <c r="K86" s="36"/>
      <c r="L86" s="37" t="s">
        <v>454</v>
      </c>
      <c r="M86" s="40" t="s">
        <v>639</v>
      </c>
      <c r="N86" s="41" t="s">
        <v>581</v>
      </c>
    </row>
    <row r="87" spans="1:14" s="43" customFormat="1" ht="12.75" x14ac:dyDescent="0.2">
      <c r="A87" s="40" t="s">
        <v>642</v>
      </c>
      <c r="B87" s="30">
        <v>4251</v>
      </c>
      <c r="C87" s="52">
        <v>38.9</v>
      </c>
      <c r="D87" s="52">
        <v>38.9</v>
      </c>
      <c r="E87" s="57" t="s">
        <v>508</v>
      </c>
      <c r="F87" s="30"/>
      <c r="G87" s="34">
        <v>418434</v>
      </c>
      <c r="H87" s="60">
        <v>783120</v>
      </c>
      <c r="I87" s="49" t="e">
        <f>+#REF!/31</f>
        <v>#REF!</v>
      </c>
      <c r="J87" s="44" t="s">
        <v>458</v>
      </c>
      <c r="K87" s="44"/>
      <c r="L87" s="37" t="s">
        <v>454</v>
      </c>
      <c r="M87" s="40" t="s">
        <v>639</v>
      </c>
      <c r="N87" s="42" t="s">
        <v>497</v>
      </c>
    </row>
    <row r="88" spans="1:14" s="43" customFormat="1" ht="33.75" x14ac:dyDescent="0.2">
      <c r="A88" s="40" t="s">
        <v>609</v>
      </c>
      <c r="B88" s="46">
        <v>4272</v>
      </c>
      <c r="C88" s="52">
        <v>98.166666666666671</v>
      </c>
      <c r="D88" s="53">
        <v>121</v>
      </c>
      <c r="E88" s="70" t="s">
        <v>643</v>
      </c>
      <c r="F88" s="46" t="s">
        <v>431</v>
      </c>
      <c r="G88" s="48">
        <v>125811</v>
      </c>
      <c r="H88" s="71">
        <v>775800</v>
      </c>
      <c r="I88" s="35" t="e">
        <f>+#REF!/31</f>
        <v>#REF!</v>
      </c>
      <c r="J88" s="44" t="s">
        <v>644</v>
      </c>
      <c r="K88" s="44" t="s">
        <v>470</v>
      </c>
      <c r="L88" s="55" t="s">
        <v>572</v>
      </c>
      <c r="M88" s="45" t="s">
        <v>645</v>
      </c>
      <c r="N88" s="42" t="s">
        <v>455</v>
      </c>
    </row>
    <row r="89" spans="1:14" s="43" customFormat="1" ht="33.75" x14ac:dyDescent="0.2">
      <c r="A89" s="40" t="s">
        <v>609</v>
      </c>
      <c r="B89" s="30">
        <v>4273</v>
      </c>
      <c r="C89" s="52">
        <v>876.4666666666667</v>
      </c>
      <c r="D89" s="53">
        <v>935</v>
      </c>
      <c r="E89" s="70" t="s">
        <v>646</v>
      </c>
      <c r="F89" s="30" t="s">
        <v>431</v>
      </c>
      <c r="G89" s="34">
        <v>125812</v>
      </c>
      <c r="H89" s="34">
        <v>775810</v>
      </c>
      <c r="I89" s="35" t="e">
        <f>+#REF!/31</f>
        <v>#REF!</v>
      </c>
      <c r="J89" s="44" t="s">
        <v>647</v>
      </c>
      <c r="K89" s="44" t="s">
        <v>470</v>
      </c>
      <c r="L89" s="62" t="s">
        <v>572</v>
      </c>
      <c r="M89" s="40" t="s">
        <v>648</v>
      </c>
      <c r="N89" s="42" t="s">
        <v>455</v>
      </c>
    </row>
    <row r="90" spans="1:14" s="43" customFormat="1" ht="12.75" x14ac:dyDescent="0.2">
      <c r="A90" s="45" t="s">
        <v>649</v>
      </c>
      <c r="B90" s="46">
        <v>4275</v>
      </c>
      <c r="C90" s="52">
        <v>4.7333333333333334</v>
      </c>
      <c r="D90" s="52">
        <v>4.7333333333333334</v>
      </c>
      <c r="E90" s="57" t="s">
        <v>508</v>
      </c>
      <c r="F90" s="46"/>
      <c r="G90" s="48">
        <v>138042</v>
      </c>
      <c r="H90" s="48">
        <v>775811</v>
      </c>
      <c r="I90" s="35" t="e">
        <f>+#REF!/31</f>
        <v>#REF!</v>
      </c>
      <c r="J90" s="44" t="s">
        <v>458</v>
      </c>
      <c r="K90" s="44"/>
      <c r="L90" s="50" t="s">
        <v>516</v>
      </c>
      <c r="M90" s="45" t="s">
        <v>650</v>
      </c>
      <c r="N90" s="42" t="s">
        <v>485</v>
      </c>
    </row>
    <row r="91" spans="1:14" s="43" customFormat="1" ht="12.75" x14ac:dyDescent="0.2">
      <c r="A91" s="40" t="s">
        <v>651</v>
      </c>
      <c r="B91" s="30">
        <v>4281</v>
      </c>
      <c r="C91" s="52">
        <v>54.733333333333334</v>
      </c>
      <c r="D91" s="52">
        <v>54.733333333333334</v>
      </c>
      <c r="E91" s="61" t="s">
        <v>508</v>
      </c>
      <c r="F91" s="30"/>
      <c r="G91" s="34">
        <v>139097</v>
      </c>
      <c r="H91" s="34">
        <v>803755</v>
      </c>
      <c r="I91" s="35" t="e">
        <f>+#REF!/31</f>
        <v>#REF!</v>
      </c>
      <c r="J91" s="44" t="s">
        <v>458</v>
      </c>
      <c r="K91" s="44"/>
      <c r="L91" s="37" t="s">
        <v>510</v>
      </c>
      <c r="M91" s="40" t="s">
        <v>652</v>
      </c>
      <c r="N91" s="42" t="s">
        <v>485</v>
      </c>
    </row>
    <row r="92" spans="1:14" s="43" customFormat="1" ht="17.25" x14ac:dyDescent="0.2">
      <c r="A92" s="45" t="s">
        <v>653</v>
      </c>
      <c r="B92" s="46">
        <v>4284</v>
      </c>
      <c r="C92" s="52">
        <v>0</v>
      </c>
      <c r="D92" s="52">
        <v>0</v>
      </c>
      <c r="E92" s="57" t="s">
        <v>508</v>
      </c>
      <c r="F92" s="46"/>
      <c r="G92" s="48">
        <v>130551</v>
      </c>
      <c r="H92" s="69">
        <v>785178</v>
      </c>
      <c r="I92" s="49" t="e">
        <f>+#REF!/31</f>
        <v>#REF!</v>
      </c>
      <c r="J92" s="44" t="s">
        <v>587</v>
      </c>
      <c r="K92" s="44"/>
      <c r="L92" s="50" t="s">
        <v>454</v>
      </c>
      <c r="M92" s="45" t="s">
        <v>654</v>
      </c>
      <c r="N92" s="42" t="s">
        <v>575</v>
      </c>
    </row>
    <row r="93" spans="1:14" s="39" customFormat="1" ht="12.75" x14ac:dyDescent="0.2">
      <c r="A93" s="45" t="s">
        <v>558</v>
      </c>
      <c r="B93" s="30">
        <v>4286</v>
      </c>
      <c r="C93" s="52">
        <v>0</v>
      </c>
      <c r="D93" s="52">
        <v>0</v>
      </c>
      <c r="E93" s="61" t="s">
        <v>508</v>
      </c>
      <c r="F93" s="34"/>
      <c r="G93" s="34">
        <v>138515</v>
      </c>
      <c r="H93" s="34"/>
      <c r="I93" s="49" t="e">
        <f>+#REF!/31</f>
        <v>#REF!</v>
      </c>
      <c r="J93" s="44" t="s">
        <v>509</v>
      </c>
      <c r="K93" s="36"/>
      <c r="L93" s="50" t="s">
        <v>585</v>
      </c>
      <c r="M93" s="29" t="s">
        <v>655</v>
      </c>
      <c r="N93" s="42" t="s">
        <v>464</v>
      </c>
    </row>
    <row r="94" spans="1:14" s="43" customFormat="1" ht="25.5" x14ac:dyDescent="0.2">
      <c r="A94" s="40" t="s">
        <v>656</v>
      </c>
      <c r="B94" s="30">
        <v>4353</v>
      </c>
      <c r="C94" s="52">
        <v>77.166666666666671</v>
      </c>
      <c r="D94" s="52">
        <v>77.166666666666671</v>
      </c>
      <c r="E94" s="61" t="s">
        <v>508</v>
      </c>
      <c r="F94" s="30"/>
      <c r="G94" s="34">
        <v>133323</v>
      </c>
      <c r="H94" s="34">
        <v>785732</v>
      </c>
      <c r="I94" s="35" t="e">
        <f>+#REF!/31</f>
        <v>#REF!</v>
      </c>
      <c r="J94" s="44" t="s">
        <v>657</v>
      </c>
      <c r="K94" s="44" t="s">
        <v>470</v>
      </c>
      <c r="L94" s="37" t="s">
        <v>510</v>
      </c>
      <c r="M94" s="40" t="s">
        <v>658</v>
      </c>
      <c r="N94" s="42" t="s">
        <v>575</v>
      </c>
    </row>
    <row r="95" spans="1:14" s="43" customFormat="1" ht="12.75" x14ac:dyDescent="0.2">
      <c r="A95" s="40" t="s">
        <v>659</v>
      </c>
      <c r="B95" s="30">
        <v>4366</v>
      </c>
      <c r="C95" s="52">
        <v>0</v>
      </c>
      <c r="D95" s="52">
        <v>0</v>
      </c>
      <c r="E95" s="57" t="s">
        <v>508</v>
      </c>
      <c r="F95" s="30"/>
      <c r="G95" s="34">
        <v>27243</v>
      </c>
      <c r="H95" s="34"/>
      <c r="I95" s="49" t="e">
        <f>+#REF!/31</f>
        <v>#REF!</v>
      </c>
      <c r="J95" s="36" t="s">
        <v>509</v>
      </c>
      <c r="K95" s="36"/>
      <c r="L95" s="37" t="s">
        <v>454</v>
      </c>
      <c r="M95" s="40" t="s">
        <v>660</v>
      </c>
      <c r="N95" s="42" t="s">
        <v>485</v>
      </c>
    </row>
    <row r="96" spans="1:14" s="43" customFormat="1" ht="12.75" x14ac:dyDescent="0.2">
      <c r="A96" s="51" t="s">
        <v>622</v>
      </c>
      <c r="B96" s="46">
        <v>4374</v>
      </c>
      <c r="C96" s="52">
        <v>0</v>
      </c>
      <c r="D96" s="52">
        <v>0</v>
      </c>
      <c r="E96" s="57" t="s">
        <v>508</v>
      </c>
      <c r="F96" s="48"/>
      <c r="G96" s="48" t="s">
        <v>661</v>
      </c>
      <c r="H96" s="48"/>
      <c r="I96" s="49" t="e">
        <f>+#REF!/31</f>
        <v>#REF!</v>
      </c>
      <c r="J96" s="44"/>
      <c r="K96" s="44"/>
      <c r="L96" s="50" t="s">
        <v>454</v>
      </c>
      <c r="M96" s="51" t="s">
        <v>662</v>
      </c>
      <c r="N96" s="42" t="s">
        <v>485</v>
      </c>
    </row>
    <row r="97" spans="1:14" s="43" customFormat="1" ht="12.75" x14ac:dyDescent="0.2">
      <c r="A97" s="45" t="s">
        <v>518</v>
      </c>
      <c r="B97" s="46">
        <v>4374</v>
      </c>
      <c r="C97" s="52">
        <v>326.26666666666665</v>
      </c>
      <c r="D97" s="52">
        <v>326.26666666666665</v>
      </c>
      <c r="E97" s="57" t="s">
        <v>508</v>
      </c>
      <c r="F97" s="46"/>
      <c r="G97" s="48">
        <v>126277</v>
      </c>
      <c r="H97" s="48">
        <v>783360</v>
      </c>
      <c r="I97" s="35" t="e">
        <f>+#REF!/31</f>
        <v>#REF!</v>
      </c>
      <c r="J97" s="44" t="s">
        <v>458</v>
      </c>
      <c r="K97" s="44"/>
      <c r="L97" s="50" t="s">
        <v>454</v>
      </c>
      <c r="M97" s="45" t="s">
        <v>662</v>
      </c>
      <c r="N97" s="42" t="s">
        <v>464</v>
      </c>
    </row>
    <row r="98" spans="1:14" s="43" customFormat="1" ht="12.75" x14ac:dyDescent="0.2">
      <c r="A98" s="45" t="s">
        <v>663</v>
      </c>
      <c r="B98" s="46">
        <v>4399</v>
      </c>
      <c r="C98" s="47"/>
      <c r="D98" s="32">
        <v>0</v>
      </c>
      <c r="E98" s="33" t="s">
        <v>457</v>
      </c>
      <c r="F98" s="46"/>
      <c r="G98" s="48">
        <v>26521</v>
      </c>
      <c r="H98" s="48"/>
      <c r="I98" s="49"/>
      <c r="J98" s="44"/>
      <c r="K98" s="44"/>
      <c r="L98" s="50" t="s">
        <v>510</v>
      </c>
      <c r="M98" s="45" t="s">
        <v>664</v>
      </c>
      <c r="N98" s="42" t="s">
        <v>575</v>
      </c>
    </row>
    <row r="99" spans="1:14" s="43" customFormat="1" ht="12.75" x14ac:dyDescent="0.2">
      <c r="A99" s="29" t="s">
        <v>665</v>
      </c>
      <c r="B99" s="30">
        <v>4480</v>
      </c>
      <c r="C99" s="52">
        <v>1196</v>
      </c>
      <c r="D99" s="52">
        <v>1196</v>
      </c>
      <c r="E99" s="57" t="s">
        <v>508</v>
      </c>
      <c r="F99" s="30"/>
      <c r="G99" s="34">
        <v>136222</v>
      </c>
      <c r="H99" s="34">
        <v>775798</v>
      </c>
      <c r="I99" s="35" t="e">
        <f>+#REF!/31</f>
        <v>#REF!</v>
      </c>
      <c r="J99" s="44" t="s">
        <v>458</v>
      </c>
      <c r="K99" s="44"/>
      <c r="L99" s="62" t="s">
        <v>626</v>
      </c>
      <c r="M99" s="40" t="s">
        <v>666</v>
      </c>
      <c r="N99" s="42" t="s">
        <v>581</v>
      </c>
    </row>
    <row r="100" spans="1:14" s="43" customFormat="1" ht="12.75" x14ac:dyDescent="0.2">
      <c r="A100" s="40" t="s">
        <v>667</v>
      </c>
      <c r="B100" s="30">
        <v>4491</v>
      </c>
      <c r="C100" s="52">
        <v>1371.1333333333334</v>
      </c>
      <c r="D100" s="52">
        <v>1371.1333333333334</v>
      </c>
      <c r="E100" s="57" t="s">
        <v>508</v>
      </c>
      <c r="F100" s="30"/>
      <c r="G100" s="34">
        <v>136421</v>
      </c>
      <c r="H100" s="34">
        <v>775779</v>
      </c>
      <c r="I100" s="35" t="e">
        <f>+#REF!/31</f>
        <v>#REF!</v>
      </c>
      <c r="J100" s="44" t="s">
        <v>458</v>
      </c>
      <c r="K100" s="44"/>
      <c r="L100" s="37" t="s">
        <v>626</v>
      </c>
      <c r="M100" s="40" t="s">
        <v>668</v>
      </c>
      <c r="N100" s="42" t="s">
        <v>473</v>
      </c>
    </row>
    <row r="101" spans="1:14" s="43" customFormat="1" ht="33.75" x14ac:dyDescent="0.2">
      <c r="A101" s="40" t="s">
        <v>669</v>
      </c>
      <c r="B101" s="46">
        <v>4548</v>
      </c>
      <c r="C101" s="52">
        <v>49.9</v>
      </c>
      <c r="D101" s="52">
        <v>49.9</v>
      </c>
      <c r="E101" s="70" t="s">
        <v>670</v>
      </c>
      <c r="F101" s="46" t="s">
        <v>431</v>
      </c>
      <c r="G101" s="48">
        <v>156422</v>
      </c>
      <c r="H101" s="71">
        <v>786104</v>
      </c>
      <c r="I101" s="35" t="e">
        <f>+#REF!/31</f>
        <v>#REF!</v>
      </c>
      <c r="J101" s="44" t="s">
        <v>671</v>
      </c>
      <c r="K101" s="44"/>
      <c r="L101" s="50" t="s">
        <v>530</v>
      </c>
      <c r="M101" s="45" t="s">
        <v>672</v>
      </c>
      <c r="N101" s="42" t="s">
        <v>575</v>
      </c>
    </row>
    <row r="102" spans="1:14" s="43" customFormat="1" ht="12.75" x14ac:dyDescent="0.2">
      <c r="A102" s="40" t="s">
        <v>584</v>
      </c>
      <c r="B102" s="30">
        <v>4555</v>
      </c>
      <c r="C102" s="52">
        <v>509.93333333333334</v>
      </c>
      <c r="D102" s="52">
        <v>509.93333333333334</v>
      </c>
      <c r="E102" s="57" t="s">
        <v>508</v>
      </c>
      <c r="F102" s="30"/>
      <c r="G102" s="34">
        <v>139067</v>
      </c>
      <c r="H102" s="34"/>
      <c r="I102" s="35" t="e">
        <f>+#REF!/31</f>
        <v>#REF!</v>
      </c>
      <c r="J102" s="44" t="s">
        <v>458</v>
      </c>
      <c r="K102" s="44"/>
      <c r="L102" s="37" t="s">
        <v>673</v>
      </c>
      <c r="M102" s="40" t="s">
        <v>674</v>
      </c>
      <c r="N102" s="42" t="s">
        <v>575</v>
      </c>
    </row>
    <row r="103" spans="1:14" s="43" customFormat="1" ht="17.25" x14ac:dyDescent="0.2">
      <c r="A103" s="51" t="s">
        <v>675</v>
      </c>
      <c r="B103" s="46">
        <v>4584</v>
      </c>
      <c r="C103" s="52"/>
      <c r="D103" s="32">
        <v>4250</v>
      </c>
      <c r="E103" s="54" t="s">
        <v>676</v>
      </c>
      <c r="F103" s="48" t="s">
        <v>431</v>
      </c>
      <c r="G103" s="48">
        <v>417721</v>
      </c>
      <c r="H103" s="71">
        <v>773197</v>
      </c>
      <c r="I103" s="49"/>
      <c r="J103" s="44" t="s">
        <v>458</v>
      </c>
      <c r="K103" s="44"/>
      <c r="L103" s="50" t="s">
        <v>677</v>
      </c>
      <c r="M103" s="51" t="s">
        <v>678</v>
      </c>
      <c r="N103" s="42" t="s">
        <v>455</v>
      </c>
    </row>
    <row r="104" spans="1:14" s="43" customFormat="1" ht="12.75" x14ac:dyDescent="0.2">
      <c r="A104" s="29" t="s">
        <v>679</v>
      </c>
      <c r="B104" s="30">
        <v>4594</v>
      </c>
      <c r="C104" s="31"/>
      <c r="D104" s="32">
        <v>38</v>
      </c>
      <c r="E104" s="33" t="s">
        <v>457</v>
      </c>
      <c r="F104" s="34"/>
      <c r="G104" s="34">
        <v>611981</v>
      </c>
      <c r="H104" s="34">
        <v>778448</v>
      </c>
      <c r="I104" s="35"/>
      <c r="J104" s="44" t="s">
        <v>458</v>
      </c>
      <c r="K104" s="44"/>
      <c r="L104" s="37" t="s">
        <v>680</v>
      </c>
      <c r="M104" s="29" t="s">
        <v>681</v>
      </c>
      <c r="N104" s="42" t="s">
        <v>473</v>
      </c>
    </row>
    <row r="105" spans="1:14" s="43" customFormat="1" ht="33.75" x14ac:dyDescent="0.2">
      <c r="A105" s="40" t="s">
        <v>609</v>
      </c>
      <c r="B105" s="30">
        <v>4654</v>
      </c>
      <c r="C105" s="52">
        <v>125.73333333333333</v>
      </c>
      <c r="D105" s="53">
        <v>138</v>
      </c>
      <c r="E105" s="70" t="s">
        <v>682</v>
      </c>
      <c r="F105" s="30" t="s">
        <v>431</v>
      </c>
      <c r="G105" s="34">
        <v>125813</v>
      </c>
      <c r="H105" s="34">
        <v>778037</v>
      </c>
      <c r="I105" s="35" t="e">
        <f>+#REF!/31</f>
        <v>#REF!</v>
      </c>
      <c r="J105" s="44" t="s">
        <v>683</v>
      </c>
      <c r="K105" s="44" t="s">
        <v>470</v>
      </c>
      <c r="L105" s="62" t="s">
        <v>572</v>
      </c>
      <c r="M105" s="40" t="s">
        <v>684</v>
      </c>
      <c r="N105" s="42" t="s">
        <v>455</v>
      </c>
    </row>
    <row r="106" spans="1:14" s="43" customFormat="1" ht="12.75" x14ac:dyDescent="0.2">
      <c r="A106" s="40" t="s">
        <v>685</v>
      </c>
      <c r="B106" s="30">
        <v>4660</v>
      </c>
      <c r="C106" s="52">
        <v>0</v>
      </c>
      <c r="D106" s="52">
        <v>0</v>
      </c>
      <c r="E106" s="61" t="s">
        <v>508</v>
      </c>
      <c r="F106" s="30"/>
      <c r="G106" s="34">
        <v>138958</v>
      </c>
      <c r="H106" s="34"/>
      <c r="I106" s="35" t="e">
        <f>+#REF!/31</f>
        <v>#REF!</v>
      </c>
      <c r="J106" s="44" t="s">
        <v>509</v>
      </c>
      <c r="K106" s="36"/>
      <c r="L106" s="37" t="s">
        <v>530</v>
      </c>
      <c r="M106" s="40" t="s">
        <v>686</v>
      </c>
      <c r="N106" s="42" t="s">
        <v>455</v>
      </c>
    </row>
    <row r="107" spans="1:14" s="43" customFormat="1" ht="12.75" x14ac:dyDescent="0.2">
      <c r="A107" s="45" t="s">
        <v>687</v>
      </c>
      <c r="B107" s="46">
        <v>4688</v>
      </c>
      <c r="C107" s="52">
        <v>0</v>
      </c>
      <c r="D107" s="52">
        <v>0</v>
      </c>
      <c r="E107" s="57" t="s">
        <v>508</v>
      </c>
      <c r="F107" s="46"/>
      <c r="G107" s="48">
        <v>133021</v>
      </c>
      <c r="H107" s="48"/>
      <c r="I107" s="49" t="e">
        <f>+#REF!/31</f>
        <v>#REF!</v>
      </c>
      <c r="J107" s="36" t="s">
        <v>688</v>
      </c>
      <c r="K107" s="36"/>
      <c r="L107" s="50" t="s">
        <v>626</v>
      </c>
      <c r="M107" s="45" t="s">
        <v>689</v>
      </c>
      <c r="N107" s="42" t="s">
        <v>455</v>
      </c>
    </row>
    <row r="108" spans="1:14" s="43" customFormat="1" ht="12.75" x14ac:dyDescent="0.2">
      <c r="A108" s="40" t="s">
        <v>690</v>
      </c>
      <c r="B108" s="46">
        <v>4724</v>
      </c>
      <c r="C108" s="52">
        <v>46.466666666666669</v>
      </c>
      <c r="D108" s="52">
        <v>46.466666666666669</v>
      </c>
      <c r="E108" s="61" t="s">
        <v>508</v>
      </c>
      <c r="F108" s="46"/>
      <c r="G108" s="48">
        <v>137904</v>
      </c>
      <c r="H108" s="48">
        <v>770943</v>
      </c>
      <c r="I108" s="35" t="e">
        <f>+#REF!/31</f>
        <v>#REF!</v>
      </c>
      <c r="J108" s="44" t="s">
        <v>458</v>
      </c>
      <c r="K108" s="44"/>
      <c r="L108" s="50" t="s">
        <v>585</v>
      </c>
      <c r="M108" s="45" t="s">
        <v>691</v>
      </c>
      <c r="N108" s="42" t="s">
        <v>575</v>
      </c>
    </row>
    <row r="109" spans="1:14" s="43" customFormat="1" ht="12.75" x14ac:dyDescent="0.2">
      <c r="A109" s="45" t="s">
        <v>692</v>
      </c>
      <c r="B109" s="46">
        <v>4858</v>
      </c>
      <c r="C109" s="52">
        <v>194.53333333333333</v>
      </c>
      <c r="D109" s="52">
        <v>194.53333333333333</v>
      </c>
      <c r="E109" s="57" t="s">
        <v>508</v>
      </c>
      <c r="F109" s="46"/>
      <c r="G109" s="48">
        <v>138027</v>
      </c>
      <c r="H109" s="48">
        <v>785817</v>
      </c>
      <c r="I109" s="49" t="e">
        <f>+#REF!/31</f>
        <v>#REF!</v>
      </c>
      <c r="J109" s="44" t="s">
        <v>458</v>
      </c>
      <c r="K109" s="44"/>
      <c r="L109" s="50" t="s">
        <v>519</v>
      </c>
      <c r="M109" s="45" t="s">
        <v>693</v>
      </c>
      <c r="N109" s="42" t="s">
        <v>497</v>
      </c>
    </row>
    <row r="110" spans="1:14" s="43" customFormat="1" ht="12.75" x14ac:dyDescent="0.2">
      <c r="A110" s="29" t="s">
        <v>694</v>
      </c>
      <c r="B110" s="30">
        <v>4920</v>
      </c>
      <c r="C110" s="52">
        <v>301.66666666666669</v>
      </c>
      <c r="D110" s="52">
        <v>301.66666666666669</v>
      </c>
      <c r="E110" s="61" t="s">
        <v>508</v>
      </c>
      <c r="F110" s="34"/>
      <c r="G110" s="63">
        <v>579133</v>
      </c>
      <c r="H110" s="63">
        <v>788568</v>
      </c>
      <c r="I110" s="35" t="e">
        <f>+#REF!/31</f>
        <v>#REF!</v>
      </c>
      <c r="J110" s="44" t="s">
        <v>458</v>
      </c>
      <c r="K110" s="44"/>
      <c r="L110" s="62" t="s">
        <v>510</v>
      </c>
      <c r="M110" s="29" t="s">
        <v>695</v>
      </c>
      <c r="N110" s="42" t="s">
        <v>464</v>
      </c>
    </row>
    <row r="111" spans="1:14" s="43" customFormat="1" ht="12.75" x14ac:dyDescent="0.2">
      <c r="A111" s="45" t="s">
        <v>574</v>
      </c>
      <c r="B111" s="46">
        <v>4959</v>
      </c>
      <c r="C111" s="52">
        <v>174.2</v>
      </c>
      <c r="D111" s="52">
        <v>174.2</v>
      </c>
      <c r="E111" s="61" t="s">
        <v>508</v>
      </c>
      <c r="F111" s="46"/>
      <c r="G111" s="48">
        <v>147073</v>
      </c>
      <c r="H111" s="48">
        <v>786095</v>
      </c>
      <c r="I111" s="49" t="e">
        <f>+#REF!/31</f>
        <v>#REF!</v>
      </c>
      <c r="J111" s="44" t="s">
        <v>458</v>
      </c>
      <c r="K111" s="44"/>
      <c r="L111" s="50" t="s">
        <v>585</v>
      </c>
      <c r="M111" s="45" t="s">
        <v>696</v>
      </c>
      <c r="N111" s="42" t="s">
        <v>575</v>
      </c>
    </row>
    <row r="112" spans="1:14" s="43" customFormat="1" ht="12.75" x14ac:dyDescent="0.2">
      <c r="A112" s="45" t="s">
        <v>697</v>
      </c>
      <c r="B112" s="46">
        <v>4959</v>
      </c>
      <c r="C112" s="52">
        <v>0</v>
      </c>
      <c r="D112" s="52">
        <v>0</v>
      </c>
      <c r="E112" s="61" t="s">
        <v>508</v>
      </c>
      <c r="F112" s="46"/>
      <c r="G112" s="48">
        <v>136410</v>
      </c>
      <c r="H112" s="69">
        <v>773031</v>
      </c>
      <c r="I112" s="49" t="e">
        <f>+#REF!/31</f>
        <v>#REF!</v>
      </c>
      <c r="J112" s="44" t="s">
        <v>458</v>
      </c>
      <c r="K112" s="44"/>
      <c r="L112" s="50" t="s">
        <v>585</v>
      </c>
      <c r="M112" s="45" t="s">
        <v>696</v>
      </c>
      <c r="N112" s="42" t="s">
        <v>575</v>
      </c>
    </row>
    <row r="113" spans="1:14" s="43" customFormat="1" ht="12.75" x14ac:dyDescent="0.2">
      <c r="A113" s="45" t="s">
        <v>698</v>
      </c>
      <c r="B113" s="46">
        <v>4959</v>
      </c>
      <c r="C113" s="52">
        <v>0</v>
      </c>
      <c r="D113" s="52">
        <v>0</v>
      </c>
      <c r="E113" s="61" t="s">
        <v>508</v>
      </c>
      <c r="F113" s="46"/>
      <c r="G113" s="48">
        <v>147057</v>
      </c>
      <c r="H113" s="69">
        <v>770930</v>
      </c>
      <c r="I113" s="49" t="e">
        <f>+#REF!/31</f>
        <v>#REF!</v>
      </c>
      <c r="J113" s="44" t="s">
        <v>458</v>
      </c>
      <c r="K113" s="44"/>
      <c r="L113" s="50" t="s">
        <v>585</v>
      </c>
      <c r="M113" s="45" t="s">
        <v>696</v>
      </c>
      <c r="N113" s="42" t="s">
        <v>497</v>
      </c>
    </row>
    <row r="114" spans="1:14" s="43" customFormat="1" ht="12.75" x14ac:dyDescent="0.2">
      <c r="A114" s="29" t="s">
        <v>699</v>
      </c>
      <c r="B114" s="30">
        <v>4959</v>
      </c>
      <c r="C114" s="52">
        <v>0</v>
      </c>
      <c r="D114" s="52">
        <v>0</v>
      </c>
      <c r="E114" s="61" t="s">
        <v>508</v>
      </c>
      <c r="F114" s="30"/>
      <c r="G114" s="34">
        <v>51701</v>
      </c>
      <c r="H114" s="34"/>
      <c r="I114" s="35" t="e">
        <f>+#REF!/31</f>
        <v>#REF!</v>
      </c>
      <c r="J114" s="44" t="s">
        <v>458</v>
      </c>
      <c r="K114" s="36"/>
      <c r="L114" s="37" t="s">
        <v>585</v>
      </c>
      <c r="M114" s="40" t="s">
        <v>700</v>
      </c>
      <c r="N114" s="42" t="s">
        <v>575</v>
      </c>
    </row>
    <row r="115" spans="1:14" s="43" customFormat="1" ht="12.75" x14ac:dyDescent="0.2">
      <c r="A115" s="40" t="s">
        <v>582</v>
      </c>
      <c r="B115" s="72">
        <v>4965</v>
      </c>
      <c r="C115" s="52">
        <v>1307.9666666666667</v>
      </c>
      <c r="D115" s="52">
        <v>1307.9666666666667</v>
      </c>
      <c r="E115" s="61" t="s">
        <v>508</v>
      </c>
      <c r="F115" s="63"/>
      <c r="G115" s="34">
        <v>202313</v>
      </c>
      <c r="H115" s="34">
        <v>788396</v>
      </c>
      <c r="I115" s="35" t="e">
        <f>+#REF!/31</f>
        <v>#REF!</v>
      </c>
      <c r="J115" s="44" t="s">
        <v>458</v>
      </c>
      <c r="K115" s="44"/>
      <c r="L115" s="62" t="s">
        <v>530</v>
      </c>
      <c r="M115" s="29" t="s">
        <v>701</v>
      </c>
      <c r="N115" s="42" t="s">
        <v>485</v>
      </c>
    </row>
    <row r="116" spans="1:14" s="43" customFormat="1" ht="12.75" x14ac:dyDescent="0.2">
      <c r="A116" s="29" t="s">
        <v>702</v>
      </c>
      <c r="B116" s="30">
        <v>4967</v>
      </c>
      <c r="C116" s="52">
        <v>98.933333333333337</v>
      </c>
      <c r="D116" s="52">
        <v>98.933333333333337</v>
      </c>
      <c r="E116" s="61" t="s">
        <v>508</v>
      </c>
      <c r="F116" s="34"/>
      <c r="G116" s="63">
        <v>138102</v>
      </c>
      <c r="H116" s="63">
        <v>785946</v>
      </c>
      <c r="I116" s="35" t="e">
        <f>+#REF!/31</f>
        <v>#REF!</v>
      </c>
      <c r="J116" s="44" t="s">
        <v>458</v>
      </c>
      <c r="K116" s="44"/>
      <c r="L116" s="37" t="s">
        <v>510</v>
      </c>
      <c r="M116" s="29" t="s">
        <v>703</v>
      </c>
      <c r="N116" s="42" t="s">
        <v>497</v>
      </c>
    </row>
    <row r="117" spans="1:14" s="43" customFormat="1" ht="12.75" x14ac:dyDescent="0.2">
      <c r="A117" s="45" t="s">
        <v>704</v>
      </c>
      <c r="B117" s="46">
        <v>5016</v>
      </c>
      <c r="C117" s="52">
        <v>314.7</v>
      </c>
      <c r="D117" s="52">
        <v>314.7</v>
      </c>
      <c r="E117" s="61" t="s">
        <v>508</v>
      </c>
      <c r="F117" s="46"/>
      <c r="G117" s="48">
        <v>130871</v>
      </c>
      <c r="H117" s="48">
        <v>785329</v>
      </c>
      <c r="I117" s="35" t="e">
        <f>+#REF!/31</f>
        <v>#REF!</v>
      </c>
      <c r="J117" s="44" t="s">
        <v>458</v>
      </c>
      <c r="K117" s="44"/>
      <c r="L117" s="50" t="s">
        <v>530</v>
      </c>
      <c r="M117" s="45" t="s">
        <v>705</v>
      </c>
      <c r="N117" s="42" t="s">
        <v>497</v>
      </c>
    </row>
    <row r="118" spans="1:14" s="43" customFormat="1" ht="12.75" x14ac:dyDescent="0.2">
      <c r="A118" s="40" t="s">
        <v>618</v>
      </c>
      <c r="B118" s="30">
        <v>5046</v>
      </c>
      <c r="C118" s="52">
        <v>265.66666666666669</v>
      </c>
      <c r="D118" s="52">
        <v>265.66666666666669</v>
      </c>
      <c r="E118" s="61" t="s">
        <v>508</v>
      </c>
      <c r="F118" s="30"/>
      <c r="G118" s="34">
        <v>132960</v>
      </c>
      <c r="H118" s="34">
        <v>785605</v>
      </c>
      <c r="I118" s="35" t="e">
        <f>+#REF!/31</f>
        <v>#REF!</v>
      </c>
      <c r="J118" s="44" t="s">
        <v>458</v>
      </c>
      <c r="K118" s="44"/>
      <c r="L118" s="62" t="s">
        <v>572</v>
      </c>
      <c r="M118" s="40" t="s">
        <v>706</v>
      </c>
      <c r="N118" s="42" t="s">
        <v>455</v>
      </c>
    </row>
    <row r="119" spans="1:14" s="43" customFormat="1" ht="12.75" x14ac:dyDescent="0.2">
      <c r="A119" s="40" t="s">
        <v>659</v>
      </c>
      <c r="B119" s="30">
        <v>5048</v>
      </c>
      <c r="C119" s="32"/>
      <c r="D119" s="32">
        <v>31</v>
      </c>
      <c r="E119" s="33" t="s">
        <v>707</v>
      </c>
      <c r="F119" s="30"/>
      <c r="G119" s="34">
        <v>224899</v>
      </c>
      <c r="H119" s="34">
        <v>788411</v>
      </c>
      <c r="I119" s="35"/>
      <c r="J119" s="44" t="s">
        <v>458</v>
      </c>
      <c r="K119" s="44"/>
      <c r="L119" s="37" t="s">
        <v>680</v>
      </c>
      <c r="M119" s="40" t="s">
        <v>708</v>
      </c>
      <c r="N119" s="42" t="s">
        <v>485</v>
      </c>
    </row>
    <row r="120" spans="1:14" s="43" customFormat="1" ht="12.75" x14ac:dyDescent="0.2">
      <c r="A120" s="40" t="s">
        <v>709</v>
      </c>
      <c r="B120" s="30">
        <v>5051</v>
      </c>
      <c r="C120" s="52">
        <v>212.53333333333333</v>
      </c>
      <c r="D120" s="52">
        <v>212.53333333333333</v>
      </c>
      <c r="E120" s="57" t="s">
        <v>508</v>
      </c>
      <c r="F120" s="30"/>
      <c r="G120" s="34">
        <v>130541</v>
      </c>
      <c r="H120" s="34">
        <v>778401</v>
      </c>
      <c r="I120" s="35" t="e">
        <f>+#REF!/31</f>
        <v>#REF!</v>
      </c>
      <c r="J120" s="44" t="s">
        <v>458</v>
      </c>
      <c r="K120" s="44"/>
      <c r="L120" s="37" t="s">
        <v>454</v>
      </c>
      <c r="M120" s="40" t="s">
        <v>710</v>
      </c>
      <c r="N120" s="42" t="s">
        <v>497</v>
      </c>
    </row>
    <row r="121" spans="1:14" s="43" customFormat="1" ht="12.75" x14ac:dyDescent="0.2">
      <c r="A121" s="29" t="s">
        <v>711</v>
      </c>
      <c r="B121" s="30">
        <v>5053</v>
      </c>
      <c r="C121" s="52">
        <v>0</v>
      </c>
      <c r="D121" s="52">
        <v>0</v>
      </c>
      <c r="E121" s="61" t="s">
        <v>508</v>
      </c>
      <c r="F121" s="34"/>
      <c r="G121" s="34">
        <v>138482</v>
      </c>
      <c r="H121" s="60">
        <v>786004</v>
      </c>
      <c r="I121" s="49" t="e">
        <f>+#REF!/31</f>
        <v>#REF!</v>
      </c>
      <c r="J121" s="44" t="s">
        <v>458</v>
      </c>
      <c r="K121" s="44"/>
      <c r="L121" s="62" t="s">
        <v>510</v>
      </c>
      <c r="M121" s="29" t="s">
        <v>712</v>
      </c>
      <c r="N121" s="42" t="s">
        <v>575</v>
      </c>
    </row>
    <row r="122" spans="1:14" s="43" customFormat="1" ht="12.75" x14ac:dyDescent="0.2">
      <c r="A122" s="29" t="s">
        <v>713</v>
      </c>
      <c r="B122" s="30">
        <v>5053</v>
      </c>
      <c r="C122" s="52">
        <v>401.5</v>
      </c>
      <c r="D122" s="52">
        <v>401.5</v>
      </c>
      <c r="E122" s="61" t="s">
        <v>508</v>
      </c>
      <c r="F122" s="34"/>
      <c r="G122" s="34">
        <v>156086</v>
      </c>
      <c r="H122" s="34">
        <v>775816</v>
      </c>
      <c r="I122" s="49" t="e">
        <f>+#REF!/31</f>
        <v>#REF!</v>
      </c>
      <c r="J122" s="44" t="s">
        <v>458</v>
      </c>
      <c r="K122" s="44"/>
      <c r="L122" s="62" t="s">
        <v>510</v>
      </c>
      <c r="M122" s="29" t="s">
        <v>712</v>
      </c>
      <c r="N122" s="42" t="s">
        <v>581</v>
      </c>
    </row>
    <row r="123" spans="1:14" s="43" customFormat="1" ht="12.75" x14ac:dyDescent="0.2">
      <c r="A123" s="29" t="s">
        <v>714</v>
      </c>
      <c r="B123" s="30">
        <v>5053</v>
      </c>
      <c r="C123" s="52">
        <v>0</v>
      </c>
      <c r="D123" s="52">
        <v>0</v>
      </c>
      <c r="E123" s="61" t="s">
        <v>508</v>
      </c>
      <c r="F123" s="34"/>
      <c r="G123" s="34">
        <v>133477</v>
      </c>
      <c r="H123" s="60">
        <v>768160</v>
      </c>
      <c r="I123" s="49" t="e">
        <f>+#REF!/31</f>
        <v>#REF!</v>
      </c>
      <c r="J123" s="44" t="s">
        <v>458</v>
      </c>
      <c r="K123" s="44"/>
      <c r="L123" s="62" t="s">
        <v>510</v>
      </c>
      <c r="M123" s="29" t="s">
        <v>712</v>
      </c>
      <c r="N123" s="42" t="s">
        <v>575</v>
      </c>
    </row>
    <row r="124" spans="1:14" s="43" customFormat="1" ht="17.25" x14ac:dyDescent="0.2">
      <c r="A124" s="40" t="s">
        <v>715</v>
      </c>
      <c r="B124" s="30">
        <v>5077</v>
      </c>
      <c r="C124" s="52">
        <v>110.06666666666666</v>
      </c>
      <c r="D124" s="52">
        <v>110.06666666666666</v>
      </c>
      <c r="E124" s="57" t="s">
        <v>508</v>
      </c>
      <c r="F124" s="30"/>
      <c r="G124" s="34">
        <v>27489</v>
      </c>
      <c r="H124" s="34">
        <v>798753</v>
      </c>
      <c r="I124" s="35" t="e">
        <f>+#REF!/31</f>
        <v>#REF!</v>
      </c>
      <c r="J124" s="36" t="s">
        <v>607</v>
      </c>
      <c r="K124" s="36"/>
      <c r="L124" s="37" t="s">
        <v>516</v>
      </c>
      <c r="M124" s="40" t="s">
        <v>716</v>
      </c>
      <c r="N124" s="42" t="s">
        <v>497</v>
      </c>
    </row>
    <row r="125" spans="1:14" s="43" customFormat="1" ht="12.75" x14ac:dyDescent="0.2">
      <c r="A125" s="45" t="s">
        <v>717</v>
      </c>
      <c r="B125" s="46">
        <v>5083</v>
      </c>
      <c r="C125" s="52">
        <v>38.43333333333333</v>
      </c>
      <c r="D125" s="52">
        <v>38.43333333333333</v>
      </c>
      <c r="E125" s="61" t="s">
        <v>508</v>
      </c>
      <c r="F125" s="46"/>
      <c r="G125" s="48">
        <v>138672</v>
      </c>
      <c r="H125" s="48">
        <v>778133</v>
      </c>
      <c r="I125" s="35" t="e">
        <f>+#REF!/31</f>
        <v>#REF!</v>
      </c>
      <c r="J125" s="44" t="s">
        <v>458</v>
      </c>
      <c r="K125" s="44"/>
      <c r="L125" s="50" t="s">
        <v>510</v>
      </c>
      <c r="M125" s="45" t="s">
        <v>718</v>
      </c>
      <c r="N125" s="42" t="s">
        <v>455</v>
      </c>
    </row>
    <row r="126" spans="1:14" s="43" customFormat="1" ht="12.75" x14ac:dyDescent="0.2">
      <c r="A126" s="45" t="s">
        <v>667</v>
      </c>
      <c r="B126" s="46">
        <v>5099</v>
      </c>
      <c r="C126" s="52">
        <v>2581.6999999999998</v>
      </c>
      <c r="D126" s="52">
        <v>2581.6999999999998</v>
      </c>
      <c r="E126" s="57" t="s">
        <v>508</v>
      </c>
      <c r="F126" s="46"/>
      <c r="G126" s="48">
        <v>136728</v>
      </c>
      <c r="H126" s="48">
        <v>775781</v>
      </c>
      <c r="I126" s="35" t="e">
        <f>+#REF!/31</f>
        <v>#REF!</v>
      </c>
      <c r="J126" s="44" t="s">
        <v>458</v>
      </c>
      <c r="K126" s="44"/>
      <c r="L126" s="50" t="s">
        <v>626</v>
      </c>
      <c r="M126" s="45" t="s">
        <v>719</v>
      </c>
      <c r="N126" s="42" t="s">
        <v>473</v>
      </c>
    </row>
    <row r="127" spans="1:14" s="43" customFormat="1" ht="12.75" x14ac:dyDescent="0.2">
      <c r="A127" s="40" t="s">
        <v>603</v>
      </c>
      <c r="B127" s="30">
        <v>5106</v>
      </c>
      <c r="C127" s="52">
        <v>0</v>
      </c>
      <c r="D127" s="52">
        <v>0</v>
      </c>
      <c r="E127" s="61" t="s">
        <v>508</v>
      </c>
      <c r="F127" s="30"/>
      <c r="G127" s="34">
        <v>40278</v>
      </c>
      <c r="H127" s="34"/>
      <c r="I127" s="49" t="e">
        <f>+#REF!/31</f>
        <v>#REF!</v>
      </c>
      <c r="J127" s="44" t="s">
        <v>509</v>
      </c>
      <c r="K127" s="36"/>
      <c r="L127" s="37" t="s">
        <v>530</v>
      </c>
      <c r="M127" s="40" t="s">
        <v>720</v>
      </c>
      <c r="N127" s="42" t="s">
        <v>497</v>
      </c>
    </row>
    <row r="128" spans="1:14" s="59" customFormat="1" x14ac:dyDescent="0.2">
      <c r="A128" s="45" t="s">
        <v>456</v>
      </c>
      <c r="B128" s="46">
        <v>5113</v>
      </c>
      <c r="C128" s="52">
        <v>2187.2666666666669</v>
      </c>
      <c r="D128" s="52">
        <v>2187.2666666666669</v>
      </c>
      <c r="E128" s="61" t="s">
        <v>508</v>
      </c>
      <c r="F128" s="48"/>
      <c r="G128" s="48">
        <v>138405</v>
      </c>
      <c r="H128" s="48">
        <v>785992</v>
      </c>
      <c r="I128" s="35" t="e">
        <f>+#REF!/31</f>
        <v>#REF!</v>
      </c>
      <c r="J128" s="44" t="s">
        <v>458</v>
      </c>
      <c r="K128" s="44"/>
      <c r="L128" s="55" t="s">
        <v>522</v>
      </c>
      <c r="M128" s="51" t="s">
        <v>721</v>
      </c>
      <c r="N128" s="42" t="s">
        <v>455</v>
      </c>
    </row>
    <row r="129" spans="1:14" s="43" customFormat="1" ht="12.75" x14ac:dyDescent="0.2">
      <c r="A129" s="45" t="s">
        <v>722</v>
      </c>
      <c r="B129" s="46">
        <v>5116</v>
      </c>
      <c r="C129" s="52">
        <v>76.766666666666666</v>
      </c>
      <c r="D129" s="52">
        <v>76.766666666666666</v>
      </c>
      <c r="E129" s="57" t="s">
        <v>508</v>
      </c>
      <c r="F129" s="46"/>
      <c r="G129" s="48">
        <v>470658</v>
      </c>
      <c r="H129" s="48">
        <v>775614</v>
      </c>
      <c r="I129" s="35" t="e">
        <f>+#REF!/31</f>
        <v>#REF!</v>
      </c>
      <c r="J129" s="44" t="s">
        <v>458</v>
      </c>
      <c r="K129" s="44"/>
      <c r="L129" s="50" t="s">
        <v>723</v>
      </c>
      <c r="M129" s="45" t="s">
        <v>724</v>
      </c>
      <c r="N129" s="42" t="s">
        <v>581</v>
      </c>
    </row>
    <row r="130" spans="1:14" s="43" customFormat="1" ht="33.75" x14ac:dyDescent="0.2">
      <c r="A130" s="40" t="s">
        <v>582</v>
      </c>
      <c r="B130" s="72">
        <v>5121</v>
      </c>
      <c r="C130" s="52">
        <v>844.06666666666672</v>
      </c>
      <c r="D130" s="52">
        <v>844.06666666666672</v>
      </c>
      <c r="E130" s="57" t="s">
        <v>508</v>
      </c>
      <c r="F130" s="63"/>
      <c r="G130" s="34">
        <v>133807</v>
      </c>
      <c r="H130" s="34">
        <v>785743</v>
      </c>
      <c r="I130" s="35" t="e">
        <f>+#REF!/31</f>
        <v>#REF!</v>
      </c>
      <c r="J130" s="64" t="s">
        <v>725</v>
      </c>
      <c r="K130" s="44" t="s">
        <v>544</v>
      </c>
      <c r="L130" s="62" t="s">
        <v>471</v>
      </c>
      <c r="M130" s="29" t="s">
        <v>726</v>
      </c>
      <c r="N130" s="42" t="s">
        <v>485</v>
      </c>
    </row>
    <row r="131" spans="1:14" s="40" customFormat="1" ht="25.5" x14ac:dyDescent="0.2">
      <c r="A131" s="40" t="s">
        <v>669</v>
      </c>
      <c r="B131" s="30">
        <v>5155</v>
      </c>
      <c r="C131" s="52">
        <v>10174</v>
      </c>
      <c r="D131" s="53">
        <v>9192</v>
      </c>
      <c r="E131" s="70" t="s">
        <v>727</v>
      </c>
      <c r="F131" s="30" t="s">
        <v>431</v>
      </c>
      <c r="G131" s="34">
        <v>138628</v>
      </c>
      <c r="H131" s="34">
        <v>775819</v>
      </c>
      <c r="I131" s="35" t="e">
        <f>+#REF!/31</f>
        <v>#REF!</v>
      </c>
      <c r="J131" s="44" t="s">
        <v>728</v>
      </c>
      <c r="K131" s="44" t="s">
        <v>470</v>
      </c>
      <c r="L131" s="37" t="s">
        <v>729</v>
      </c>
      <c r="M131" s="40" t="s">
        <v>730</v>
      </c>
      <c r="N131" s="42" t="s">
        <v>575</v>
      </c>
    </row>
    <row r="132" spans="1:14" s="43" customFormat="1" ht="12.75" x14ac:dyDescent="0.2">
      <c r="A132" s="45" t="s">
        <v>456</v>
      </c>
      <c r="B132" s="46">
        <v>5156</v>
      </c>
      <c r="C132" s="52">
        <v>93</v>
      </c>
      <c r="D132" s="52">
        <v>93</v>
      </c>
      <c r="E132" s="61" t="s">
        <v>508</v>
      </c>
      <c r="F132" s="48"/>
      <c r="G132" s="48">
        <v>138350</v>
      </c>
      <c r="H132" s="48">
        <v>785977</v>
      </c>
      <c r="I132" s="35" t="e">
        <f>+#REF!/31</f>
        <v>#REF!</v>
      </c>
      <c r="J132" s="44" t="s">
        <v>458</v>
      </c>
      <c r="K132" s="44"/>
      <c r="L132" s="55" t="s">
        <v>729</v>
      </c>
      <c r="M132" s="51" t="s">
        <v>731</v>
      </c>
      <c r="N132" s="42" t="s">
        <v>455</v>
      </c>
    </row>
    <row r="133" spans="1:14" s="43" customFormat="1" ht="12.75" x14ac:dyDescent="0.2">
      <c r="A133" s="29" t="s">
        <v>501</v>
      </c>
      <c r="B133" s="30">
        <v>5191</v>
      </c>
      <c r="C133" s="52">
        <v>66.63333333333334</v>
      </c>
      <c r="D133" s="52">
        <v>66.63333333333334</v>
      </c>
      <c r="E133" s="57" t="s">
        <v>508</v>
      </c>
      <c r="F133" s="30"/>
      <c r="G133" s="34">
        <v>138661</v>
      </c>
      <c r="H133" s="34">
        <v>786049</v>
      </c>
      <c r="I133" s="35" t="e">
        <f>+#REF!/31</f>
        <v>#REF!</v>
      </c>
      <c r="J133" s="44" t="s">
        <v>458</v>
      </c>
      <c r="K133" s="44"/>
      <c r="L133" s="37" t="s">
        <v>626</v>
      </c>
      <c r="M133" s="40" t="s">
        <v>732</v>
      </c>
      <c r="N133" s="42" t="s">
        <v>473</v>
      </c>
    </row>
    <row r="134" spans="1:14" s="43" customFormat="1" ht="12.75" x14ac:dyDescent="0.2">
      <c r="A134" s="40" t="s">
        <v>733</v>
      </c>
      <c r="B134" s="30">
        <v>5225</v>
      </c>
      <c r="C134" s="32"/>
      <c r="D134" s="32">
        <v>0</v>
      </c>
      <c r="E134" s="33" t="s">
        <v>457</v>
      </c>
      <c r="F134" s="30"/>
      <c r="G134" s="34">
        <v>133475</v>
      </c>
      <c r="H134" s="60">
        <v>803774</v>
      </c>
      <c r="I134" s="35"/>
      <c r="J134" s="36"/>
      <c r="K134" s="36"/>
      <c r="L134" s="37" t="s">
        <v>471</v>
      </c>
      <c r="M134" s="40" t="s">
        <v>734</v>
      </c>
      <c r="N134" s="42" t="s">
        <v>485</v>
      </c>
    </row>
    <row r="135" spans="1:14" s="43" customFormat="1" ht="12.75" x14ac:dyDescent="0.2">
      <c r="A135" s="45" t="s">
        <v>735</v>
      </c>
      <c r="B135" s="46">
        <v>5225</v>
      </c>
      <c r="C135" s="52">
        <v>1294.9333333333334</v>
      </c>
      <c r="D135" s="52">
        <v>1294.9333333333334</v>
      </c>
      <c r="E135" s="57" t="s">
        <v>508</v>
      </c>
      <c r="F135" s="46"/>
      <c r="G135" s="48">
        <v>138600</v>
      </c>
      <c r="H135" s="48">
        <v>770707</v>
      </c>
      <c r="I135" s="35" t="e">
        <f>+#REF!/31</f>
        <v>#REF!</v>
      </c>
      <c r="J135" s="44" t="s">
        <v>458</v>
      </c>
      <c r="K135" s="44"/>
      <c r="L135" s="50" t="s">
        <v>471</v>
      </c>
      <c r="M135" s="45" t="s">
        <v>736</v>
      </c>
      <c r="N135" s="42" t="s">
        <v>464</v>
      </c>
    </row>
    <row r="136" spans="1:14" s="43" customFormat="1" ht="12.75" x14ac:dyDescent="0.2">
      <c r="A136" s="29" t="s">
        <v>665</v>
      </c>
      <c r="B136" s="30">
        <v>5228</v>
      </c>
      <c r="C136" s="31"/>
      <c r="D136" s="32">
        <v>0</v>
      </c>
      <c r="E136" s="33" t="s">
        <v>457</v>
      </c>
      <c r="F136" s="34"/>
      <c r="G136" s="34" t="s">
        <v>565</v>
      </c>
      <c r="H136" s="34"/>
      <c r="I136" s="35"/>
      <c r="J136" s="36" t="s">
        <v>509</v>
      </c>
      <c r="K136" s="36"/>
      <c r="L136" s="62" t="s">
        <v>729</v>
      </c>
      <c r="M136" s="29" t="s">
        <v>737</v>
      </c>
      <c r="N136" s="42" t="s">
        <v>581</v>
      </c>
    </row>
    <row r="137" spans="1:14" s="43" customFormat="1" ht="12.75" x14ac:dyDescent="0.2">
      <c r="A137" s="29" t="s">
        <v>665</v>
      </c>
      <c r="B137" s="30">
        <v>5228</v>
      </c>
      <c r="C137" s="31"/>
      <c r="D137" s="32">
        <v>0</v>
      </c>
      <c r="E137" s="33" t="s">
        <v>457</v>
      </c>
      <c r="F137" s="34"/>
      <c r="G137" s="34" t="s">
        <v>565</v>
      </c>
      <c r="H137" s="34"/>
      <c r="I137" s="35"/>
      <c r="J137" s="36" t="s">
        <v>509</v>
      </c>
      <c r="K137" s="36"/>
      <c r="L137" s="62" t="s">
        <v>729</v>
      </c>
      <c r="M137" s="29" t="s">
        <v>738</v>
      </c>
      <c r="N137" s="42" t="s">
        <v>581</v>
      </c>
    </row>
    <row r="138" spans="1:14" s="43" customFormat="1" ht="33.75" x14ac:dyDescent="0.2">
      <c r="A138" s="40" t="s">
        <v>739</v>
      </c>
      <c r="B138" s="30">
        <v>5252</v>
      </c>
      <c r="C138" s="52">
        <v>0</v>
      </c>
      <c r="D138" s="53">
        <v>1</v>
      </c>
      <c r="E138" s="54" t="s">
        <v>740</v>
      </c>
      <c r="F138" s="30" t="s">
        <v>431</v>
      </c>
      <c r="G138" s="34">
        <v>132899</v>
      </c>
      <c r="H138" s="56">
        <v>806100</v>
      </c>
      <c r="I138" s="49" t="e">
        <f>+#REF!/31</f>
        <v>#REF!</v>
      </c>
      <c r="J138" s="44" t="s">
        <v>458</v>
      </c>
      <c r="K138" s="44"/>
      <c r="L138" s="37" t="s">
        <v>525</v>
      </c>
      <c r="M138" s="40" t="s">
        <v>741</v>
      </c>
      <c r="N138" s="42" t="s">
        <v>581</v>
      </c>
    </row>
    <row r="139" spans="1:14" s="43" customFormat="1" ht="12.75" x14ac:dyDescent="0.2">
      <c r="A139" s="29" t="s">
        <v>450</v>
      </c>
      <c r="B139" s="30">
        <v>5263</v>
      </c>
      <c r="C139" s="52">
        <v>5926.1333333333332</v>
      </c>
      <c r="D139" s="52">
        <v>5940</v>
      </c>
      <c r="E139" s="33" t="s">
        <v>451</v>
      </c>
      <c r="F139" s="30"/>
      <c r="G139" s="34">
        <v>126355</v>
      </c>
      <c r="H139" s="34">
        <v>775772</v>
      </c>
      <c r="I139" s="35" t="e">
        <f>+#REF!/31</f>
        <v>#REF!</v>
      </c>
      <c r="J139" s="44" t="s">
        <v>458</v>
      </c>
      <c r="K139" s="44"/>
      <c r="L139" s="37" t="s">
        <v>729</v>
      </c>
      <c r="M139" s="40" t="s">
        <v>742</v>
      </c>
      <c r="N139" s="42" t="s">
        <v>455</v>
      </c>
    </row>
    <row r="140" spans="1:14" s="43" customFormat="1" ht="12.75" x14ac:dyDescent="0.2">
      <c r="A140" s="40" t="s">
        <v>743</v>
      </c>
      <c r="B140" s="30">
        <v>5310</v>
      </c>
      <c r="C140" s="52">
        <v>0</v>
      </c>
      <c r="D140" s="52">
        <v>0</v>
      </c>
      <c r="E140" s="61" t="s">
        <v>508</v>
      </c>
      <c r="F140" s="30"/>
      <c r="G140" s="34">
        <v>202284</v>
      </c>
      <c r="H140" s="34">
        <v>778170</v>
      </c>
      <c r="I140" s="35" t="e">
        <f>+#REF!/31</f>
        <v>#REF!</v>
      </c>
      <c r="J140" s="44" t="s">
        <v>458</v>
      </c>
      <c r="K140" s="44"/>
      <c r="L140" s="37" t="s">
        <v>522</v>
      </c>
      <c r="M140" s="40" t="s">
        <v>744</v>
      </c>
      <c r="N140" s="42" t="s">
        <v>473</v>
      </c>
    </row>
    <row r="141" spans="1:14" s="43" customFormat="1" ht="12.75" x14ac:dyDescent="0.2">
      <c r="A141" s="40" t="s">
        <v>745</v>
      </c>
      <c r="B141" s="30">
        <v>5310</v>
      </c>
      <c r="C141" s="52">
        <v>0</v>
      </c>
      <c r="D141" s="52">
        <v>0</v>
      </c>
      <c r="E141" s="61" t="s">
        <v>508</v>
      </c>
      <c r="F141" s="30"/>
      <c r="G141" s="34">
        <v>138084</v>
      </c>
      <c r="H141" s="34">
        <v>785819</v>
      </c>
      <c r="I141" s="49" t="e">
        <f>+#REF!/31</f>
        <v>#REF!</v>
      </c>
      <c r="J141" s="44" t="s">
        <v>458</v>
      </c>
      <c r="K141" s="44"/>
      <c r="L141" s="37" t="s">
        <v>522</v>
      </c>
      <c r="M141" s="40" t="s">
        <v>744</v>
      </c>
      <c r="N141" s="42" t="s">
        <v>575</v>
      </c>
    </row>
    <row r="142" spans="1:14" s="43" customFormat="1" ht="17.25" x14ac:dyDescent="0.2">
      <c r="A142" s="40" t="s">
        <v>746</v>
      </c>
      <c r="B142" s="30">
        <v>5310</v>
      </c>
      <c r="C142" s="52">
        <v>1741.7</v>
      </c>
      <c r="D142" s="52">
        <v>1741.7</v>
      </c>
      <c r="E142" s="70" t="s">
        <v>747</v>
      </c>
      <c r="F142" s="30" t="s">
        <v>431</v>
      </c>
      <c r="G142" s="34">
        <v>138023</v>
      </c>
      <c r="H142" s="56">
        <v>809908</v>
      </c>
      <c r="I142" s="49" t="e">
        <f>+#REF!/31</f>
        <v>#REF!</v>
      </c>
      <c r="J142" s="44" t="s">
        <v>458</v>
      </c>
      <c r="K142" s="44"/>
      <c r="L142" s="37" t="s">
        <v>522</v>
      </c>
      <c r="M142" s="40" t="s">
        <v>744</v>
      </c>
      <c r="N142" s="42" t="s">
        <v>455</v>
      </c>
    </row>
    <row r="143" spans="1:14" s="43" customFormat="1" ht="12.75" x14ac:dyDescent="0.2">
      <c r="A143" s="45" t="s">
        <v>748</v>
      </c>
      <c r="B143" s="46">
        <v>5315</v>
      </c>
      <c r="C143" s="52">
        <v>188.4</v>
      </c>
      <c r="D143" s="52">
        <v>188.4</v>
      </c>
      <c r="E143" s="57" t="s">
        <v>508</v>
      </c>
      <c r="F143" s="46"/>
      <c r="G143" s="48">
        <v>136214</v>
      </c>
      <c r="H143" s="48">
        <v>778123</v>
      </c>
      <c r="I143" s="49" t="e">
        <f>+#REF!/31</f>
        <v>#REF!</v>
      </c>
      <c r="J143" s="44" t="s">
        <v>458</v>
      </c>
      <c r="K143" s="44"/>
      <c r="L143" s="50" t="s">
        <v>525</v>
      </c>
      <c r="M143" s="45" t="s">
        <v>749</v>
      </c>
      <c r="N143" s="42" t="s">
        <v>455</v>
      </c>
    </row>
    <row r="144" spans="1:14" s="43" customFormat="1" ht="12.75" x14ac:dyDescent="0.2">
      <c r="A144" s="29" t="s">
        <v>750</v>
      </c>
      <c r="B144" s="30">
        <v>5333</v>
      </c>
      <c r="C144" s="52">
        <v>4080.7</v>
      </c>
      <c r="D144" s="52">
        <v>4080.7</v>
      </c>
      <c r="E144" s="61" t="s">
        <v>508</v>
      </c>
      <c r="F144" s="34"/>
      <c r="G144" s="34">
        <v>508842</v>
      </c>
      <c r="H144" s="34">
        <v>770873</v>
      </c>
      <c r="I144" s="35" t="e">
        <f>+#REF!/31</f>
        <v>#REF!</v>
      </c>
      <c r="J144" s="44" t="s">
        <v>458</v>
      </c>
      <c r="K144" s="44"/>
      <c r="L144" s="37" t="s">
        <v>729</v>
      </c>
      <c r="M144" s="29" t="s">
        <v>751</v>
      </c>
      <c r="N144" s="42" t="s">
        <v>455</v>
      </c>
    </row>
    <row r="145" spans="1:14" s="43" customFormat="1" ht="12.75" x14ac:dyDescent="0.2">
      <c r="A145" s="29" t="s">
        <v>450</v>
      </c>
      <c r="B145" s="30">
        <v>5353</v>
      </c>
      <c r="C145" s="52">
        <v>564.20000000000005</v>
      </c>
      <c r="D145" s="52">
        <v>430</v>
      </c>
      <c r="E145" s="33" t="s">
        <v>451</v>
      </c>
      <c r="F145" s="34"/>
      <c r="G145" s="63">
        <v>126271</v>
      </c>
      <c r="H145" s="63">
        <v>783359</v>
      </c>
      <c r="I145" s="35" t="e">
        <f>+#REF!/31</f>
        <v>#REF!</v>
      </c>
      <c r="J145" s="44" t="s">
        <v>458</v>
      </c>
      <c r="K145" s="44"/>
      <c r="L145" s="62" t="s">
        <v>729</v>
      </c>
      <c r="M145" s="29" t="s">
        <v>752</v>
      </c>
      <c r="N145" s="42" t="s">
        <v>455</v>
      </c>
    </row>
    <row r="146" spans="1:14" s="43" customFormat="1" ht="12.75" x14ac:dyDescent="0.2">
      <c r="A146" s="29" t="s">
        <v>450</v>
      </c>
      <c r="B146" s="30">
        <v>5357</v>
      </c>
      <c r="C146" s="52">
        <v>0</v>
      </c>
      <c r="D146" s="52">
        <v>0</v>
      </c>
      <c r="E146" s="33" t="s">
        <v>451</v>
      </c>
      <c r="F146" s="30"/>
      <c r="G146" s="34">
        <v>126273</v>
      </c>
      <c r="H146" s="34">
        <v>775732</v>
      </c>
      <c r="I146" s="35" t="e">
        <f>+#REF!/31</f>
        <v>#REF!</v>
      </c>
      <c r="J146" s="44" t="s">
        <v>458</v>
      </c>
      <c r="K146" s="44"/>
      <c r="L146" s="37" t="s">
        <v>729</v>
      </c>
      <c r="M146" s="40" t="s">
        <v>753</v>
      </c>
      <c r="N146" s="42" t="s">
        <v>455</v>
      </c>
    </row>
    <row r="147" spans="1:14" s="43" customFormat="1" ht="33.75" x14ac:dyDescent="0.2">
      <c r="A147" s="29" t="s">
        <v>699</v>
      </c>
      <c r="B147" s="30">
        <v>5360</v>
      </c>
      <c r="C147" s="52">
        <v>25.233333333333334</v>
      </c>
      <c r="D147" s="52">
        <v>25.233333333333334</v>
      </c>
      <c r="E147" s="61" t="s">
        <v>508</v>
      </c>
      <c r="F147" s="30"/>
      <c r="G147" s="34">
        <v>169040</v>
      </c>
      <c r="H147" s="34">
        <v>788394</v>
      </c>
      <c r="I147" s="35" t="e">
        <f>+#REF!/31</f>
        <v>#REF!</v>
      </c>
      <c r="J147" s="64" t="s">
        <v>754</v>
      </c>
      <c r="K147" s="44" t="s">
        <v>544</v>
      </c>
      <c r="L147" s="37" t="s">
        <v>585</v>
      </c>
      <c r="M147" s="40" t="s">
        <v>755</v>
      </c>
      <c r="N147" s="42" t="s">
        <v>575</v>
      </c>
    </row>
    <row r="148" spans="1:14" s="43" customFormat="1" ht="12.75" x14ac:dyDescent="0.2">
      <c r="A148" s="40" t="s">
        <v>656</v>
      </c>
      <c r="B148" s="30">
        <v>5369</v>
      </c>
      <c r="C148" s="52">
        <v>0</v>
      </c>
      <c r="D148" s="52">
        <v>0</v>
      </c>
      <c r="E148" s="61" t="s">
        <v>508</v>
      </c>
      <c r="F148" s="30"/>
      <c r="G148" s="34">
        <v>28557</v>
      </c>
      <c r="H148" s="34"/>
      <c r="I148" s="49" t="e">
        <f>+#REF!/31</f>
        <v>#REF!</v>
      </c>
      <c r="J148" s="44" t="s">
        <v>509</v>
      </c>
      <c r="K148" s="36"/>
      <c r="L148" s="37" t="s">
        <v>756</v>
      </c>
      <c r="M148" s="40" t="s">
        <v>757</v>
      </c>
      <c r="N148" s="42" t="s">
        <v>575</v>
      </c>
    </row>
    <row r="149" spans="1:14" s="43" customFormat="1" ht="12.75" x14ac:dyDescent="0.2">
      <c r="A149" s="40" t="s">
        <v>758</v>
      </c>
      <c r="B149" s="30">
        <v>5387</v>
      </c>
      <c r="C149" s="52">
        <v>81.599999999999994</v>
      </c>
      <c r="D149" s="52">
        <v>81.599999999999994</v>
      </c>
      <c r="E149" s="61" t="s">
        <v>508</v>
      </c>
      <c r="F149" s="30"/>
      <c r="G149" s="34">
        <v>133482</v>
      </c>
      <c r="H149" s="34">
        <v>778153</v>
      </c>
      <c r="I149" s="35" t="e">
        <f>+#REF!/31</f>
        <v>#REF!</v>
      </c>
      <c r="J149" s="44" t="s">
        <v>458</v>
      </c>
      <c r="K149" s="44"/>
      <c r="L149" s="37" t="s">
        <v>522</v>
      </c>
      <c r="M149" s="40" t="s">
        <v>759</v>
      </c>
      <c r="N149" s="42" t="s">
        <v>575</v>
      </c>
    </row>
    <row r="150" spans="1:14" s="43" customFormat="1" ht="33.75" x14ac:dyDescent="0.2">
      <c r="A150" s="40" t="s">
        <v>739</v>
      </c>
      <c r="B150" s="46">
        <v>5404</v>
      </c>
      <c r="C150" s="52">
        <v>0</v>
      </c>
      <c r="D150" s="53">
        <v>67</v>
      </c>
      <c r="E150" s="54" t="s">
        <v>760</v>
      </c>
      <c r="F150" s="46" t="s">
        <v>431</v>
      </c>
      <c r="G150" s="48">
        <v>132899</v>
      </c>
      <c r="H150" s="71">
        <v>806100</v>
      </c>
      <c r="I150" s="49" t="e">
        <f>+#REF!/31</f>
        <v>#REF!</v>
      </c>
      <c r="J150" s="44" t="s">
        <v>587</v>
      </c>
      <c r="K150" s="44"/>
      <c r="L150" s="50" t="s">
        <v>525</v>
      </c>
      <c r="M150" s="45" t="s">
        <v>761</v>
      </c>
      <c r="N150" s="42" t="s">
        <v>581</v>
      </c>
    </row>
    <row r="151" spans="1:14" s="43" customFormat="1" ht="17.25" x14ac:dyDescent="0.2">
      <c r="A151" s="51" t="s">
        <v>762</v>
      </c>
      <c r="B151" s="46">
        <v>5427</v>
      </c>
      <c r="C151" s="52">
        <v>22.4</v>
      </c>
      <c r="D151" s="52">
        <v>22.4</v>
      </c>
      <c r="E151" s="61" t="s">
        <v>508</v>
      </c>
      <c r="F151" s="48"/>
      <c r="G151" s="48">
        <v>133342</v>
      </c>
      <c r="H151" s="48"/>
      <c r="I151" s="35" t="e">
        <f>+#REF!/31</f>
        <v>#REF!</v>
      </c>
      <c r="J151" s="36" t="s">
        <v>607</v>
      </c>
      <c r="K151" s="36"/>
      <c r="L151" s="50" t="s">
        <v>530</v>
      </c>
      <c r="M151" s="51" t="s">
        <v>763</v>
      </c>
      <c r="N151" s="42" t="s">
        <v>485</v>
      </c>
    </row>
    <row r="152" spans="1:14" s="43" customFormat="1" ht="12.75" x14ac:dyDescent="0.2">
      <c r="A152" s="29" t="s">
        <v>450</v>
      </c>
      <c r="B152" s="30">
        <v>5434</v>
      </c>
      <c r="C152" s="52">
        <v>0</v>
      </c>
      <c r="D152" s="52">
        <v>0</v>
      </c>
      <c r="E152" s="61" t="s">
        <v>508</v>
      </c>
      <c r="F152" s="30"/>
      <c r="G152" s="34">
        <v>27747</v>
      </c>
      <c r="H152" s="34"/>
      <c r="I152" s="49" t="e">
        <f>+#REF!/31</f>
        <v>#REF!</v>
      </c>
      <c r="J152" s="44" t="s">
        <v>509</v>
      </c>
      <c r="K152" s="36"/>
      <c r="L152" s="37" t="s">
        <v>729</v>
      </c>
      <c r="M152" s="40" t="s">
        <v>764</v>
      </c>
      <c r="N152" s="42" t="s">
        <v>455</v>
      </c>
    </row>
    <row r="153" spans="1:14" s="43" customFormat="1" ht="12.75" x14ac:dyDescent="0.2">
      <c r="A153" s="45" t="s">
        <v>461</v>
      </c>
      <c r="B153" s="30">
        <v>5508</v>
      </c>
      <c r="C153" s="52">
        <v>4004.8333333333335</v>
      </c>
      <c r="D153" s="52">
        <v>4004.8333333333335</v>
      </c>
      <c r="E153" s="61" t="s">
        <v>508</v>
      </c>
      <c r="F153" s="30"/>
      <c r="G153" s="34">
        <v>132978</v>
      </c>
      <c r="H153" s="34">
        <v>778371</v>
      </c>
      <c r="I153" s="35" t="e">
        <f>+#REF!/31</f>
        <v>#REF!</v>
      </c>
      <c r="J153" s="44" t="s">
        <v>458</v>
      </c>
      <c r="K153" s="44"/>
      <c r="L153" s="37" t="s">
        <v>765</v>
      </c>
      <c r="M153" s="40" t="s">
        <v>766</v>
      </c>
      <c r="N153" s="42" t="s">
        <v>464</v>
      </c>
    </row>
    <row r="154" spans="1:14" s="43" customFormat="1" ht="12.75" x14ac:dyDescent="0.2">
      <c r="A154" s="45" t="s">
        <v>767</v>
      </c>
      <c r="B154" s="30">
        <v>5541</v>
      </c>
      <c r="C154" s="52">
        <v>93.5</v>
      </c>
      <c r="D154" s="52">
        <v>93.5</v>
      </c>
      <c r="E154" s="61" t="s">
        <v>508</v>
      </c>
      <c r="F154" s="30"/>
      <c r="G154" s="34">
        <v>136188</v>
      </c>
      <c r="H154" s="34">
        <v>772051</v>
      </c>
      <c r="I154" s="35" t="e">
        <f>+#REF!/31</f>
        <v>#REF!</v>
      </c>
      <c r="J154" s="44" t="s">
        <v>458</v>
      </c>
      <c r="K154" s="44"/>
      <c r="L154" s="37" t="s">
        <v>585</v>
      </c>
      <c r="M154" s="40" t="s">
        <v>768</v>
      </c>
      <c r="N154" s="42" t="s">
        <v>455</v>
      </c>
    </row>
    <row r="155" spans="1:14" s="43" customFormat="1" ht="12.75" x14ac:dyDescent="0.2">
      <c r="A155" s="45" t="s">
        <v>518</v>
      </c>
      <c r="B155" s="46">
        <v>5544</v>
      </c>
      <c r="C155" s="52">
        <v>0</v>
      </c>
      <c r="D155" s="52">
        <v>0</v>
      </c>
      <c r="E155" s="57" t="s">
        <v>508</v>
      </c>
      <c r="F155" s="48"/>
      <c r="G155" s="48"/>
      <c r="H155" s="48"/>
      <c r="I155" s="49" t="e">
        <f>+#REF!/31</f>
        <v>#REF!</v>
      </c>
      <c r="J155" s="44" t="s">
        <v>688</v>
      </c>
      <c r="K155" s="44"/>
      <c r="L155" s="55" t="s">
        <v>519</v>
      </c>
      <c r="M155" s="51" t="s">
        <v>520</v>
      </c>
      <c r="N155" s="42" t="s">
        <v>464</v>
      </c>
    </row>
    <row r="156" spans="1:14" s="43" customFormat="1" ht="12.75" x14ac:dyDescent="0.2">
      <c r="A156" s="40" t="s">
        <v>769</v>
      </c>
      <c r="B156" s="30">
        <v>5547</v>
      </c>
      <c r="C156" s="52">
        <v>65.3</v>
      </c>
      <c r="D156" s="52">
        <v>65.3</v>
      </c>
      <c r="E156" s="61" t="s">
        <v>508</v>
      </c>
      <c r="F156" s="30"/>
      <c r="G156" s="34">
        <v>229474</v>
      </c>
      <c r="H156" s="34">
        <v>778417</v>
      </c>
      <c r="I156" s="35" t="e">
        <f>+#REF!/31</f>
        <v>#REF!</v>
      </c>
      <c r="J156" s="44" t="s">
        <v>458</v>
      </c>
      <c r="K156" s="44"/>
      <c r="L156" s="37" t="s">
        <v>585</v>
      </c>
      <c r="M156" s="40" t="s">
        <v>770</v>
      </c>
      <c r="N156" s="42" t="s">
        <v>497</v>
      </c>
    </row>
    <row r="157" spans="1:14" s="43" customFormat="1" ht="12.75" x14ac:dyDescent="0.2">
      <c r="A157" s="40" t="s">
        <v>733</v>
      </c>
      <c r="B157" s="30">
        <v>5579</v>
      </c>
      <c r="C157" s="52">
        <v>0</v>
      </c>
      <c r="D157" s="52">
        <v>0</v>
      </c>
      <c r="E157" s="57" t="s">
        <v>508</v>
      </c>
      <c r="F157" s="30"/>
      <c r="G157" s="34">
        <v>138533</v>
      </c>
      <c r="H157" s="34"/>
      <c r="I157" s="35" t="e">
        <f>+#REF!/31</f>
        <v>#REF!</v>
      </c>
      <c r="J157" s="36"/>
      <c r="K157" s="36"/>
      <c r="L157" s="37" t="s">
        <v>510</v>
      </c>
      <c r="M157" s="40" t="s">
        <v>771</v>
      </c>
      <c r="N157" s="42" t="s">
        <v>485</v>
      </c>
    </row>
    <row r="158" spans="1:14" s="43" customFormat="1" ht="12.75" x14ac:dyDescent="0.2">
      <c r="A158" s="40" t="s">
        <v>582</v>
      </c>
      <c r="B158" s="30">
        <v>5579</v>
      </c>
      <c r="C158" s="52">
        <v>1950.8</v>
      </c>
      <c r="D158" s="52">
        <v>1950.8</v>
      </c>
      <c r="E158" s="57" t="s">
        <v>508</v>
      </c>
      <c r="F158" s="30"/>
      <c r="G158" s="34">
        <v>156010</v>
      </c>
      <c r="H158" s="34">
        <v>786103</v>
      </c>
      <c r="I158" s="35" t="e">
        <f>+#REF!/31</f>
        <v>#REF!</v>
      </c>
      <c r="J158" s="44" t="s">
        <v>458</v>
      </c>
      <c r="K158" s="44"/>
      <c r="L158" s="37" t="s">
        <v>510</v>
      </c>
      <c r="M158" s="40" t="s">
        <v>771</v>
      </c>
      <c r="N158" s="42" t="s">
        <v>485</v>
      </c>
    </row>
    <row r="159" spans="1:14" s="43" customFormat="1" ht="12.75" x14ac:dyDescent="0.2">
      <c r="A159" s="40" t="s">
        <v>772</v>
      </c>
      <c r="B159" s="46">
        <v>5593</v>
      </c>
      <c r="C159" s="52">
        <v>55.3</v>
      </c>
      <c r="D159" s="52">
        <v>55.3</v>
      </c>
      <c r="E159" s="57" t="s">
        <v>508</v>
      </c>
      <c r="F159" s="46"/>
      <c r="G159" s="48">
        <v>133169</v>
      </c>
      <c r="H159" s="48">
        <v>775807</v>
      </c>
      <c r="I159" s="35" t="e">
        <f>+#REF!/31</f>
        <v>#REF!</v>
      </c>
      <c r="J159" s="44" t="s">
        <v>458</v>
      </c>
      <c r="K159" s="44"/>
      <c r="L159" s="50" t="s">
        <v>454</v>
      </c>
      <c r="M159" s="45" t="s">
        <v>773</v>
      </c>
      <c r="N159" s="42" t="s">
        <v>473</v>
      </c>
    </row>
    <row r="160" spans="1:14" s="43" customFormat="1" ht="12.75" x14ac:dyDescent="0.2">
      <c r="A160" s="45" t="s">
        <v>774</v>
      </c>
      <c r="B160" s="46">
        <v>5601</v>
      </c>
      <c r="C160" s="52">
        <v>91.13333333333334</v>
      </c>
      <c r="D160" s="52">
        <v>91.13333333333334</v>
      </c>
      <c r="E160" s="57" t="s">
        <v>508</v>
      </c>
      <c r="F160" s="46"/>
      <c r="G160" s="48">
        <v>132940</v>
      </c>
      <c r="H160" s="48">
        <v>775825</v>
      </c>
      <c r="I160" s="35" t="e">
        <f>+#REF!/31</f>
        <v>#REF!</v>
      </c>
      <c r="J160" s="44" t="s">
        <v>458</v>
      </c>
      <c r="K160" s="44"/>
      <c r="L160" s="50" t="s">
        <v>588</v>
      </c>
      <c r="M160" s="45" t="s">
        <v>775</v>
      </c>
      <c r="N160" s="42" t="s">
        <v>497</v>
      </c>
    </row>
    <row r="161" spans="1:14" s="43" customFormat="1" ht="12.75" x14ac:dyDescent="0.2">
      <c r="A161" s="40" t="s">
        <v>776</v>
      </c>
      <c r="B161" s="30">
        <v>5616</v>
      </c>
      <c r="C161" s="52">
        <v>152.4</v>
      </c>
      <c r="D161" s="52">
        <v>152.4</v>
      </c>
      <c r="E161" s="61" t="s">
        <v>508</v>
      </c>
      <c r="F161" s="30"/>
      <c r="G161" s="34">
        <v>125837</v>
      </c>
      <c r="H161" s="34">
        <v>783353</v>
      </c>
      <c r="I161" s="35" t="e">
        <f>+#REF!/31</f>
        <v>#REF!</v>
      </c>
      <c r="J161" s="44" t="s">
        <v>458</v>
      </c>
      <c r="K161" s="44"/>
      <c r="L161" s="37" t="s">
        <v>522</v>
      </c>
      <c r="M161" s="40" t="s">
        <v>777</v>
      </c>
      <c r="N161" s="42" t="s">
        <v>497</v>
      </c>
    </row>
    <row r="162" spans="1:14" s="43" customFormat="1" ht="12.75" x14ac:dyDescent="0.2">
      <c r="A162" s="40" t="s">
        <v>778</v>
      </c>
      <c r="B162" s="30">
        <v>5616</v>
      </c>
      <c r="C162" s="52">
        <v>0</v>
      </c>
      <c r="D162" s="52">
        <v>0</v>
      </c>
      <c r="E162" s="61" t="s">
        <v>508</v>
      </c>
      <c r="F162" s="30"/>
      <c r="G162" s="34">
        <v>135892</v>
      </c>
      <c r="H162" s="34">
        <v>775769</v>
      </c>
      <c r="I162" s="49" t="e">
        <f>+#REF!/31</f>
        <v>#REF!</v>
      </c>
      <c r="J162" s="44" t="s">
        <v>458</v>
      </c>
      <c r="K162" s="44"/>
      <c r="L162" s="37" t="s">
        <v>522</v>
      </c>
      <c r="M162" s="40" t="s">
        <v>777</v>
      </c>
      <c r="N162" s="42" t="s">
        <v>497</v>
      </c>
    </row>
    <row r="163" spans="1:14" s="43" customFormat="1" ht="25.5" x14ac:dyDescent="0.2">
      <c r="A163" s="45" t="s">
        <v>656</v>
      </c>
      <c r="B163" s="46">
        <v>5625</v>
      </c>
      <c r="C163" s="52">
        <v>9.9</v>
      </c>
      <c r="D163" s="52">
        <v>9.9</v>
      </c>
      <c r="E163" s="57" t="s">
        <v>508</v>
      </c>
      <c r="F163" s="46"/>
      <c r="G163" s="48">
        <v>133332</v>
      </c>
      <c r="H163" s="48">
        <v>785740</v>
      </c>
      <c r="I163" s="35" t="e">
        <f>+#REF!/31</f>
        <v>#REF!</v>
      </c>
      <c r="J163" s="44" t="s">
        <v>779</v>
      </c>
      <c r="K163" s="44"/>
      <c r="L163" s="50" t="s">
        <v>626</v>
      </c>
      <c r="M163" s="45" t="s">
        <v>780</v>
      </c>
      <c r="N163" s="42" t="s">
        <v>575</v>
      </c>
    </row>
    <row r="164" spans="1:14" s="43" customFormat="1" ht="17.25" x14ac:dyDescent="0.2">
      <c r="A164" s="40" t="s">
        <v>656</v>
      </c>
      <c r="B164" s="30">
        <v>5631</v>
      </c>
      <c r="C164" s="52">
        <v>0</v>
      </c>
      <c r="D164" s="52">
        <v>0</v>
      </c>
      <c r="E164" s="61" t="s">
        <v>508</v>
      </c>
      <c r="F164" s="30"/>
      <c r="G164" s="34">
        <v>133291</v>
      </c>
      <c r="H164" s="34"/>
      <c r="I164" s="35" t="e">
        <f>+#REF!/31</f>
        <v>#REF!</v>
      </c>
      <c r="J164" s="44" t="s">
        <v>781</v>
      </c>
      <c r="K164" s="36" t="s">
        <v>470</v>
      </c>
      <c r="L164" s="37" t="s">
        <v>522</v>
      </c>
      <c r="M164" s="40" t="s">
        <v>782</v>
      </c>
      <c r="N164" s="42" t="s">
        <v>575</v>
      </c>
    </row>
    <row r="165" spans="1:14" s="43" customFormat="1" ht="12.75" x14ac:dyDescent="0.2">
      <c r="A165" s="51" t="s">
        <v>722</v>
      </c>
      <c r="B165" s="46">
        <v>5639</v>
      </c>
      <c r="C165" s="52">
        <v>239.2</v>
      </c>
      <c r="D165" s="52">
        <v>239.2</v>
      </c>
      <c r="E165" s="61" t="s">
        <v>508</v>
      </c>
      <c r="F165" s="48"/>
      <c r="G165" s="48">
        <v>470707</v>
      </c>
      <c r="H165" s="48">
        <v>775618</v>
      </c>
      <c r="I165" s="35" t="e">
        <f>+#REF!/31</f>
        <v>#REF!</v>
      </c>
      <c r="J165" s="44" t="s">
        <v>458</v>
      </c>
      <c r="K165" s="44"/>
      <c r="L165" s="55" t="s">
        <v>510</v>
      </c>
      <c r="M165" s="51" t="s">
        <v>783</v>
      </c>
      <c r="N165" s="42" t="s">
        <v>581</v>
      </c>
    </row>
    <row r="166" spans="1:14" s="43" customFormat="1" ht="12.75" x14ac:dyDescent="0.2">
      <c r="A166" s="40" t="s">
        <v>784</v>
      </c>
      <c r="B166" s="30">
        <v>5646</v>
      </c>
      <c r="C166" s="32"/>
      <c r="D166" s="32">
        <v>0</v>
      </c>
      <c r="E166" s="33" t="s">
        <v>457</v>
      </c>
      <c r="F166" s="30"/>
      <c r="G166" s="34">
        <v>53086</v>
      </c>
      <c r="H166" s="34"/>
      <c r="I166" s="35"/>
      <c r="J166" s="36"/>
      <c r="K166" s="36"/>
      <c r="L166" s="37" t="s">
        <v>680</v>
      </c>
      <c r="M166" s="40" t="s">
        <v>785</v>
      </c>
      <c r="N166" s="42" t="s">
        <v>575</v>
      </c>
    </row>
    <row r="167" spans="1:14" s="43" customFormat="1" ht="12.75" x14ac:dyDescent="0.2">
      <c r="A167" s="29" t="s">
        <v>786</v>
      </c>
      <c r="B167" s="30">
        <v>5653</v>
      </c>
      <c r="C167" s="52">
        <v>56.2</v>
      </c>
      <c r="D167" s="52">
        <v>56.2</v>
      </c>
      <c r="E167" s="61" t="s">
        <v>508</v>
      </c>
      <c r="F167" s="34"/>
      <c r="G167" s="34">
        <v>136412</v>
      </c>
      <c r="H167" s="34">
        <v>775630</v>
      </c>
      <c r="I167" s="35" t="e">
        <f>+#REF!/31</f>
        <v>#REF!</v>
      </c>
      <c r="J167" s="44" t="s">
        <v>458</v>
      </c>
      <c r="K167" s="44"/>
      <c r="L167" s="37" t="s">
        <v>585</v>
      </c>
      <c r="M167" s="29" t="s">
        <v>787</v>
      </c>
      <c r="N167" s="42" t="s">
        <v>575</v>
      </c>
    </row>
    <row r="168" spans="1:14" s="43" customFormat="1" ht="25.5" x14ac:dyDescent="0.2">
      <c r="A168" s="29" t="s">
        <v>699</v>
      </c>
      <c r="B168" s="30">
        <v>5654</v>
      </c>
      <c r="C168" s="52">
        <v>22.266666666666666</v>
      </c>
      <c r="D168" s="52">
        <v>22.266666666666666</v>
      </c>
      <c r="E168" s="61" t="s">
        <v>508</v>
      </c>
      <c r="F168" s="30"/>
      <c r="G168" s="34">
        <v>126283</v>
      </c>
      <c r="H168" s="34">
        <v>773200</v>
      </c>
      <c r="I168" s="35" t="e">
        <f>+#REF!/31</f>
        <v>#REF!</v>
      </c>
      <c r="J168" s="64" t="s">
        <v>788</v>
      </c>
      <c r="K168" s="44" t="s">
        <v>544</v>
      </c>
      <c r="L168" s="37" t="s">
        <v>522</v>
      </c>
      <c r="M168" s="40" t="s">
        <v>789</v>
      </c>
      <c r="N168" s="42" t="s">
        <v>575</v>
      </c>
    </row>
    <row r="169" spans="1:14" s="43" customFormat="1" ht="12.75" x14ac:dyDescent="0.2">
      <c r="A169" s="45" t="s">
        <v>774</v>
      </c>
      <c r="B169" s="30">
        <v>5671</v>
      </c>
      <c r="C169" s="52">
        <v>137.03333333333333</v>
      </c>
      <c r="D169" s="52">
        <v>137.03333333333333</v>
      </c>
      <c r="E169" s="57" t="s">
        <v>508</v>
      </c>
      <c r="F169" s="30"/>
      <c r="G169" s="34">
        <v>132954</v>
      </c>
      <c r="H169" s="34">
        <v>775827</v>
      </c>
      <c r="I169" s="35" t="e">
        <f>+#REF!/31</f>
        <v>#REF!</v>
      </c>
      <c r="J169" s="44" t="s">
        <v>458</v>
      </c>
      <c r="K169" s="44"/>
      <c r="L169" s="37" t="s">
        <v>588</v>
      </c>
      <c r="M169" s="40" t="s">
        <v>790</v>
      </c>
      <c r="N169" s="42" t="s">
        <v>497</v>
      </c>
    </row>
    <row r="170" spans="1:14" s="43" customFormat="1" ht="12.75" x14ac:dyDescent="0.2">
      <c r="A170" s="51" t="s">
        <v>791</v>
      </c>
      <c r="B170" s="46">
        <v>5688</v>
      </c>
      <c r="C170" s="52">
        <v>50.833333333333336</v>
      </c>
      <c r="D170" s="52">
        <v>50.833333333333336</v>
      </c>
      <c r="E170" s="61" t="s">
        <v>508</v>
      </c>
      <c r="F170" s="48"/>
      <c r="G170" s="65">
        <v>557695</v>
      </c>
      <c r="H170" s="65">
        <v>788565</v>
      </c>
      <c r="I170" s="35" t="e">
        <f>+#REF!/31</f>
        <v>#REF!</v>
      </c>
      <c r="J170" s="44" t="s">
        <v>458</v>
      </c>
      <c r="K170" s="44"/>
      <c r="L170" s="55" t="s">
        <v>530</v>
      </c>
      <c r="M170" s="51" t="s">
        <v>792</v>
      </c>
      <c r="N170" s="42" t="s">
        <v>473</v>
      </c>
    </row>
    <row r="171" spans="1:14" s="43" customFormat="1" ht="12.75" x14ac:dyDescent="0.2">
      <c r="A171" s="40" t="s">
        <v>793</v>
      </c>
      <c r="B171" s="30">
        <v>5701</v>
      </c>
      <c r="C171" s="52">
        <v>89.833333333333329</v>
      </c>
      <c r="D171" s="52">
        <v>89.833333333333329</v>
      </c>
      <c r="E171" s="61" t="s">
        <v>508</v>
      </c>
      <c r="F171" s="30"/>
      <c r="G171" s="34">
        <v>677495</v>
      </c>
      <c r="H171" s="34">
        <v>778408</v>
      </c>
      <c r="I171" s="35" t="e">
        <f>+#REF!/31</f>
        <v>#REF!</v>
      </c>
      <c r="J171" s="44" t="s">
        <v>458</v>
      </c>
      <c r="K171" s="44"/>
      <c r="L171" s="37" t="s">
        <v>522</v>
      </c>
      <c r="M171" s="40" t="s">
        <v>794</v>
      </c>
      <c r="N171" s="42" t="s">
        <v>581</v>
      </c>
    </row>
    <row r="172" spans="1:14" s="59" customFormat="1" ht="33.75" x14ac:dyDescent="0.2">
      <c r="A172" s="45" t="s">
        <v>767</v>
      </c>
      <c r="B172" s="46">
        <v>5720</v>
      </c>
      <c r="C172" s="52">
        <v>0</v>
      </c>
      <c r="D172" s="52">
        <v>0</v>
      </c>
      <c r="E172" s="61" t="s">
        <v>508</v>
      </c>
      <c r="F172" s="46"/>
      <c r="G172" s="48">
        <v>137995</v>
      </c>
      <c r="H172" s="48"/>
      <c r="I172" s="35" t="e">
        <f>+#REF!/31</f>
        <v>#REF!</v>
      </c>
      <c r="J172" s="64" t="s">
        <v>795</v>
      </c>
      <c r="K172" s="44" t="s">
        <v>544</v>
      </c>
      <c r="L172" s="50" t="s">
        <v>510</v>
      </c>
      <c r="M172" s="45" t="s">
        <v>796</v>
      </c>
      <c r="N172" s="42" t="s">
        <v>455</v>
      </c>
    </row>
    <row r="173" spans="1:14" s="43" customFormat="1" ht="12.75" x14ac:dyDescent="0.2">
      <c r="A173" s="29" t="s">
        <v>797</v>
      </c>
      <c r="B173" s="30">
        <v>5744</v>
      </c>
      <c r="C173" s="31"/>
      <c r="D173" s="32">
        <v>58</v>
      </c>
      <c r="E173" s="33" t="s">
        <v>457</v>
      </c>
      <c r="F173" s="34"/>
      <c r="G173" s="34">
        <v>126804</v>
      </c>
      <c r="H173" s="34">
        <v>773271</v>
      </c>
      <c r="I173" s="35"/>
      <c r="J173" s="44" t="s">
        <v>458</v>
      </c>
      <c r="K173" s="44"/>
      <c r="L173" s="62" t="s">
        <v>510</v>
      </c>
      <c r="M173" s="29" t="s">
        <v>798</v>
      </c>
      <c r="N173" s="42" t="s">
        <v>799</v>
      </c>
    </row>
    <row r="174" spans="1:14" s="43" customFormat="1" ht="12.75" x14ac:dyDescent="0.2">
      <c r="A174" s="45" t="s">
        <v>774</v>
      </c>
      <c r="B174" s="30">
        <v>5750</v>
      </c>
      <c r="C174" s="52">
        <v>134.66666666666666</v>
      </c>
      <c r="D174" s="52">
        <v>134.66666666666666</v>
      </c>
      <c r="E174" s="57" t="s">
        <v>508</v>
      </c>
      <c r="F174" s="30"/>
      <c r="G174" s="34">
        <v>132968</v>
      </c>
      <c r="H174" s="34">
        <v>775828</v>
      </c>
      <c r="I174" s="35" t="e">
        <f>+#REF!/31</f>
        <v>#REF!</v>
      </c>
      <c r="J174" s="44" t="s">
        <v>458</v>
      </c>
      <c r="K174" s="44"/>
      <c r="L174" s="37" t="s">
        <v>588</v>
      </c>
      <c r="M174" s="40" t="s">
        <v>800</v>
      </c>
      <c r="N174" s="42" t="s">
        <v>497</v>
      </c>
    </row>
    <row r="175" spans="1:14" s="43" customFormat="1" ht="12.75" x14ac:dyDescent="0.2">
      <c r="A175" s="40" t="s">
        <v>801</v>
      </c>
      <c r="B175" s="30">
        <v>5754</v>
      </c>
      <c r="C175" s="52">
        <v>36.833333333333336</v>
      </c>
      <c r="D175" s="52">
        <v>36.833333333333336</v>
      </c>
      <c r="E175" s="61" t="s">
        <v>508</v>
      </c>
      <c r="F175" s="30"/>
      <c r="G175" s="34">
        <v>137956</v>
      </c>
      <c r="H175" s="34">
        <v>778114</v>
      </c>
      <c r="I175" s="35" t="e">
        <f>+#REF!/31</f>
        <v>#REF!</v>
      </c>
      <c r="J175" s="44" t="s">
        <v>458</v>
      </c>
      <c r="K175" s="44"/>
      <c r="L175" s="37" t="s">
        <v>585</v>
      </c>
      <c r="M175" s="40" t="s">
        <v>802</v>
      </c>
      <c r="N175" s="42" t="s">
        <v>575</v>
      </c>
    </row>
    <row r="176" spans="1:14" s="43" customFormat="1" ht="12.75" x14ac:dyDescent="0.2">
      <c r="A176" s="40" t="s">
        <v>582</v>
      </c>
      <c r="B176" s="30">
        <v>5767</v>
      </c>
      <c r="C176" s="31"/>
      <c r="D176" s="32">
        <v>99</v>
      </c>
      <c r="E176" s="33" t="s">
        <v>457</v>
      </c>
      <c r="F176" s="34"/>
      <c r="G176" s="34">
        <v>202340</v>
      </c>
      <c r="H176" s="34">
        <v>788399</v>
      </c>
      <c r="I176" s="35"/>
      <c r="J176" s="44" t="s">
        <v>458</v>
      </c>
      <c r="K176" s="44"/>
      <c r="L176" s="62" t="s">
        <v>680</v>
      </c>
      <c r="M176" s="29" t="s">
        <v>803</v>
      </c>
      <c r="N176" s="42" t="s">
        <v>485</v>
      </c>
    </row>
    <row r="177" spans="1:14" s="43" customFormat="1" ht="12.75" x14ac:dyDescent="0.2">
      <c r="A177" s="45" t="s">
        <v>649</v>
      </c>
      <c r="B177" s="46">
        <v>5772</v>
      </c>
      <c r="C177" s="52">
        <v>46.666666666666664</v>
      </c>
      <c r="D177" s="52">
        <v>46.666666666666664</v>
      </c>
      <c r="E177" s="57" t="s">
        <v>508</v>
      </c>
      <c r="F177" s="46"/>
      <c r="G177" s="48">
        <v>156237</v>
      </c>
      <c r="H177" s="48">
        <v>775812</v>
      </c>
      <c r="I177" s="35" t="e">
        <f>+#REF!/31</f>
        <v>#REF!</v>
      </c>
      <c r="J177" s="44" t="s">
        <v>458</v>
      </c>
      <c r="K177" s="44"/>
      <c r="L177" s="50" t="s">
        <v>588</v>
      </c>
      <c r="M177" s="45" t="s">
        <v>804</v>
      </c>
      <c r="N177" s="42" t="s">
        <v>485</v>
      </c>
    </row>
    <row r="178" spans="1:14" s="43" customFormat="1" ht="12.75" x14ac:dyDescent="0.2">
      <c r="A178" s="45" t="s">
        <v>518</v>
      </c>
      <c r="B178" s="46">
        <v>5789</v>
      </c>
      <c r="C178" s="52">
        <v>2005.6333333333334</v>
      </c>
      <c r="D178" s="52">
        <v>1612</v>
      </c>
      <c r="E178" s="57" t="s">
        <v>707</v>
      </c>
      <c r="F178" s="46"/>
      <c r="G178" s="48">
        <v>380512</v>
      </c>
      <c r="H178" s="48">
        <v>773294</v>
      </c>
      <c r="I178" s="49" t="e">
        <f>+#REF!/31</f>
        <v>#REF!</v>
      </c>
      <c r="J178" s="44" t="s">
        <v>458</v>
      </c>
      <c r="K178" s="44"/>
      <c r="L178" s="50" t="s">
        <v>525</v>
      </c>
      <c r="M178" s="45" t="s">
        <v>805</v>
      </c>
      <c r="N178" s="42" t="s">
        <v>464</v>
      </c>
    </row>
    <row r="179" spans="1:14" s="43" customFormat="1" ht="12.75" x14ac:dyDescent="0.2">
      <c r="A179" s="29" t="s">
        <v>806</v>
      </c>
      <c r="B179" s="30">
        <v>5801</v>
      </c>
      <c r="C179" s="52">
        <v>20.8</v>
      </c>
      <c r="D179" s="52">
        <v>20.8</v>
      </c>
      <c r="E179" s="61" t="s">
        <v>508</v>
      </c>
      <c r="F179" s="34"/>
      <c r="G179" s="34">
        <v>139661</v>
      </c>
      <c r="H179" s="34">
        <v>786087</v>
      </c>
      <c r="I179" s="35" t="e">
        <f>+#REF!/31</f>
        <v>#REF!</v>
      </c>
      <c r="J179" s="44" t="s">
        <v>458</v>
      </c>
      <c r="K179" s="44"/>
      <c r="L179" s="50" t="s">
        <v>530</v>
      </c>
      <c r="M179" s="29" t="s">
        <v>807</v>
      </c>
      <c r="N179" s="42" t="s">
        <v>485</v>
      </c>
    </row>
    <row r="180" spans="1:14" s="43" customFormat="1" ht="12.75" x14ac:dyDescent="0.2">
      <c r="A180" s="40" t="s">
        <v>808</v>
      </c>
      <c r="B180" s="30">
        <v>5839</v>
      </c>
      <c r="C180" s="52">
        <v>0</v>
      </c>
      <c r="D180" s="52">
        <v>0</v>
      </c>
      <c r="E180" s="61" t="s">
        <v>508</v>
      </c>
      <c r="F180" s="30"/>
      <c r="G180" s="34">
        <v>278784</v>
      </c>
      <c r="H180" s="34"/>
      <c r="I180" s="35" t="e">
        <f>+#REF!/31</f>
        <v>#REF!</v>
      </c>
      <c r="J180" s="44" t="s">
        <v>509</v>
      </c>
      <c r="K180" s="36"/>
      <c r="L180" s="37" t="s">
        <v>510</v>
      </c>
      <c r="M180" s="40" t="s">
        <v>809</v>
      </c>
      <c r="N180" s="42" t="s">
        <v>581</v>
      </c>
    </row>
    <row r="181" spans="1:14" s="43" customFormat="1" ht="12.75" x14ac:dyDescent="0.2">
      <c r="A181" s="40" t="s">
        <v>618</v>
      </c>
      <c r="B181" s="30">
        <v>5842</v>
      </c>
      <c r="C181" s="52">
        <v>218.83333333333334</v>
      </c>
      <c r="D181" s="52">
        <v>218.83333333333334</v>
      </c>
      <c r="E181" s="61" t="s">
        <v>508</v>
      </c>
      <c r="F181" s="30"/>
      <c r="G181" s="34">
        <v>133127</v>
      </c>
      <c r="H181" s="34">
        <v>785641</v>
      </c>
      <c r="I181" s="35" t="e">
        <f>+#REF!/31</f>
        <v>#REF!</v>
      </c>
      <c r="J181" s="44" t="s">
        <v>458</v>
      </c>
      <c r="K181" s="44"/>
      <c r="L181" s="37" t="s">
        <v>530</v>
      </c>
      <c r="M181" s="40" t="s">
        <v>810</v>
      </c>
      <c r="N181" s="42" t="s">
        <v>455</v>
      </c>
    </row>
    <row r="182" spans="1:14" s="43" customFormat="1" ht="17.25" x14ac:dyDescent="0.2">
      <c r="A182" s="40" t="s">
        <v>808</v>
      </c>
      <c r="B182" s="46">
        <v>5848</v>
      </c>
      <c r="C182" s="52">
        <v>236.36666666666667</v>
      </c>
      <c r="D182" s="52">
        <v>236.36666666666667</v>
      </c>
      <c r="E182" s="61" t="s">
        <v>508</v>
      </c>
      <c r="F182" s="46"/>
      <c r="G182" s="48">
        <v>586105</v>
      </c>
      <c r="H182" s="48"/>
      <c r="I182" s="35" t="e">
        <f>+#REF!/31</f>
        <v>#REF!</v>
      </c>
      <c r="J182" s="36" t="s">
        <v>607</v>
      </c>
      <c r="K182" s="36"/>
      <c r="L182" s="50" t="s">
        <v>510</v>
      </c>
      <c r="M182" s="45" t="s">
        <v>811</v>
      </c>
      <c r="N182" s="42" t="s">
        <v>581</v>
      </c>
    </row>
    <row r="183" spans="1:14" s="43" customFormat="1" ht="12.75" x14ac:dyDescent="0.2">
      <c r="A183" s="40" t="s">
        <v>812</v>
      </c>
      <c r="B183" s="30">
        <v>5850</v>
      </c>
      <c r="C183" s="52">
        <v>122.53333333333333</v>
      </c>
      <c r="D183" s="52">
        <v>122.53333333333333</v>
      </c>
      <c r="E183" s="61" t="s">
        <v>508</v>
      </c>
      <c r="F183" s="30"/>
      <c r="G183" s="34">
        <v>139379</v>
      </c>
      <c r="H183" s="34">
        <v>778406</v>
      </c>
      <c r="I183" s="35" t="e">
        <f>+#REF!/31</f>
        <v>#REF!</v>
      </c>
      <c r="J183" s="44" t="s">
        <v>458</v>
      </c>
      <c r="K183" s="44"/>
      <c r="L183" s="37" t="s">
        <v>729</v>
      </c>
      <c r="M183" s="40" t="s">
        <v>813</v>
      </c>
      <c r="N183" s="42" t="s">
        <v>575</v>
      </c>
    </row>
    <row r="184" spans="1:14" s="43" customFormat="1" ht="12.75" x14ac:dyDescent="0.2">
      <c r="A184" s="29" t="s">
        <v>717</v>
      </c>
      <c r="B184" s="30">
        <v>5853</v>
      </c>
      <c r="C184" s="52">
        <v>744.63333333333333</v>
      </c>
      <c r="D184" s="52">
        <v>744.63333333333333</v>
      </c>
      <c r="E184" s="61" t="s">
        <v>508</v>
      </c>
      <c r="F184" s="34"/>
      <c r="G184" s="34">
        <v>138426</v>
      </c>
      <c r="H184" s="34">
        <v>778125</v>
      </c>
      <c r="I184" s="35" t="e">
        <f>+#REF!/31</f>
        <v>#REF!</v>
      </c>
      <c r="J184" s="44" t="s">
        <v>458</v>
      </c>
      <c r="K184" s="44"/>
      <c r="L184" s="62" t="s">
        <v>530</v>
      </c>
      <c r="M184" s="29" t="s">
        <v>814</v>
      </c>
      <c r="N184" s="42" t="s">
        <v>455</v>
      </c>
    </row>
    <row r="185" spans="1:14" s="43" customFormat="1" ht="12.75" x14ac:dyDescent="0.2">
      <c r="A185" s="45" t="s">
        <v>815</v>
      </c>
      <c r="B185" s="46">
        <v>5892</v>
      </c>
      <c r="C185" s="52">
        <v>0</v>
      </c>
      <c r="D185" s="52">
        <v>0</v>
      </c>
      <c r="E185" s="57" t="s">
        <v>508</v>
      </c>
      <c r="F185" s="46"/>
      <c r="G185" s="48">
        <v>130475</v>
      </c>
      <c r="H185" s="48">
        <v>784997</v>
      </c>
      <c r="I185" s="35" t="e">
        <f>+#REF!/31</f>
        <v>#REF!</v>
      </c>
      <c r="J185" s="44" t="s">
        <v>458</v>
      </c>
      <c r="K185" s="44"/>
      <c r="L185" s="50" t="s">
        <v>588</v>
      </c>
      <c r="M185" s="45" t="s">
        <v>816</v>
      </c>
      <c r="N185" s="42" t="s">
        <v>497</v>
      </c>
    </row>
    <row r="186" spans="1:14" s="43" customFormat="1" ht="12.75" x14ac:dyDescent="0.2">
      <c r="A186" s="45" t="s">
        <v>817</v>
      </c>
      <c r="B186" s="46">
        <v>5892</v>
      </c>
      <c r="C186" s="52">
        <v>174.06666666666666</v>
      </c>
      <c r="D186" s="52">
        <v>174.06666666666666</v>
      </c>
      <c r="E186" s="57" t="s">
        <v>508</v>
      </c>
      <c r="F186" s="46"/>
      <c r="G186" s="34">
        <v>563963</v>
      </c>
      <c r="H186" s="34"/>
      <c r="I186" s="35" t="e">
        <f>+#REF!/31</f>
        <v>#REF!</v>
      </c>
      <c r="J186" s="44" t="s">
        <v>458</v>
      </c>
      <c r="K186" s="44"/>
      <c r="L186" s="50" t="s">
        <v>588</v>
      </c>
      <c r="M186" s="45" t="s">
        <v>816</v>
      </c>
      <c r="N186" s="42" t="s">
        <v>464</v>
      </c>
    </row>
    <row r="187" spans="1:14" s="43" customFormat="1" ht="17.25" x14ac:dyDescent="0.2">
      <c r="A187" s="40" t="s">
        <v>818</v>
      </c>
      <c r="B187" s="30">
        <v>5893</v>
      </c>
      <c r="C187" s="52">
        <v>48.166666666666664</v>
      </c>
      <c r="D187" s="52">
        <v>48.166666666666664</v>
      </c>
      <c r="E187" s="61" t="s">
        <v>508</v>
      </c>
      <c r="F187" s="30"/>
      <c r="G187" s="34">
        <v>133192</v>
      </c>
      <c r="H187" s="34">
        <v>803766</v>
      </c>
      <c r="I187" s="35" t="e">
        <f>+#REF!/31</f>
        <v>#REF!</v>
      </c>
      <c r="J187" s="36" t="s">
        <v>607</v>
      </c>
      <c r="K187" s="36"/>
      <c r="L187" s="37" t="s">
        <v>729</v>
      </c>
      <c r="M187" s="40" t="s">
        <v>819</v>
      </c>
      <c r="N187" s="42" t="s">
        <v>497</v>
      </c>
    </row>
    <row r="188" spans="1:14" s="43" customFormat="1" ht="12.75" x14ac:dyDescent="0.2">
      <c r="A188" s="40" t="s">
        <v>808</v>
      </c>
      <c r="B188" s="46">
        <v>5923</v>
      </c>
      <c r="C188" s="52">
        <v>693.1</v>
      </c>
      <c r="D188" s="52">
        <v>693.1</v>
      </c>
      <c r="E188" s="61" t="s">
        <v>508</v>
      </c>
      <c r="F188" s="46"/>
      <c r="G188" s="48">
        <v>586096</v>
      </c>
      <c r="H188" s="48"/>
      <c r="I188" s="49" t="e">
        <f>+#REF!/31</f>
        <v>#REF!</v>
      </c>
      <c r="J188" s="44"/>
      <c r="K188" s="44"/>
      <c r="L188" s="50" t="s">
        <v>510</v>
      </c>
      <c r="M188" s="45" t="s">
        <v>820</v>
      </c>
      <c r="N188" s="42" t="s">
        <v>581</v>
      </c>
    </row>
    <row r="189" spans="1:14" s="43" customFormat="1" ht="12.75" x14ac:dyDescent="0.2">
      <c r="A189" s="40" t="s">
        <v>821</v>
      </c>
      <c r="B189" s="30">
        <v>5923</v>
      </c>
      <c r="C189" s="52">
        <v>0</v>
      </c>
      <c r="D189" s="52">
        <v>0</v>
      </c>
      <c r="E189" s="61" t="s">
        <v>508</v>
      </c>
      <c r="F189" s="30"/>
      <c r="G189" s="34">
        <v>130559</v>
      </c>
      <c r="H189" s="34">
        <v>785195</v>
      </c>
      <c r="I189" s="35" t="e">
        <f>+#REF!/31</f>
        <v>#REF!</v>
      </c>
      <c r="J189" s="44" t="s">
        <v>458</v>
      </c>
      <c r="K189" s="44"/>
      <c r="L189" s="37" t="s">
        <v>510</v>
      </c>
      <c r="M189" s="40" t="s">
        <v>820</v>
      </c>
      <c r="N189" s="42" t="s">
        <v>575</v>
      </c>
    </row>
    <row r="190" spans="1:14" s="43" customFormat="1" ht="12.75" x14ac:dyDescent="0.2">
      <c r="A190" s="29" t="s">
        <v>822</v>
      </c>
      <c r="B190" s="30">
        <v>5961</v>
      </c>
      <c r="C190" s="31"/>
      <c r="D190" s="32">
        <v>0</v>
      </c>
      <c r="E190" s="33" t="s">
        <v>457</v>
      </c>
      <c r="F190" s="34"/>
      <c r="G190" s="34">
        <v>133271</v>
      </c>
      <c r="H190" s="34"/>
      <c r="I190" s="35"/>
      <c r="J190" s="36"/>
      <c r="K190" s="36"/>
      <c r="L190" s="37" t="s">
        <v>680</v>
      </c>
      <c r="M190" s="29" t="s">
        <v>823</v>
      </c>
      <c r="N190" s="42" t="s">
        <v>575</v>
      </c>
    </row>
    <row r="191" spans="1:14" s="43" customFormat="1" ht="12.75" x14ac:dyDescent="0.2">
      <c r="A191" s="45" t="s">
        <v>456</v>
      </c>
      <c r="B191" s="46">
        <v>5972</v>
      </c>
      <c r="C191" s="52">
        <v>384.5</v>
      </c>
      <c r="D191" s="52">
        <v>384.5</v>
      </c>
      <c r="E191" s="61" t="s">
        <v>508</v>
      </c>
      <c r="F191" s="48"/>
      <c r="G191" s="48">
        <v>138358</v>
      </c>
      <c r="H191" s="48">
        <v>785978</v>
      </c>
      <c r="I191" s="35" t="e">
        <f>+#REF!/31</f>
        <v>#REF!</v>
      </c>
      <c r="J191" s="44" t="s">
        <v>458</v>
      </c>
      <c r="K191" s="44"/>
      <c r="L191" s="55" t="s">
        <v>585</v>
      </c>
      <c r="M191" s="51" t="s">
        <v>824</v>
      </c>
      <c r="N191" s="42" t="s">
        <v>455</v>
      </c>
    </row>
    <row r="192" spans="1:14" s="43" customFormat="1" ht="12.75" x14ac:dyDescent="0.2">
      <c r="A192" s="45" t="s">
        <v>748</v>
      </c>
      <c r="B192" s="46">
        <v>5982</v>
      </c>
      <c r="C192" s="52">
        <v>0</v>
      </c>
      <c r="D192" s="52">
        <v>0</v>
      </c>
      <c r="E192" s="61" t="s">
        <v>508</v>
      </c>
      <c r="F192" s="46"/>
      <c r="G192" s="48">
        <v>138662</v>
      </c>
      <c r="H192" s="48"/>
      <c r="I192" s="49" t="e">
        <f>+#REF!/31</f>
        <v>#REF!</v>
      </c>
      <c r="J192" s="44" t="s">
        <v>509</v>
      </c>
      <c r="K192" s="44"/>
      <c r="L192" s="50" t="s">
        <v>585</v>
      </c>
      <c r="M192" s="45" t="s">
        <v>825</v>
      </c>
      <c r="N192" s="42" t="s">
        <v>455</v>
      </c>
    </row>
    <row r="193" spans="1:14" s="43" customFormat="1" ht="12.75" x14ac:dyDescent="0.2">
      <c r="A193" s="45" t="s">
        <v>826</v>
      </c>
      <c r="B193" s="46">
        <v>5999</v>
      </c>
      <c r="C193" s="52">
        <v>6360.8666666666668</v>
      </c>
      <c r="D193" s="52">
        <v>6360.8666666666668</v>
      </c>
      <c r="E193" s="61" t="s">
        <v>508</v>
      </c>
      <c r="F193" s="46"/>
      <c r="G193" s="48">
        <v>380570</v>
      </c>
      <c r="H193" s="48">
        <v>773186</v>
      </c>
      <c r="I193" s="35" t="e">
        <f>+#REF!/31</f>
        <v>#REF!</v>
      </c>
      <c r="J193" s="44" t="s">
        <v>458</v>
      </c>
      <c r="K193" s="44"/>
      <c r="L193" s="50" t="s">
        <v>530</v>
      </c>
      <c r="M193" s="45" t="s">
        <v>827</v>
      </c>
      <c r="N193" s="42" t="s">
        <v>485</v>
      </c>
    </row>
    <row r="194" spans="1:14" s="43" customFormat="1" ht="17.25" x14ac:dyDescent="0.2">
      <c r="A194" s="40" t="s">
        <v>828</v>
      </c>
      <c r="B194" s="30">
        <v>6009</v>
      </c>
      <c r="C194" s="52">
        <v>3058.0333333333333</v>
      </c>
      <c r="D194" s="52">
        <v>3058.0333333333333</v>
      </c>
      <c r="E194" s="70" t="s">
        <v>829</v>
      </c>
      <c r="F194" s="30" t="s">
        <v>431</v>
      </c>
      <c r="G194" s="34">
        <v>135708</v>
      </c>
      <c r="H194" s="56">
        <v>806548</v>
      </c>
      <c r="I194" s="35" t="e">
        <f>+#REF!/31</f>
        <v>#REF!</v>
      </c>
      <c r="J194" s="44" t="s">
        <v>458</v>
      </c>
      <c r="K194" s="44"/>
      <c r="L194" s="37" t="s">
        <v>530</v>
      </c>
      <c r="M194" s="40" t="s">
        <v>830</v>
      </c>
      <c r="N194" s="42" t="s">
        <v>464</v>
      </c>
    </row>
    <row r="195" spans="1:14" s="43" customFormat="1" ht="17.25" x14ac:dyDescent="0.2">
      <c r="A195" s="45" t="s">
        <v>831</v>
      </c>
      <c r="B195" s="46">
        <v>6014</v>
      </c>
      <c r="C195" s="52">
        <v>0</v>
      </c>
      <c r="D195" s="52">
        <v>0</v>
      </c>
      <c r="E195" s="61" t="s">
        <v>508</v>
      </c>
      <c r="F195" s="46"/>
      <c r="G195" s="48">
        <v>138659</v>
      </c>
      <c r="H195" s="48"/>
      <c r="I195" s="35" t="e">
        <f>+#REF!/31</f>
        <v>#REF!</v>
      </c>
      <c r="J195" s="44" t="s">
        <v>587</v>
      </c>
      <c r="K195" s="44"/>
      <c r="L195" s="50" t="s">
        <v>510</v>
      </c>
      <c r="M195" s="45" t="s">
        <v>832</v>
      </c>
      <c r="N195" s="42" t="s">
        <v>575</v>
      </c>
    </row>
    <row r="196" spans="1:14" s="43" customFormat="1" ht="12.75" x14ac:dyDescent="0.2">
      <c r="A196" s="45" t="s">
        <v>833</v>
      </c>
      <c r="B196" s="46">
        <v>6015</v>
      </c>
      <c r="C196" s="52">
        <v>1064.9333333333334</v>
      </c>
      <c r="D196" s="52">
        <v>1064.9333333333334</v>
      </c>
      <c r="E196" s="61" t="s">
        <v>508</v>
      </c>
      <c r="F196" s="46"/>
      <c r="G196" s="48">
        <v>363191</v>
      </c>
      <c r="H196" s="48">
        <v>773227</v>
      </c>
      <c r="I196" s="35" t="e">
        <f>+#REF!/31</f>
        <v>#REF!</v>
      </c>
      <c r="J196" s="44" t="s">
        <v>458</v>
      </c>
      <c r="K196" s="44"/>
      <c r="L196" s="50" t="s">
        <v>530</v>
      </c>
      <c r="M196" s="45" t="s">
        <v>834</v>
      </c>
      <c r="N196" s="42" t="s">
        <v>485</v>
      </c>
    </row>
    <row r="197" spans="1:14" s="43" customFormat="1" ht="12.75" x14ac:dyDescent="0.2">
      <c r="A197" s="29" t="s">
        <v>615</v>
      </c>
      <c r="B197" s="46">
        <v>6018</v>
      </c>
      <c r="C197" s="52">
        <v>2826.7333333333331</v>
      </c>
      <c r="D197" s="52">
        <v>2826.7333333333331</v>
      </c>
      <c r="E197" s="61" t="s">
        <v>508</v>
      </c>
      <c r="F197" s="46"/>
      <c r="G197" s="48">
        <v>133304</v>
      </c>
      <c r="H197" s="48">
        <v>770932</v>
      </c>
      <c r="I197" s="35" t="e">
        <f>+#REF!/31</f>
        <v>#REF!</v>
      </c>
      <c r="J197" s="44" t="s">
        <v>458</v>
      </c>
      <c r="K197" s="44"/>
      <c r="L197" s="50" t="s">
        <v>765</v>
      </c>
      <c r="M197" s="45" t="s">
        <v>835</v>
      </c>
      <c r="N197" s="42" t="s">
        <v>473</v>
      </c>
    </row>
    <row r="198" spans="1:14" s="43" customFormat="1" ht="12.75" x14ac:dyDescent="0.2">
      <c r="A198" s="40" t="s">
        <v>709</v>
      </c>
      <c r="B198" s="30">
        <v>6026</v>
      </c>
      <c r="C198" s="32"/>
      <c r="D198" s="32">
        <v>158</v>
      </c>
      <c r="E198" s="33" t="s">
        <v>457</v>
      </c>
      <c r="F198" s="30"/>
      <c r="G198" s="34">
        <v>138498</v>
      </c>
      <c r="H198" s="34">
        <v>778404</v>
      </c>
      <c r="I198" s="35"/>
      <c r="J198" s="44" t="s">
        <v>458</v>
      </c>
      <c r="K198" s="44"/>
      <c r="L198" s="37" t="s">
        <v>680</v>
      </c>
      <c r="M198" s="40" t="s">
        <v>836</v>
      </c>
      <c r="N198" s="42" t="s">
        <v>497</v>
      </c>
    </row>
    <row r="199" spans="1:14" s="43" customFormat="1" ht="12.75" x14ac:dyDescent="0.2">
      <c r="A199" s="29" t="s">
        <v>837</v>
      </c>
      <c r="B199" s="30">
        <v>6027</v>
      </c>
      <c r="C199" s="52">
        <v>104.06666666666666</v>
      </c>
      <c r="D199" s="52">
        <v>175</v>
      </c>
      <c r="E199" s="57" t="s">
        <v>707</v>
      </c>
      <c r="F199" s="34"/>
      <c r="G199" s="34">
        <v>138646</v>
      </c>
      <c r="H199" s="34">
        <v>786024</v>
      </c>
      <c r="I199" s="49" t="e">
        <f>+#REF!/31</f>
        <v>#REF!</v>
      </c>
      <c r="J199" s="44" t="s">
        <v>458</v>
      </c>
      <c r="K199" s="44"/>
      <c r="L199" s="62" t="s">
        <v>525</v>
      </c>
      <c r="M199" s="29" t="s">
        <v>838</v>
      </c>
      <c r="N199" s="42" t="s">
        <v>575</v>
      </c>
    </row>
    <row r="200" spans="1:14" s="43" customFormat="1" ht="12.75" x14ac:dyDescent="0.2">
      <c r="A200" s="40" t="s">
        <v>839</v>
      </c>
      <c r="B200" s="30">
        <v>6027</v>
      </c>
      <c r="C200" s="52">
        <v>0</v>
      </c>
      <c r="D200" s="52">
        <v>0</v>
      </c>
      <c r="E200" s="57" t="s">
        <v>508</v>
      </c>
      <c r="F200" s="30"/>
      <c r="G200" s="34">
        <v>131038</v>
      </c>
      <c r="H200" s="34">
        <v>778370</v>
      </c>
      <c r="I200" s="49" t="e">
        <f>+#REF!/31</f>
        <v>#REF!</v>
      </c>
      <c r="J200" s="44" t="s">
        <v>458</v>
      </c>
      <c r="K200" s="44"/>
      <c r="L200" s="37" t="s">
        <v>525</v>
      </c>
      <c r="M200" s="40" t="s">
        <v>840</v>
      </c>
      <c r="N200" s="42" t="s">
        <v>575</v>
      </c>
    </row>
    <row r="201" spans="1:14" s="43" customFormat="1" ht="12.75" x14ac:dyDescent="0.2">
      <c r="A201" s="29" t="s">
        <v>615</v>
      </c>
      <c r="B201" s="46">
        <v>6029</v>
      </c>
      <c r="C201" s="52">
        <v>2687.9</v>
      </c>
      <c r="D201" s="52">
        <v>2687.9</v>
      </c>
      <c r="E201" s="61" t="s">
        <v>508</v>
      </c>
      <c r="F201" s="46"/>
      <c r="G201" s="48">
        <v>133304</v>
      </c>
      <c r="H201" s="48">
        <v>770932</v>
      </c>
      <c r="I201" s="35" t="e">
        <f>+#REF!/31</f>
        <v>#REF!</v>
      </c>
      <c r="J201" s="44" t="s">
        <v>458</v>
      </c>
      <c r="K201" s="44"/>
      <c r="L201" s="50" t="s">
        <v>765</v>
      </c>
      <c r="M201" s="45" t="s">
        <v>841</v>
      </c>
      <c r="N201" s="42" t="s">
        <v>473</v>
      </c>
    </row>
    <row r="202" spans="1:14" s="43" customFormat="1" ht="33.75" x14ac:dyDescent="0.2">
      <c r="A202" s="40" t="s">
        <v>697</v>
      </c>
      <c r="B202" s="46">
        <v>6031</v>
      </c>
      <c r="C202" s="52">
        <v>65.7</v>
      </c>
      <c r="D202" s="52">
        <v>65.7</v>
      </c>
      <c r="E202" s="61" t="s">
        <v>842</v>
      </c>
      <c r="F202" s="46"/>
      <c r="G202" s="48">
        <v>139421</v>
      </c>
      <c r="H202" s="48">
        <v>786081</v>
      </c>
      <c r="I202" s="35" t="e">
        <f>+#REF!/31</f>
        <v>#REF!</v>
      </c>
      <c r="J202" s="44" t="s">
        <v>458</v>
      </c>
      <c r="K202" s="44"/>
      <c r="L202" s="50" t="s">
        <v>530</v>
      </c>
      <c r="M202" s="45" t="s">
        <v>843</v>
      </c>
      <c r="N202" s="42" t="s">
        <v>575</v>
      </c>
    </row>
    <row r="203" spans="1:14" s="43" customFormat="1" ht="12.75" x14ac:dyDescent="0.2">
      <c r="A203" s="29" t="s">
        <v>844</v>
      </c>
      <c r="B203" s="30">
        <v>6051</v>
      </c>
      <c r="C203" s="52">
        <v>42.06666666666667</v>
      </c>
      <c r="D203" s="52">
        <v>42.06666666666667</v>
      </c>
      <c r="E203" s="61" t="s">
        <v>508</v>
      </c>
      <c r="F203" s="34"/>
      <c r="G203" s="34">
        <v>138470</v>
      </c>
      <c r="H203" s="34">
        <v>768156</v>
      </c>
      <c r="I203" s="49" t="e">
        <f>+#REF!/31</f>
        <v>#REF!</v>
      </c>
      <c r="J203" s="44" t="s">
        <v>458</v>
      </c>
      <c r="K203" s="44"/>
      <c r="L203" s="62" t="s">
        <v>510</v>
      </c>
      <c r="M203" s="29" t="s">
        <v>845</v>
      </c>
      <c r="N203" s="42" t="s">
        <v>497</v>
      </c>
    </row>
    <row r="204" spans="1:14" s="43" customFormat="1" ht="12.75" x14ac:dyDescent="0.2">
      <c r="A204" s="40" t="s">
        <v>846</v>
      </c>
      <c r="B204" s="30">
        <v>6055</v>
      </c>
      <c r="C204" s="52">
        <v>196.96666666666667</v>
      </c>
      <c r="D204" s="52">
        <v>196.96666666666667</v>
      </c>
      <c r="E204" s="61" t="s">
        <v>508</v>
      </c>
      <c r="F204" s="30"/>
      <c r="G204" s="63">
        <v>136200</v>
      </c>
      <c r="H204" s="63">
        <v>773178</v>
      </c>
      <c r="I204" s="35" t="e">
        <f>+#REF!/31</f>
        <v>#REF!</v>
      </c>
      <c r="J204" s="44" t="s">
        <v>458</v>
      </c>
      <c r="K204" s="44"/>
      <c r="L204" s="37" t="s">
        <v>510</v>
      </c>
      <c r="M204" s="40" t="s">
        <v>847</v>
      </c>
      <c r="N204" s="42" t="s">
        <v>497</v>
      </c>
    </row>
    <row r="205" spans="1:14" s="43" customFormat="1" ht="25.5" x14ac:dyDescent="0.2">
      <c r="A205" s="40" t="s">
        <v>656</v>
      </c>
      <c r="B205" s="30">
        <v>6063</v>
      </c>
      <c r="C205" s="52">
        <v>300.39999999999998</v>
      </c>
      <c r="D205" s="52">
        <v>300.39999999999998</v>
      </c>
      <c r="E205" s="61" t="s">
        <v>508</v>
      </c>
      <c r="F205" s="34"/>
      <c r="G205" s="34">
        <v>421856</v>
      </c>
      <c r="H205" s="34">
        <v>788511</v>
      </c>
      <c r="I205" s="35" t="e">
        <f>+#REF!/31</f>
        <v>#REF!</v>
      </c>
      <c r="J205" s="44" t="s">
        <v>848</v>
      </c>
      <c r="K205" s="44" t="s">
        <v>470</v>
      </c>
      <c r="L205" s="50" t="s">
        <v>585</v>
      </c>
      <c r="M205" s="29" t="s">
        <v>849</v>
      </c>
      <c r="N205" s="42" t="s">
        <v>575</v>
      </c>
    </row>
    <row r="206" spans="1:14" s="43" customFormat="1" ht="12.75" x14ac:dyDescent="0.2">
      <c r="A206" s="29" t="s">
        <v>450</v>
      </c>
      <c r="B206" s="46">
        <v>6067</v>
      </c>
      <c r="C206" s="52">
        <v>4401.3999999999996</v>
      </c>
      <c r="D206" s="52">
        <v>3990</v>
      </c>
      <c r="E206" s="33" t="s">
        <v>451</v>
      </c>
      <c r="F206" s="46"/>
      <c r="G206" s="48">
        <v>126281</v>
      </c>
      <c r="H206" s="48">
        <v>775709</v>
      </c>
      <c r="I206" s="35" t="e">
        <f>+#REF!/31</f>
        <v>#REF!</v>
      </c>
      <c r="J206" s="44" t="s">
        <v>458</v>
      </c>
      <c r="K206" s="44"/>
      <c r="L206" s="50" t="s">
        <v>729</v>
      </c>
      <c r="M206" s="45" t="s">
        <v>850</v>
      </c>
      <c r="N206" s="42" t="s">
        <v>455</v>
      </c>
    </row>
    <row r="207" spans="1:14" s="43" customFormat="1" ht="17.25" x14ac:dyDescent="0.2">
      <c r="A207" s="40" t="s">
        <v>818</v>
      </c>
      <c r="B207" s="30">
        <v>6073</v>
      </c>
      <c r="C207" s="52">
        <v>55.666666666666664</v>
      </c>
      <c r="D207" s="52">
        <v>55.666666666666664</v>
      </c>
      <c r="E207" s="61" t="s">
        <v>508</v>
      </c>
      <c r="F207" s="30"/>
      <c r="G207" s="63">
        <v>133160</v>
      </c>
      <c r="H207" s="63">
        <v>803766</v>
      </c>
      <c r="I207" s="35" t="e">
        <f>+#REF!/31</f>
        <v>#REF!</v>
      </c>
      <c r="J207" s="36" t="s">
        <v>607</v>
      </c>
      <c r="K207" s="36"/>
      <c r="L207" s="37" t="s">
        <v>729</v>
      </c>
      <c r="M207" s="40" t="s">
        <v>851</v>
      </c>
      <c r="N207" s="42" t="s">
        <v>497</v>
      </c>
    </row>
    <row r="208" spans="1:14" s="43" customFormat="1" ht="12.75" x14ac:dyDescent="0.2">
      <c r="A208" s="29" t="s">
        <v>450</v>
      </c>
      <c r="B208" s="46">
        <v>6103</v>
      </c>
      <c r="C208" s="52">
        <v>0</v>
      </c>
      <c r="D208" s="52">
        <v>0</v>
      </c>
      <c r="E208" s="33" t="s">
        <v>451</v>
      </c>
      <c r="F208" s="46"/>
      <c r="G208" s="48">
        <v>126269</v>
      </c>
      <c r="H208" s="48">
        <v>775722</v>
      </c>
      <c r="I208" s="35" t="e">
        <f>+#REF!/31</f>
        <v>#REF!</v>
      </c>
      <c r="J208" s="44" t="s">
        <v>458</v>
      </c>
      <c r="K208" s="44"/>
      <c r="L208" s="50" t="s">
        <v>729</v>
      </c>
      <c r="M208" s="45" t="s">
        <v>852</v>
      </c>
      <c r="N208" s="42" t="s">
        <v>455</v>
      </c>
    </row>
    <row r="209" spans="1:14" s="43" customFormat="1" ht="12.75" x14ac:dyDescent="0.2">
      <c r="A209" s="40" t="s">
        <v>853</v>
      </c>
      <c r="B209" s="30">
        <v>6114</v>
      </c>
      <c r="C209" s="52">
        <v>204.6</v>
      </c>
      <c r="D209" s="52">
        <v>204.6</v>
      </c>
      <c r="E209" s="57" t="s">
        <v>508</v>
      </c>
      <c r="F209" s="30"/>
      <c r="G209" s="34">
        <v>133311</v>
      </c>
      <c r="H209" s="34">
        <v>785728</v>
      </c>
      <c r="I209" s="35" t="e">
        <f>+#REF!/31</f>
        <v>#REF!</v>
      </c>
      <c r="J209" s="44" t="s">
        <v>458</v>
      </c>
      <c r="K209" s="44"/>
      <c r="L209" s="37" t="s">
        <v>854</v>
      </c>
      <c r="M209" s="40" t="s">
        <v>855</v>
      </c>
      <c r="N209" s="42" t="s">
        <v>455</v>
      </c>
    </row>
    <row r="210" spans="1:14" s="43" customFormat="1" ht="12.75" x14ac:dyDescent="0.2">
      <c r="A210" s="40" t="s">
        <v>634</v>
      </c>
      <c r="B210" s="46">
        <v>6118</v>
      </c>
      <c r="C210" s="52">
        <v>96.233333333333334</v>
      </c>
      <c r="D210" s="52">
        <v>96.233333333333334</v>
      </c>
      <c r="E210" s="61" t="s">
        <v>508</v>
      </c>
      <c r="F210" s="46"/>
      <c r="G210" s="48">
        <v>136739</v>
      </c>
      <c r="H210" s="48">
        <v>785796</v>
      </c>
      <c r="I210" s="35" t="e">
        <f>+#REF!/31</f>
        <v>#REF!</v>
      </c>
      <c r="J210" s="44" t="s">
        <v>458</v>
      </c>
      <c r="K210" s="44"/>
      <c r="L210" s="50" t="s">
        <v>530</v>
      </c>
      <c r="M210" s="45" t="s">
        <v>856</v>
      </c>
      <c r="N210" s="42" t="s">
        <v>473</v>
      </c>
    </row>
    <row r="211" spans="1:14" s="43" customFormat="1" ht="12.75" x14ac:dyDescent="0.2">
      <c r="A211" s="45" t="s">
        <v>857</v>
      </c>
      <c r="B211" s="46">
        <v>6120</v>
      </c>
      <c r="C211" s="52">
        <v>220.3</v>
      </c>
      <c r="D211" s="52">
        <v>220.3</v>
      </c>
      <c r="E211" s="57" t="s">
        <v>508</v>
      </c>
      <c r="F211" s="46"/>
      <c r="G211" s="48">
        <v>138538</v>
      </c>
      <c r="H211" s="48">
        <v>786012</v>
      </c>
      <c r="I211" s="49" t="e">
        <f>+#REF!/31</f>
        <v>#REF!</v>
      </c>
      <c r="J211" s="44" t="s">
        <v>458</v>
      </c>
      <c r="K211" s="44"/>
      <c r="L211" s="50" t="s">
        <v>525</v>
      </c>
      <c r="M211" s="45" t="s">
        <v>858</v>
      </c>
      <c r="N211" s="42" t="s">
        <v>575</v>
      </c>
    </row>
    <row r="212" spans="1:14" s="43" customFormat="1" ht="12.75" x14ac:dyDescent="0.2">
      <c r="A212" s="40" t="s">
        <v>859</v>
      </c>
      <c r="B212" s="30">
        <v>6127</v>
      </c>
      <c r="C212" s="52">
        <v>256.73333333333335</v>
      </c>
      <c r="D212" s="52">
        <v>256.73333333333335</v>
      </c>
      <c r="E212" s="61" t="s">
        <v>508</v>
      </c>
      <c r="F212" s="30"/>
      <c r="G212" s="34">
        <v>136082</v>
      </c>
      <c r="H212" s="34">
        <v>803727</v>
      </c>
      <c r="I212" s="35" t="e">
        <f>+#REF!/31</f>
        <v>#REF!</v>
      </c>
      <c r="J212" s="44" t="s">
        <v>458</v>
      </c>
      <c r="K212" s="44"/>
      <c r="L212" s="37" t="s">
        <v>522</v>
      </c>
      <c r="M212" s="40" t="s">
        <v>860</v>
      </c>
      <c r="N212" s="42" t="s">
        <v>464</v>
      </c>
    </row>
    <row r="213" spans="1:14" s="43" customFormat="1" ht="12.75" x14ac:dyDescent="0.2">
      <c r="A213" s="45" t="s">
        <v>861</v>
      </c>
      <c r="B213" s="46">
        <v>6139</v>
      </c>
      <c r="C213" s="52">
        <v>0</v>
      </c>
      <c r="D213" s="52">
        <v>0</v>
      </c>
      <c r="E213" s="57" t="s">
        <v>508</v>
      </c>
      <c r="F213" s="46"/>
      <c r="G213" s="48">
        <v>26646</v>
      </c>
      <c r="H213" s="48"/>
      <c r="I213" s="49" t="e">
        <f>+#REF!/31</f>
        <v>#REF!</v>
      </c>
      <c r="J213" s="44" t="s">
        <v>688</v>
      </c>
      <c r="K213" s="44"/>
      <c r="L213" s="50" t="s">
        <v>525</v>
      </c>
      <c r="M213" s="45" t="s">
        <v>862</v>
      </c>
      <c r="N213" s="42" t="s">
        <v>497</v>
      </c>
    </row>
    <row r="214" spans="1:14" s="43" customFormat="1" ht="12.75" x14ac:dyDescent="0.2">
      <c r="A214" s="45" t="s">
        <v>863</v>
      </c>
      <c r="B214" s="46">
        <v>6140</v>
      </c>
      <c r="C214" s="52">
        <v>225.26666666666668</v>
      </c>
      <c r="D214" s="52">
        <v>225.26666666666668</v>
      </c>
      <c r="E214" s="61" t="s">
        <v>508</v>
      </c>
      <c r="F214" s="46"/>
      <c r="G214" s="48">
        <v>139513</v>
      </c>
      <c r="H214" s="48">
        <v>786084</v>
      </c>
      <c r="I214" s="35" t="e">
        <f>+#REF!/31</f>
        <v>#REF!</v>
      </c>
      <c r="J214" s="44" t="s">
        <v>458</v>
      </c>
      <c r="K214" s="44"/>
      <c r="L214" s="50" t="s">
        <v>585</v>
      </c>
      <c r="M214" s="45" t="s">
        <v>864</v>
      </c>
      <c r="N214" s="42" t="s">
        <v>497</v>
      </c>
    </row>
    <row r="215" spans="1:14" s="43" customFormat="1" ht="12.75" x14ac:dyDescent="0.2">
      <c r="A215" s="45" t="s">
        <v>722</v>
      </c>
      <c r="B215" s="30">
        <v>6149</v>
      </c>
      <c r="C215" s="52">
        <v>230.83333333333334</v>
      </c>
      <c r="D215" s="52">
        <v>230.83333333333334</v>
      </c>
      <c r="E215" s="61" t="s">
        <v>508</v>
      </c>
      <c r="F215" s="30"/>
      <c r="G215" s="34">
        <v>133177</v>
      </c>
      <c r="H215" s="34">
        <v>775520</v>
      </c>
      <c r="I215" s="35" t="e">
        <f>+#REF!/31</f>
        <v>#REF!</v>
      </c>
      <c r="J215" s="44" t="s">
        <v>458</v>
      </c>
      <c r="K215" s="44"/>
      <c r="L215" s="37" t="s">
        <v>530</v>
      </c>
      <c r="M215" s="40" t="s">
        <v>865</v>
      </c>
      <c r="N215" s="42" t="s">
        <v>581</v>
      </c>
    </row>
    <row r="216" spans="1:14" s="43" customFormat="1" ht="12.75" x14ac:dyDescent="0.2">
      <c r="A216" s="29" t="s">
        <v>615</v>
      </c>
      <c r="B216" s="30">
        <v>6154</v>
      </c>
      <c r="C216" s="32"/>
      <c r="D216" s="32">
        <v>8685</v>
      </c>
      <c r="E216" s="33" t="s">
        <v>457</v>
      </c>
      <c r="F216" s="30"/>
      <c r="G216" s="34">
        <v>133304</v>
      </c>
      <c r="H216" s="34">
        <v>770932</v>
      </c>
      <c r="I216" s="35"/>
      <c r="J216" s="44" t="s">
        <v>458</v>
      </c>
      <c r="K216" s="44"/>
      <c r="L216" s="37" t="s">
        <v>765</v>
      </c>
      <c r="M216" s="40" t="s">
        <v>866</v>
      </c>
      <c r="N216" s="42" t="s">
        <v>473</v>
      </c>
    </row>
    <row r="217" spans="1:14" s="43" customFormat="1" ht="12.75" x14ac:dyDescent="0.2">
      <c r="A217" s="40" t="s">
        <v>857</v>
      </c>
      <c r="B217" s="30">
        <v>6172</v>
      </c>
      <c r="C217" s="52">
        <v>0</v>
      </c>
      <c r="D217" s="52">
        <v>0</v>
      </c>
      <c r="E217" s="57" t="s">
        <v>508</v>
      </c>
      <c r="F217" s="30"/>
      <c r="G217" s="34">
        <v>39820</v>
      </c>
      <c r="H217" s="34"/>
      <c r="I217" s="49" t="e">
        <f>+#REF!/31</f>
        <v>#REF!</v>
      </c>
      <c r="J217" s="36"/>
      <c r="K217" s="36"/>
      <c r="L217" s="37" t="s">
        <v>525</v>
      </c>
      <c r="M217" s="40" t="s">
        <v>867</v>
      </c>
      <c r="N217" s="42" t="s">
        <v>575</v>
      </c>
    </row>
    <row r="218" spans="1:14" s="43" customFormat="1" ht="25.5" x14ac:dyDescent="0.2">
      <c r="A218" s="40" t="s">
        <v>656</v>
      </c>
      <c r="B218" s="30">
        <v>6181</v>
      </c>
      <c r="C218" s="52">
        <v>47.166666666666664</v>
      </c>
      <c r="D218" s="52">
        <v>47.166666666666664</v>
      </c>
      <c r="E218" s="61" t="s">
        <v>508</v>
      </c>
      <c r="F218" s="30"/>
      <c r="G218" s="34">
        <v>133344</v>
      </c>
      <c r="H218" s="34">
        <v>785741</v>
      </c>
      <c r="I218" s="35" t="e">
        <f>+#REF!/31</f>
        <v>#REF!</v>
      </c>
      <c r="J218" s="44" t="s">
        <v>868</v>
      </c>
      <c r="K218" s="44" t="s">
        <v>470</v>
      </c>
      <c r="L218" s="37" t="s">
        <v>530</v>
      </c>
      <c r="M218" s="40" t="s">
        <v>869</v>
      </c>
      <c r="N218" s="42" t="s">
        <v>575</v>
      </c>
    </row>
    <row r="219" spans="1:14" s="43" customFormat="1" ht="12.75" x14ac:dyDescent="0.2">
      <c r="A219" s="40" t="s">
        <v>659</v>
      </c>
      <c r="B219" s="30">
        <v>6188</v>
      </c>
      <c r="C219" s="32"/>
      <c r="D219" s="32">
        <v>1</v>
      </c>
      <c r="E219" s="33" t="s">
        <v>457</v>
      </c>
      <c r="F219" s="30"/>
      <c r="G219" s="63">
        <v>136185</v>
      </c>
      <c r="H219" s="63"/>
      <c r="I219" s="35"/>
      <c r="J219" s="44" t="s">
        <v>458</v>
      </c>
      <c r="K219" s="44"/>
      <c r="L219" s="37" t="s">
        <v>588</v>
      </c>
      <c r="M219" s="40" t="s">
        <v>870</v>
      </c>
      <c r="N219" s="42" t="s">
        <v>485</v>
      </c>
    </row>
    <row r="220" spans="1:14" s="43" customFormat="1" ht="12.75" x14ac:dyDescent="0.2">
      <c r="A220" s="40" t="s">
        <v>582</v>
      </c>
      <c r="B220" s="30">
        <v>6191</v>
      </c>
      <c r="C220" s="52">
        <v>171.9</v>
      </c>
      <c r="D220" s="52">
        <v>171.9</v>
      </c>
      <c r="E220" s="61" t="s">
        <v>508</v>
      </c>
      <c r="F220" s="30"/>
      <c r="G220" s="34">
        <v>139409</v>
      </c>
      <c r="H220" s="34">
        <v>786078</v>
      </c>
      <c r="I220" s="35" t="e">
        <f>+#REF!/31</f>
        <v>#REF!</v>
      </c>
      <c r="J220" s="44" t="s">
        <v>458</v>
      </c>
      <c r="K220" s="44"/>
      <c r="L220" s="37" t="s">
        <v>510</v>
      </c>
      <c r="M220" s="40" t="s">
        <v>871</v>
      </c>
      <c r="N220" s="42" t="s">
        <v>485</v>
      </c>
    </row>
    <row r="221" spans="1:14" s="43" customFormat="1" ht="12.75" x14ac:dyDescent="0.2">
      <c r="A221" s="40" t="s">
        <v>622</v>
      </c>
      <c r="B221" s="30">
        <v>6206</v>
      </c>
      <c r="C221" s="52">
        <v>274.53333333333336</v>
      </c>
      <c r="D221" s="52">
        <v>274.53333333333336</v>
      </c>
      <c r="E221" s="61" t="s">
        <v>508</v>
      </c>
      <c r="F221" s="30"/>
      <c r="G221" s="34">
        <v>138115</v>
      </c>
      <c r="H221" s="34">
        <v>785966</v>
      </c>
      <c r="I221" s="35" t="e">
        <f>+#REF!/31</f>
        <v>#REF!</v>
      </c>
      <c r="J221" s="44" t="s">
        <v>458</v>
      </c>
      <c r="K221" s="44"/>
      <c r="L221" s="37" t="s">
        <v>510</v>
      </c>
      <c r="M221" s="40" t="s">
        <v>872</v>
      </c>
      <c r="N221" s="42" t="s">
        <v>485</v>
      </c>
    </row>
    <row r="222" spans="1:14" s="43" customFormat="1" ht="12.75" x14ac:dyDescent="0.2">
      <c r="A222" s="51" t="s">
        <v>873</v>
      </c>
      <c r="B222" s="30">
        <v>6210</v>
      </c>
      <c r="C222" s="52">
        <v>0</v>
      </c>
      <c r="D222" s="52">
        <v>0</v>
      </c>
      <c r="E222" s="57" t="s">
        <v>508</v>
      </c>
      <c r="F222" s="34"/>
      <c r="G222" s="34">
        <v>630611</v>
      </c>
      <c r="H222" s="34">
        <v>778421</v>
      </c>
      <c r="I222" s="49" t="e">
        <f>+#REF!/31</f>
        <v>#REF!</v>
      </c>
      <c r="J222" s="44" t="s">
        <v>458</v>
      </c>
      <c r="K222" s="44"/>
      <c r="L222" s="50" t="s">
        <v>519</v>
      </c>
      <c r="M222" s="29" t="s">
        <v>874</v>
      </c>
      <c r="N222" s="42" t="s">
        <v>485</v>
      </c>
    </row>
    <row r="223" spans="1:14" s="43" customFormat="1" ht="12.75" x14ac:dyDescent="0.2">
      <c r="A223" s="29" t="s">
        <v>875</v>
      </c>
      <c r="B223" s="30">
        <v>6210</v>
      </c>
      <c r="C223" s="52">
        <v>6553.3666666666668</v>
      </c>
      <c r="D223" s="52">
        <v>6553.3666666666668</v>
      </c>
      <c r="E223" s="57" t="s">
        <v>508</v>
      </c>
      <c r="F223" s="34"/>
      <c r="G223" s="34">
        <v>138785</v>
      </c>
      <c r="H223" s="34">
        <v>775758</v>
      </c>
      <c r="I223" s="49" t="e">
        <f>+#REF!/31</f>
        <v>#REF!</v>
      </c>
      <c r="J223" s="44" t="s">
        <v>458</v>
      </c>
      <c r="K223" s="44"/>
      <c r="L223" s="50" t="s">
        <v>519</v>
      </c>
      <c r="M223" s="29" t="s">
        <v>874</v>
      </c>
      <c r="N223" s="42" t="s">
        <v>575</v>
      </c>
    </row>
    <row r="224" spans="1:14" s="43" customFormat="1" ht="12.75" x14ac:dyDescent="0.2">
      <c r="A224" s="45" t="s">
        <v>461</v>
      </c>
      <c r="B224" s="30">
        <v>6226</v>
      </c>
      <c r="C224" s="52">
        <v>5664.1333333333332</v>
      </c>
      <c r="D224" s="52">
        <v>5664.1333333333332</v>
      </c>
      <c r="E224" s="61" t="s">
        <v>508</v>
      </c>
      <c r="F224" s="30"/>
      <c r="G224" s="34">
        <v>132978</v>
      </c>
      <c r="H224" s="34">
        <v>778371</v>
      </c>
      <c r="I224" s="35" t="e">
        <f>+#REF!/31</f>
        <v>#REF!</v>
      </c>
      <c r="J224" s="44" t="s">
        <v>458</v>
      </c>
      <c r="K224" s="44"/>
      <c r="L224" s="37" t="s">
        <v>765</v>
      </c>
      <c r="M224" s="40" t="s">
        <v>876</v>
      </c>
      <c r="N224" s="42" t="s">
        <v>464</v>
      </c>
    </row>
    <row r="225" spans="1:14" s="43" customFormat="1" ht="12.75" x14ac:dyDescent="0.2">
      <c r="A225" s="45" t="s">
        <v>877</v>
      </c>
      <c r="B225" s="46">
        <v>6235</v>
      </c>
      <c r="C225" s="52">
        <v>347.66666666666669</v>
      </c>
      <c r="D225" s="52">
        <v>347.66666666666669</v>
      </c>
      <c r="E225" s="61" t="s">
        <v>508</v>
      </c>
      <c r="F225" s="46"/>
      <c r="G225" s="48">
        <v>137937</v>
      </c>
      <c r="H225" s="48">
        <v>775766</v>
      </c>
      <c r="I225" s="35" t="e">
        <f>+#REF!/31</f>
        <v>#REF!</v>
      </c>
      <c r="J225" s="44" t="s">
        <v>458</v>
      </c>
      <c r="K225" s="44"/>
      <c r="L225" s="50" t="s">
        <v>626</v>
      </c>
      <c r="M225" s="45" t="s">
        <v>878</v>
      </c>
      <c r="N225" s="42" t="s">
        <v>575</v>
      </c>
    </row>
    <row r="226" spans="1:14" s="43" customFormat="1" ht="12.75" x14ac:dyDescent="0.2">
      <c r="A226" s="29" t="s">
        <v>879</v>
      </c>
      <c r="B226" s="30">
        <v>6257</v>
      </c>
      <c r="C226" s="31"/>
      <c r="D226" s="32">
        <v>0</v>
      </c>
      <c r="E226" s="33" t="s">
        <v>457</v>
      </c>
      <c r="F226" s="34"/>
      <c r="G226" s="63"/>
      <c r="H226" s="63"/>
      <c r="I226" s="35"/>
      <c r="J226" s="36"/>
      <c r="K226" s="36"/>
      <c r="L226" s="37" t="s">
        <v>510</v>
      </c>
      <c r="M226" s="29" t="s">
        <v>880</v>
      </c>
      <c r="N226" s="42" t="s">
        <v>473</v>
      </c>
    </row>
    <row r="227" spans="1:14" s="43" customFormat="1" ht="12.75" x14ac:dyDescent="0.2">
      <c r="A227" s="45" t="s">
        <v>881</v>
      </c>
      <c r="B227" s="46">
        <v>6258</v>
      </c>
      <c r="C227" s="52">
        <v>374.46666666666664</v>
      </c>
      <c r="D227" s="52">
        <v>374.46666666666664</v>
      </c>
      <c r="E227" s="61" t="s">
        <v>508</v>
      </c>
      <c r="F227" s="46"/>
      <c r="G227" s="48">
        <v>126335</v>
      </c>
      <c r="H227" s="48">
        <v>775481</v>
      </c>
      <c r="I227" s="35" t="e">
        <f>+#REF!/31</f>
        <v>#REF!</v>
      </c>
      <c r="J227" s="44" t="s">
        <v>458</v>
      </c>
      <c r="K227" s="44"/>
      <c r="L227" s="50" t="s">
        <v>530</v>
      </c>
      <c r="M227" s="45" t="s">
        <v>882</v>
      </c>
      <c r="N227" s="42" t="s">
        <v>575</v>
      </c>
    </row>
    <row r="228" spans="1:14" s="43" customFormat="1" ht="12.75" x14ac:dyDescent="0.2">
      <c r="A228" s="40" t="s">
        <v>883</v>
      </c>
      <c r="B228" s="30">
        <v>6259</v>
      </c>
      <c r="C228" s="52">
        <v>177.13333333333333</v>
      </c>
      <c r="D228" s="52">
        <v>177.13333333333333</v>
      </c>
      <c r="E228" s="61" t="s">
        <v>508</v>
      </c>
      <c r="F228" s="30"/>
      <c r="G228" s="34">
        <v>125890</v>
      </c>
      <c r="H228" s="34">
        <v>783355</v>
      </c>
      <c r="I228" s="35" t="e">
        <f>+#REF!/31</f>
        <v>#REF!</v>
      </c>
      <c r="J228" s="44" t="s">
        <v>458</v>
      </c>
      <c r="K228" s="44"/>
      <c r="L228" s="37" t="s">
        <v>510</v>
      </c>
      <c r="M228" s="40" t="s">
        <v>884</v>
      </c>
      <c r="N228" s="42" t="s">
        <v>473</v>
      </c>
    </row>
    <row r="229" spans="1:14" s="43" customFormat="1" ht="17.25" x14ac:dyDescent="0.2">
      <c r="A229" s="45" t="s">
        <v>885</v>
      </c>
      <c r="B229" s="46">
        <v>6261</v>
      </c>
      <c r="C229" s="52">
        <v>0</v>
      </c>
      <c r="D229" s="52">
        <v>0</v>
      </c>
      <c r="E229" s="61" t="s">
        <v>508</v>
      </c>
      <c r="F229" s="46"/>
      <c r="G229" s="48">
        <v>133182</v>
      </c>
      <c r="H229" s="48">
        <v>785647</v>
      </c>
      <c r="I229" s="35" t="e">
        <f>+#REF!/31</f>
        <v>#REF!</v>
      </c>
      <c r="J229" s="44" t="s">
        <v>587</v>
      </c>
      <c r="K229" s="44"/>
      <c r="L229" s="50" t="s">
        <v>510</v>
      </c>
      <c r="M229" s="45" t="s">
        <v>886</v>
      </c>
      <c r="N229" s="42" t="s">
        <v>455</v>
      </c>
    </row>
    <row r="230" spans="1:14" s="43" customFormat="1" ht="25.5" x14ac:dyDescent="0.2">
      <c r="A230" s="40" t="s">
        <v>887</v>
      </c>
      <c r="B230" s="46">
        <v>6272</v>
      </c>
      <c r="C230" s="52">
        <v>0</v>
      </c>
      <c r="D230" s="52">
        <v>0</v>
      </c>
      <c r="E230" s="61" t="s">
        <v>508</v>
      </c>
      <c r="F230" s="46"/>
      <c r="G230" s="48">
        <v>135675</v>
      </c>
      <c r="H230" s="48">
        <v>773222</v>
      </c>
      <c r="I230" s="49" t="e">
        <f>+#REF!/31</f>
        <v>#REF!</v>
      </c>
      <c r="J230" s="44" t="s">
        <v>888</v>
      </c>
      <c r="K230" s="44"/>
      <c r="L230" s="50" t="s">
        <v>530</v>
      </c>
      <c r="M230" s="45" t="s">
        <v>889</v>
      </c>
      <c r="N230" s="42" t="s">
        <v>485</v>
      </c>
    </row>
    <row r="231" spans="1:14" s="43" customFormat="1" ht="25.5" x14ac:dyDescent="0.2">
      <c r="A231" s="40" t="s">
        <v>833</v>
      </c>
      <c r="B231" s="30">
        <v>6272</v>
      </c>
      <c r="C231" s="52">
        <v>154.6</v>
      </c>
      <c r="D231" s="52">
        <v>154.6</v>
      </c>
      <c r="E231" s="61" t="s">
        <v>508</v>
      </c>
      <c r="F231" s="30"/>
      <c r="G231" s="34">
        <v>362175</v>
      </c>
      <c r="H231" s="34"/>
      <c r="I231" s="35" t="e">
        <f>+#REF!/31</f>
        <v>#REF!</v>
      </c>
      <c r="J231" s="44" t="s">
        <v>888</v>
      </c>
      <c r="K231" s="44"/>
      <c r="L231" s="37" t="s">
        <v>530</v>
      </c>
      <c r="M231" s="40" t="s">
        <v>889</v>
      </c>
      <c r="N231" s="42" t="s">
        <v>485</v>
      </c>
    </row>
    <row r="232" spans="1:14" s="43" customFormat="1" ht="12.75" x14ac:dyDescent="0.2">
      <c r="A232" s="29" t="s">
        <v>890</v>
      </c>
      <c r="B232" s="30">
        <v>6284</v>
      </c>
      <c r="C232" s="52">
        <v>1555.5</v>
      </c>
      <c r="D232" s="52">
        <v>1555.5</v>
      </c>
      <c r="E232" s="61" t="s">
        <v>508</v>
      </c>
      <c r="F232" s="34"/>
      <c r="G232" s="34">
        <v>691156</v>
      </c>
      <c r="H232" s="34">
        <v>803812</v>
      </c>
      <c r="I232" s="49" t="e">
        <f>+#REF!/31</f>
        <v>#REF!</v>
      </c>
      <c r="J232" s="44" t="s">
        <v>458</v>
      </c>
      <c r="K232" s="44"/>
      <c r="L232" s="62" t="s">
        <v>510</v>
      </c>
      <c r="M232" s="73" t="s">
        <v>891</v>
      </c>
      <c r="N232" s="42" t="s">
        <v>497</v>
      </c>
    </row>
    <row r="233" spans="1:14" s="43" customFormat="1" ht="12.75" x14ac:dyDescent="0.2">
      <c r="A233" s="40" t="s">
        <v>656</v>
      </c>
      <c r="B233" s="30">
        <v>6284</v>
      </c>
      <c r="C233" s="52">
        <v>0</v>
      </c>
      <c r="D233" s="52">
        <v>0</v>
      </c>
      <c r="E233" s="61" t="s">
        <v>508</v>
      </c>
      <c r="F233" s="34"/>
      <c r="G233" s="34" t="s">
        <v>661</v>
      </c>
      <c r="H233" s="34">
        <v>785615</v>
      </c>
      <c r="I233" s="49" t="e">
        <f>+#REF!/31</f>
        <v>#REF!</v>
      </c>
      <c r="J233" s="36"/>
      <c r="K233" s="36"/>
      <c r="L233" s="62" t="s">
        <v>510</v>
      </c>
      <c r="M233" s="73" t="s">
        <v>891</v>
      </c>
      <c r="N233" s="42" t="s">
        <v>575</v>
      </c>
    </row>
    <row r="234" spans="1:14" s="43" customFormat="1" ht="33.75" x14ac:dyDescent="0.2">
      <c r="A234" s="29" t="s">
        <v>699</v>
      </c>
      <c r="B234" s="30">
        <v>6284</v>
      </c>
      <c r="C234" s="52">
        <v>0</v>
      </c>
      <c r="D234" s="52">
        <v>0</v>
      </c>
      <c r="E234" s="61" t="s">
        <v>508</v>
      </c>
      <c r="F234" s="34"/>
      <c r="G234" s="34">
        <v>132967</v>
      </c>
      <c r="H234" s="34"/>
      <c r="I234" s="49" t="e">
        <f>+#REF!/31</f>
        <v>#REF!</v>
      </c>
      <c r="J234" s="64" t="s">
        <v>892</v>
      </c>
      <c r="K234" s="44" t="s">
        <v>544</v>
      </c>
      <c r="L234" s="62" t="s">
        <v>510</v>
      </c>
      <c r="M234" s="73" t="s">
        <v>891</v>
      </c>
      <c r="N234" s="42" t="s">
        <v>575</v>
      </c>
    </row>
    <row r="235" spans="1:14" s="43" customFormat="1" ht="12.75" x14ac:dyDescent="0.2">
      <c r="A235" s="29" t="s">
        <v>450</v>
      </c>
      <c r="B235" s="46">
        <v>6296</v>
      </c>
      <c r="C235" s="47"/>
      <c r="D235" s="32">
        <v>3500</v>
      </c>
      <c r="E235" s="33" t="s">
        <v>451</v>
      </c>
      <c r="F235" s="46"/>
      <c r="G235" s="48">
        <v>126281</v>
      </c>
      <c r="H235" s="48">
        <v>775709</v>
      </c>
      <c r="I235" s="49"/>
      <c r="J235" s="44" t="s">
        <v>458</v>
      </c>
      <c r="K235" s="44"/>
      <c r="L235" s="50" t="s">
        <v>729</v>
      </c>
      <c r="M235" s="40" t="s">
        <v>893</v>
      </c>
      <c r="N235" s="42" t="s">
        <v>455</v>
      </c>
    </row>
    <row r="236" spans="1:14" s="43" customFormat="1" ht="12.75" x14ac:dyDescent="0.2">
      <c r="A236" s="29" t="s">
        <v>665</v>
      </c>
      <c r="B236" s="67">
        <v>6296</v>
      </c>
      <c r="C236" s="68"/>
      <c r="D236" s="32">
        <v>15000</v>
      </c>
      <c r="E236" s="33" t="s">
        <v>457</v>
      </c>
      <c r="F236" s="65"/>
      <c r="G236" s="48">
        <v>706207</v>
      </c>
      <c r="H236" s="48">
        <v>775799</v>
      </c>
      <c r="I236" s="35"/>
      <c r="J236" s="44" t="s">
        <v>458</v>
      </c>
      <c r="K236" s="44"/>
      <c r="L236" s="50" t="s">
        <v>729</v>
      </c>
      <c r="M236" s="51" t="s">
        <v>893</v>
      </c>
      <c r="N236" s="42" t="s">
        <v>581</v>
      </c>
    </row>
    <row r="237" spans="1:14" s="43" customFormat="1" ht="12.75" x14ac:dyDescent="0.2">
      <c r="A237" s="40" t="s">
        <v>894</v>
      </c>
      <c r="B237" s="30">
        <v>6296</v>
      </c>
      <c r="C237" s="32"/>
      <c r="D237" s="32">
        <v>0</v>
      </c>
      <c r="E237" s="33" t="s">
        <v>457</v>
      </c>
      <c r="F237" s="30"/>
      <c r="G237" s="34">
        <v>151135</v>
      </c>
      <c r="H237" s="34"/>
      <c r="I237" s="35"/>
      <c r="J237" s="36"/>
      <c r="K237" s="36"/>
      <c r="L237" s="37" t="s">
        <v>729</v>
      </c>
      <c r="M237" s="40" t="s">
        <v>893</v>
      </c>
      <c r="N237" s="42" t="s">
        <v>575</v>
      </c>
    </row>
    <row r="238" spans="1:14" s="43" customFormat="1" ht="12.75" x14ac:dyDescent="0.2">
      <c r="A238" s="40" t="s">
        <v>595</v>
      </c>
      <c r="B238" s="30">
        <v>6296</v>
      </c>
      <c r="C238" s="32"/>
      <c r="D238" s="32">
        <v>0</v>
      </c>
      <c r="E238" s="33" t="s">
        <v>457</v>
      </c>
      <c r="F238" s="30"/>
      <c r="G238" s="34">
        <v>26375</v>
      </c>
      <c r="H238" s="34"/>
      <c r="I238" s="35"/>
      <c r="J238" s="36"/>
      <c r="K238" s="36"/>
      <c r="L238" s="37" t="s">
        <v>729</v>
      </c>
      <c r="M238" s="40" t="s">
        <v>893</v>
      </c>
      <c r="N238" s="42" t="s">
        <v>575</v>
      </c>
    </row>
    <row r="239" spans="1:14" s="43" customFormat="1" ht="12.75" x14ac:dyDescent="0.2">
      <c r="A239" s="40" t="s">
        <v>895</v>
      </c>
      <c r="B239" s="30">
        <v>6297</v>
      </c>
      <c r="C239" s="52">
        <v>83.466666666666669</v>
      </c>
      <c r="D239" s="52">
        <v>83.466666666666669</v>
      </c>
      <c r="E239" s="61" t="s">
        <v>508</v>
      </c>
      <c r="F239" s="30"/>
      <c r="G239" s="34">
        <v>137603</v>
      </c>
      <c r="H239" s="34">
        <v>768163</v>
      </c>
      <c r="I239" s="35" t="e">
        <f>+#REF!/31</f>
        <v>#REF!</v>
      </c>
      <c r="J239" s="44" t="s">
        <v>458</v>
      </c>
      <c r="K239" s="44"/>
      <c r="L239" s="37" t="s">
        <v>510</v>
      </c>
      <c r="M239" s="40" t="s">
        <v>896</v>
      </c>
      <c r="N239" s="42" t="s">
        <v>497</v>
      </c>
    </row>
    <row r="240" spans="1:14" s="43" customFormat="1" ht="12.75" x14ac:dyDescent="0.2">
      <c r="A240" s="40" t="s">
        <v>897</v>
      </c>
      <c r="B240" s="30">
        <v>6315</v>
      </c>
      <c r="C240" s="52">
        <v>273.56666666666666</v>
      </c>
      <c r="D240" s="52">
        <v>273.56666666666666</v>
      </c>
      <c r="E240" s="57" t="s">
        <v>508</v>
      </c>
      <c r="F240" s="30"/>
      <c r="G240" s="34">
        <v>141186</v>
      </c>
      <c r="H240" s="34"/>
      <c r="I240" s="35"/>
      <c r="J240" s="36"/>
      <c r="K240" s="36"/>
      <c r="L240" s="37" t="s">
        <v>519</v>
      </c>
      <c r="M240" s="74" t="s">
        <v>898</v>
      </c>
      <c r="N240" s="42" t="s">
        <v>581</v>
      </c>
    </row>
    <row r="241" spans="1:14" s="43" customFormat="1" ht="12.75" x14ac:dyDescent="0.2">
      <c r="A241" s="75" t="s">
        <v>899</v>
      </c>
      <c r="B241" s="30">
        <v>6315</v>
      </c>
      <c r="C241" s="52">
        <v>0</v>
      </c>
      <c r="D241" s="52">
        <v>0</v>
      </c>
      <c r="E241" s="57" t="s">
        <v>508</v>
      </c>
      <c r="F241" s="30"/>
      <c r="G241" s="34">
        <v>138605</v>
      </c>
      <c r="H241" s="34">
        <v>803753</v>
      </c>
      <c r="I241" s="35"/>
      <c r="J241" s="36"/>
      <c r="K241" s="36"/>
      <c r="L241" s="37" t="s">
        <v>519</v>
      </c>
      <c r="M241" s="74" t="s">
        <v>898</v>
      </c>
      <c r="N241" s="42" t="s">
        <v>473</v>
      </c>
    </row>
    <row r="242" spans="1:14" s="43" customFormat="1" ht="12.75" x14ac:dyDescent="0.2">
      <c r="A242" s="45" t="s">
        <v>456</v>
      </c>
      <c r="B242" s="46">
        <v>6323</v>
      </c>
      <c r="C242" s="52">
        <v>812.3</v>
      </c>
      <c r="D242" s="52">
        <v>812.3</v>
      </c>
      <c r="E242" s="61" t="s">
        <v>508</v>
      </c>
      <c r="F242" s="48"/>
      <c r="G242" s="48">
        <v>138375</v>
      </c>
      <c r="H242" s="48">
        <v>785981</v>
      </c>
      <c r="I242" s="35" t="e">
        <f>+#REF!/31</f>
        <v>#REF!</v>
      </c>
      <c r="J242" s="44" t="s">
        <v>458</v>
      </c>
      <c r="K242" s="44"/>
      <c r="L242" s="55" t="s">
        <v>510</v>
      </c>
      <c r="M242" s="51" t="s">
        <v>900</v>
      </c>
      <c r="N242" s="42" t="s">
        <v>455</v>
      </c>
    </row>
    <row r="243" spans="1:14" s="43" customFormat="1" ht="12.75" x14ac:dyDescent="0.2">
      <c r="A243" s="40" t="s">
        <v>901</v>
      </c>
      <c r="B243" s="30">
        <v>6334</v>
      </c>
      <c r="C243" s="52">
        <v>65.433333333333337</v>
      </c>
      <c r="D243" s="52">
        <v>65.433333333333337</v>
      </c>
      <c r="E243" s="61" t="s">
        <v>508</v>
      </c>
      <c r="F243" s="30"/>
      <c r="G243" s="34">
        <v>137274</v>
      </c>
      <c r="H243" s="34">
        <v>785798</v>
      </c>
      <c r="I243" s="35" t="e">
        <f>+#REF!/31</f>
        <v>#REF!</v>
      </c>
      <c r="J243" s="44" t="s">
        <v>458</v>
      </c>
      <c r="K243" s="44"/>
      <c r="L243" s="37" t="s">
        <v>729</v>
      </c>
      <c r="M243" s="40" t="s">
        <v>902</v>
      </c>
      <c r="N243" s="42" t="s">
        <v>473</v>
      </c>
    </row>
    <row r="244" spans="1:14" s="43" customFormat="1" ht="12.75" x14ac:dyDescent="0.2">
      <c r="A244" s="29" t="s">
        <v>615</v>
      </c>
      <c r="B244" s="46">
        <v>6345</v>
      </c>
      <c r="C244" s="52">
        <v>0</v>
      </c>
      <c r="D244" s="52">
        <v>0</v>
      </c>
      <c r="E244" s="61" t="s">
        <v>508</v>
      </c>
      <c r="F244" s="48"/>
      <c r="G244" s="65">
        <v>133304</v>
      </c>
      <c r="H244" s="65"/>
      <c r="I244" s="35"/>
      <c r="J244" s="36" t="s">
        <v>509</v>
      </c>
      <c r="K244" s="36"/>
      <c r="L244" s="55" t="s">
        <v>765</v>
      </c>
      <c r="M244" s="51" t="s">
        <v>903</v>
      </c>
      <c r="N244" s="42" t="s">
        <v>473</v>
      </c>
    </row>
    <row r="245" spans="1:14" s="59" customFormat="1" ht="17.25" x14ac:dyDescent="0.2">
      <c r="A245" s="45" t="s">
        <v>904</v>
      </c>
      <c r="B245" s="46">
        <v>6347</v>
      </c>
      <c r="C245" s="52">
        <v>165.83333333333334</v>
      </c>
      <c r="D245" s="52">
        <v>165.83333333333334</v>
      </c>
      <c r="E245" s="61" t="s">
        <v>508</v>
      </c>
      <c r="F245" s="46"/>
      <c r="G245" s="48">
        <v>586125</v>
      </c>
      <c r="H245" s="48"/>
      <c r="I245" s="35" t="e">
        <f>+#REF!/31</f>
        <v>#REF!</v>
      </c>
      <c r="J245" s="36" t="s">
        <v>607</v>
      </c>
      <c r="K245" s="36"/>
      <c r="L245" s="37" t="s">
        <v>765</v>
      </c>
      <c r="M245" s="45" t="s">
        <v>905</v>
      </c>
      <c r="N245" s="42" t="s">
        <v>464</v>
      </c>
    </row>
    <row r="246" spans="1:14" s="43" customFormat="1" ht="12.75" x14ac:dyDescent="0.2">
      <c r="A246" s="40" t="s">
        <v>906</v>
      </c>
      <c r="B246" s="30">
        <v>6350</v>
      </c>
      <c r="C246" s="32"/>
      <c r="D246" s="32">
        <v>20</v>
      </c>
      <c r="E246" s="33" t="s">
        <v>457</v>
      </c>
      <c r="F246" s="30"/>
      <c r="G246" s="34">
        <v>138439</v>
      </c>
      <c r="H246" s="34"/>
      <c r="I246" s="35"/>
      <c r="J246" s="44" t="s">
        <v>458</v>
      </c>
      <c r="K246" s="44"/>
      <c r="L246" s="37" t="s">
        <v>907</v>
      </c>
      <c r="M246" s="40" t="s">
        <v>908</v>
      </c>
      <c r="N246" s="42" t="s">
        <v>575</v>
      </c>
    </row>
    <row r="247" spans="1:14" s="43" customFormat="1" ht="12.75" x14ac:dyDescent="0.2">
      <c r="A247" s="45" t="s">
        <v>909</v>
      </c>
      <c r="B247" s="46">
        <v>6351</v>
      </c>
      <c r="C247" s="47"/>
      <c r="D247" s="32">
        <v>464</v>
      </c>
      <c r="E247" s="33" t="s">
        <v>457</v>
      </c>
      <c r="F247" s="46"/>
      <c r="G247" s="48">
        <v>503328</v>
      </c>
      <c r="H247" s="48">
        <v>773255</v>
      </c>
      <c r="I247" s="49"/>
      <c r="J247" s="44" t="s">
        <v>458</v>
      </c>
      <c r="K247" s="44"/>
      <c r="L247" s="55" t="s">
        <v>729</v>
      </c>
      <c r="M247" s="45" t="s">
        <v>910</v>
      </c>
      <c r="N247" s="42" t="s">
        <v>473</v>
      </c>
    </row>
    <row r="248" spans="1:14" s="43" customFormat="1" ht="12.75" x14ac:dyDescent="0.2">
      <c r="A248" s="51" t="s">
        <v>911</v>
      </c>
      <c r="B248" s="46">
        <v>6353</v>
      </c>
      <c r="C248" s="52"/>
      <c r="D248" s="32">
        <v>3940</v>
      </c>
      <c r="E248" s="33" t="s">
        <v>457</v>
      </c>
      <c r="F248" s="48"/>
      <c r="G248" s="48">
        <v>138841</v>
      </c>
      <c r="H248" s="48">
        <v>773275</v>
      </c>
      <c r="I248" s="35"/>
      <c r="J248" s="44" t="s">
        <v>458</v>
      </c>
      <c r="K248" s="44"/>
      <c r="L248" s="50" t="s">
        <v>912</v>
      </c>
      <c r="M248" s="51" t="s">
        <v>913</v>
      </c>
      <c r="N248" s="42" t="s">
        <v>497</v>
      </c>
    </row>
    <row r="249" spans="1:14" s="43" customFormat="1" ht="12.75" x14ac:dyDescent="0.2">
      <c r="A249" s="40" t="s">
        <v>853</v>
      </c>
      <c r="B249" s="46">
        <v>6364</v>
      </c>
      <c r="C249" s="52">
        <v>206.6</v>
      </c>
      <c r="D249" s="52">
        <v>206.6</v>
      </c>
      <c r="E249" s="57" t="s">
        <v>508</v>
      </c>
      <c r="F249" s="46"/>
      <c r="G249" s="65">
        <v>139062</v>
      </c>
      <c r="H249" s="65">
        <v>786073</v>
      </c>
      <c r="I249" s="35" t="e">
        <f>+#REF!/31</f>
        <v>#REF!</v>
      </c>
      <c r="J249" s="44" t="s">
        <v>458</v>
      </c>
      <c r="K249" s="44"/>
      <c r="L249" s="50" t="s">
        <v>516</v>
      </c>
      <c r="M249" s="45" t="s">
        <v>914</v>
      </c>
      <c r="N249" s="42" t="s">
        <v>455</v>
      </c>
    </row>
    <row r="250" spans="1:14" s="43" customFormat="1" ht="12.75" x14ac:dyDescent="0.2">
      <c r="A250" s="45" t="s">
        <v>915</v>
      </c>
      <c r="B250" s="46">
        <v>6369</v>
      </c>
      <c r="C250" s="52">
        <v>34.1</v>
      </c>
      <c r="D250" s="52">
        <v>34.1</v>
      </c>
      <c r="E250" s="61" t="s">
        <v>508</v>
      </c>
      <c r="F250" s="46"/>
      <c r="G250" s="48">
        <v>130463</v>
      </c>
      <c r="H250" s="48">
        <v>784878</v>
      </c>
      <c r="I250" s="35" t="e">
        <f>+#REF!/31</f>
        <v>#REF!</v>
      </c>
      <c r="J250" s="44" t="s">
        <v>458</v>
      </c>
      <c r="K250" s="44"/>
      <c r="L250" s="50" t="s">
        <v>522</v>
      </c>
      <c r="M250" s="45" t="s">
        <v>916</v>
      </c>
      <c r="N250" s="42" t="s">
        <v>497</v>
      </c>
    </row>
    <row r="251" spans="1:14" s="43" customFormat="1" ht="12.75" x14ac:dyDescent="0.2">
      <c r="A251" s="45" t="s">
        <v>558</v>
      </c>
      <c r="B251" s="30">
        <v>6373</v>
      </c>
      <c r="C251" s="52">
        <v>0</v>
      </c>
      <c r="D251" s="52">
        <v>0</v>
      </c>
      <c r="E251" s="61" t="s">
        <v>508</v>
      </c>
      <c r="F251" s="34"/>
      <c r="G251" s="34">
        <v>290616</v>
      </c>
      <c r="H251" s="34"/>
      <c r="I251" s="49" t="e">
        <f>+#REF!/31</f>
        <v>#REF!</v>
      </c>
      <c r="J251" s="36"/>
      <c r="K251" s="36"/>
      <c r="L251" s="62" t="s">
        <v>510</v>
      </c>
      <c r="M251" s="73" t="s">
        <v>917</v>
      </c>
      <c r="N251" s="42" t="s">
        <v>464</v>
      </c>
    </row>
    <row r="252" spans="1:14" s="43" customFormat="1" ht="33.75" x14ac:dyDescent="0.2">
      <c r="A252" s="29" t="s">
        <v>699</v>
      </c>
      <c r="B252" s="30">
        <v>6373</v>
      </c>
      <c r="C252" s="52">
        <v>939.76666666666665</v>
      </c>
      <c r="D252" s="52">
        <v>939.76666666666665</v>
      </c>
      <c r="E252" s="70" t="s">
        <v>747</v>
      </c>
      <c r="F252" s="34" t="s">
        <v>431</v>
      </c>
      <c r="G252" s="34">
        <v>280240</v>
      </c>
      <c r="H252" s="56">
        <v>806616</v>
      </c>
      <c r="I252" s="49" t="e">
        <f>+#REF!/31</f>
        <v>#REF!</v>
      </c>
      <c r="J252" s="76" t="s">
        <v>918</v>
      </c>
      <c r="K252" s="36" t="s">
        <v>544</v>
      </c>
      <c r="L252" s="62" t="s">
        <v>510</v>
      </c>
      <c r="M252" s="73" t="s">
        <v>917</v>
      </c>
      <c r="N252" s="42" t="s">
        <v>575</v>
      </c>
    </row>
    <row r="253" spans="1:14" s="43" customFormat="1" ht="12.75" x14ac:dyDescent="0.2">
      <c r="A253" s="40" t="s">
        <v>904</v>
      </c>
      <c r="B253" s="30">
        <v>6387</v>
      </c>
      <c r="C253" s="52">
        <v>244.4</v>
      </c>
      <c r="D253" s="52">
        <v>244.4</v>
      </c>
      <c r="E253" s="57" t="s">
        <v>508</v>
      </c>
      <c r="F253" s="30"/>
      <c r="G253" s="34">
        <v>565701</v>
      </c>
      <c r="H253" s="34">
        <v>773027</v>
      </c>
      <c r="I253" s="35" t="e">
        <f>+#REF!/31</f>
        <v>#REF!</v>
      </c>
      <c r="J253" s="44" t="s">
        <v>458</v>
      </c>
      <c r="K253" s="44"/>
      <c r="L253" s="37" t="s">
        <v>626</v>
      </c>
      <c r="M253" s="40" t="s">
        <v>919</v>
      </c>
      <c r="N253" s="42" t="s">
        <v>464</v>
      </c>
    </row>
    <row r="254" spans="1:14" s="43" customFormat="1" ht="12.75" x14ac:dyDescent="0.2">
      <c r="A254" s="29" t="s">
        <v>920</v>
      </c>
      <c r="B254" s="30">
        <v>6388</v>
      </c>
      <c r="C254" s="52">
        <v>200.63333333333333</v>
      </c>
      <c r="D254" s="52">
        <v>200.63333333333333</v>
      </c>
      <c r="E254" s="61" t="s">
        <v>508</v>
      </c>
      <c r="F254" s="34"/>
      <c r="G254" s="34">
        <v>362921</v>
      </c>
      <c r="H254" s="34">
        <v>778177</v>
      </c>
      <c r="I254" s="35" t="e">
        <f>+#REF!/31</f>
        <v>#REF!</v>
      </c>
      <c r="J254" s="44" t="s">
        <v>458</v>
      </c>
      <c r="K254" s="44"/>
      <c r="L254" s="37" t="s">
        <v>729</v>
      </c>
      <c r="M254" s="29" t="s">
        <v>921</v>
      </c>
      <c r="N254" s="42" t="s">
        <v>464</v>
      </c>
    </row>
    <row r="255" spans="1:14" s="43" customFormat="1" ht="25.5" x14ac:dyDescent="0.2">
      <c r="A255" s="40" t="s">
        <v>887</v>
      </c>
      <c r="B255" s="30">
        <v>6390</v>
      </c>
      <c r="C255" s="52">
        <v>0</v>
      </c>
      <c r="D255" s="53">
        <v>41</v>
      </c>
      <c r="E255" s="54" t="s">
        <v>922</v>
      </c>
      <c r="F255" s="30" t="s">
        <v>431</v>
      </c>
      <c r="G255" s="34">
        <v>135685</v>
      </c>
      <c r="H255" s="34">
        <v>803806</v>
      </c>
      <c r="I255" s="35" t="e">
        <f>+#REF!/31</f>
        <v>#REF!</v>
      </c>
      <c r="J255" s="44" t="s">
        <v>923</v>
      </c>
      <c r="K255" s="44" t="s">
        <v>470</v>
      </c>
      <c r="L255" s="37" t="s">
        <v>588</v>
      </c>
      <c r="M255" s="40" t="s">
        <v>924</v>
      </c>
      <c r="N255" s="42" t="s">
        <v>485</v>
      </c>
    </row>
    <row r="256" spans="1:14" s="43" customFormat="1" ht="12.75" x14ac:dyDescent="0.2">
      <c r="A256" s="40" t="s">
        <v>833</v>
      </c>
      <c r="B256" s="30">
        <v>6390</v>
      </c>
      <c r="C256" s="52">
        <v>552.4</v>
      </c>
      <c r="D256" s="52">
        <v>552.4</v>
      </c>
      <c r="E256" s="57" t="s">
        <v>508</v>
      </c>
      <c r="F256" s="34"/>
      <c r="G256" s="34">
        <v>363486</v>
      </c>
      <c r="H256" s="34">
        <v>773232</v>
      </c>
      <c r="I256" s="35" t="e">
        <f>+#REF!/31</f>
        <v>#REF!</v>
      </c>
      <c r="J256" s="44" t="s">
        <v>458</v>
      </c>
      <c r="K256" s="44"/>
      <c r="L256" s="37" t="s">
        <v>588</v>
      </c>
      <c r="M256" s="29" t="s">
        <v>924</v>
      </c>
      <c r="N256" s="42" t="s">
        <v>485</v>
      </c>
    </row>
    <row r="257" spans="1:14" s="43" customFormat="1" ht="12.75" x14ac:dyDescent="0.2">
      <c r="A257" s="45" t="s">
        <v>656</v>
      </c>
      <c r="B257" s="67">
        <v>6392</v>
      </c>
      <c r="C257" s="68"/>
      <c r="D257" s="77">
        <v>119</v>
      </c>
      <c r="E257" s="54" t="s">
        <v>925</v>
      </c>
      <c r="F257" s="48" t="s">
        <v>431</v>
      </c>
      <c r="G257" s="48"/>
      <c r="H257" s="71">
        <v>783333</v>
      </c>
      <c r="I257" s="35"/>
      <c r="J257" s="44"/>
      <c r="K257" s="44"/>
      <c r="L257" s="55">
        <v>14</v>
      </c>
      <c r="M257" s="51" t="s">
        <v>926</v>
      </c>
      <c r="N257" s="42" t="s">
        <v>575</v>
      </c>
    </row>
    <row r="258" spans="1:14" s="43" customFormat="1" ht="12.75" x14ac:dyDescent="0.2">
      <c r="A258" s="45" t="s">
        <v>817</v>
      </c>
      <c r="B258" s="46">
        <v>6396</v>
      </c>
      <c r="C258" s="52">
        <v>3392</v>
      </c>
      <c r="D258" s="52">
        <v>3392</v>
      </c>
      <c r="E258" s="61" t="s">
        <v>508</v>
      </c>
      <c r="F258" s="46"/>
      <c r="G258" s="48">
        <v>139397</v>
      </c>
      <c r="H258" s="48">
        <v>770935</v>
      </c>
      <c r="I258" s="35" t="e">
        <f>+#REF!/31</f>
        <v>#REF!</v>
      </c>
      <c r="J258" s="44" t="s">
        <v>458</v>
      </c>
      <c r="K258" s="44"/>
      <c r="L258" s="50" t="s">
        <v>927</v>
      </c>
      <c r="M258" s="45" t="s">
        <v>928</v>
      </c>
      <c r="N258" s="42" t="s">
        <v>464</v>
      </c>
    </row>
    <row r="259" spans="1:14" s="43" customFormat="1" ht="12.75" x14ac:dyDescent="0.2">
      <c r="A259" s="40" t="s">
        <v>641</v>
      </c>
      <c r="B259" s="30">
        <v>6403</v>
      </c>
      <c r="C259" s="52">
        <v>840.0333333333333</v>
      </c>
      <c r="D259" s="52">
        <v>840.0333333333333</v>
      </c>
      <c r="E259" s="61" t="s">
        <v>508</v>
      </c>
      <c r="F259" s="30"/>
      <c r="G259" s="34">
        <v>156152</v>
      </c>
      <c r="H259" s="34">
        <v>778085</v>
      </c>
      <c r="I259" s="35" t="e">
        <f>+#REF!/31</f>
        <v>#REF!</v>
      </c>
      <c r="J259" s="44" t="s">
        <v>458</v>
      </c>
      <c r="K259" s="44"/>
      <c r="L259" s="37" t="s">
        <v>756</v>
      </c>
      <c r="M259" s="40" t="s">
        <v>929</v>
      </c>
      <c r="N259" s="42" t="s">
        <v>581</v>
      </c>
    </row>
    <row r="260" spans="1:14" s="43" customFormat="1" ht="12.75" x14ac:dyDescent="0.2">
      <c r="A260" s="45" t="s">
        <v>461</v>
      </c>
      <c r="B260" s="46">
        <v>6406</v>
      </c>
      <c r="C260" s="52">
        <v>1191.5</v>
      </c>
      <c r="D260" s="52">
        <v>1191.5</v>
      </c>
      <c r="E260" s="61" t="s">
        <v>508</v>
      </c>
      <c r="F260" s="46"/>
      <c r="G260" s="48">
        <v>132978</v>
      </c>
      <c r="H260" s="48">
        <v>778371</v>
      </c>
      <c r="I260" s="35" t="e">
        <f>+#REF!/31</f>
        <v>#REF!</v>
      </c>
      <c r="J260" s="44" t="s">
        <v>458</v>
      </c>
      <c r="K260" s="44"/>
      <c r="L260" s="50" t="s">
        <v>765</v>
      </c>
      <c r="M260" s="45" t="s">
        <v>930</v>
      </c>
      <c r="N260" s="42" t="s">
        <v>464</v>
      </c>
    </row>
    <row r="261" spans="1:14" s="43" customFormat="1" ht="12.75" x14ac:dyDescent="0.2">
      <c r="A261" s="51" t="s">
        <v>931</v>
      </c>
      <c r="B261" s="46">
        <v>6411</v>
      </c>
      <c r="C261" s="52">
        <v>56.833333333333336</v>
      </c>
      <c r="D261" s="52">
        <v>62</v>
      </c>
      <c r="E261" s="57" t="s">
        <v>707</v>
      </c>
      <c r="F261" s="48"/>
      <c r="G261" s="48">
        <v>138665</v>
      </c>
      <c r="H261" s="48">
        <v>786053</v>
      </c>
      <c r="I261" s="49" t="e">
        <f>+#REF!/31</f>
        <v>#REF!</v>
      </c>
      <c r="J261" s="44" t="s">
        <v>458</v>
      </c>
      <c r="K261" s="44"/>
      <c r="L261" s="55" t="s">
        <v>525</v>
      </c>
      <c r="M261" s="51" t="s">
        <v>932</v>
      </c>
      <c r="N261" s="42" t="s">
        <v>455</v>
      </c>
    </row>
    <row r="262" spans="1:14" s="43" customFormat="1" ht="12.75" x14ac:dyDescent="0.2">
      <c r="A262" s="40" t="s">
        <v>597</v>
      </c>
      <c r="B262" s="30">
        <v>6414</v>
      </c>
      <c r="C262" s="52">
        <v>0</v>
      </c>
      <c r="D262" s="52">
        <v>0</v>
      </c>
      <c r="E262" s="61" t="s">
        <v>508</v>
      </c>
      <c r="F262" s="30"/>
      <c r="G262" s="34">
        <v>138098</v>
      </c>
      <c r="H262" s="34">
        <v>785933</v>
      </c>
      <c r="I262" s="35" t="e">
        <f>+#REF!/31</f>
        <v>#REF!</v>
      </c>
      <c r="J262" s="44" t="s">
        <v>458</v>
      </c>
      <c r="K262" s="44"/>
      <c r="L262" s="37" t="s">
        <v>510</v>
      </c>
      <c r="M262" s="40" t="s">
        <v>933</v>
      </c>
      <c r="N262" s="42" t="s">
        <v>575</v>
      </c>
    </row>
    <row r="263" spans="1:14" s="43" customFormat="1" ht="12.75" x14ac:dyDescent="0.2">
      <c r="A263" s="40" t="s">
        <v>934</v>
      </c>
      <c r="B263" s="30">
        <v>6414</v>
      </c>
      <c r="C263" s="52">
        <v>85.733333333333334</v>
      </c>
      <c r="D263" s="52">
        <v>85.733333333333334</v>
      </c>
      <c r="E263" s="61" t="s">
        <v>508</v>
      </c>
      <c r="F263" s="34"/>
      <c r="G263" s="34">
        <v>138822</v>
      </c>
      <c r="H263" s="34">
        <v>786064</v>
      </c>
      <c r="I263" s="49" t="e">
        <f>+#REF!/31</f>
        <v>#REF!</v>
      </c>
      <c r="J263" s="44" t="s">
        <v>458</v>
      </c>
      <c r="K263" s="44"/>
      <c r="L263" s="62" t="s">
        <v>510</v>
      </c>
      <c r="M263" s="40" t="s">
        <v>933</v>
      </c>
      <c r="N263" s="42" t="s">
        <v>485</v>
      </c>
    </row>
    <row r="264" spans="1:14" s="43" customFormat="1" ht="12.75" x14ac:dyDescent="0.2">
      <c r="A264" s="40" t="s">
        <v>935</v>
      </c>
      <c r="B264" s="30">
        <v>6427</v>
      </c>
      <c r="C264" s="32"/>
      <c r="D264" s="32">
        <v>630</v>
      </c>
      <c r="E264" s="33" t="s">
        <v>457</v>
      </c>
      <c r="F264" s="30"/>
      <c r="G264" s="34">
        <v>138540</v>
      </c>
      <c r="H264" s="34">
        <v>773259</v>
      </c>
      <c r="I264" s="35"/>
      <c r="J264" s="44" t="s">
        <v>458</v>
      </c>
      <c r="K264" s="44"/>
      <c r="L264" s="37" t="s">
        <v>680</v>
      </c>
      <c r="M264" s="40" t="s">
        <v>936</v>
      </c>
      <c r="N264" s="42" t="s">
        <v>575</v>
      </c>
    </row>
    <row r="265" spans="1:14" s="43" customFormat="1" ht="17.25" x14ac:dyDescent="0.2">
      <c r="A265" s="29" t="s">
        <v>937</v>
      </c>
      <c r="B265" s="46">
        <v>6434</v>
      </c>
      <c r="C265" s="52">
        <v>0</v>
      </c>
      <c r="D265" s="52">
        <v>0</v>
      </c>
      <c r="E265" s="57" t="s">
        <v>508</v>
      </c>
      <c r="F265" s="48"/>
      <c r="G265" s="48" t="s">
        <v>565</v>
      </c>
      <c r="H265" s="48"/>
      <c r="I265" s="35" t="e">
        <f>+#REF!/31</f>
        <v>#REF!</v>
      </c>
      <c r="J265" s="36" t="s">
        <v>938</v>
      </c>
      <c r="K265" s="36"/>
      <c r="L265" s="50" t="s">
        <v>452</v>
      </c>
      <c r="M265" s="51" t="s">
        <v>939</v>
      </c>
      <c r="N265" s="42" t="s">
        <v>473</v>
      </c>
    </row>
    <row r="266" spans="1:14" s="43" customFormat="1" ht="17.25" x14ac:dyDescent="0.2">
      <c r="A266" s="51" t="s">
        <v>937</v>
      </c>
      <c r="B266" s="46">
        <v>6434</v>
      </c>
      <c r="C266" s="52">
        <v>0</v>
      </c>
      <c r="D266" s="52">
        <v>0</v>
      </c>
      <c r="E266" s="57" t="s">
        <v>508</v>
      </c>
      <c r="F266" s="48"/>
      <c r="G266" s="48" t="s">
        <v>565</v>
      </c>
      <c r="H266" s="48"/>
      <c r="I266" s="35" t="e">
        <f>+#REF!/31</f>
        <v>#REF!</v>
      </c>
      <c r="J266" s="36" t="s">
        <v>938</v>
      </c>
      <c r="K266" s="36"/>
      <c r="L266" s="50" t="s">
        <v>452</v>
      </c>
      <c r="M266" s="51" t="s">
        <v>940</v>
      </c>
      <c r="N266" s="42" t="s">
        <v>473</v>
      </c>
    </row>
    <row r="267" spans="1:14" s="43" customFormat="1" ht="17.25" x14ac:dyDescent="0.2">
      <c r="A267" s="40" t="s">
        <v>941</v>
      </c>
      <c r="B267" s="30">
        <v>6438</v>
      </c>
      <c r="C267" s="52">
        <v>3.1333333333333333</v>
      </c>
      <c r="D267" s="52">
        <v>3.1333333333333333</v>
      </c>
      <c r="E267" s="61" t="s">
        <v>508</v>
      </c>
      <c r="F267" s="30"/>
      <c r="G267" s="34">
        <v>133165</v>
      </c>
      <c r="H267" s="34"/>
      <c r="I267" s="35" t="e">
        <f>+#REF!/31</f>
        <v>#REF!</v>
      </c>
      <c r="J267" s="36" t="s">
        <v>607</v>
      </c>
      <c r="K267" s="36"/>
      <c r="L267" s="37" t="s">
        <v>522</v>
      </c>
      <c r="M267" s="40" t="s">
        <v>942</v>
      </c>
      <c r="N267" s="42"/>
    </row>
    <row r="268" spans="1:14" s="43" customFormat="1" ht="17.25" x14ac:dyDescent="0.2">
      <c r="A268" s="40" t="s">
        <v>833</v>
      </c>
      <c r="B268" s="30">
        <v>6442</v>
      </c>
      <c r="C268" s="32"/>
      <c r="D268" s="32">
        <v>0</v>
      </c>
      <c r="E268" s="33" t="s">
        <v>457</v>
      </c>
      <c r="F268" s="30"/>
      <c r="G268" s="34">
        <v>138573</v>
      </c>
      <c r="H268" s="34"/>
      <c r="I268" s="35"/>
      <c r="J268" s="36" t="s">
        <v>943</v>
      </c>
      <c r="K268" s="36"/>
      <c r="L268" s="37" t="s">
        <v>588</v>
      </c>
      <c r="M268" s="40" t="s">
        <v>944</v>
      </c>
      <c r="N268" s="42" t="s">
        <v>485</v>
      </c>
    </row>
    <row r="269" spans="1:14" s="43" customFormat="1" ht="12.75" x14ac:dyDescent="0.2">
      <c r="A269" s="40" t="s">
        <v>945</v>
      </c>
      <c r="B269" s="30">
        <v>6461</v>
      </c>
      <c r="C269" s="52">
        <v>430.5</v>
      </c>
      <c r="D269" s="52">
        <v>430.5</v>
      </c>
      <c r="E269" s="57" t="s">
        <v>508</v>
      </c>
      <c r="F269" s="30"/>
      <c r="G269" s="34">
        <v>133217</v>
      </c>
      <c r="H269" s="34">
        <v>785652</v>
      </c>
      <c r="I269" s="49" t="e">
        <f>+#REF!/31</f>
        <v>#REF!</v>
      </c>
      <c r="J269" s="44" t="s">
        <v>458</v>
      </c>
      <c r="K269" s="44"/>
      <c r="L269" s="37" t="s">
        <v>519</v>
      </c>
      <c r="M269" s="40" t="s">
        <v>946</v>
      </c>
      <c r="N269" s="42" t="s">
        <v>497</v>
      </c>
    </row>
    <row r="270" spans="1:14" s="43" customFormat="1" ht="12.75" x14ac:dyDescent="0.2">
      <c r="A270" s="40" t="s">
        <v>947</v>
      </c>
      <c r="B270" s="30">
        <v>6464</v>
      </c>
      <c r="C270" s="52">
        <v>0</v>
      </c>
      <c r="D270" s="52">
        <v>0</v>
      </c>
      <c r="E270" s="57" t="s">
        <v>508</v>
      </c>
      <c r="F270" s="30"/>
      <c r="G270" s="34">
        <v>290545</v>
      </c>
      <c r="H270" s="34">
        <v>773202</v>
      </c>
      <c r="I270" s="35" t="e">
        <f>+#REF!/31</f>
        <v>#REF!</v>
      </c>
      <c r="J270" s="44" t="s">
        <v>458</v>
      </c>
      <c r="K270" s="44"/>
      <c r="L270" s="37" t="s">
        <v>626</v>
      </c>
      <c r="M270" s="40" t="s">
        <v>948</v>
      </c>
      <c r="N270" s="42" t="s">
        <v>485</v>
      </c>
    </row>
    <row r="271" spans="1:14" s="43" customFormat="1" ht="12.75" x14ac:dyDescent="0.2">
      <c r="A271" s="45" t="s">
        <v>518</v>
      </c>
      <c r="B271" s="30">
        <v>6464</v>
      </c>
      <c r="C271" s="52">
        <v>0</v>
      </c>
      <c r="D271" s="52">
        <v>0</v>
      </c>
      <c r="E271" s="57" t="s">
        <v>508</v>
      </c>
      <c r="F271" s="30"/>
      <c r="G271" s="34">
        <v>126282</v>
      </c>
      <c r="H271" s="34">
        <v>773272</v>
      </c>
      <c r="I271" s="35" t="e">
        <f>+#REF!/31</f>
        <v>#REF!</v>
      </c>
      <c r="J271" s="44" t="s">
        <v>458</v>
      </c>
      <c r="K271" s="44"/>
      <c r="L271" s="37" t="s">
        <v>626</v>
      </c>
      <c r="M271" s="40" t="s">
        <v>948</v>
      </c>
      <c r="N271" s="42" t="s">
        <v>464</v>
      </c>
    </row>
    <row r="272" spans="1:14" s="43" customFormat="1" ht="12.75" x14ac:dyDescent="0.2">
      <c r="A272" s="45" t="s">
        <v>558</v>
      </c>
      <c r="B272" s="30">
        <v>6480</v>
      </c>
      <c r="C272" s="52">
        <v>20.6</v>
      </c>
      <c r="D272" s="52">
        <v>20.6</v>
      </c>
      <c r="E272" s="57" t="s">
        <v>508</v>
      </c>
      <c r="F272" s="34"/>
      <c r="G272" s="34">
        <v>114514</v>
      </c>
      <c r="H272" s="34">
        <v>783342</v>
      </c>
      <c r="I272" s="49" t="e">
        <f>+#REF!/31</f>
        <v>#REF!</v>
      </c>
      <c r="J272" s="44" t="s">
        <v>458</v>
      </c>
      <c r="K272" s="44"/>
      <c r="L272" s="62" t="s">
        <v>525</v>
      </c>
      <c r="M272" s="29" t="s">
        <v>949</v>
      </c>
      <c r="N272" s="42" t="s">
        <v>464</v>
      </c>
    </row>
    <row r="273" spans="1:14" s="43" customFormat="1" ht="12.75" x14ac:dyDescent="0.2">
      <c r="A273" s="40" t="s">
        <v>950</v>
      </c>
      <c r="B273" s="30">
        <v>6487</v>
      </c>
      <c r="C273" s="52">
        <v>220.4</v>
      </c>
      <c r="D273" s="52">
        <v>220.4</v>
      </c>
      <c r="E273" s="61" t="s">
        <v>508</v>
      </c>
      <c r="F273" s="30"/>
      <c r="G273" s="34">
        <v>125820</v>
      </c>
      <c r="H273" s="34">
        <v>773260</v>
      </c>
      <c r="I273" s="35" t="e">
        <f>+#REF!/31</f>
        <v>#REF!</v>
      </c>
      <c r="J273" s="44" t="s">
        <v>458</v>
      </c>
      <c r="K273" s="44"/>
      <c r="L273" s="37" t="s">
        <v>729</v>
      </c>
      <c r="M273" s="40" t="s">
        <v>951</v>
      </c>
      <c r="N273" s="42" t="s">
        <v>497</v>
      </c>
    </row>
    <row r="274" spans="1:14" s="43" customFormat="1" ht="12.75" x14ac:dyDescent="0.2">
      <c r="A274" s="45" t="s">
        <v>952</v>
      </c>
      <c r="B274" s="46">
        <v>6494</v>
      </c>
      <c r="C274" s="47"/>
      <c r="D274" s="32">
        <v>0</v>
      </c>
      <c r="E274" s="33" t="s">
        <v>457</v>
      </c>
      <c r="F274" s="46"/>
      <c r="G274" s="48">
        <v>28119</v>
      </c>
      <c r="H274" s="48"/>
      <c r="I274" s="35"/>
      <c r="J274" s="36"/>
      <c r="K274" s="36"/>
      <c r="L274" s="50" t="s">
        <v>588</v>
      </c>
      <c r="M274" s="45" t="s">
        <v>953</v>
      </c>
      <c r="N274" s="42" t="s">
        <v>497</v>
      </c>
    </row>
    <row r="275" spans="1:14" s="43" customFormat="1" ht="12.75" x14ac:dyDescent="0.2">
      <c r="A275" s="45" t="s">
        <v>826</v>
      </c>
      <c r="B275" s="46">
        <v>6500</v>
      </c>
      <c r="C275" s="52">
        <v>1827.8</v>
      </c>
      <c r="D275" s="52">
        <v>1827.8</v>
      </c>
      <c r="E275" s="61" t="s">
        <v>508</v>
      </c>
      <c r="F275" s="46"/>
      <c r="G275" s="48">
        <v>509343</v>
      </c>
      <c r="H275" s="48">
        <v>773190</v>
      </c>
      <c r="I275" s="35" t="e">
        <f>+#REF!/31</f>
        <v>#REF!</v>
      </c>
      <c r="J275" s="44" t="s">
        <v>458</v>
      </c>
      <c r="K275" s="44"/>
      <c r="L275" s="50" t="s">
        <v>530</v>
      </c>
      <c r="M275" s="45" t="s">
        <v>954</v>
      </c>
      <c r="N275" s="42" t="s">
        <v>485</v>
      </c>
    </row>
    <row r="276" spans="1:14" s="43" customFormat="1" ht="12.75" x14ac:dyDescent="0.2">
      <c r="A276" s="29" t="s">
        <v>955</v>
      </c>
      <c r="B276" s="46">
        <v>6500</v>
      </c>
      <c r="C276" s="47"/>
      <c r="D276" s="32">
        <v>170</v>
      </c>
      <c r="E276" s="33" t="s">
        <v>457</v>
      </c>
      <c r="F276" s="46"/>
      <c r="G276" s="63">
        <v>138578</v>
      </c>
      <c r="H276" s="63">
        <v>786019</v>
      </c>
      <c r="I276" s="49" t="e">
        <f>+#REF!/31</f>
        <v>#REF!</v>
      </c>
      <c r="J276" s="44" t="s">
        <v>458</v>
      </c>
      <c r="K276" s="44"/>
      <c r="L276" s="50" t="s">
        <v>530</v>
      </c>
      <c r="M276" s="45" t="s">
        <v>954</v>
      </c>
      <c r="N276" s="42" t="s">
        <v>464</v>
      </c>
    </row>
    <row r="277" spans="1:14" s="43" customFormat="1" ht="33.75" x14ac:dyDescent="0.2">
      <c r="A277" s="29" t="s">
        <v>699</v>
      </c>
      <c r="B277" s="46">
        <v>6501</v>
      </c>
      <c r="C277" s="52">
        <v>27.766666666666666</v>
      </c>
      <c r="D277" s="52">
        <v>27.766666666666666</v>
      </c>
      <c r="E277" s="61" t="s">
        <v>508</v>
      </c>
      <c r="F277" s="46"/>
      <c r="G277" s="48">
        <v>136245</v>
      </c>
      <c r="H277" s="48">
        <v>773212</v>
      </c>
      <c r="I277" s="35" t="e">
        <f>+#REF!/31</f>
        <v>#REF!</v>
      </c>
      <c r="J277" s="64" t="s">
        <v>956</v>
      </c>
      <c r="K277" s="44" t="s">
        <v>544</v>
      </c>
      <c r="L277" s="50" t="s">
        <v>510</v>
      </c>
      <c r="M277" s="45" t="s">
        <v>957</v>
      </c>
      <c r="N277" s="42" t="s">
        <v>575</v>
      </c>
    </row>
    <row r="278" spans="1:14" s="43" customFormat="1" ht="12.75" x14ac:dyDescent="0.2">
      <c r="A278" s="45" t="s">
        <v>640</v>
      </c>
      <c r="B278" s="46">
        <v>6509</v>
      </c>
      <c r="C278" s="47"/>
      <c r="D278" s="32">
        <v>0</v>
      </c>
      <c r="E278" s="33" t="s">
        <v>457</v>
      </c>
      <c r="F278" s="46"/>
      <c r="G278" s="48">
        <v>26446</v>
      </c>
      <c r="H278" s="48"/>
      <c r="I278" s="35"/>
      <c r="J278" s="36"/>
      <c r="K278" s="36"/>
      <c r="L278" s="50" t="s">
        <v>510</v>
      </c>
      <c r="M278" s="45" t="s">
        <v>958</v>
      </c>
      <c r="N278" s="42" t="s">
        <v>464</v>
      </c>
    </row>
    <row r="279" spans="1:14" s="51" customFormat="1" ht="17.25" x14ac:dyDescent="0.2">
      <c r="A279" s="40" t="s">
        <v>582</v>
      </c>
      <c r="B279" s="30">
        <v>6510</v>
      </c>
      <c r="C279" s="52">
        <v>0</v>
      </c>
      <c r="D279" s="52">
        <v>0</v>
      </c>
      <c r="E279" s="61" t="s">
        <v>508</v>
      </c>
      <c r="F279" s="34"/>
      <c r="G279" s="34">
        <v>133004</v>
      </c>
      <c r="H279" s="34"/>
      <c r="I279" s="49" t="e">
        <f>+#REF!/31</f>
        <v>#REF!</v>
      </c>
      <c r="J279" s="44" t="s">
        <v>587</v>
      </c>
      <c r="K279" s="44"/>
      <c r="L279" s="62" t="s">
        <v>510</v>
      </c>
      <c r="M279" s="29" t="s">
        <v>959</v>
      </c>
      <c r="N279" s="42" t="s">
        <v>485</v>
      </c>
    </row>
    <row r="280" spans="1:14" s="43" customFormat="1" ht="33.75" x14ac:dyDescent="0.2">
      <c r="A280" s="40" t="s">
        <v>609</v>
      </c>
      <c r="B280" s="30">
        <v>6511</v>
      </c>
      <c r="C280" s="52">
        <v>1113.0666666666666</v>
      </c>
      <c r="D280" s="53">
        <v>1205</v>
      </c>
      <c r="E280" s="70" t="s">
        <v>960</v>
      </c>
      <c r="F280" s="30" t="s">
        <v>431</v>
      </c>
      <c r="G280" s="34">
        <v>125816</v>
      </c>
      <c r="H280" s="34">
        <v>788271</v>
      </c>
      <c r="I280" s="35" t="e">
        <f>+#REF!/31</f>
        <v>#REF!</v>
      </c>
      <c r="J280" s="44" t="s">
        <v>961</v>
      </c>
      <c r="K280" s="44" t="s">
        <v>470</v>
      </c>
      <c r="L280" s="62" t="s">
        <v>572</v>
      </c>
      <c r="M280" s="40" t="s">
        <v>962</v>
      </c>
      <c r="N280" s="42" t="s">
        <v>455</v>
      </c>
    </row>
    <row r="281" spans="1:14" s="43" customFormat="1" ht="12.75" x14ac:dyDescent="0.2">
      <c r="A281" s="51" t="s">
        <v>963</v>
      </c>
      <c r="B281" s="46">
        <v>6517</v>
      </c>
      <c r="C281" s="52"/>
      <c r="D281" s="32">
        <v>38</v>
      </c>
      <c r="E281" s="33" t="s">
        <v>457</v>
      </c>
      <c r="F281" s="48"/>
      <c r="G281" s="48">
        <v>139220</v>
      </c>
      <c r="H281" s="48"/>
      <c r="I281" s="35"/>
      <c r="J281" s="44" t="s">
        <v>458</v>
      </c>
      <c r="K281" s="44"/>
      <c r="L281" s="50" t="s">
        <v>471</v>
      </c>
      <c r="M281" s="51" t="s">
        <v>964</v>
      </c>
      <c r="N281" s="42" t="s">
        <v>497</v>
      </c>
    </row>
    <row r="282" spans="1:14" s="43" customFormat="1" ht="17.25" x14ac:dyDescent="0.2">
      <c r="A282" s="40" t="s">
        <v>483</v>
      </c>
      <c r="B282" s="30">
        <v>6519</v>
      </c>
      <c r="C282" s="52">
        <v>1.2333333333333334</v>
      </c>
      <c r="D282" s="52">
        <v>1.2333333333333334</v>
      </c>
      <c r="E282" s="61" t="s">
        <v>508</v>
      </c>
      <c r="F282" s="34"/>
      <c r="G282" s="34">
        <v>589516</v>
      </c>
      <c r="H282" s="34"/>
      <c r="I282" s="49" t="e">
        <f>+#REF!/31</f>
        <v>#REF!</v>
      </c>
      <c r="J282" s="36" t="s">
        <v>607</v>
      </c>
      <c r="K282" s="36"/>
      <c r="L282" s="50" t="s">
        <v>510</v>
      </c>
      <c r="M282" s="29" t="s">
        <v>965</v>
      </c>
      <c r="N282" s="42" t="s">
        <v>485</v>
      </c>
    </row>
    <row r="283" spans="1:14" s="43" customFormat="1" ht="12.75" x14ac:dyDescent="0.2">
      <c r="A283" s="29" t="s">
        <v>622</v>
      </c>
      <c r="B283" s="30">
        <v>6523</v>
      </c>
      <c r="C283" s="52">
        <v>272.13333333333333</v>
      </c>
      <c r="D283" s="52">
        <v>272.13333333333333</v>
      </c>
      <c r="E283" s="57" t="s">
        <v>508</v>
      </c>
      <c r="F283" s="34"/>
      <c r="G283" s="34">
        <v>138011</v>
      </c>
      <c r="H283" s="34">
        <v>785815</v>
      </c>
      <c r="I283" s="35" t="e">
        <f>+#REF!/31</f>
        <v>#REF!</v>
      </c>
      <c r="J283" s="44" t="s">
        <v>458</v>
      </c>
      <c r="K283" s="44"/>
      <c r="L283" s="50" t="s">
        <v>454</v>
      </c>
      <c r="M283" s="29" t="s">
        <v>966</v>
      </c>
      <c r="N283" s="42" t="s">
        <v>485</v>
      </c>
    </row>
    <row r="284" spans="1:14" s="43" customFormat="1" ht="12.75" x14ac:dyDescent="0.2">
      <c r="A284" s="51" t="s">
        <v>632</v>
      </c>
      <c r="B284" s="30">
        <v>6523</v>
      </c>
      <c r="C284" s="52">
        <v>0</v>
      </c>
      <c r="D284" s="52">
        <v>0</v>
      </c>
      <c r="E284" s="57" t="s">
        <v>508</v>
      </c>
      <c r="F284" s="34"/>
      <c r="G284" s="34">
        <v>586087</v>
      </c>
      <c r="H284" s="34"/>
      <c r="I284" s="35" t="e">
        <f>+#REF!/31</f>
        <v>#REF!</v>
      </c>
      <c r="J284" s="36"/>
      <c r="K284" s="36"/>
      <c r="L284" s="50" t="s">
        <v>454</v>
      </c>
      <c r="M284" s="29" t="s">
        <v>966</v>
      </c>
      <c r="N284" s="42" t="s">
        <v>485</v>
      </c>
    </row>
    <row r="285" spans="1:14" s="43" customFormat="1" ht="12.75" x14ac:dyDescent="0.2">
      <c r="A285" s="29" t="s">
        <v>967</v>
      </c>
      <c r="B285" s="30">
        <v>6524</v>
      </c>
      <c r="C285" s="52">
        <v>35.06666666666667</v>
      </c>
      <c r="D285" s="52">
        <v>35.06666666666667</v>
      </c>
      <c r="E285" s="61" t="s">
        <v>508</v>
      </c>
      <c r="F285" s="34"/>
      <c r="G285" s="34">
        <v>135861</v>
      </c>
      <c r="H285" s="34">
        <v>785752</v>
      </c>
      <c r="I285" s="35" t="e">
        <f>+#REF!/31</f>
        <v>#REF!</v>
      </c>
      <c r="J285" s="44" t="s">
        <v>458</v>
      </c>
      <c r="K285" s="44"/>
      <c r="L285" s="62" t="s">
        <v>510</v>
      </c>
      <c r="M285" s="29" t="s">
        <v>968</v>
      </c>
      <c r="N285" s="42" t="s">
        <v>575</v>
      </c>
    </row>
    <row r="286" spans="1:14" s="43" customFormat="1" ht="12.75" x14ac:dyDescent="0.2">
      <c r="A286" s="40" t="s">
        <v>659</v>
      </c>
      <c r="B286" s="30">
        <v>6528</v>
      </c>
      <c r="C286" s="52">
        <v>185.86666666666667</v>
      </c>
      <c r="D286" s="52">
        <v>185.86666666666667</v>
      </c>
      <c r="E286" s="61" t="s">
        <v>508</v>
      </c>
      <c r="F286" s="30"/>
      <c r="G286" s="34">
        <v>130476</v>
      </c>
      <c r="H286" s="34">
        <v>783142</v>
      </c>
      <c r="I286" s="35" t="e">
        <f>+#REF!/31</f>
        <v>#REF!</v>
      </c>
      <c r="J286" s="44" t="s">
        <v>458</v>
      </c>
      <c r="K286" s="44"/>
      <c r="L286" s="37" t="s">
        <v>756</v>
      </c>
      <c r="M286" s="40" t="s">
        <v>969</v>
      </c>
      <c r="N286" s="42" t="s">
        <v>485</v>
      </c>
    </row>
    <row r="287" spans="1:14" s="43" customFormat="1" ht="12.75" x14ac:dyDescent="0.2">
      <c r="A287" s="29" t="s">
        <v>582</v>
      </c>
      <c r="B287" s="30">
        <v>6534</v>
      </c>
      <c r="C287" s="52">
        <v>1257.4000000000001</v>
      </c>
      <c r="D287" s="52">
        <v>1257.4000000000001</v>
      </c>
      <c r="E287" s="61" t="s">
        <v>508</v>
      </c>
      <c r="F287" s="34"/>
      <c r="G287" s="34">
        <v>205893</v>
      </c>
      <c r="H287" s="34">
        <v>788407</v>
      </c>
      <c r="I287" s="49" t="e">
        <f>+#REF!/31</f>
        <v>#REF!</v>
      </c>
      <c r="J287" s="44" t="s">
        <v>458</v>
      </c>
      <c r="K287" s="44"/>
      <c r="L287" s="50" t="s">
        <v>510</v>
      </c>
      <c r="M287" s="29" t="s">
        <v>970</v>
      </c>
      <c r="N287" s="42" t="s">
        <v>485</v>
      </c>
    </row>
    <row r="288" spans="1:14" s="43" customFormat="1" ht="12.75" x14ac:dyDescent="0.2">
      <c r="A288" s="40" t="s">
        <v>717</v>
      </c>
      <c r="B288" s="30">
        <v>6536</v>
      </c>
      <c r="C288" s="52">
        <v>68.333333333333329</v>
      </c>
      <c r="D288" s="52">
        <v>68.333333333333329</v>
      </c>
      <c r="E288" s="61" t="s">
        <v>508</v>
      </c>
      <c r="F288" s="30"/>
      <c r="G288" s="48">
        <v>138666</v>
      </c>
      <c r="H288" s="48">
        <v>803795</v>
      </c>
      <c r="I288" s="35" t="e">
        <f>+#REF!/31</f>
        <v>#REF!</v>
      </c>
      <c r="J288" s="44" t="s">
        <v>458</v>
      </c>
      <c r="K288" s="44"/>
      <c r="L288" s="37" t="s">
        <v>522</v>
      </c>
      <c r="M288" s="40" t="s">
        <v>971</v>
      </c>
      <c r="N288" s="41" t="s">
        <v>455</v>
      </c>
    </row>
    <row r="289" spans="1:14" s="43" customFormat="1" ht="17.25" x14ac:dyDescent="0.2">
      <c r="A289" s="29" t="s">
        <v>955</v>
      </c>
      <c r="B289" s="30">
        <v>6542</v>
      </c>
      <c r="C289" s="52">
        <v>567.1</v>
      </c>
      <c r="D289" s="52">
        <v>567.1</v>
      </c>
      <c r="E289" s="54" t="s">
        <v>747</v>
      </c>
      <c r="F289" s="34" t="s">
        <v>430</v>
      </c>
      <c r="G289" s="34">
        <v>138578</v>
      </c>
      <c r="H289" s="56">
        <v>786019</v>
      </c>
      <c r="I289" s="49" t="e">
        <f>+#REF!/31</f>
        <v>#REF!</v>
      </c>
      <c r="J289" s="44" t="s">
        <v>458</v>
      </c>
      <c r="K289" s="44"/>
      <c r="L289" s="55" t="s">
        <v>585</v>
      </c>
      <c r="M289" s="29" t="s">
        <v>972</v>
      </c>
      <c r="N289" s="42" t="s">
        <v>464</v>
      </c>
    </row>
    <row r="290" spans="1:14" s="43" customFormat="1" ht="12.75" x14ac:dyDescent="0.2">
      <c r="A290" s="29" t="s">
        <v>456</v>
      </c>
      <c r="B290" s="30">
        <v>6545</v>
      </c>
      <c r="C290" s="52">
        <v>97.1</v>
      </c>
      <c r="D290" s="52">
        <v>97.1</v>
      </c>
      <c r="E290" s="61" t="s">
        <v>508</v>
      </c>
      <c r="F290" s="34"/>
      <c r="G290" s="34">
        <v>138381</v>
      </c>
      <c r="H290" s="34">
        <v>785984</v>
      </c>
      <c r="I290" s="49" t="e">
        <f>+#REF!/31</f>
        <v>#REF!</v>
      </c>
      <c r="J290" s="44" t="s">
        <v>458</v>
      </c>
      <c r="K290" s="44"/>
      <c r="L290" s="50" t="s">
        <v>510</v>
      </c>
      <c r="M290" s="29" t="s">
        <v>973</v>
      </c>
      <c r="N290" s="42" t="s">
        <v>455</v>
      </c>
    </row>
    <row r="291" spans="1:14" s="43" customFormat="1" ht="12.75" x14ac:dyDescent="0.2">
      <c r="A291" s="45" t="s">
        <v>826</v>
      </c>
      <c r="B291" s="46">
        <v>6546</v>
      </c>
      <c r="C291" s="47"/>
      <c r="D291" s="32">
        <v>135</v>
      </c>
      <c r="E291" s="33" t="s">
        <v>457</v>
      </c>
      <c r="F291" s="46"/>
      <c r="G291" s="48">
        <v>380625</v>
      </c>
      <c r="H291" s="48">
        <v>773188</v>
      </c>
      <c r="I291" s="49" t="e">
        <f>+#REF!/31</f>
        <v>#REF!</v>
      </c>
      <c r="J291" s="44" t="s">
        <v>458</v>
      </c>
      <c r="K291" s="44"/>
      <c r="L291" s="37" t="s">
        <v>765</v>
      </c>
      <c r="M291" s="45" t="s">
        <v>974</v>
      </c>
      <c r="N291" s="42" t="s">
        <v>485</v>
      </c>
    </row>
    <row r="292" spans="1:14" s="43" customFormat="1" ht="12.75" x14ac:dyDescent="0.2">
      <c r="A292" s="29" t="s">
        <v>450</v>
      </c>
      <c r="B292" s="46">
        <v>6546</v>
      </c>
      <c r="C292" s="52">
        <v>543.26666666666665</v>
      </c>
      <c r="D292" s="52">
        <v>650</v>
      </c>
      <c r="E292" s="61" t="s">
        <v>451</v>
      </c>
      <c r="F292" s="46"/>
      <c r="G292" s="48">
        <v>126364</v>
      </c>
      <c r="H292" s="48">
        <v>775787</v>
      </c>
      <c r="I292" s="35" t="e">
        <f>+#REF!/31</f>
        <v>#REF!</v>
      </c>
      <c r="J292" s="44" t="s">
        <v>458</v>
      </c>
      <c r="K292" s="44"/>
      <c r="L292" s="50" t="s">
        <v>765</v>
      </c>
      <c r="M292" s="45" t="s">
        <v>975</v>
      </c>
      <c r="N292" s="42" t="s">
        <v>455</v>
      </c>
    </row>
    <row r="293" spans="1:14" s="43" customFormat="1" ht="12.75" x14ac:dyDescent="0.2">
      <c r="A293" s="45" t="s">
        <v>558</v>
      </c>
      <c r="B293" s="30">
        <v>6551</v>
      </c>
      <c r="C293" s="31"/>
      <c r="D293" s="32">
        <v>100</v>
      </c>
      <c r="E293" s="33" t="s">
        <v>457</v>
      </c>
      <c r="F293" s="34"/>
      <c r="G293" s="34">
        <v>138574</v>
      </c>
      <c r="H293" s="34">
        <v>786017</v>
      </c>
      <c r="I293" s="35"/>
      <c r="J293" s="44" t="s">
        <v>458</v>
      </c>
      <c r="K293" s="44"/>
      <c r="L293" s="50" t="s">
        <v>912</v>
      </c>
      <c r="M293" s="29" t="s">
        <v>976</v>
      </c>
      <c r="N293" s="42" t="s">
        <v>464</v>
      </c>
    </row>
    <row r="294" spans="1:14" s="43" customFormat="1" ht="12.75" x14ac:dyDescent="0.2">
      <c r="A294" s="40" t="s">
        <v>977</v>
      </c>
      <c r="B294" s="46">
        <v>6553</v>
      </c>
      <c r="C294" s="52">
        <v>0</v>
      </c>
      <c r="D294" s="52">
        <v>0</v>
      </c>
      <c r="E294" s="61" t="s">
        <v>508</v>
      </c>
      <c r="F294" s="46"/>
      <c r="G294" s="48">
        <v>28070</v>
      </c>
      <c r="H294" s="48"/>
      <c r="I294" s="49" t="e">
        <f>+#REF!/31</f>
        <v>#REF!</v>
      </c>
      <c r="J294" s="44" t="s">
        <v>509</v>
      </c>
      <c r="K294" s="36"/>
      <c r="L294" s="55" t="s">
        <v>572</v>
      </c>
      <c r="M294" s="45" t="s">
        <v>978</v>
      </c>
      <c r="N294" s="42"/>
    </row>
    <row r="295" spans="1:14" s="43" customFormat="1" ht="12.75" x14ac:dyDescent="0.2">
      <c r="A295" s="45" t="s">
        <v>722</v>
      </c>
      <c r="B295" s="46">
        <v>6557</v>
      </c>
      <c r="C295" s="52">
        <v>0</v>
      </c>
      <c r="D295" s="52">
        <v>0</v>
      </c>
      <c r="E295" s="61" t="s">
        <v>508</v>
      </c>
      <c r="F295" s="46"/>
      <c r="G295" s="48">
        <v>26513</v>
      </c>
      <c r="H295" s="48"/>
      <c r="I295" s="49" t="e">
        <f>+#REF!/31</f>
        <v>#REF!</v>
      </c>
      <c r="J295" s="44" t="s">
        <v>509</v>
      </c>
      <c r="K295" s="36"/>
      <c r="L295" s="50" t="s">
        <v>585</v>
      </c>
      <c r="M295" s="45" t="s">
        <v>979</v>
      </c>
      <c r="N295" s="42" t="s">
        <v>581</v>
      </c>
    </row>
    <row r="296" spans="1:14" s="43" customFormat="1" ht="12.75" x14ac:dyDescent="0.2">
      <c r="A296" s="40" t="s">
        <v>980</v>
      </c>
      <c r="B296" s="30">
        <v>6563</v>
      </c>
      <c r="C296" s="52">
        <v>102.93333333333334</v>
      </c>
      <c r="D296" s="52">
        <v>102.93333333333334</v>
      </c>
      <c r="E296" s="61" t="s">
        <v>508</v>
      </c>
      <c r="F296" s="30"/>
      <c r="G296" s="34">
        <v>258345</v>
      </c>
      <c r="H296" s="34">
        <v>768158</v>
      </c>
      <c r="I296" s="35" t="e">
        <f>+#REF!/31</f>
        <v>#REF!</v>
      </c>
      <c r="J296" s="44" t="s">
        <v>458</v>
      </c>
      <c r="K296" s="44"/>
      <c r="L296" s="37" t="s">
        <v>530</v>
      </c>
      <c r="M296" s="40" t="s">
        <v>981</v>
      </c>
      <c r="N296" s="42" t="s">
        <v>581</v>
      </c>
    </row>
    <row r="297" spans="1:14" s="43" customFormat="1" ht="12.75" x14ac:dyDescent="0.2">
      <c r="A297" s="40" t="s">
        <v>982</v>
      </c>
      <c r="B297" s="30">
        <v>6569</v>
      </c>
      <c r="C297" s="52">
        <v>1115.6333333333334</v>
      </c>
      <c r="D297" s="52">
        <v>1115.6333333333334</v>
      </c>
      <c r="E297" s="61" t="s">
        <v>508</v>
      </c>
      <c r="F297" s="30"/>
      <c r="G297" s="34">
        <v>138528</v>
      </c>
      <c r="H297" s="34">
        <v>770836</v>
      </c>
      <c r="I297" s="35" t="e">
        <f>+#REF!/31</f>
        <v>#REF!</v>
      </c>
      <c r="J297" s="44" t="s">
        <v>458</v>
      </c>
      <c r="K297" s="44"/>
      <c r="L297" s="37" t="s">
        <v>585</v>
      </c>
      <c r="M297" s="40" t="s">
        <v>983</v>
      </c>
      <c r="N297" s="42" t="s">
        <v>455</v>
      </c>
    </row>
    <row r="298" spans="1:14" s="43" customFormat="1" ht="12.75" x14ac:dyDescent="0.2">
      <c r="A298" s="29" t="s">
        <v>984</v>
      </c>
      <c r="B298" s="30">
        <v>6575</v>
      </c>
      <c r="C298" s="52">
        <v>502.1</v>
      </c>
      <c r="D298" s="52">
        <v>502.1</v>
      </c>
      <c r="E298" s="61" t="s">
        <v>508</v>
      </c>
      <c r="F298" s="34"/>
      <c r="G298" s="34">
        <v>544516</v>
      </c>
      <c r="H298" s="34">
        <v>775511</v>
      </c>
      <c r="I298" s="49" t="e">
        <f>+#REF!/31</f>
        <v>#REF!</v>
      </c>
      <c r="J298" s="44" t="s">
        <v>458</v>
      </c>
      <c r="K298" s="44"/>
      <c r="L298" s="37" t="s">
        <v>530</v>
      </c>
      <c r="M298" s="29" t="s">
        <v>985</v>
      </c>
      <c r="N298" s="42" t="s">
        <v>473</v>
      </c>
    </row>
    <row r="299" spans="1:14" s="43" customFormat="1" ht="17.25" x14ac:dyDescent="0.2">
      <c r="A299" s="40" t="s">
        <v>833</v>
      </c>
      <c r="B299" s="30">
        <v>6575</v>
      </c>
      <c r="C299" s="52">
        <v>0</v>
      </c>
      <c r="D299" s="52">
        <v>0</v>
      </c>
      <c r="E299" s="61" t="s">
        <v>508</v>
      </c>
      <c r="F299" s="30"/>
      <c r="G299" s="34">
        <v>139459</v>
      </c>
      <c r="H299" s="34"/>
      <c r="I299" s="35" t="e">
        <f>+#REF!/31</f>
        <v>#REF!</v>
      </c>
      <c r="J299" s="36" t="s">
        <v>607</v>
      </c>
      <c r="K299" s="36"/>
      <c r="L299" s="37" t="s">
        <v>530</v>
      </c>
      <c r="M299" s="40" t="s">
        <v>986</v>
      </c>
      <c r="N299" s="42" t="s">
        <v>485</v>
      </c>
    </row>
    <row r="300" spans="1:14" s="43" customFormat="1" ht="12.75" x14ac:dyDescent="0.2">
      <c r="A300" s="40" t="s">
        <v>987</v>
      </c>
      <c r="B300" s="30">
        <v>6581</v>
      </c>
      <c r="C300" s="52">
        <v>199.33333333333334</v>
      </c>
      <c r="D300" s="52">
        <v>199.33333333333334</v>
      </c>
      <c r="E300" s="61" t="s">
        <v>508</v>
      </c>
      <c r="F300" s="30"/>
      <c r="G300" s="34">
        <v>130865</v>
      </c>
      <c r="H300" s="34">
        <v>785257</v>
      </c>
      <c r="I300" s="35" t="e">
        <f>+#REF!/31</f>
        <v>#REF!</v>
      </c>
      <c r="J300" s="44" t="s">
        <v>458</v>
      </c>
      <c r="K300" s="44"/>
      <c r="L300" s="37" t="s">
        <v>530</v>
      </c>
      <c r="M300" s="40" t="s">
        <v>988</v>
      </c>
      <c r="N300" s="42" t="s">
        <v>497</v>
      </c>
    </row>
    <row r="301" spans="1:14" s="43" customFormat="1" ht="12.75" x14ac:dyDescent="0.2">
      <c r="A301" s="51" t="s">
        <v>722</v>
      </c>
      <c r="B301" s="46">
        <v>6586</v>
      </c>
      <c r="C301" s="52">
        <v>0</v>
      </c>
      <c r="D301" s="52">
        <v>0</v>
      </c>
      <c r="E301" s="61" t="s">
        <v>508</v>
      </c>
      <c r="F301" s="48"/>
      <c r="G301" s="65">
        <v>26513</v>
      </c>
      <c r="H301" s="65"/>
      <c r="I301" s="49" t="e">
        <f>+#REF!/31</f>
        <v>#REF!</v>
      </c>
      <c r="J301" s="44" t="s">
        <v>509</v>
      </c>
      <c r="K301" s="44"/>
      <c r="L301" s="50" t="s">
        <v>510</v>
      </c>
      <c r="M301" s="51" t="s">
        <v>989</v>
      </c>
      <c r="N301" s="42" t="s">
        <v>581</v>
      </c>
    </row>
    <row r="302" spans="1:14" s="43" customFormat="1" ht="17.25" x14ac:dyDescent="0.2">
      <c r="A302" s="29" t="s">
        <v>955</v>
      </c>
      <c r="B302" s="30">
        <v>6588</v>
      </c>
      <c r="C302" s="52">
        <v>227.56666666666666</v>
      </c>
      <c r="D302" s="52">
        <v>227.56666666666666</v>
      </c>
      <c r="E302" s="54" t="s">
        <v>747</v>
      </c>
      <c r="F302" s="34" t="s">
        <v>431</v>
      </c>
      <c r="G302" s="34">
        <v>138578</v>
      </c>
      <c r="H302" s="56">
        <v>786019</v>
      </c>
      <c r="I302" s="49" t="e">
        <f>+#REF!/31</f>
        <v>#REF!</v>
      </c>
      <c r="J302" s="44" t="s">
        <v>458</v>
      </c>
      <c r="K302" s="44"/>
      <c r="L302" s="50" t="s">
        <v>585</v>
      </c>
      <c r="M302" s="29" t="s">
        <v>990</v>
      </c>
      <c r="N302" s="42" t="s">
        <v>464</v>
      </c>
    </row>
    <row r="303" spans="1:14" s="43" customFormat="1" ht="12.75" x14ac:dyDescent="0.2">
      <c r="A303" s="29" t="s">
        <v>991</v>
      </c>
      <c r="B303" s="30">
        <v>6589</v>
      </c>
      <c r="C303" s="52">
        <v>0</v>
      </c>
      <c r="D303" s="52">
        <v>0</v>
      </c>
      <c r="E303" s="57" t="s">
        <v>508</v>
      </c>
      <c r="F303" s="34"/>
      <c r="G303" s="34"/>
      <c r="H303" s="34"/>
      <c r="I303" s="49" t="e">
        <f>+#REF!/31</f>
        <v>#REF!</v>
      </c>
      <c r="J303" s="36" t="s">
        <v>509</v>
      </c>
      <c r="K303" s="36"/>
      <c r="L303" s="37" t="s">
        <v>454</v>
      </c>
      <c r="M303" s="29" t="s">
        <v>992</v>
      </c>
      <c r="N303" s="42" t="s">
        <v>485</v>
      </c>
    </row>
    <row r="304" spans="1:14" s="43" customFormat="1" ht="12.75" x14ac:dyDescent="0.2">
      <c r="A304" s="45" t="s">
        <v>993</v>
      </c>
      <c r="B304" s="46">
        <v>6595</v>
      </c>
      <c r="C304" s="52">
        <v>127.26666666666667</v>
      </c>
      <c r="D304" s="52">
        <v>127.26666666666667</v>
      </c>
      <c r="E304" s="57" t="s">
        <v>508</v>
      </c>
      <c r="F304" s="46"/>
      <c r="G304" s="48">
        <v>138472</v>
      </c>
      <c r="H304" s="48">
        <v>786003</v>
      </c>
      <c r="I304" s="35" t="e">
        <f>+#REF!/31</f>
        <v>#REF!</v>
      </c>
      <c r="J304" s="44" t="s">
        <v>458</v>
      </c>
      <c r="K304" s="44"/>
      <c r="L304" s="50" t="s">
        <v>626</v>
      </c>
      <c r="M304" s="45" t="s">
        <v>994</v>
      </c>
      <c r="N304" s="42" t="s">
        <v>485</v>
      </c>
    </row>
    <row r="305" spans="1:14" s="43" customFormat="1" ht="12.75" x14ac:dyDescent="0.2">
      <c r="A305" s="45" t="s">
        <v>995</v>
      </c>
      <c r="B305" s="46">
        <v>6597</v>
      </c>
      <c r="C305" s="52">
        <v>355.23333333333335</v>
      </c>
      <c r="D305" s="52">
        <v>355.23333333333335</v>
      </c>
      <c r="E305" s="57" t="s">
        <v>508</v>
      </c>
      <c r="F305" s="46"/>
      <c r="G305" s="48">
        <v>133264</v>
      </c>
      <c r="H305" s="48">
        <v>785721</v>
      </c>
      <c r="I305" s="35" t="e">
        <f>+#REF!/31</f>
        <v>#REF!</v>
      </c>
      <c r="J305" s="44" t="s">
        <v>458</v>
      </c>
      <c r="K305" s="44"/>
      <c r="L305" s="50" t="s">
        <v>626</v>
      </c>
      <c r="M305" s="45" t="s">
        <v>996</v>
      </c>
      <c r="N305" s="42" t="s">
        <v>575</v>
      </c>
    </row>
    <row r="306" spans="1:14" s="43" customFormat="1" ht="12.75" x14ac:dyDescent="0.2">
      <c r="A306" s="51" t="s">
        <v>997</v>
      </c>
      <c r="B306" s="46">
        <v>6598</v>
      </c>
      <c r="C306" s="52">
        <v>0</v>
      </c>
      <c r="D306" s="52">
        <v>0</v>
      </c>
      <c r="E306" s="57" t="s">
        <v>508</v>
      </c>
      <c r="F306" s="48"/>
      <c r="G306" s="65">
        <v>586136</v>
      </c>
      <c r="H306" s="65"/>
      <c r="I306" s="49"/>
      <c r="J306" s="44"/>
      <c r="K306" s="44"/>
      <c r="L306" s="55" t="s">
        <v>998</v>
      </c>
      <c r="M306" s="40" t="s">
        <v>999</v>
      </c>
      <c r="N306" s="42"/>
    </row>
    <row r="307" spans="1:14" s="43" customFormat="1" ht="12.75" x14ac:dyDescent="0.2">
      <c r="A307" s="40" t="s">
        <v>1000</v>
      </c>
      <c r="B307" s="30">
        <v>6598</v>
      </c>
      <c r="C307" s="32"/>
      <c r="D307" s="32">
        <v>0</v>
      </c>
      <c r="E307" s="33" t="s">
        <v>457</v>
      </c>
      <c r="F307" s="30"/>
      <c r="G307" s="34">
        <v>138856</v>
      </c>
      <c r="H307" s="34"/>
      <c r="I307" s="35"/>
      <c r="J307" s="36"/>
      <c r="K307" s="36"/>
      <c r="L307" s="37" t="s">
        <v>998</v>
      </c>
      <c r="M307" s="40" t="s">
        <v>999</v>
      </c>
      <c r="N307" s="42" t="s">
        <v>473</v>
      </c>
    </row>
    <row r="308" spans="1:14" s="43" customFormat="1" ht="25.5" x14ac:dyDescent="0.2">
      <c r="A308" s="29" t="s">
        <v>527</v>
      </c>
      <c r="B308" s="30">
        <v>6599</v>
      </c>
      <c r="C308" s="52">
        <v>3315.2666666666669</v>
      </c>
      <c r="D308" s="52">
        <v>0</v>
      </c>
      <c r="E308" s="57" t="s">
        <v>1001</v>
      </c>
      <c r="F308" s="34"/>
      <c r="G308" s="34">
        <v>138049</v>
      </c>
      <c r="H308" s="34"/>
      <c r="I308" s="49" t="e">
        <f>+#REF!/31</f>
        <v>#REF!</v>
      </c>
      <c r="J308" s="36" t="s">
        <v>1002</v>
      </c>
      <c r="K308" s="36" t="s">
        <v>470</v>
      </c>
      <c r="L308" s="50" t="s">
        <v>519</v>
      </c>
      <c r="M308" s="29" t="s">
        <v>1003</v>
      </c>
      <c r="N308" s="42" t="s">
        <v>455</v>
      </c>
    </row>
    <row r="309" spans="1:14" s="43" customFormat="1" ht="50.25" x14ac:dyDescent="0.2">
      <c r="A309" s="45" t="s">
        <v>1004</v>
      </c>
      <c r="B309" s="30">
        <v>6599</v>
      </c>
      <c r="C309" s="52">
        <v>0</v>
      </c>
      <c r="D309" s="52">
        <v>1759</v>
      </c>
      <c r="E309" s="54" t="s">
        <v>1005</v>
      </c>
      <c r="F309" s="34" t="s">
        <v>431</v>
      </c>
      <c r="G309" s="48">
        <v>705819</v>
      </c>
      <c r="H309" s="71">
        <v>812752</v>
      </c>
      <c r="I309" s="49"/>
      <c r="J309" s="44"/>
      <c r="K309" s="44"/>
      <c r="L309" s="50" t="s">
        <v>519</v>
      </c>
      <c r="M309" s="29" t="s">
        <v>1003</v>
      </c>
      <c r="N309" s="42" t="s">
        <v>464</v>
      </c>
    </row>
    <row r="310" spans="1:14" s="43" customFormat="1" ht="12.75" x14ac:dyDescent="0.2">
      <c r="A310" s="40" t="s">
        <v>582</v>
      </c>
      <c r="B310" s="72">
        <v>6614</v>
      </c>
      <c r="C310" s="52">
        <v>4434.6333333333332</v>
      </c>
      <c r="D310" s="52">
        <v>4434.6333333333332</v>
      </c>
      <c r="E310" s="61" t="s">
        <v>508</v>
      </c>
      <c r="F310" s="63"/>
      <c r="G310" s="34">
        <v>130917</v>
      </c>
      <c r="H310" s="34">
        <v>785345</v>
      </c>
      <c r="I310" s="49" t="e">
        <f>+#REF!/31</f>
        <v>#REF!</v>
      </c>
      <c r="J310" s="44" t="s">
        <v>458</v>
      </c>
      <c r="K310" s="44"/>
      <c r="L310" s="62" t="s">
        <v>510</v>
      </c>
      <c r="M310" s="29" t="s">
        <v>1006</v>
      </c>
      <c r="N310" s="42" t="s">
        <v>485</v>
      </c>
    </row>
    <row r="311" spans="1:14" s="43" customFormat="1" ht="12.75" x14ac:dyDescent="0.2">
      <c r="A311" s="40" t="s">
        <v>656</v>
      </c>
      <c r="B311" s="30">
        <v>6616</v>
      </c>
      <c r="C311" s="52">
        <v>0</v>
      </c>
      <c r="D311" s="52">
        <v>0</v>
      </c>
      <c r="E311" s="57" t="s">
        <v>508</v>
      </c>
      <c r="F311" s="34"/>
      <c r="G311" s="34" t="s">
        <v>661</v>
      </c>
      <c r="H311" s="34"/>
      <c r="I311" s="49" t="e">
        <f>+#REF!/31</f>
        <v>#REF!</v>
      </c>
      <c r="J311" s="36" t="s">
        <v>509</v>
      </c>
      <c r="K311" s="36"/>
      <c r="L311" s="50" t="s">
        <v>454</v>
      </c>
      <c r="M311" s="29" t="s">
        <v>1007</v>
      </c>
      <c r="N311" s="42" t="s">
        <v>575</v>
      </c>
    </row>
    <row r="312" spans="1:14" s="43" customFormat="1" ht="12.75" x14ac:dyDescent="0.2">
      <c r="A312" s="40" t="s">
        <v>1008</v>
      </c>
      <c r="B312" s="30">
        <v>6619</v>
      </c>
      <c r="C312" s="52">
        <v>0</v>
      </c>
      <c r="D312" s="52">
        <v>0</v>
      </c>
      <c r="E312" s="61" t="s">
        <v>508</v>
      </c>
      <c r="F312" s="30"/>
      <c r="G312" s="34">
        <v>156391</v>
      </c>
      <c r="H312" s="34"/>
      <c r="I312" s="35" t="e">
        <f>+#REF!/31</f>
        <v>#REF!</v>
      </c>
      <c r="J312" s="36" t="s">
        <v>509</v>
      </c>
      <c r="K312" s="36"/>
      <c r="L312" s="37" t="s">
        <v>510</v>
      </c>
      <c r="M312" s="40" t="s">
        <v>1009</v>
      </c>
      <c r="N312" s="42" t="s">
        <v>575</v>
      </c>
    </row>
    <row r="313" spans="1:14" s="43" customFormat="1" ht="12.75" x14ac:dyDescent="0.2">
      <c r="A313" s="45" t="s">
        <v>456</v>
      </c>
      <c r="B313" s="46">
        <v>6630</v>
      </c>
      <c r="C313" s="52">
        <v>47.533333333333331</v>
      </c>
      <c r="D313" s="52">
        <v>47.533333333333331</v>
      </c>
      <c r="E313" s="57" t="s">
        <v>508</v>
      </c>
      <c r="F313" s="48"/>
      <c r="G313" s="48">
        <v>138394</v>
      </c>
      <c r="H313" s="48">
        <v>785988</v>
      </c>
      <c r="I313" s="49" t="e">
        <f>+#REF!/31</f>
        <v>#REF!</v>
      </c>
      <c r="J313" s="44" t="s">
        <v>458</v>
      </c>
      <c r="K313" s="44"/>
      <c r="L313" s="55" t="s">
        <v>585</v>
      </c>
      <c r="M313" s="51" t="s">
        <v>1010</v>
      </c>
      <c r="N313" s="42" t="s">
        <v>455</v>
      </c>
    </row>
    <row r="314" spans="1:14" s="59" customFormat="1" ht="25.5" x14ac:dyDescent="0.2">
      <c r="A314" s="29" t="s">
        <v>665</v>
      </c>
      <c r="B314" s="30">
        <v>6633</v>
      </c>
      <c r="C314" s="52">
        <v>17072.2</v>
      </c>
      <c r="D314" s="53">
        <v>14000</v>
      </c>
      <c r="E314" s="70" t="s">
        <v>1011</v>
      </c>
      <c r="F314" s="34" t="s">
        <v>431</v>
      </c>
      <c r="G314" s="34">
        <v>128839</v>
      </c>
      <c r="H314" s="34">
        <v>775794</v>
      </c>
      <c r="I314" s="35" t="e">
        <f>+#REF!/31</f>
        <v>#REF!</v>
      </c>
      <c r="J314" s="44" t="s">
        <v>458</v>
      </c>
      <c r="K314" s="44"/>
      <c r="L314" s="62" t="s">
        <v>729</v>
      </c>
      <c r="M314" s="29" t="s">
        <v>1012</v>
      </c>
      <c r="N314" s="42" t="s">
        <v>581</v>
      </c>
    </row>
    <row r="315" spans="1:14" s="43" customFormat="1" ht="12.75" x14ac:dyDescent="0.2">
      <c r="A315" s="40" t="s">
        <v>745</v>
      </c>
      <c r="B315" s="30">
        <v>6648</v>
      </c>
      <c r="C315" s="52">
        <v>282.7</v>
      </c>
      <c r="D315" s="52">
        <v>282.7</v>
      </c>
      <c r="E315" s="61" t="s">
        <v>508</v>
      </c>
      <c r="F315" s="30"/>
      <c r="G315" s="34">
        <v>133206</v>
      </c>
      <c r="H315" s="34">
        <v>778445</v>
      </c>
      <c r="I315" s="35" t="e">
        <f>+#REF!/31</f>
        <v>#REF!</v>
      </c>
      <c r="J315" s="44" t="s">
        <v>458</v>
      </c>
      <c r="K315" s="44"/>
      <c r="L315" s="37" t="s">
        <v>729</v>
      </c>
      <c r="M315" s="40" t="s">
        <v>1013</v>
      </c>
      <c r="N315" s="42" t="s">
        <v>575</v>
      </c>
    </row>
    <row r="316" spans="1:14" s="43" customFormat="1" ht="17.25" x14ac:dyDescent="0.2">
      <c r="A316" s="40" t="s">
        <v>1014</v>
      </c>
      <c r="B316" s="30">
        <v>6649</v>
      </c>
      <c r="C316" s="52">
        <v>34.766666666666666</v>
      </c>
      <c r="D316" s="52">
        <v>34.766666666666666</v>
      </c>
      <c r="E316" s="61" t="s">
        <v>508</v>
      </c>
      <c r="F316" s="30"/>
      <c r="G316" s="34">
        <v>133120</v>
      </c>
      <c r="H316" s="34">
        <v>803766</v>
      </c>
      <c r="I316" s="35" t="e">
        <f>+#REF!/31</f>
        <v>#REF!</v>
      </c>
      <c r="J316" s="36" t="s">
        <v>607</v>
      </c>
      <c r="K316" s="36"/>
      <c r="L316" s="37" t="s">
        <v>729</v>
      </c>
      <c r="M316" s="40" t="s">
        <v>1015</v>
      </c>
      <c r="N316" s="42" t="s">
        <v>497</v>
      </c>
    </row>
    <row r="317" spans="1:14" s="43" customFormat="1" ht="33.75" x14ac:dyDescent="0.2">
      <c r="A317" s="40" t="s">
        <v>659</v>
      </c>
      <c r="B317" s="30">
        <v>6657</v>
      </c>
      <c r="C317" s="52">
        <v>0</v>
      </c>
      <c r="D317" s="53">
        <v>95</v>
      </c>
      <c r="E317" s="54" t="s">
        <v>1016</v>
      </c>
      <c r="F317" s="34" t="s">
        <v>431</v>
      </c>
      <c r="G317" s="34"/>
      <c r="H317" s="56">
        <v>812822</v>
      </c>
      <c r="I317" s="49" t="e">
        <f>+#REF!/31</f>
        <v>#REF!</v>
      </c>
      <c r="J317" s="36" t="s">
        <v>509</v>
      </c>
      <c r="K317" s="36"/>
      <c r="L317" s="62" t="s">
        <v>454</v>
      </c>
      <c r="M317" s="29" t="s">
        <v>1017</v>
      </c>
      <c r="N317" s="42" t="s">
        <v>485</v>
      </c>
    </row>
    <row r="318" spans="1:14" s="43" customFormat="1" ht="12.75" x14ac:dyDescent="0.2">
      <c r="A318" s="45" t="s">
        <v>1018</v>
      </c>
      <c r="B318" s="46">
        <v>6668</v>
      </c>
      <c r="C318" s="52">
        <v>241.9</v>
      </c>
      <c r="D318" s="52">
        <v>241.9</v>
      </c>
      <c r="E318" s="61" t="s">
        <v>508</v>
      </c>
      <c r="F318" s="46"/>
      <c r="G318" s="48">
        <v>137949</v>
      </c>
      <c r="H318" s="48">
        <v>778160</v>
      </c>
      <c r="I318" s="35" t="e">
        <f>+#REF!/31</f>
        <v>#REF!</v>
      </c>
      <c r="J318" s="44" t="s">
        <v>458</v>
      </c>
      <c r="K318" s="44"/>
      <c r="L318" s="50" t="s">
        <v>585</v>
      </c>
      <c r="M318" s="45" t="s">
        <v>1019</v>
      </c>
      <c r="N318" s="42" t="s">
        <v>497</v>
      </c>
    </row>
    <row r="319" spans="1:14" s="43" customFormat="1" ht="12.75" x14ac:dyDescent="0.2">
      <c r="A319" s="40" t="s">
        <v>1020</v>
      </c>
      <c r="B319" s="30">
        <v>6669</v>
      </c>
      <c r="C319" s="52">
        <v>115.46666666666667</v>
      </c>
      <c r="D319" s="52">
        <v>115.46666666666667</v>
      </c>
      <c r="E319" s="61" t="s">
        <v>508</v>
      </c>
      <c r="F319" s="30"/>
      <c r="G319" s="34">
        <v>136100</v>
      </c>
      <c r="H319" s="34">
        <v>803765</v>
      </c>
      <c r="I319" s="35" t="e">
        <f>+#REF!/31</f>
        <v>#REF!</v>
      </c>
      <c r="J319" s="44" t="s">
        <v>458</v>
      </c>
      <c r="K319" s="44"/>
      <c r="L319" s="37" t="s">
        <v>522</v>
      </c>
      <c r="M319" s="40" t="s">
        <v>1021</v>
      </c>
      <c r="N319" s="42" t="s">
        <v>575</v>
      </c>
    </row>
    <row r="320" spans="1:14" s="43" customFormat="1" ht="12.75" x14ac:dyDescent="0.2">
      <c r="A320" s="51" t="s">
        <v>1022</v>
      </c>
      <c r="B320" s="30">
        <v>6673</v>
      </c>
      <c r="C320" s="31"/>
      <c r="D320" s="32">
        <v>146</v>
      </c>
      <c r="E320" s="33" t="s">
        <v>457</v>
      </c>
      <c r="F320" s="34"/>
      <c r="G320" s="34">
        <v>138608</v>
      </c>
      <c r="H320" s="34">
        <v>786021</v>
      </c>
      <c r="I320" s="49" t="e">
        <f>+#REF!/31</f>
        <v>#REF!</v>
      </c>
      <c r="J320" s="44" t="s">
        <v>458</v>
      </c>
      <c r="K320" s="44"/>
      <c r="L320" s="50" t="s">
        <v>530</v>
      </c>
      <c r="M320" s="29" t="s">
        <v>1023</v>
      </c>
      <c r="N320" s="42" t="s">
        <v>497</v>
      </c>
    </row>
    <row r="321" spans="1:14" s="43" customFormat="1" ht="12.75" x14ac:dyDescent="0.2">
      <c r="A321" s="29" t="s">
        <v>1024</v>
      </c>
      <c r="B321" s="30">
        <v>6673</v>
      </c>
      <c r="C321" s="52">
        <v>926.66666666666663</v>
      </c>
      <c r="D321" s="52">
        <v>926.66666666666663</v>
      </c>
      <c r="E321" s="61" t="s">
        <v>508</v>
      </c>
      <c r="F321" s="34"/>
      <c r="G321" s="34">
        <v>670192</v>
      </c>
      <c r="H321" s="34">
        <v>778441</v>
      </c>
      <c r="I321" s="35" t="e">
        <f>+#REF!/31</f>
        <v>#REF!</v>
      </c>
      <c r="J321" s="44" t="s">
        <v>458</v>
      </c>
      <c r="K321" s="44"/>
      <c r="L321" s="62" t="s">
        <v>530</v>
      </c>
      <c r="M321" s="29" t="s">
        <v>1023</v>
      </c>
      <c r="N321" s="42" t="s">
        <v>464</v>
      </c>
    </row>
    <row r="322" spans="1:14" s="43" customFormat="1" ht="12.75" x14ac:dyDescent="0.2">
      <c r="A322" s="29" t="s">
        <v>1025</v>
      </c>
      <c r="B322" s="30">
        <v>6674</v>
      </c>
      <c r="C322" s="52">
        <v>6812.7333333333336</v>
      </c>
      <c r="D322" s="52">
        <v>6812.7333333333336</v>
      </c>
      <c r="E322" s="61" t="s">
        <v>508</v>
      </c>
      <c r="F322" s="34"/>
      <c r="G322" s="34">
        <v>140991</v>
      </c>
      <c r="H322" s="34">
        <v>775748</v>
      </c>
      <c r="I322" s="35" t="e">
        <f>+#REF!/31</f>
        <v>#REF!</v>
      </c>
      <c r="J322" s="44" t="s">
        <v>458</v>
      </c>
      <c r="K322" s="44"/>
      <c r="L322" s="62" t="s">
        <v>585</v>
      </c>
      <c r="M322" s="29" t="s">
        <v>1026</v>
      </c>
      <c r="N322" s="42" t="s">
        <v>464</v>
      </c>
    </row>
    <row r="323" spans="1:14" s="43" customFormat="1" ht="12.75" x14ac:dyDescent="0.2">
      <c r="A323" s="51" t="s">
        <v>1022</v>
      </c>
      <c r="B323" s="30">
        <v>6674</v>
      </c>
      <c r="C323" s="31"/>
      <c r="D323" s="32">
        <v>304</v>
      </c>
      <c r="E323" s="33" t="s">
        <v>457</v>
      </c>
      <c r="F323" s="34"/>
      <c r="G323" s="48">
        <v>138026</v>
      </c>
      <c r="H323" s="48">
        <v>785816</v>
      </c>
      <c r="I323" s="49" t="e">
        <f>+#REF!/31</f>
        <v>#REF!</v>
      </c>
      <c r="J323" s="44" t="s">
        <v>458</v>
      </c>
      <c r="K323" s="44"/>
      <c r="L323" s="50" t="s">
        <v>585</v>
      </c>
      <c r="M323" s="29" t="s">
        <v>1026</v>
      </c>
      <c r="N323" s="42" t="s">
        <v>497</v>
      </c>
    </row>
    <row r="324" spans="1:14" s="43" customFormat="1" ht="12.75" x14ac:dyDescent="0.2">
      <c r="A324" s="29" t="s">
        <v>582</v>
      </c>
      <c r="B324" s="30">
        <v>6675</v>
      </c>
      <c r="C324" s="31"/>
      <c r="D324" s="32">
        <v>79</v>
      </c>
      <c r="E324" s="33" t="s">
        <v>457</v>
      </c>
      <c r="F324" s="34"/>
      <c r="G324" s="34">
        <v>202354</v>
      </c>
      <c r="H324" s="34">
        <v>788400</v>
      </c>
      <c r="I324" s="35"/>
      <c r="J324" s="44" t="s">
        <v>458</v>
      </c>
      <c r="K324" s="44"/>
      <c r="L324" s="37" t="s">
        <v>680</v>
      </c>
      <c r="M324" s="29" t="s">
        <v>1027</v>
      </c>
      <c r="N324" s="42" t="s">
        <v>485</v>
      </c>
    </row>
    <row r="325" spans="1:14" s="43" customFormat="1" ht="12.75" x14ac:dyDescent="0.2">
      <c r="A325" s="45" t="s">
        <v>1028</v>
      </c>
      <c r="B325" s="46">
        <v>6677</v>
      </c>
      <c r="C325" s="52">
        <v>0</v>
      </c>
      <c r="D325" s="52">
        <v>0</v>
      </c>
      <c r="E325" s="57" t="s">
        <v>508</v>
      </c>
      <c r="F325" s="46"/>
      <c r="G325" s="48">
        <v>139440</v>
      </c>
      <c r="H325" s="48"/>
      <c r="I325" s="49" t="e">
        <f>+#REF!/31</f>
        <v>#REF!</v>
      </c>
      <c r="J325" s="36"/>
      <c r="K325" s="36"/>
      <c r="L325" s="50" t="s">
        <v>912</v>
      </c>
      <c r="M325" s="40" t="s">
        <v>1029</v>
      </c>
      <c r="N325" s="42" t="s">
        <v>455</v>
      </c>
    </row>
    <row r="326" spans="1:14" s="43" customFormat="1" ht="12.75" x14ac:dyDescent="0.2">
      <c r="A326" s="40" t="s">
        <v>1028</v>
      </c>
      <c r="B326" s="30">
        <v>6677</v>
      </c>
      <c r="C326" s="52">
        <v>0</v>
      </c>
      <c r="D326" s="52">
        <v>0</v>
      </c>
      <c r="E326" s="57" t="s">
        <v>508</v>
      </c>
      <c r="F326" s="30"/>
      <c r="G326" s="34">
        <v>50280</v>
      </c>
      <c r="H326" s="34"/>
      <c r="I326" s="35" t="e">
        <f>+#REF!/31</f>
        <v>#REF!</v>
      </c>
      <c r="J326" s="36"/>
      <c r="K326" s="36"/>
      <c r="L326" s="50" t="s">
        <v>912</v>
      </c>
      <c r="M326" s="40" t="s">
        <v>1029</v>
      </c>
      <c r="N326" s="42" t="s">
        <v>455</v>
      </c>
    </row>
    <row r="327" spans="1:14" s="43" customFormat="1" ht="12.75" x14ac:dyDescent="0.2">
      <c r="A327" s="40" t="s">
        <v>1030</v>
      </c>
      <c r="B327" s="30">
        <v>6677</v>
      </c>
      <c r="C327" s="52">
        <v>122.3</v>
      </c>
      <c r="D327" s="52">
        <v>122.3</v>
      </c>
      <c r="E327" s="57" t="s">
        <v>508</v>
      </c>
      <c r="F327" s="30"/>
      <c r="G327" s="34">
        <v>166026</v>
      </c>
      <c r="H327" s="34"/>
      <c r="I327" s="35" t="e">
        <f>+#REF!/31</f>
        <v>#REF!</v>
      </c>
      <c r="J327" s="44" t="s">
        <v>458</v>
      </c>
      <c r="K327" s="44"/>
      <c r="L327" s="37" t="s">
        <v>673</v>
      </c>
      <c r="M327" s="40" t="s">
        <v>1031</v>
      </c>
      <c r="N327" s="42" t="s">
        <v>455</v>
      </c>
    </row>
    <row r="328" spans="1:14" s="43" customFormat="1" ht="33.75" x14ac:dyDescent="0.2">
      <c r="A328" s="40" t="s">
        <v>739</v>
      </c>
      <c r="B328" s="46">
        <v>6678</v>
      </c>
      <c r="C328" s="52">
        <v>0</v>
      </c>
      <c r="D328" s="53">
        <v>1</v>
      </c>
      <c r="E328" s="54" t="s">
        <v>740</v>
      </c>
      <c r="F328" s="46" t="s">
        <v>431</v>
      </c>
      <c r="G328" s="48">
        <v>132899</v>
      </c>
      <c r="H328" s="71">
        <v>806100</v>
      </c>
      <c r="I328" s="49" t="e">
        <f>+#REF!/31</f>
        <v>#REF!</v>
      </c>
      <c r="J328" s="44" t="s">
        <v>587</v>
      </c>
      <c r="K328" s="44"/>
      <c r="L328" s="50" t="s">
        <v>525</v>
      </c>
      <c r="M328" s="45" t="s">
        <v>1032</v>
      </c>
      <c r="N328" s="42" t="s">
        <v>581</v>
      </c>
    </row>
    <row r="329" spans="1:14" s="43" customFormat="1" ht="25.5" x14ac:dyDescent="0.2">
      <c r="A329" s="45" t="s">
        <v>450</v>
      </c>
      <c r="B329" s="46">
        <v>6679</v>
      </c>
      <c r="C329" s="52">
        <v>494.06666666666666</v>
      </c>
      <c r="D329" s="52">
        <v>570</v>
      </c>
      <c r="E329" s="70" t="s">
        <v>1033</v>
      </c>
      <c r="F329" s="46" t="s">
        <v>431</v>
      </c>
      <c r="G329" s="48">
        <v>557881</v>
      </c>
      <c r="H329" s="71">
        <v>803746</v>
      </c>
      <c r="I329" s="35" t="e">
        <f>+#REF!/31</f>
        <v>#REF!</v>
      </c>
      <c r="J329" s="44" t="s">
        <v>458</v>
      </c>
      <c r="K329" s="44"/>
      <c r="L329" s="55" t="s">
        <v>530</v>
      </c>
      <c r="M329" s="45" t="s">
        <v>1034</v>
      </c>
      <c r="N329" s="42" t="s">
        <v>455</v>
      </c>
    </row>
    <row r="330" spans="1:14" s="43" customFormat="1" ht="12.75" x14ac:dyDescent="0.2">
      <c r="A330" s="40" t="s">
        <v>690</v>
      </c>
      <c r="B330" s="30">
        <v>6682</v>
      </c>
      <c r="C330" s="52">
        <v>9.5666666666666664</v>
      </c>
      <c r="D330" s="52">
        <v>9.5666666666666664</v>
      </c>
      <c r="E330" s="61" t="s">
        <v>508</v>
      </c>
      <c r="F330" s="30"/>
      <c r="G330" s="34">
        <v>137936</v>
      </c>
      <c r="H330" s="34">
        <v>770949</v>
      </c>
      <c r="I330" s="35" t="e">
        <f>+#REF!/31</f>
        <v>#REF!</v>
      </c>
      <c r="J330" s="44" t="s">
        <v>458</v>
      </c>
      <c r="K330" s="44"/>
      <c r="L330" s="37" t="s">
        <v>530</v>
      </c>
      <c r="M330" s="40" t="s">
        <v>1035</v>
      </c>
      <c r="N330" s="42" t="s">
        <v>575</v>
      </c>
    </row>
    <row r="331" spans="1:14" s="43" customFormat="1" ht="12.75" x14ac:dyDescent="0.2">
      <c r="A331" s="51" t="s">
        <v>1036</v>
      </c>
      <c r="B331" s="46">
        <v>6683</v>
      </c>
      <c r="C331" s="52"/>
      <c r="D331" s="32">
        <v>0</v>
      </c>
      <c r="E331" s="33" t="s">
        <v>457</v>
      </c>
      <c r="F331" s="48"/>
      <c r="G331" s="48" t="s">
        <v>565</v>
      </c>
      <c r="H331" s="48"/>
      <c r="I331" s="35"/>
      <c r="J331" s="36"/>
      <c r="K331" s="36"/>
      <c r="L331" s="50" t="s">
        <v>452</v>
      </c>
      <c r="M331" s="51" t="s">
        <v>1037</v>
      </c>
      <c r="N331" s="42" t="s">
        <v>485</v>
      </c>
    </row>
    <row r="332" spans="1:14" s="43" customFormat="1" ht="12.75" x14ac:dyDescent="0.2">
      <c r="A332" s="40" t="s">
        <v>1038</v>
      </c>
      <c r="B332" s="30">
        <v>6685</v>
      </c>
      <c r="C332" s="52">
        <v>229.96666666666667</v>
      </c>
      <c r="D332" s="52">
        <v>229.96666666666667</v>
      </c>
      <c r="E332" s="57" t="s">
        <v>508</v>
      </c>
      <c r="F332" s="30"/>
      <c r="G332" s="34">
        <v>138615</v>
      </c>
      <c r="H332" s="34">
        <v>773253</v>
      </c>
      <c r="I332" s="49" t="e">
        <f>+#REF!/31</f>
        <v>#REF!</v>
      </c>
      <c r="J332" s="44" t="s">
        <v>458</v>
      </c>
      <c r="K332" s="44"/>
      <c r="L332" s="37" t="s">
        <v>519</v>
      </c>
      <c r="M332" s="40" t="s">
        <v>1039</v>
      </c>
      <c r="N332" s="42" t="s">
        <v>581</v>
      </c>
    </row>
    <row r="333" spans="1:14" s="43" customFormat="1" ht="12.75" x14ac:dyDescent="0.2">
      <c r="A333" s="40" t="s">
        <v>1038</v>
      </c>
      <c r="B333" s="30">
        <v>6686</v>
      </c>
      <c r="C333" s="52">
        <v>93.5</v>
      </c>
      <c r="D333" s="52">
        <v>93.5</v>
      </c>
      <c r="E333" s="57" t="s">
        <v>508</v>
      </c>
      <c r="F333" s="30"/>
      <c r="G333" s="34">
        <v>133308</v>
      </c>
      <c r="H333" s="34">
        <v>773251</v>
      </c>
      <c r="I333" s="49" t="e">
        <f>+#REF!/31</f>
        <v>#REF!</v>
      </c>
      <c r="J333" s="44" t="s">
        <v>458</v>
      </c>
      <c r="K333" s="44"/>
      <c r="L333" s="37" t="s">
        <v>519</v>
      </c>
      <c r="M333" s="40" t="s">
        <v>1040</v>
      </c>
      <c r="N333" s="42" t="s">
        <v>581</v>
      </c>
    </row>
    <row r="334" spans="1:14" s="43" customFormat="1" ht="12.75" x14ac:dyDescent="0.2">
      <c r="A334" s="29" t="s">
        <v>699</v>
      </c>
      <c r="B334" s="30">
        <v>6691</v>
      </c>
      <c r="C334" s="32"/>
      <c r="D334" s="32">
        <v>0</v>
      </c>
      <c r="E334" s="33" t="s">
        <v>457</v>
      </c>
      <c r="F334" s="30"/>
      <c r="G334" s="34">
        <v>139017</v>
      </c>
      <c r="H334" s="34"/>
      <c r="I334" s="35"/>
      <c r="J334" s="36"/>
      <c r="K334" s="36"/>
      <c r="L334" s="37" t="s">
        <v>471</v>
      </c>
      <c r="M334" s="40" t="s">
        <v>1041</v>
      </c>
      <c r="N334" s="42" t="s">
        <v>575</v>
      </c>
    </row>
    <row r="335" spans="1:14" s="43" customFormat="1" ht="12.75" x14ac:dyDescent="0.2">
      <c r="A335" s="29" t="s">
        <v>615</v>
      </c>
      <c r="B335" s="30">
        <v>6706</v>
      </c>
      <c r="C335" s="32"/>
      <c r="D335" s="32">
        <v>1265</v>
      </c>
      <c r="E335" s="33" t="s">
        <v>457</v>
      </c>
      <c r="F335" s="30"/>
      <c r="G335" s="34">
        <v>133304</v>
      </c>
      <c r="H335" s="34">
        <v>770932</v>
      </c>
      <c r="I335" s="35"/>
      <c r="J335" s="44" t="s">
        <v>458</v>
      </c>
      <c r="K335" s="44"/>
      <c r="L335" s="37" t="s">
        <v>765</v>
      </c>
      <c r="M335" s="40" t="s">
        <v>1042</v>
      </c>
      <c r="N335" s="42" t="s">
        <v>473</v>
      </c>
    </row>
    <row r="336" spans="1:14" s="43" customFormat="1" ht="12.75" x14ac:dyDescent="0.2">
      <c r="A336" s="40" t="s">
        <v>950</v>
      </c>
      <c r="B336" s="30">
        <v>6707</v>
      </c>
      <c r="C336" s="52">
        <v>389.3</v>
      </c>
      <c r="D336" s="52">
        <v>389.3</v>
      </c>
      <c r="E336" s="61" t="s">
        <v>508</v>
      </c>
      <c r="F336" s="30"/>
      <c r="G336" s="34">
        <v>125821</v>
      </c>
      <c r="H336" s="34">
        <v>773261</v>
      </c>
      <c r="I336" s="35" t="e">
        <f>+#REF!/31</f>
        <v>#REF!</v>
      </c>
      <c r="J336" s="44" t="s">
        <v>458</v>
      </c>
      <c r="K336" s="44"/>
      <c r="L336" s="37" t="s">
        <v>729</v>
      </c>
      <c r="M336" s="40" t="s">
        <v>1043</v>
      </c>
      <c r="N336" s="42" t="s">
        <v>497</v>
      </c>
    </row>
    <row r="337" spans="1:14" s="43" customFormat="1" ht="33.75" x14ac:dyDescent="0.2">
      <c r="A337" s="45" t="s">
        <v>1044</v>
      </c>
      <c r="B337" s="46">
        <v>6709</v>
      </c>
      <c r="C337" s="52">
        <v>0</v>
      </c>
      <c r="D337" s="52">
        <v>0</v>
      </c>
      <c r="E337" s="61" t="s">
        <v>508</v>
      </c>
      <c r="F337" s="46"/>
      <c r="G337" s="48">
        <v>55644</v>
      </c>
      <c r="H337" s="48"/>
      <c r="I337" s="49" t="e">
        <f>+#REF!/31</f>
        <v>#REF!</v>
      </c>
      <c r="J337" s="44" t="s">
        <v>1045</v>
      </c>
      <c r="K337" s="44" t="s">
        <v>470</v>
      </c>
      <c r="L337" s="50" t="s">
        <v>522</v>
      </c>
      <c r="M337" s="45" t="s">
        <v>1046</v>
      </c>
      <c r="N337" s="42" t="s">
        <v>497</v>
      </c>
    </row>
    <row r="338" spans="1:14" s="43" customFormat="1" ht="12.75" x14ac:dyDescent="0.2">
      <c r="A338" s="29" t="s">
        <v>776</v>
      </c>
      <c r="B338" s="30">
        <v>6719</v>
      </c>
      <c r="C338" s="52">
        <v>0</v>
      </c>
      <c r="D338" s="52">
        <v>0</v>
      </c>
      <c r="E338" s="61" t="s">
        <v>508</v>
      </c>
      <c r="F338" s="34"/>
      <c r="G338" s="34">
        <v>166989</v>
      </c>
      <c r="H338" s="34">
        <v>788408</v>
      </c>
      <c r="I338" s="49" t="e">
        <f>+#REF!/31</f>
        <v>#REF!</v>
      </c>
      <c r="J338" s="36" t="s">
        <v>509</v>
      </c>
      <c r="K338" s="36"/>
      <c r="L338" s="37" t="s">
        <v>510</v>
      </c>
      <c r="M338" s="29" t="s">
        <v>1047</v>
      </c>
      <c r="N338" s="42" t="s">
        <v>497</v>
      </c>
    </row>
    <row r="339" spans="1:14" s="43" customFormat="1" ht="12.75" x14ac:dyDescent="0.2">
      <c r="A339" s="29" t="s">
        <v>750</v>
      </c>
      <c r="B339" s="30">
        <v>6722</v>
      </c>
      <c r="C339" s="52"/>
      <c r="D339" s="52">
        <v>4942</v>
      </c>
      <c r="E339" s="61" t="s">
        <v>457</v>
      </c>
      <c r="F339" s="34"/>
      <c r="G339" s="34">
        <v>135865</v>
      </c>
      <c r="H339" s="34">
        <v>770904</v>
      </c>
      <c r="I339" s="35"/>
      <c r="J339" s="44" t="s">
        <v>458</v>
      </c>
      <c r="K339" s="44"/>
      <c r="L339" s="37" t="s">
        <v>585</v>
      </c>
      <c r="M339" s="40" t="s">
        <v>1048</v>
      </c>
      <c r="N339" s="42" t="s">
        <v>455</v>
      </c>
    </row>
    <row r="340" spans="1:14" s="43" customFormat="1" ht="12.75" x14ac:dyDescent="0.2">
      <c r="A340" s="45" t="s">
        <v>518</v>
      </c>
      <c r="B340" s="46">
        <v>6722</v>
      </c>
      <c r="C340" s="52">
        <v>0</v>
      </c>
      <c r="D340" s="52">
        <v>0</v>
      </c>
      <c r="E340" s="61" t="s">
        <v>508</v>
      </c>
      <c r="F340" s="46"/>
      <c r="G340" s="48">
        <v>126270</v>
      </c>
      <c r="H340" s="48">
        <v>783357</v>
      </c>
      <c r="I340" s="35"/>
      <c r="J340" s="44" t="s">
        <v>458</v>
      </c>
      <c r="K340" s="44"/>
      <c r="L340" s="50" t="s">
        <v>585</v>
      </c>
      <c r="M340" s="45" t="s">
        <v>1048</v>
      </c>
      <c r="N340" s="42" t="s">
        <v>464</v>
      </c>
    </row>
    <row r="341" spans="1:14" s="43" customFormat="1" ht="50.25" x14ac:dyDescent="0.2">
      <c r="A341" s="29" t="s">
        <v>699</v>
      </c>
      <c r="B341" s="30">
        <v>6722</v>
      </c>
      <c r="C341" s="52">
        <v>0</v>
      </c>
      <c r="D341" s="52">
        <v>0</v>
      </c>
      <c r="E341" s="61" t="s">
        <v>508</v>
      </c>
      <c r="F341" s="34"/>
      <c r="G341" s="34">
        <v>166395</v>
      </c>
      <c r="H341" s="34">
        <v>788386</v>
      </c>
      <c r="I341" s="35"/>
      <c r="J341" s="64" t="s">
        <v>1049</v>
      </c>
      <c r="K341" s="36" t="s">
        <v>544</v>
      </c>
      <c r="L341" s="50" t="s">
        <v>585</v>
      </c>
      <c r="M341" s="29" t="s">
        <v>1050</v>
      </c>
      <c r="N341" s="42" t="s">
        <v>575</v>
      </c>
    </row>
    <row r="342" spans="1:14" s="43" customFormat="1" ht="12.75" x14ac:dyDescent="0.2">
      <c r="A342" s="40" t="s">
        <v>1051</v>
      </c>
      <c r="B342" s="30">
        <v>6723</v>
      </c>
      <c r="C342" s="52">
        <v>75.233333333333334</v>
      </c>
      <c r="D342" s="52">
        <v>75.233333333333334</v>
      </c>
      <c r="E342" s="57" t="s">
        <v>508</v>
      </c>
      <c r="F342" s="30"/>
      <c r="G342" s="34">
        <v>136119</v>
      </c>
      <c r="H342" s="34">
        <v>785757</v>
      </c>
      <c r="I342" s="49" t="e">
        <f>+#REF!/31</f>
        <v>#REF!</v>
      </c>
      <c r="J342" s="44" t="s">
        <v>458</v>
      </c>
      <c r="K342" s="44"/>
      <c r="L342" s="37" t="s">
        <v>516</v>
      </c>
      <c r="M342" s="40" t="s">
        <v>1052</v>
      </c>
      <c r="N342" s="42" t="s">
        <v>497</v>
      </c>
    </row>
    <row r="343" spans="1:14" s="43" customFormat="1" ht="12.75" x14ac:dyDescent="0.2">
      <c r="A343" s="29" t="s">
        <v>450</v>
      </c>
      <c r="B343" s="30">
        <v>6728</v>
      </c>
      <c r="C343" s="52">
        <v>475.33333333333331</v>
      </c>
      <c r="D343" s="52">
        <v>530</v>
      </c>
      <c r="E343" s="61" t="s">
        <v>451</v>
      </c>
      <c r="F343" s="34"/>
      <c r="G343" s="63">
        <v>126274</v>
      </c>
      <c r="H343" s="63">
        <v>775739</v>
      </c>
      <c r="I343" s="35" t="e">
        <f>+#REF!/31</f>
        <v>#REF!</v>
      </c>
      <c r="J343" s="44" t="s">
        <v>458</v>
      </c>
      <c r="K343" s="44"/>
      <c r="L343" s="62" t="s">
        <v>765</v>
      </c>
      <c r="M343" s="29" t="s">
        <v>1053</v>
      </c>
      <c r="N343" s="42" t="s">
        <v>455</v>
      </c>
    </row>
    <row r="344" spans="1:14" s="43" customFormat="1" ht="17.25" x14ac:dyDescent="0.2">
      <c r="A344" s="51" t="s">
        <v>1054</v>
      </c>
      <c r="B344" s="46">
        <v>6729</v>
      </c>
      <c r="C344" s="52">
        <v>0</v>
      </c>
      <c r="D344" s="52">
        <v>0</v>
      </c>
      <c r="E344" s="61" t="s">
        <v>508</v>
      </c>
      <c r="F344" s="48"/>
      <c r="G344" s="65">
        <v>130469</v>
      </c>
      <c r="H344" s="65">
        <v>784949</v>
      </c>
      <c r="I344" s="49" t="e">
        <f>+#REF!/31</f>
        <v>#REF!</v>
      </c>
      <c r="J344" s="36" t="s">
        <v>607</v>
      </c>
      <c r="K344" s="44"/>
      <c r="L344" s="55" t="s">
        <v>756</v>
      </c>
      <c r="M344" s="51" t="s">
        <v>1055</v>
      </c>
      <c r="N344" s="42" t="s">
        <v>485</v>
      </c>
    </row>
    <row r="345" spans="1:14" s="43" customFormat="1" ht="12.75" x14ac:dyDescent="0.2">
      <c r="A345" s="29" t="s">
        <v>1056</v>
      </c>
      <c r="B345" s="30">
        <v>6731</v>
      </c>
      <c r="C345" s="52">
        <v>81.433333333333337</v>
      </c>
      <c r="D345" s="52">
        <v>81.433333333333337</v>
      </c>
      <c r="E345" s="57" t="s">
        <v>508</v>
      </c>
      <c r="F345" s="34"/>
      <c r="G345" s="34">
        <v>137156</v>
      </c>
      <c r="H345" s="34">
        <v>773310</v>
      </c>
      <c r="I345" s="49" t="e">
        <f>+#REF!/31</f>
        <v>#REF!</v>
      </c>
      <c r="J345" s="44" t="s">
        <v>458</v>
      </c>
      <c r="K345" s="44"/>
      <c r="L345" s="62" t="s">
        <v>516</v>
      </c>
      <c r="M345" s="29" t="s">
        <v>1057</v>
      </c>
      <c r="N345" s="42" t="s">
        <v>464</v>
      </c>
    </row>
    <row r="346" spans="1:14" s="43" customFormat="1" ht="12.75" x14ac:dyDescent="0.2">
      <c r="A346" s="29" t="s">
        <v>450</v>
      </c>
      <c r="B346" s="30">
        <v>6742</v>
      </c>
      <c r="C346" s="52">
        <v>6727.6333333333332</v>
      </c>
      <c r="D346" s="52">
        <v>6790</v>
      </c>
      <c r="E346" s="61" t="s">
        <v>451</v>
      </c>
      <c r="F346" s="30"/>
      <c r="G346" s="34">
        <v>126365</v>
      </c>
      <c r="H346" s="34">
        <v>775795</v>
      </c>
      <c r="I346" s="35" t="e">
        <f>+#REF!/31</f>
        <v>#REF!</v>
      </c>
      <c r="J346" s="44" t="s">
        <v>458</v>
      </c>
      <c r="K346" s="44"/>
      <c r="L346" s="37" t="s">
        <v>729</v>
      </c>
      <c r="M346" s="40" t="s">
        <v>1058</v>
      </c>
      <c r="N346" s="42" t="s">
        <v>455</v>
      </c>
    </row>
    <row r="347" spans="1:14" s="43" customFormat="1" ht="17.25" x14ac:dyDescent="0.2">
      <c r="A347" s="45" t="s">
        <v>767</v>
      </c>
      <c r="B347" s="46">
        <v>6744</v>
      </c>
      <c r="C347" s="52">
        <v>0</v>
      </c>
      <c r="D347" s="52">
        <v>0</v>
      </c>
      <c r="E347" s="57" t="s">
        <v>508</v>
      </c>
      <c r="F347" s="46"/>
      <c r="G347" s="48">
        <v>137983</v>
      </c>
      <c r="H347" s="48"/>
      <c r="I347" s="49" t="e">
        <f>+#REF!/31</f>
        <v>#REF!</v>
      </c>
      <c r="J347" s="44" t="s">
        <v>587</v>
      </c>
      <c r="K347" s="44"/>
      <c r="L347" s="50" t="s">
        <v>454</v>
      </c>
      <c r="M347" s="45" t="s">
        <v>1059</v>
      </c>
      <c r="N347" s="42" t="s">
        <v>455</v>
      </c>
    </row>
    <row r="348" spans="1:14" s="43" customFormat="1" ht="17.25" x14ac:dyDescent="0.2">
      <c r="A348" s="45" t="s">
        <v>1060</v>
      </c>
      <c r="B348" s="46">
        <v>6746</v>
      </c>
      <c r="C348" s="52">
        <v>0</v>
      </c>
      <c r="D348" s="52">
        <v>0</v>
      </c>
      <c r="E348" s="57" t="s">
        <v>508</v>
      </c>
      <c r="F348" s="46"/>
      <c r="G348" s="48">
        <v>586516</v>
      </c>
      <c r="H348" s="48">
        <v>778360</v>
      </c>
      <c r="I348" s="49" t="e">
        <f>+#REF!/31</f>
        <v>#REF!</v>
      </c>
      <c r="J348" s="44" t="s">
        <v>587</v>
      </c>
      <c r="K348" s="44"/>
      <c r="L348" s="50" t="s">
        <v>516</v>
      </c>
      <c r="M348" s="45" t="s">
        <v>1061</v>
      </c>
      <c r="N348" s="42" t="s">
        <v>455</v>
      </c>
    </row>
    <row r="349" spans="1:14" s="43" customFormat="1" ht="12.75" x14ac:dyDescent="0.2">
      <c r="A349" s="29" t="s">
        <v>450</v>
      </c>
      <c r="B349" s="30">
        <v>6748</v>
      </c>
      <c r="C349" s="52">
        <v>2745.5333333333333</v>
      </c>
      <c r="D349" s="52">
        <v>2730</v>
      </c>
      <c r="E349" s="33" t="s">
        <v>451</v>
      </c>
      <c r="F349" s="30"/>
      <c r="G349" s="34">
        <v>126360</v>
      </c>
      <c r="H349" s="34">
        <v>775780</v>
      </c>
      <c r="I349" s="35" t="e">
        <f>+#REF!/31</f>
        <v>#REF!</v>
      </c>
      <c r="J349" s="44" t="s">
        <v>458</v>
      </c>
      <c r="K349" s="44"/>
      <c r="L349" s="37" t="s">
        <v>729</v>
      </c>
      <c r="M349" s="40" t="s">
        <v>1062</v>
      </c>
      <c r="N349" s="41" t="s">
        <v>455</v>
      </c>
    </row>
    <row r="350" spans="1:14" s="43" customFormat="1" ht="12.75" x14ac:dyDescent="0.2">
      <c r="A350" s="45" t="s">
        <v>1063</v>
      </c>
      <c r="B350" s="46">
        <v>6753</v>
      </c>
      <c r="C350" s="52">
        <v>816.43333333333328</v>
      </c>
      <c r="D350" s="52">
        <v>816.43333333333328</v>
      </c>
      <c r="E350" s="57" t="s">
        <v>508</v>
      </c>
      <c r="F350" s="46"/>
      <c r="G350" s="48">
        <v>490408</v>
      </c>
      <c r="H350" s="48">
        <v>773234</v>
      </c>
      <c r="I350" s="49" t="e">
        <f>+#REF!/31</f>
        <v>#REF!</v>
      </c>
      <c r="J350" s="44" t="s">
        <v>458</v>
      </c>
      <c r="K350" s="44"/>
      <c r="L350" s="50" t="s">
        <v>525</v>
      </c>
      <c r="M350" s="45" t="s">
        <v>1064</v>
      </c>
      <c r="N350" s="42" t="s">
        <v>575</v>
      </c>
    </row>
    <row r="351" spans="1:14" s="43" customFormat="1" ht="12.75" x14ac:dyDescent="0.2">
      <c r="A351" s="40" t="s">
        <v>1065</v>
      </c>
      <c r="B351" s="30">
        <v>6754</v>
      </c>
      <c r="C351" s="52">
        <v>467.7</v>
      </c>
      <c r="D351" s="52">
        <v>467.7</v>
      </c>
      <c r="E351" s="57" t="s">
        <v>508</v>
      </c>
      <c r="F351" s="30"/>
      <c r="G351" s="34">
        <v>456763</v>
      </c>
      <c r="H351" s="34">
        <v>788553</v>
      </c>
      <c r="I351" s="35" t="e">
        <f>+#REF!/31</f>
        <v>#REF!</v>
      </c>
      <c r="J351" s="44" t="s">
        <v>458</v>
      </c>
      <c r="K351" s="44"/>
      <c r="L351" s="37" t="s">
        <v>510</v>
      </c>
      <c r="M351" s="40" t="s">
        <v>1066</v>
      </c>
      <c r="N351" s="42" t="s">
        <v>455</v>
      </c>
    </row>
    <row r="352" spans="1:14" s="43" customFormat="1" ht="33.75" x14ac:dyDescent="0.2">
      <c r="A352" s="29" t="s">
        <v>890</v>
      </c>
      <c r="B352" s="30">
        <v>6757</v>
      </c>
      <c r="C352" s="52">
        <v>94.7</v>
      </c>
      <c r="D352" s="52">
        <v>94.7</v>
      </c>
      <c r="E352" s="61" t="s">
        <v>508</v>
      </c>
      <c r="F352" s="34"/>
      <c r="G352" s="34">
        <v>640234</v>
      </c>
      <c r="H352" s="34"/>
      <c r="I352" s="49" t="e">
        <f>+#REF!/31</f>
        <v>#REF!</v>
      </c>
      <c r="J352" s="76" t="s">
        <v>1067</v>
      </c>
      <c r="K352" s="44" t="s">
        <v>544</v>
      </c>
      <c r="L352" s="62" t="s">
        <v>585</v>
      </c>
      <c r="M352" s="73" t="s">
        <v>1068</v>
      </c>
      <c r="N352" s="42" t="s">
        <v>497</v>
      </c>
    </row>
    <row r="353" spans="1:14" s="43" customFormat="1" ht="12.75" x14ac:dyDescent="0.2">
      <c r="A353" s="29" t="s">
        <v>1069</v>
      </c>
      <c r="B353" s="30">
        <v>6759</v>
      </c>
      <c r="C353" s="31"/>
      <c r="D353" s="32">
        <v>0</v>
      </c>
      <c r="E353" s="33" t="s">
        <v>457</v>
      </c>
      <c r="F353" s="34"/>
      <c r="G353" s="34" t="s">
        <v>661</v>
      </c>
      <c r="H353" s="34"/>
      <c r="I353" s="35"/>
      <c r="J353" s="36"/>
      <c r="K353" s="36"/>
      <c r="L353" s="62" t="s">
        <v>572</v>
      </c>
      <c r="M353" s="29" t="s">
        <v>1070</v>
      </c>
      <c r="N353" s="42" t="s">
        <v>464</v>
      </c>
    </row>
    <row r="354" spans="1:14" s="43" customFormat="1" ht="12.75" x14ac:dyDescent="0.2">
      <c r="A354" s="45" t="s">
        <v>1071</v>
      </c>
      <c r="B354" s="46">
        <v>6759</v>
      </c>
      <c r="C354" s="47"/>
      <c r="D354" s="32">
        <v>0</v>
      </c>
      <c r="E354" s="33" t="s">
        <v>457</v>
      </c>
      <c r="F354" s="46"/>
      <c r="G354" s="48">
        <v>28193</v>
      </c>
      <c r="H354" s="48"/>
      <c r="I354" s="35"/>
      <c r="J354" s="36"/>
      <c r="K354" s="36"/>
      <c r="L354" s="50" t="s">
        <v>572</v>
      </c>
      <c r="M354" s="45" t="s">
        <v>1072</v>
      </c>
      <c r="N354" s="42" t="s">
        <v>575</v>
      </c>
    </row>
    <row r="355" spans="1:14" s="43" customFormat="1" ht="25.5" x14ac:dyDescent="0.2">
      <c r="A355" s="40" t="s">
        <v>669</v>
      </c>
      <c r="B355" s="46">
        <v>6763</v>
      </c>
      <c r="C355" s="52">
        <v>408.86666666666667</v>
      </c>
      <c r="D355" s="53">
        <v>518</v>
      </c>
      <c r="E355" s="70" t="s">
        <v>1073</v>
      </c>
      <c r="F355" s="46" t="s">
        <v>431</v>
      </c>
      <c r="G355" s="48">
        <v>138628</v>
      </c>
      <c r="H355" s="48"/>
      <c r="I355" s="35" t="e">
        <f>+#REF!/31</f>
        <v>#REF!</v>
      </c>
      <c r="J355" s="44" t="s">
        <v>1074</v>
      </c>
      <c r="K355" s="44" t="s">
        <v>470</v>
      </c>
      <c r="L355" s="50" t="s">
        <v>729</v>
      </c>
      <c r="M355" s="45" t="s">
        <v>1075</v>
      </c>
      <c r="N355" s="42" t="s">
        <v>575</v>
      </c>
    </row>
    <row r="356" spans="1:14" s="43" customFormat="1" ht="12.75" x14ac:dyDescent="0.2">
      <c r="A356" s="45" t="s">
        <v>1060</v>
      </c>
      <c r="B356" s="46">
        <v>6764</v>
      </c>
      <c r="C356" s="52">
        <v>286.60000000000002</v>
      </c>
      <c r="D356" s="52">
        <v>286.60000000000002</v>
      </c>
      <c r="E356" s="57" t="s">
        <v>508</v>
      </c>
      <c r="F356" s="46"/>
      <c r="G356" s="48">
        <v>586516</v>
      </c>
      <c r="H356" s="48">
        <v>778360</v>
      </c>
      <c r="I356" s="35" t="e">
        <f>+#REF!/31</f>
        <v>#REF!</v>
      </c>
      <c r="J356" s="44" t="s">
        <v>458</v>
      </c>
      <c r="K356" s="44"/>
      <c r="L356" s="37" t="s">
        <v>516</v>
      </c>
      <c r="M356" s="45" t="s">
        <v>1076</v>
      </c>
      <c r="N356" s="42" t="s">
        <v>455</v>
      </c>
    </row>
    <row r="357" spans="1:14" s="43" customFormat="1" ht="12.75" x14ac:dyDescent="0.2">
      <c r="A357" s="40" t="s">
        <v>715</v>
      </c>
      <c r="B357" s="30">
        <v>6765</v>
      </c>
      <c r="C357" s="52">
        <v>0</v>
      </c>
      <c r="D357" s="52">
        <v>0</v>
      </c>
      <c r="E357" s="57" t="s">
        <v>508</v>
      </c>
      <c r="F357" s="30"/>
      <c r="G357" s="63">
        <v>28008</v>
      </c>
      <c r="H357" s="63"/>
      <c r="I357" s="49" t="e">
        <f>+#REF!/31</f>
        <v>#REF!</v>
      </c>
      <c r="J357" s="36" t="s">
        <v>688</v>
      </c>
      <c r="K357" s="36"/>
      <c r="L357" s="37" t="s">
        <v>516</v>
      </c>
      <c r="M357" s="40" t="s">
        <v>1077</v>
      </c>
      <c r="N357" s="42" t="s">
        <v>497</v>
      </c>
    </row>
    <row r="358" spans="1:14" s="43" customFormat="1" ht="12.75" x14ac:dyDescent="0.2">
      <c r="A358" s="29" t="s">
        <v>450</v>
      </c>
      <c r="B358" s="30">
        <v>6776</v>
      </c>
      <c r="C358" s="52">
        <v>121.2</v>
      </c>
      <c r="D358" s="52">
        <v>120</v>
      </c>
      <c r="E358" s="33" t="s">
        <v>451</v>
      </c>
      <c r="F358" s="30"/>
      <c r="G358" s="34">
        <v>126363</v>
      </c>
      <c r="H358" s="34">
        <v>775784</v>
      </c>
      <c r="I358" s="35" t="e">
        <f>+#REF!/31</f>
        <v>#REF!</v>
      </c>
      <c r="J358" s="44" t="s">
        <v>458</v>
      </c>
      <c r="K358" s="44"/>
      <c r="L358" s="37" t="s">
        <v>729</v>
      </c>
      <c r="M358" s="40" t="s">
        <v>1078</v>
      </c>
      <c r="N358" s="42" t="s">
        <v>455</v>
      </c>
    </row>
    <row r="359" spans="1:14" s="43" customFormat="1" ht="12.75" x14ac:dyDescent="0.2">
      <c r="A359" s="75" t="s">
        <v>1079</v>
      </c>
      <c r="B359" s="46">
        <v>6778</v>
      </c>
      <c r="C359" s="52">
        <v>124.06666666666666</v>
      </c>
      <c r="D359" s="52">
        <v>124.06666666666666</v>
      </c>
      <c r="E359" s="61" t="s">
        <v>508</v>
      </c>
      <c r="F359" s="48"/>
      <c r="G359" s="48">
        <v>703511</v>
      </c>
      <c r="H359" s="48">
        <v>788571</v>
      </c>
      <c r="I359" s="35" t="e">
        <f>+#REF!/31</f>
        <v>#REF!</v>
      </c>
      <c r="J359" s="44" t="s">
        <v>458</v>
      </c>
      <c r="K359" s="44"/>
      <c r="L359" s="55" t="s">
        <v>530</v>
      </c>
      <c r="M359" s="51" t="s">
        <v>1080</v>
      </c>
      <c r="N359" s="42" t="s">
        <v>455</v>
      </c>
    </row>
    <row r="360" spans="1:14" s="43" customFormat="1" ht="12.75" x14ac:dyDescent="0.2">
      <c r="A360" s="51" t="s">
        <v>1081</v>
      </c>
      <c r="B360" s="46">
        <v>6782</v>
      </c>
      <c r="C360" s="52"/>
      <c r="D360" s="32">
        <v>7885</v>
      </c>
      <c r="E360" s="33" t="s">
        <v>457</v>
      </c>
      <c r="F360" s="48"/>
      <c r="G360" s="48">
        <v>140953</v>
      </c>
      <c r="H360" s="48">
        <v>786091</v>
      </c>
      <c r="I360" s="35"/>
      <c r="J360" s="44" t="s">
        <v>458</v>
      </c>
      <c r="K360" s="44"/>
      <c r="L360" s="55" t="s">
        <v>626</v>
      </c>
      <c r="M360" s="51" t="s">
        <v>1082</v>
      </c>
      <c r="N360" s="42" t="s">
        <v>464</v>
      </c>
    </row>
    <row r="361" spans="1:14" s="43" customFormat="1" ht="12.75" x14ac:dyDescent="0.2">
      <c r="A361" s="29" t="s">
        <v>1083</v>
      </c>
      <c r="B361" s="30">
        <v>6784</v>
      </c>
      <c r="C361" s="31"/>
      <c r="D361" s="32">
        <v>0</v>
      </c>
      <c r="E361" s="33" t="s">
        <v>457</v>
      </c>
      <c r="F361" s="34"/>
      <c r="G361" s="34">
        <v>26579</v>
      </c>
      <c r="H361" s="34"/>
      <c r="I361" s="35"/>
      <c r="J361" s="36"/>
      <c r="K361" s="36"/>
      <c r="L361" s="37" t="s">
        <v>723</v>
      </c>
      <c r="M361" s="29" t="s">
        <v>1084</v>
      </c>
      <c r="N361" s="42" t="s">
        <v>497</v>
      </c>
    </row>
    <row r="362" spans="1:14" s="43" customFormat="1" ht="12.75" x14ac:dyDescent="0.2">
      <c r="A362" s="29" t="s">
        <v>1085</v>
      </c>
      <c r="B362" s="30">
        <v>6788</v>
      </c>
      <c r="C362" s="52">
        <v>300.76666666666665</v>
      </c>
      <c r="D362" s="52">
        <v>300.76666666666665</v>
      </c>
      <c r="E362" s="57" t="s">
        <v>508</v>
      </c>
      <c r="F362" s="34"/>
      <c r="G362" s="34">
        <v>138848</v>
      </c>
      <c r="H362" s="34">
        <v>775808</v>
      </c>
      <c r="I362" s="35"/>
      <c r="J362" s="44" t="s">
        <v>458</v>
      </c>
      <c r="K362" s="44"/>
      <c r="L362" s="37" t="s">
        <v>519</v>
      </c>
      <c r="M362" s="29" t="s">
        <v>1086</v>
      </c>
      <c r="N362" s="42" t="s">
        <v>455</v>
      </c>
    </row>
    <row r="363" spans="1:14" s="43" customFormat="1" ht="12.75" x14ac:dyDescent="0.2">
      <c r="A363" s="29" t="s">
        <v>1087</v>
      </c>
      <c r="B363" s="30">
        <v>6789</v>
      </c>
      <c r="C363" s="52">
        <v>10994.366666666667</v>
      </c>
      <c r="D363" s="52">
        <v>10994.366666666667</v>
      </c>
      <c r="E363" s="57" t="s">
        <v>508</v>
      </c>
      <c r="F363" s="34"/>
      <c r="G363" s="34">
        <v>108151</v>
      </c>
      <c r="H363" s="34">
        <v>770950</v>
      </c>
      <c r="I363" s="35"/>
      <c r="J363" s="44" t="s">
        <v>458</v>
      </c>
      <c r="K363" s="44"/>
      <c r="L363" s="62" t="s">
        <v>519</v>
      </c>
      <c r="M363" s="29" t="s">
        <v>1088</v>
      </c>
      <c r="N363" s="42" t="s">
        <v>464</v>
      </c>
    </row>
    <row r="364" spans="1:14" s="43" customFormat="1" ht="12.75" x14ac:dyDescent="0.2">
      <c r="A364" s="45" t="s">
        <v>1089</v>
      </c>
      <c r="B364" s="46">
        <v>6790</v>
      </c>
      <c r="C364" s="47"/>
      <c r="D364" s="32">
        <v>126</v>
      </c>
      <c r="E364" s="33" t="s">
        <v>457</v>
      </c>
      <c r="F364" s="46"/>
      <c r="G364" s="48">
        <v>125838</v>
      </c>
      <c r="H364" s="48">
        <v>803769</v>
      </c>
      <c r="I364" s="49"/>
      <c r="J364" s="44" t="s">
        <v>458</v>
      </c>
      <c r="K364" s="44"/>
      <c r="L364" s="50" t="s">
        <v>572</v>
      </c>
      <c r="M364" s="45" t="s">
        <v>1090</v>
      </c>
      <c r="N364" s="42" t="s">
        <v>575</v>
      </c>
    </row>
    <row r="365" spans="1:14" s="43" customFormat="1" ht="12.75" x14ac:dyDescent="0.2">
      <c r="A365" s="40" t="s">
        <v>1065</v>
      </c>
      <c r="B365" s="46">
        <v>6796</v>
      </c>
      <c r="C365" s="52">
        <v>84.6</v>
      </c>
      <c r="D365" s="52">
        <v>84.6</v>
      </c>
      <c r="E365" s="61" t="s">
        <v>508</v>
      </c>
      <c r="F365" s="46"/>
      <c r="G365" s="48">
        <v>456763</v>
      </c>
      <c r="H365" s="48">
        <v>788553</v>
      </c>
      <c r="I365" s="35" t="e">
        <f>+#REF!/31</f>
        <v>#REF!</v>
      </c>
      <c r="J365" s="44" t="s">
        <v>458</v>
      </c>
      <c r="K365" s="44"/>
      <c r="L365" s="50" t="s">
        <v>510</v>
      </c>
      <c r="M365" s="45" t="s">
        <v>1091</v>
      </c>
      <c r="N365" s="42" t="s">
        <v>455</v>
      </c>
    </row>
    <row r="366" spans="1:14" s="43" customFormat="1" ht="12.75" x14ac:dyDescent="0.2">
      <c r="A366" s="40" t="s">
        <v>1092</v>
      </c>
      <c r="B366" s="30">
        <v>6798</v>
      </c>
      <c r="C366" s="52">
        <v>63.366666666666667</v>
      </c>
      <c r="D366" s="52">
        <v>63.366666666666667</v>
      </c>
      <c r="E366" s="61" t="s">
        <v>508</v>
      </c>
      <c r="F366" s="30"/>
      <c r="G366" s="34">
        <v>136192</v>
      </c>
      <c r="H366" s="34">
        <v>778100</v>
      </c>
      <c r="I366" s="35" t="e">
        <f>+#REF!/31</f>
        <v>#REF!</v>
      </c>
      <c r="J366" s="44" t="s">
        <v>458</v>
      </c>
      <c r="K366" s="44"/>
      <c r="L366" s="37" t="s">
        <v>510</v>
      </c>
      <c r="M366" s="40" t="s">
        <v>1093</v>
      </c>
      <c r="N366" s="42" t="s">
        <v>575</v>
      </c>
    </row>
    <row r="367" spans="1:14" s="43" customFormat="1" ht="12.75" x14ac:dyDescent="0.2">
      <c r="A367" s="29" t="s">
        <v>1094</v>
      </c>
      <c r="B367" s="30">
        <v>6799</v>
      </c>
      <c r="C367" s="52">
        <v>428.1</v>
      </c>
      <c r="D367" s="52">
        <v>428.1</v>
      </c>
      <c r="E367" s="61" t="s">
        <v>508</v>
      </c>
      <c r="F367" s="34"/>
      <c r="G367" s="34">
        <v>545391</v>
      </c>
      <c r="H367" s="34">
        <v>768166</v>
      </c>
      <c r="I367" s="35" t="e">
        <f>+#REF!/31</f>
        <v>#REF!</v>
      </c>
      <c r="J367" s="44" t="s">
        <v>458</v>
      </c>
      <c r="K367" s="44"/>
      <c r="L367" s="62" t="s">
        <v>510</v>
      </c>
      <c r="M367" s="29" t="s">
        <v>1095</v>
      </c>
      <c r="N367" s="42" t="s">
        <v>575</v>
      </c>
    </row>
    <row r="368" spans="1:14" s="43" customFormat="1" ht="12.75" x14ac:dyDescent="0.2">
      <c r="A368" s="40" t="s">
        <v>808</v>
      </c>
      <c r="B368" s="30">
        <v>6801</v>
      </c>
      <c r="C368" s="52">
        <v>0</v>
      </c>
      <c r="D368" s="52">
        <v>0</v>
      </c>
      <c r="E368" s="61" t="s">
        <v>508</v>
      </c>
      <c r="F368" s="30"/>
      <c r="G368" s="34">
        <v>142629</v>
      </c>
      <c r="H368" s="34"/>
      <c r="I368" s="35" t="e">
        <f>+#REF!/31</f>
        <v>#REF!</v>
      </c>
      <c r="J368" s="36" t="s">
        <v>509</v>
      </c>
      <c r="K368" s="36"/>
      <c r="L368" s="37" t="s">
        <v>510</v>
      </c>
      <c r="M368" s="40" t="s">
        <v>1096</v>
      </c>
      <c r="N368" s="42" t="s">
        <v>581</v>
      </c>
    </row>
    <row r="369" spans="1:14" s="43" customFormat="1" ht="12.75" x14ac:dyDescent="0.2">
      <c r="A369" s="45" t="s">
        <v>1097</v>
      </c>
      <c r="B369" s="46">
        <v>6821</v>
      </c>
      <c r="C369" s="52">
        <v>0</v>
      </c>
      <c r="D369" s="52">
        <v>0</v>
      </c>
      <c r="E369" s="61" t="s">
        <v>508</v>
      </c>
      <c r="F369" s="46"/>
      <c r="G369" s="48" t="s">
        <v>661</v>
      </c>
      <c r="H369" s="48"/>
      <c r="I369" s="49" t="e">
        <f>+#REF!/31</f>
        <v>#REF!</v>
      </c>
      <c r="J369" s="36" t="s">
        <v>509</v>
      </c>
      <c r="K369" s="36"/>
      <c r="L369" s="37" t="s">
        <v>510</v>
      </c>
      <c r="M369" s="45" t="s">
        <v>1098</v>
      </c>
      <c r="N369" s="42"/>
    </row>
    <row r="370" spans="1:14" s="43" customFormat="1" ht="12.75" x14ac:dyDescent="0.2">
      <c r="A370" s="40" t="s">
        <v>634</v>
      </c>
      <c r="B370" s="30">
        <v>6821</v>
      </c>
      <c r="C370" s="52">
        <v>0</v>
      </c>
      <c r="D370" s="52">
        <v>0</v>
      </c>
      <c r="E370" s="61" t="s">
        <v>508</v>
      </c>
      <c r="F370" s="30"/>
      <c r="G370" s="34">
        <v>130581</v>
      </c>
      <c r="H370" s="34"/>
      <c r="I370" s="49" t="e">
        <f>+#REF!/31</f>
        <v>#REF!</v>
      </c>
      <c r="J370" s="36" t="s">
        <v>509</v>
      </c>
      <c r="K370" s="36"/>
      <c r="L370" s="37" t="s">
        <v>510</v>
      </c>
      <c r="M370" s="40" t="s">
        <v>1099</v>
      </c>
      <c r="N370" s="42" t="s">
        <v>473</v>
      </c>
    </row>
    <row r="371" spans="1:14" s="43" customFormat="1" ht="12.75" x14ac:dyDescent="0.2">
      <c r="A371" s="40" t="s">
        <v>1100</v>
      </c>
      <c r="B371" s="30">
        <v>6829</v>
      </c>
      <c r="C371" s="52">
        <v>44.766666666666666</v>
      </c>
      <c r="D371" s="52">
        <v>44.766666666666666</v>
      </c>
      <c r="E371" s="57" t="s">
        <v>508</v>
      </c>
      <c r="F371" s="30"/>
      <c r="G371" s="34">
        <v>138523</v>
      </c>
      <c r="H371" s="34">
        <v>778206</v>
      </c>
      <c r="I371" s="35"/>
      <c r="J371" s="44" t="s">
        <v>458</v>
      </c>
      <c r="K371" s="44"/>
      <c r="L371" s="37" t="s">
        <v>519</v>
      </c>
      <c r="M371" s="40" t="s">
        <v>1101</v>
      </c>
      <c r="N371" s="42" t="s">
        <v>575</v>
      </c>
    </row>
    <row r="372" spans="1:14" s="43" customFormat="1" ht="17.25" x14ac:dyDescent="0.2">
      <c r="A372" s="40" t="s">
        <v>762</v>
      </c>
      <c r="B372" s="30">
        <v>6831</v>
      </c>
      <c r="C372" s="52">
        <v>241.56666666666666</v>
      </c>
      <c r="D372" s="52">
        <v>241.56666666666666</v>
      </c>
      <c r="E372" s="61" t="s">
        <v>508</v>
      </c>
      <c r="F372" s="30"/>
      <c r="G372" s="34">
        <v>133201</v>
      </c>
      <c r="H372" s="34"/>
      <c r="I372" s="35" t="e">
        <f>+#REF!/31</f>
        <v>#REF!</v>
      </c>
      <c r="J372" s="36" t="s">
        <v>607</v>
      </c>
      <c r="K372" s="36"/>
      <c r="L372" s="37" t="s">
        <v>729</v>
      </c>
      <c r="M372" s="40" t="s">
        <v>1102</v>
      </c>
      <c r="N372" s="42" t="s">
        <v>485</v>
      </c>
    </row>
    <row r="373" spans="1:14" s="43" customFormat="1" ht="25.5" x14ac:dyDescent="0.2">
      <c r="A373" s="40" t="s">
        <v>656</v>
      </c>
      <c r="B373" s="30">
        <v>6832</v>
      </c>
      <c r="C373" s="32"/>
      <c r="D373" s="32">
        <v>50</v>
      </c>
      <c r="E373" s="33" t="s">
        <v>457</v>
      </c>
      <c r="F373" s="30"/>
      <c r="G373" s="34">
        <v>159565</v>
      </c>
      <c r="H373" s="34">
        <v>788316</v>
      </c>
      <c r="I373" s="35"/>
      <c r="J373" s="44" t="s">
        <v>1103</v>
      </c>
      <c r="K373" s="44" t="s">
        <v>470</v>
      </c>
      <c r="L373" s="37" t="s">
        <v>510</v>
      </c>
      <c r="M373" s="40" t="s">
        <v>1104</v>
      </c>
      <c r="N373" s="42" t="s">
        <v>575</v>
      </c>
    </row>
    <row r="374" spans="1:14" s="43" customFormat="1" ht="12.75" x14ac:dyDescent="0.2">
      <c r="A374" s="40" t="s">
        <v>584</v>
      </c>
      <c r="B374" s="30">
        <v>6833</v>
      </c>
      <c r="C374" s="52">
        <v>103.6</v>
      </c>
      <c r="D374" s="52">
        <v>103.6</v>
      </c>
      <c r="E374" s="61" t="s">
        <v>508</v>
      </c>
      <c r="F374" s="30"/>
      <c r="G374" s="34">
        <v>138119</v>
      </c>
      <c r="H374" s="34">
        <v>770961</v>
      </c>
      <c r="I374" s="35" t="e">
        <f>+#REF!/31</f>
        <v>#REF!</v>
      </c>
      <c r="J374" s="44" t="s">
        <v>458</v>
      </c>
      <c r="K374" s="44"/>
      <c r="L374" s="37" t="s">
        <v>585</v>
      </c>
      <c r="M374" s="40" t="s">
        <v>1105</v>
      </c>
      <c r="N374" s="42" t="s">
        <v>575</v>
      </c>
    </row>
    <row r="375" spans="1:14" s="43" customFormat="1" ht="12.75" x14ac:dyDescent="0.2">
      <c r="A375" s="51" t="s">
        <v>1106</v>
      </c>
      <c r="B375" s="30">
        <v>6834</v>
      </c>
      <c r="C375" s="52">
        <v>67.766666666666666</v>
      </c>
      <c r="D375" s="52">
        <v>67.766666666666666</v>
      </c>
      <c r="E375" s="61" t="s">
        <v>508</v>
      </c>
      <c r="F375" s="34"/>
      <c r="G375" s="34">
        <v>225144</v>
      </c>
      <c r="H375" s="34">
        <v>778418</v>
      </c>
      <c r="I375" s="49" t="e">
        <f>+#REF!/31</f>
        <v>#REF!</v>
      </c>
      <c r="J375" s="44" t="s">
        <v>458</v>
      </c>
      <c r="K375" s="44"/>
      <c r="L375" s="62" t="s">
        <v>510</v>
      </c>
      <c r="M375" s="29" t="s">
        <v>1107</v>
      </c>
      <c r="N375" s="42" t="s">
        <v>473</v>
      </c>
    </row>
    <row r="376" spans="1:14" s="43" customFormat="1" ht="17.25" x14ac:dyDescent="0.2">
      <c r="A376" s="29" t="s">
        <v>828</v>
      </c>
      <c r="B376" s="30">
        <v>6835</v>
      </c>
      <c r="C376" s="52">
        <v>0</v>
      </c>
      <c r="D376" s="52">
        <v>0</v>
      </c>
      <c r="E376" s="61" t="s">
        <v>508</v>
      </c>
      <c r="F376" s="34"/>
      <c r="G376" s="34">
        <v>133259</v>
      </c>
      <c r="H376" s="34"/>
      <c r="I376" s="49" t="e">
        <f>+#REF!/31</f>
        <v>#REF!</v>
      </c>
      <c r="J376" s="44" t="s">
        <v>587</v>
      </c>
      <c r="K376" s="44"/>
      <c r="L376" s="55" t="s">
        <v>530</v>
      </c>
      <c r="M376" s="29" t="s">
        <v>1108</v>
      </c>
      <c r="N376" s="42" t="s">
        <v>464</v>
      </c>
    </row>
    <row r="377" spans="1:14" s="43" customFormat="1" ht="17.25" x14ac:dyDescent="0.2">
      <c r="A377" s="45" t="s">
        <v>558</v>
      </c>
      <c r="B377" s="30">
        <v>6835</v>
      </c>
      <c r="C377" s="52">
        <v>0</v>
      </c>
      <c r="D377" s="52">
        <v>0</v>
      </c>
      <c r="E377" s="61" t="s">
        <v>508</v>
      </c>
      <c r="F377" s="34"/>
      <c r="G377" s="34">
        <v>138097</v>
      </c>
      <c r="H377" s="34"/>
      <c r="I377" s="49" t="e">
        <f>+#REF!/31</f>
        <v>#REF!</v>
      </c>
      <c r="J377" s="44" t="s">
        <v>587</v>
      </c>
      <c r="K377" s="44"/>
      <c r="L377" s="55" t="s">
        <v>530</v>
      </c>
      <c r="M377" s="29" t="s">
        <v>1108</v>
      </c>
      <c r="N377" s="42" t="s">
        <v>464</v>
      </c>
    </row>
    <row r="378" spans="1:14" s="39" customFormat="1" ht="12.75" x14ac:dyDescent="0.2">
      <c r="A378" s="45" t="s">
        <v>1109</v>
      </c>
      <c r="B378" s="46">
        <v>6836</v>
      </c>
      <c r="C378" s="47"/>
      <c r="D378" s="32">
        <v>0</v>
      </c>
      <c r="E378" s="33" t="s">
        <v>457</v>
      </c>
      <c r="F378" s="46"/>
      <c r="G378" s="48">
        <v>138644</v>
      </c>
      <c r="H378" s="48"/>
      <c r="I378" s="49"/>
      <c r="J378" s="44"/>
      <c r="K378" s="44"/>
      <c r="L378" s="50" t="s">
        <v>471</v>
      </c>
      <c r="M378" s="45" t="s">
        <v>1110</v>
      </c>
      <c r="N378" s="42" t="s">
        <v>497</v>
      </c>
    </row>
    <row r="379" spans="1:14" s="39" customFormat="1" ht="17.25" x14ac:dyDescent="0.2">
      <c r="A379" s="45" t="s">
        <v>1111</v>
      </c>
      <c r="B379" s="46">
        <v>6838</v>
      </c>
      <c r="C379" s="52">
        <v>0</v>
      </c>
      <c r="D379" s="52">
        <v>0</v>
      </c>
      <c r="E379" s="61" t="s">
        <v>508</v>
      </c>
      <c r="F379" s="46"/>
      <c r="G379" s="48">
        <v>138554</v>
      </c>
      <c r="H379" s="48">
        <v>778152</v>
      </c>
      <c r="I379" s="35" t="e">
        <f>+#REF!/31</f>
        <v>#REF!</v>
      </c>
      <c r="J379" s="44" t="s">
        <v>587</v>
      </c>
      <c r="K379" s="44"/>
      <c r="L379" s="50" t="s">
        <v>510</v>
      </c>
      <c r="M379" s="45" t="s">
        <v>1112</v>
      </c>
      <c r="N379" s="42" t="s">
        <v>575</v>
      </c>
    </row>
    <row r="380" spans="1:14" s="39" customFormat="1" ht="12.75" x14ac:dyDescent="0.2">
      <c r="A380" s="29" t="s">
        <v>1113</v>
      </c>
      <c r="B380" s="30">
        <v>6840</v>
      </c>
      <c r="C380" s="52">
        <v>723.83333333333337</v>
      </c>
      <c r="D380" s="52">
        <v>723.83333333333337</v>
      </c>
      <c r="E380" s="61" t="s">
        <v>508</v>
      </c>
      <c r="F380" s="34"/>
      <c r="G380" s="34">
        <v>133125</v>
      </c>
      <c r="H380" s="34">
        <v>778369</v>
      </c>
      <c r="I380" s="49" t="e">
        <f>+#REF!/31</f>
        <v>#REF!</v>
      </c>
      <c r="J380" s="44" t="s">
        <v>458</v>
      </c>
      <c r="K380" s="44"/>
      <c r="L380" s="55" t="s">
        <v>510</v>
      </c>
      <c r="M380" s="29" t="s">
        <v>1114</v>
      </c>
      <c r="N380" s="42" t="s">
        <v>575</v>
      </c>
    </row>
    <row r="381" spans="1:14" s="39" customFormat="1" ht="33.75" x14ac:dyDescent="0.2">
      <c r="A381" s="29" t="s">
        <v>699</v>
      </c>
      <c r="B381" s="46">
        <v>6842</v>
      </c>
      <c r="C381" s="52">
        <v>0</v>
      </c>
      <c r="D381" s="52">
        <v>0</v>
      </c>
      <c r="E381" s="61" t="s">
        <v>508</v>
      </c>
      <c r="F381" s="46"/>
      <c r="G381" s="48">
        <v>204859</v>
      </c>
      <c r="H381" s="48">
        <v>773226</v>
      </c>
      <c r="I381" s="35" t="e">
        <f>+#REF!/31</f>
        <v>#REF!</v>
      </c>
      <c r="J381" s="64" t="s">
        <v>1115</v>
      </c>
      <c r="K381" s="44" t="s">
        <v>544</v>
      </c>
      <c r="L381" s="50" t="s">
        <v>530</v>
      </c>
      <c r="M381" s="45" t="s">
        <v>1116</v>
      </c>
      <c r="N381" s="42" t="s">
        <v>575</v>
      </c>
    </row>
    <row r="382" spans="1:14" s="39" customFormat="1" ht="12.75" x14ac:dyDescent="0.2">
      <c r="A382" s="29" t="s">
        <v>527</v>
      </c>
      <c r="B382" s="30">
        <v>6844</v>
      </c>
      <c r="C382" s="31"/>
      <c r="D382" s="32">
        <v>0</v>
      </c>
      <c r="E382" s="33" t="s">
        <v>457</v>
      </c>
      <c r="F382" s="34"/>
      <c r="G382" s="34">
        <v>138049</v>
      </c>
      <c r="H382" s="34"/>
      <c r="I382" s="35"/>
      <c r="J382" s="36"/>
      <c r="K382" s="36"/>
      <c r="L382" s="50" t="s">
        <v>519</v>
      </c>
      <c r="M382" s="29" t="s">
        <v>1117</v>
      </c>
      <c r="N382" s="42" t="s">
        <v>455</v>
      </c>
    </row>
    <row r="383" spans="1:14" s="39" customFormat="1" ht="33.75" x14ac:dyDescent="0.2">
      <c r="A383" s="29" t="s">
        <v>699</v>
      </c>
      <c r="B383" s="30">
        <v>6845</v>
      </c>
      <c r="C383" s="52">
        <v>199.8</v>
      </c>
      <c r="D383" s="52">
        <v>199.8</v>
      </c>
      <c r="E383" s="61" t="s">
        <v>508</v>
      </c>
      <c r="F383" s="30"/>
      <c r="G383" s="34">
        <v>204859</v>
      </c>
      <c r="H383" s="34">
        <v>773220</v>
      </c>
      <c r="I383" s="35" t="e">
        <f>+#REF!/31</f>
        <v>#REF!</v>
      </c>
      <c r="J383" s="64" t="s">
        <v>1118</v>
      </c>
      <c r="K383" s="44" t="s">
        <v>544</v>
      </c>
      <c r="L383" s="37" t="s">
        <v>530</v>
      </c>
      <c r="M383" s="40" t="s">
        <v>1119</v>
      </c>
      <c r="N383" s="42" t="s">
        <v>575</v>
      </c>
    </row>
    <row r="384" spans="1:14" s="39" customFormat="1" ht="12.75" x14ac:dyDescent="0.2">
      <c r="A384" s="40" t="s">
        <v>659</v>
      </c>
      <c r="B384" s="30">
        <v>6846</v>
      </c>
      <c r="C384" s="52">
        <v>271.3</v>
      </c>
      <c r="D384" s="52">
        <v>271.3</v>
      </c>
      <c r="E384" s="57" t="s">
        <v>508</v>
      </c>
      <c r="F384" s="30"/>
      <c r="G384" s="34">
        <v>136171</v>
      </c>
      <c r="H384" s="34">
        <v>785760</v>
      </c>
      <c r="I384" s="35" t="e">
        <f>+#REF!/31</f>
        <v>#REF!</v>
      </c>
      <c r="J384" s="44" t="s">
        <v>458</v>
      </c>
      <c r="K384" s="44"/>
      <c r="L384" s="37" t="s">
        <v>626</v>
      </c>
      <c r="M384" s="40" t="s">
        <v>1120</v>
      </c>
      <c r="N384" s="42" t="s">
        <v>485</v>
      </c>
    </row>
    <row r="385" spans="1:14" s="39" customFormat="1" ht="12.75" x14ac:dyDescent="0.2">
      <c r="A385" s="40" t="s">
        <v>1121</v>
      </c>
      <c r="B385" s="30">
        <v>6847</v>
      </c>
      <c r="C385" s="52">
        <v>1.2666666666666666</v>
      </c>
      <c r="D385" s="52">
        <v>1.2666666666666666</v>
      </c>
      <c r="E385" s="61" t="s">
        <v>508</v>
      </c>
      <c r="F385" s="30"/>
      <c r="G385" s="34">
        <v>137939</v>
      </c>
      <c r="H385" s="34">
        <v>785812</v>
      </c>
      <c r="I385" s="35" t="e">
        <f>+#REF!/31</f>
        <v>#REF!</v>
      </c>
      <c r="J385" s="44" t="s">
        <v>458</v>
      </c>
      <c r="K385" s="44"/>
      <c r="L385" s="37" t="s">
        <v>530</v>
      </c>
      <c r="M385" s="40" t="s">
        <v>1122</v>
      </c>
      <c r="N385" s="42" t="s">
        <v>473</v>
      </c>
    </row>
    <row r="386" spans="1:14" s="39" customFormat="1" ht="12.75" x14ac:dyDescent="0.2">
      <c r="A386" s="40" t="s">
        <v>1123</v>
      </c>
      <c r="B386" s="30">
        <v>6848</v>
      </c>
      <c r="C386" s="32"/>
      <c r="D386" s="32">
        <v>0</v>
      </c>
      <c r="E386" s="33" t="s">
        <v>457</v>
      </c>
      <c r="F386" s="30"/>
      <c r="G386" s="34">
        <v>138992</v>
      </c>
      <c r="H386" s="34"/>
      <c r="I386" s="35"/>
      <c r="J386" s="36"/>
      <c r="K386" s="36"/>
      <c r="L386" s="37" t="s">
        <v>680</v>
      </c>
      <c r="M386" s="40" t="s">
        <v>1124</v>
      </c>
      <c r="N386" s="42" t="s">
        <v>473</v>
      </c>
    </row>
    <row r="387" spans="1:14" s="39" customFormat="1" ht="12.75" x14ac:dyDescent="0.2">
      <c r="A387" s="51" t="s">
        <v>1125</v>
      </c>
      <c r="B387" s="46">
        <v>6850</v>
      </c>
      <c r="C387" s="52">
        <v>150.26666666666668</v>
      </c>
      <c r="D387" s="52">
        <v>119</v>
      </c>
      <c r="E387" s="57" t="s">
        <v>707</v>
      </c>
      <c r="F387" s="48"/>
      <c r="G387" s="48">
        <v>500658</v>
      </c>
      <c r="H387" s="48">
        <v>770807</v>
      </c>
      <c r="I387" s="49" t="e">
        <f>+#REF!/31</f>
        <v>#REF!</v>
      </c>
      <c r="J387" s="44" t="s">
        <v>458</v>
      </c>
      <c r="K387" s="44"/>
      <c r="L387" s="37" t="s">
        <v>525</v>
      </c>
      <c r="M387" s="51" t="s">
        <v>1126</v>
      </c>
      <c r="N387" s="42" t="s">
        <v>575</v>
      </c>
    </row>
    <row r="388" spans="1:14" s="43" customFormat="1" ht="12.75" x14ac:dyDescent="0.2">
      <c r="A388" s="29" t="s">
        <v>1127</v>
      </c>
      <c r="B388" s="30">
        <v>6850</v>
      </c>
      <c r="C388" s="31"/>
      <c r="D388" s="32">
        <v>0</v>
      </c>
      <c r="E388" s="33" t="s">
        <v>457</v>
      </c>
      <c r="F388" s="34"/>
      <c r="G388" s="63">
        <v>27449</v>
      </c>
      <c r="H388" s="63"/>
      <c r="I388" s="35"/>
      <c r="J388" s="36"/>
      <c r="K388" s="36"/>
      <c r="L388" s="62" t="s">
        <v>525</v>
      </c>
      <c r="M388" s="29" t="s">
        <v>1128</v>
      </c>
      <c r="N388" s="42" t="s">
        <v>497</v>
      </c>
    </row>
    <row r="389" spans="1:14" s="43" customFormat="1" ht="12.75" x14ac:dyDescent="0.2">
      <c r="A389" s="29" t="s">
        <v>590</v>
      </c>
      <c r="B389" s="30">
        <v>6855</v>
      </c>
      <c r="C389" s="52">
        <v>491.5</v>
      </c>
      <c r="D389" s="52">
        <v>491.5</v>
      </c>
      <c r="E389" s="61" t="s">
        <v>508</v>
      </c>
      <c r="F389" s="34"/>
      <c r="G389" s="34">
        <v>94120</v>
      </c>
      <c r="H389" s="34">
        <v>798629</v>
      </c>
      <c r="I389" s="35" t="e">
        <f>+#REF!/31</f>
        <v>#REF!</v>
      </c>
      <c r="J389" s="44" t="s">
        <v>458</v>
      </c>
      <c r="K389" s="44"/>
      <c r="L389" s="50" t="s">
        <v>530</v>
      </c>
      <c r="M389" s="29" t="s">
        <v>1129</v>
      </c>
      <c r="N389" s="42" t="s">
        <v>575</v>
      </c>
    </row>
    <row r="390" spans="1:14" s="43" customFormat="1" ht="17.25" x14ac:dyDescent="0.2">
      <c r="A390" s="40" t="s">
        <v>758</v>
      </c>
      <c r="B390" s="30">
        <v>6856</v>
      </c>
      <c r="C390" s="52">
        <v>0</v>
      </c>
      <c r="D390" s="52">
        <v>0</v>
      </c>
      <c r="E390" s="61" t="s">
        <v>508</v>
      </c>
      <c r="F390" s="30"/>
      <c r="G390" s="63">
        <v>138534</v>
      </c>
      <c r="H390" s="63">
        <v>778157</v>
      </c>
      <c r="I390" s="49" t="e">
        <f>+#REF!/31</f>
        <v>#REF!</v>
      </c>
      <c r="J390" s="44" t="s">
        <v>587</v>
      </c>
      <c r="K390" s="44"/>
      <c r="L390" s="37" t="s">
        <v>510</v>
      </c>
      <c r="M390" s="40" t="s">
        <v>1130</v>
      </c>
      <c r="N390" s="42" t="s">
        <v>575</v>
      </c>
    </row>
    <row r="391" spans="1:14" s="43" customFormat="1" ht="12.75" x14ac:dyDescent="0.2">
      <c r="A391" s="45" t="s">
        <v>578</v>
      </c>
      <c r="B391" s="30">
        <v>6871</v>
      </c>
      <c r="C391" s="52">
        <v>74.566666666666663</v>
      </c>
      <c r="D391" s="52">
        <v>74.566666666666663</v>
      </c>
      <c r="E391" s="61" t="s">
        <v>508</v>
      </c>
      <c r="F391" s="30"/>
      <c r="G391" s="34">
        <v>125834</v>
      </c>
      <c r="H391" s="34">
        <v>783352</v>
      </c>
      <c r="I391" s="35" t="e">
        <f>+#REF!/31</f>
        <v>#REF!</v>
      </c>
      <c r="J391" s="44" t="s">
        <v>458</v>
      </c>
      <c r="K391" s="44"/>
      <c r="L391" s="37" t="s">
        <v>756</v>
      </c>
      <c r="M391" s="40" t="s">
        <v>1131</v>
      </c>
      <c r="N391" s="42" t="s">
        <v>581</v>
      </c>
    </row>
    <row r="392" spans="1:14" s="43" customFormat="1" ht="33.75" x14ac:dyDescent="0.2">
      <c r="A392" s="45" t="s">
        <v>518</v>
      </c>
      <c r="B392" s="46">
        <v>6875</v>
      </c>
      <c r="C392" s="52">
        <v>0</v>
      </c>
      <c r="D392" s="52">
        <v>0</v>
      </c>
      <c r="E392" s="61" t="s">
        <v>508</v>
      </c>
      <c r="F392" s="46"/>
      <c r="G392" s="48">
        <v>133248</v>
      </c>
      <c r="H392" s="48">
        <v>796400</v>
      </c>
      <c r="I392" s="35" t="e">
        <f>+#REF!/31</f>
        <v>#REF!</v>
      </c>
      <c r="J392" s="64" t="s">
        <v>1132</v>
      </c>
      <c r="K392" s="44" t="s">
        <v>544</v>
      </c>
      <c r="L392" s="50" t="s">
        <v>729</v>
      </c>
      <c r="M392" s="45" t="s">
        <v>1133</v>
      </c>
      <c r="N392" s="42" t="s">
        <v>464</v>
      </c>
    </row>
    <row r="393" spans="1:14" s="43" customFormat="1" ht="12.75" x14ac:dyDescent="0.2">
      <c r="A393" s="40" t="s">
        <v>1134</v>
      </c>
      <c r="B393" s="30">
        <v>6879</v>
      </c>
      <c r="C393" s="32"/>
      <c r="D393" s="32">
        <v>0</v>
      </c>
      <c r="E393" s="33" t="s">
        <v>457</v>
      </c>
      <c r="F393" s="30"/>
      <c r="G393" s="34">
        <v>589461</v>
      </c>
      <c r="H393" s="34"/>
      <c r="I393" s="35"/>
      <c r="J393" s="36"/>
      <c r="K393" s="36"/>
      <c r="L393" s="37" t="s">
        <v>567</v>
      </c>
      <c r="M393" s="40" t="s">
        <v>1135</v>
      </c>
      <c r="N393" s="42" t="s">
        <v>581</v>
      </c>
    </row>
    <row r="394" spans="1:14" s="43" customFormat="1" ht="33.75" x14ac:dyDescent="0.2">
      <c r="A394" s="40" t="s">
        <v>524</v>
      </c>
      <c r="B394" s="30">
        <v>6881</v>
      </c>
      <c r="C394" s="52">
        <v>0</v>
      </c>
      <c r="D394" s="53">
        <v>35</v>
      </c>
      <c r="E394" s="54" t="s">
        <v>1136</v>
      </c>
      <c r="F394" s="30" t="s">
        <v>431</v>
      </c>
      <c r="G394" s="34">
        <v>299367</v>
      </c>
      <c r="H394" s="56">
        <v>768146</v>
      </c>
      <c r="I394" s="49" t="e">
        <f>+#REF!/31</f>
        <v>#REF!</v>
      </c>
      <c r="J394" s="44" t="s">
        <v>587</v>
      </c>
      <c r="K394" s="44"/>
      <c r="L394" s="37" t="s">
        <v>525</v>
      </c>
      <c r="M394" s="40" t="s">
        <v>1137</v>
      </c>
      <c r="N394" s="42" t="s">
        <v>497</v>
      </c>
    </row>
    <row r="395" spans="1:14" s="43" customFormat="1" ht="12.75" x14ac:dyDescent="0.2">
      <c r="A395" s="29" t="s">
        <v>1138</v>
      </c>
      <c r="B395" s="30">
        <v>6882</v>
      </c>
      <c r="C395" s="52">
        <v>1495.2</v>
      </c>
      <c r="D395" s="52">
        <v>1495.2</v>
      </c>
      <c r="E395" s="61" t="s">
        <v>508</v>
      </c>
      <c r="F395" s="34"/>
      <c r="G395" s="34">
        <v>126349</v>
      </c>
      <c r="H395" s="34">
        <v>775696</v>
      </c>
      <c r="I395" s="35" t="e">
        <f>+#REF!/31</f>
        <v>#REF!</v>
      </c>
      <c r="J395" s="44" t="s">
        <v>458</v>
      </c>
      <c r="K395" s="44"/>
      <c r="L395" s="62" t="s">
        <v>522</v>
      </c>
      <c r="M395" s="29" t="s">
        <v>1139</v>
      </c>
      <c r="N395" s="42" t="s">
        <v>455</v>
      </c>
    </row>
    <row r="396" spans="1:14" s="43" customFormat="1" ht="12.75" x14ac:dyDescent="0.2">
      <c r="A396" s="75" t="s">
        <v>450</v>
      </c>
      <c r="B396" s="30">
        <v>6882</v>
      </c>
      <c r="C396" s="52">
        <v>0</v>
      </c>
      <c r="D396" s="52">
        <v>1210</v>
      </c>
      <c r="E396" s="33" t="s">
        <v>451</v>
      </c>
      <c r="F396" s="34"/>
      <c r="G396" s="34">
        <v>126349</v>
      </c>
      <c r="H396" s="34">
        <v>775770</v>
      </c>
      <c r="I396" s="35" t="e">
        <f>+#REF!/31</f>
        <v>#REF!</v>
      </c>
      <c r="J396" s="44" t="s">
        <v>458</v>
      </c>
      <c r="K396" s="44"/>
      <c r="L396" s="62" t="s">
        <v>522</v>
      </c>
      <c r="M396" s="29" t="s">
        <v>1139</v>
      </c>
      <c r="N396" s="42" t="s">
        <v>455</v>
      </c>
    </row>
    <row r="397" spans="1:14" s="39" customFormat="1" ht="17.25" x14ac:dyDescent="0.2">
      <c r="A397" s="45" t="s">
        <v>465</v>
      </c>
      <c r="B397" s="46">
        <v>6884</v>
      </c>
      <c r="C397" s="52">
        <v>0</v>
      </c>
      <c r="D397" s="52">
        <v>1725.7351240390165</v>
      </c>
      <c r="E397" s="57" t="s">
        <v>1140</v>
      </c>
      <c r="F397" s="78"/>
      <c r="G397" s="48">
        <v>133434</v>
      </c>
      <c r="H397" s="48">
        <v>768159</v>
      </c>
      <c r="I397" s="49" t="e">
        <f>+#REF!/31</f>
        <v>#REF!</v>
      </c>
      <c r="J397" s="44" t="s">
        <v>458</v>
      </c>
      <c r="K397" s="44"/>
      <c r="L397" s="50" t="s">
        <v>519</v>
      </c>
      <c r="M397" s="45" t="s">
        <v>1141</v>
      </c>
      <c r="N397" s="42" t="s">
        <v>464</v>
      </c>
    </row>
    <row r="398" spans="1:14" s="43" customFormat="1" ht="17.25" x14ac:dyDescent="0.2">
      <c r="A398" s="45" t="s">
        <v>1142</v>
      </c>
      <c r="B398" s="46">
        <v>6884</v>
      </c>
      <c r="C398" s="52">
        <v>74694.666666666672</v>
      </c>
      <c r="D398" s="52">
        <v>43775.746778831701</v>
      </c>
      <c r="E398" s="57" t="s">
        <v>1140</v>
      </c>
      <c r="F398" s="78"/>
      <c r="G398" s="48">
        <v>125899</v>
      </c>
      <c r="H398" s="48">
        <v>770920</v>
      </c>
      <c r="I398" s="49" t="e">
        <f>+#REF!/31</f>
        <v>#REF!</v>
      </c>
      <c r="J398" s="44" t="s">
        <v>1143</v>
      </c>
      <c r="K398" s="44"/>
      <c r="L398" s="50" t="s">
        <v>519</v>
      </c>
      <c r="M398" s="45" t="s">
        <v>1141</v>
      </c>
      <c r="N398" s="42" t="s">
        <v>455</v>
      </c>
    </row>
    <row r="399" spans="1:14" s="43" customFormat="1" ht="17.25" x14ac:dyDescent="0.2">
      <c r="A399" s="40" t="s">
        <v>1144</v>
      </c>
      <c r="B399" s="30">
        <v>6884</v>
      </c>
      <c r="C399" s="52">
        <v>0</v>
      </c>
      <c r="D399" s="52">
        <v>29099.983041069059</v>
      </c>
      <c r="E399" s="57" t="s">
        <v>1140</v>
      </c>
      <c r="F399" s="78"/>
      <c r="G399" s="34">
        <v>132975</v>
      </c>
      <c r="H399" s="34">
        <v>775508</v>
      </c>
      <c r="I399" s="49" t="e">
        <f>+#REF!/31</f>
        <v>#REF!</v>
      </c>
      <c r="J399" s="44" t="s">
        <v>1143</v>
      </c>
      <c r="K399" s="44"/>
      <c r="L399" s="37" t="s">
        <v>519</v>
      </c>
      <c r="M399" s="40" t="s">
        <v>1141</v>
      </c>
      <c r="N399" s="42" t="s">
        <v>464</v>
      </c>
    </row>
    <row r="400" spans="1:14" s="43" customFormat="1" ht="17.25" x14ac:dyDescent="0.2">
      <c r="A400" s="51" t="s">
        <v>1145</v>
      </c>
      <c r="B400" s="46">
        <v>6884</v>
      </c>
      <c r="C400" s="52">
        <v>0</v>
      </c>
      <c r="D400" s="52">
        <v>93.20172272684583</v>
      </c>
      <c r="E400" s="57" t="s">
        <v>1140</v>
      </c>
      <c r="F400" s="78"/>
      <c r="G400" s="48">
        <v>125831</v>
      </c>
      <c r="H400" s="48">
        <v>775665</v>
      </c>
      <c r="I400" s="49" t="e">
        <f>+#REF!/31</f>
        <v>#REF!</v>
      </c>
      <c r="J400" s="44" t="s">
        <v>458</v>
      </c>
      <c r="K400" s="44"/>
      <c r="L400" s="55" t="s">
        <v>519</v>
      </c>
      <c r="M400" s="51" t="s">
        <v>1146</v>
      </c>
      <c r="N400" s="42" t="s">
        <v>575</v>
      </c>
    </row>
    <row r="401" spans="1:14" s="43" customFormat="1" ht="17.25" x14ac:dyDescent="0.2">
      <c r="A401" s="40" t="s">
        <v>1147</v>
      </c>
      <c r="B401" s="30">
        <v>6884</v>
      </c>
      <c r="C401" s="52">
        <v>0</v>
      </c>
      <c r="D401" s="52">
        <v>0</v>
      </c>
      <c r="E401" s="57" t="s">
        <v>1140</v>
      </c>
      <c r="F401" s="78"/>
      <c r="G401" s="34"/>
      <c r="H401" s="34"/>
      <c r="I401" s="49" t="e">
        <f>+#REF!/31</f>
        <v>#REF!</v>
      </c>
      <c r="J401" s="36"/>
      <c r="K401" s="36"/>
      <c r="L401" s="50" t="s">
        <v>519</v>
      </c>
      <c r="M401" s="40" t="s">
        <v>1141</v>
      </c>
      <c r="N401" s="42" t="s">
        <v>575</v>
      </c>
    </row>
    <row r="402" spans="1:14" s="43" customFormat="1" ht="33.75" x14ac:dyDescent="0.2">
      <c r="A402" s="29" t="s">
        <v>699</v>
      </c>
      <c r="B402" s="46">
        <v>6886</v>
      </c>
      <c r="C402" s="52">
        <v>70.933333333333337</v>
      </c>
      <c r="D402" s="52">
        <v>70.933333333333337</v>
      </c>
      <c r="E402" s="61" t="s">
        <v>508</v>
      </c>
      <c r="F402" s="48"/>
      <c r="G402" s="48">
        <v>133431</v>
      </c>
      <c r="H402" s="48">
        <v>773207</v>
      </c>
      <c r="I402" s="49" t="e">
        <f>+#REF!/31</f>
        <v>#REF!</v>
      </c>
      <c r="J402" s="64" t="s">
        <v>1148</v>
      </c>
      <c r="K402" s="44" t="s">
        <v>544</v>
      </c>
      <c r="L402" s="55" t="s">
        <v>510</v>
      </c>
      <c r="M402" s="51" t="s">
        <v>1149</v>
      </c>
      <c r="N402" s="42" t="s">
        <v>575</v>
      </c>
    </row>
    <row r="403" spans="1:14" s="43" customFormat="1" ht="12.75" x14ac:dyDescent="0.2">
      <c r="A403" s="40" t="s">
        <v>1150</v>
      </c>
      <c r="B403" s="30">
        <v>6896</v>
      </c>
      <c r="C403" s="52">
        <v>502.33333333333331</v>
      </c>
      <c r="D403" s="52">
        <v>502.33333333333331</v>
      </c>
      <c r="E403" s="61" t="s">
        <v>508</v>
      </c>
      <c r="F403" s="30"/>
      <c r="G403" s="34">
        <v>427121</v>
      </c>
      <c r="H403" s="34">
        <v>788526</v>
      </c>
      <c r="I403" s="49" t="e">
        <f>+#REF!/31</f>
        <v>#REF!</v>
      </c>
      <c r="J403" s="44" t="s">
        <v>458</v>
      </c>
      <c r="K403" s="44"/>
      <c r="L403" s="37" t="s">
        <v>510</v>
      </c>
      <c r="M403" s="40" t="s">
        <v>1151</v>
      </c>
      <c r="N403" s="42" t="s">
        <v>575</v>
      </c>
    </row>
    <row r="404" spans="1:14" s="43" customFormat="1" ht="12.75" x14ac:dyDescent="0.2">
      <c r="A404" s="29" t="s">
        <v>714</v>
      </c>
      <c r="B404" s="30">
        <v>6898</v>
      </c>
      <c r="C404" s="52">
        <v>0</v>
      </c>
      <c r="D404" s="52">
        <v>0</v>
      </c>
      <c r="E404" s="57" t="s">
        <v>508</v>
      </c>
      <c r="F404" s="34"/>
      <c r="G404" s="34">
        <v>130512</v>
      </c>
      <c r="H404" s="34"/>
      <c r="I404" s="49" t="e">
        <f>+#REF!/31</f>
        <v>#REF!</v>
      </c>
      <c r="J404" s="36" t="s">
        <v>509</v>
      </c>
      <c r="K404" s="36"/>
      <c r="L404" s="37" t="s">
        <v>454</v>
      </c>
      <c r="M404" s="29" t="s">
        <v>1152</v>
      </c>
      <c r="N404" s="42" t="s">
        <v>575</v>
      </c>
    </row>
    <row r="405" spans="1:14" s="43" customFormat="1" ht="12.75" x14ac:dyDescent="0.2">
      <c r="A405" s="29" t="s">
        <v>699</v>
      </c>
      <c r="B405" s="30">
        <v>7211</v>
      </c>
      <c r="C405" s="32"/>
      <c r="D405" s="32">
        <v>0</v>
      </c>
      <c r="E405" s="33" t="s">
        <v>457</v>
      </c>
      <c r="F405" s="30"/>
      <c r="G405" s="34">
        <v>26388</v>
      </c>
      <c r="H405" s="34"/>
      <c r="I405" s="35"/>
      <c r="J405" s="36"/>
      <c r="K405" s="36"/>
      <c r="L405" s="37" t="s">
        <v>452</v>
      </c>
      <c r="M405" s="40" t="s">
        <v>1153</v>
      </c>
      <c r="N405" s="42" t="s">
        <v>575</v>
      </c>
    </row>
    <row r="406" spans="1:14" s="43" customFormat="1" ht="12.75" x14ac:dyDescent="0.2">
      <c r="A406" s="45" t="s">
        <v>722</v>
      </c>
      <c r="B406" s="30">
        <v>7491</v>
      </c>
      <c r="C406" s="31"/>
      <c r="D406" s="32">
        <v>200</v>
      </c>
      <c r="E406" s="33" t="s">
        <v>457</v>
      </c>
      <c r="F406" s="34"/>
      <c r="G406" s="34">
        <v>138020</v>
      </c>
      <c r="H406" s="34"/>
      <c r="I406" s="35"/>
      <c r="J406" s="44" t="s">
        <v>458</v>
      </c>
      <c r="K406" s="44"/>
      <c r="L406" s="37" t="s">
        <v>1154</v>
      </c>
      <c r="M406" s="29" t="s">
        <v>1155</v>
      </c>
      <c r="N406" s="42" t="s">
        <v>581</v>
      </c>
    </row>
    <row r="407" spans="1:14" s="43" customFormat="1" ht="17.25" x14ac:dyDescent="0.2">
      <c r="A407" s="51" t="s">
        <v>791</v>
      </c>
      <c r="B407" s="46">
        <v>8693</v>
      </c>
      <c r="C407" s="52">
        <v>14544.3</v>
      </c>
      <c r="D407" s="52"/>
      <c r="E407" s="36" t="s">
        <v>1156</v>
      </c>
      <c r="F407" s="48"/>
      <c r="G407" s="48">
        <v>140953</v>
      </c>
      <c r="H407" s="48"/>
      <c r="I407" s="49" t="e">
        <f>+#REF!/31</f>
        <v>#REF!</v>
      </c>
      <c r="J407" s="36" t="s">
        <v>607</v>
      </c>
      <c r="K407" s="44"/>
      <c r="L407" s="55" t="s">
        <v>626</v>
      </c>
      <c r="M407" s="51" t="s">
        <v>1082</v>
      </c>
      <c r="N407" s="42" t="s">
        <v>473</v>
      </c>
    </row>
    <row r="408" spans="1:14" s="43" customFormat="1" ht="42" x14ac:dyDescent="0.2">
      <c r="A408" s="29" t="s">
        <v>797</v>
      </c>
      <c r="B408" s="30">
        <v>9603</v>
      </c>
      <c r="C408" s="52">
        <v>37597.76666666667</v>
      </c>
      <c r="D408" s="53">
        <v>0</v>
      </c>
      <c r="E408" s="54" t="s">
        <v>0</v>
      </c>
      <c r="F408" s="34" t="s">
        <v>431</v>
      </c>
      <c r="G408" s="34">
        <v>542944</v>
      </c>
      <c r="H408" s="56">
        <v>806196</v>
      </c>
      <c r="I408" s="35"/>
      <c r="J408" s="76" t="s">
        <v>1</v>
      </c>
      <c r="K408" s="36" t="s">
        <v>544</v>
      </c>
      <c r="L408" s="62" t="s">
        <v>519</v>
      </c>
      <c r="M408" s="29" t="s">
        <v>2</v>
      </c>
      <c r="N408" s="42" t="s">
        <v>799</v>
      </c>
    </row>
    <row r="409" spans="1:14" s="43" customFormat="1" ht="25.5" x14ac:dyDescent="0.2">
      <c r="A409" s="45" t="s">
        <v>518</v>
      </c>
      <c r="B409" s="30">
        <v>9603</v>
      </c>
      <c r="C409" s="52">
        <v>0</v>
      </c>
      <c r="D409" s="53">
        <v>334</v>
      </c>
      <c r="E409" s="54" t="s">
        <v>3</v>
      </c>
      <c r="F409" s="34" t="s">
        <v>431</v>
      </c>
      <c r="G409" s="34">
        <v>224332</v>
      </c>
      <c r="H409" s="56">
        <v>806277</v>
      </c>
      <c r="I409" s="35"/>
      <c r="J409" s="44" t="s">
        <v>458</v>
      </c>
      <c r="K409" s="44"/>
      <c r="L409" s="62" t="s">
        <v>519</v>
      </c>
      <c r="M409" s="29" t="s">
        <v>4</v>
      </c>
      <c r="N409" s="42" t="s">
        <v>464</v>
      </c>
    </row>
    <row r="410" spans="1:14" s="43" customFormat="1" ht="25.5" x14ac:dyDescent="0.2">
      <c r="A410" s="29" t="s">
        <v>5</v>
      </c>
      <c r="B410" s="30">
        <v>9603</v>
      </c>
      <c r="C410" s="52">
        <v>0</v>
      </c>
      <c r="D410" s="53">
        <v>245</v>
      </c>
      <c r="E410" s="54" t="s">
        <v>6</v>
      </c>
      <c r="F410" s="34" t="s">
        <v>431</v>
      </c>
      <c r="G410" s="34">
        <v>586142</v>
      </c>
      <c r="H410" s="56">
        <v>803828</v>
      </c>
      <c r="I410" s="35"/>
      <c r="J410" s="36"/>
      <c r="K410" s="36"/>
      <c r="L410" s="37" t="s">
        <v>519</v>
      </c>
      <c r="M410" s="29" t="s">
        <v>2</v>
      </c>
      <c r="N410" s="42" t="s">
        <v>485</v>
      </c>
    </row>
    <row r="411" spans="1:14" s="43" customFormat="1" ht="12.75" x14ac:dyDescent="0.2">
      <c r="A411" s="40" t="s">
        <v>582</v>
      </c>
      <c r="B411" s="72">
        <v>9604</v>
      </c>
      <c r="C411" s="52">
        <v>0</v>
      </c>
      <c r="D411" s="52">
        <v>0</v>
      </c>
      <c r="E411" s="61" t="s">
        <v>508</v>
      </c>
      <c r="F411" s="63"/>
      <c r="G411" s="34">
        <v>202362</v>
      </c>
      <c r="H411" s="34">
        <v>788401</v>
      </c>
      <c r="I411" s="35" t="e">
        <f>+#REF!/31</f>
        <v>#REF!</v>
      </c>
      <c r="J411" s="44" t="s">
        <v>458</v>
      </c>
      <c r="K411" s="44"/>
      <c r="L411" s="37" t="s">
        <v>530</v>
      </c>
      <c r="M411" s="29" t="s">
        <v>7</v>
      </c>
      <c r="N411" s="42" t="s">
        <v>485</v>
      </c>
    </row>
    <row r="412" spans="1:14" s="43" customFormat="1" ht="12.75" x14ac:dyDescent="0.2">
      <c r="A412" s="40" t="s">
        <v>8</v>
      </c>
      <c r="B412" s="30">
        <v>9610</v>
      </c>
      <c r="C412" s="52">
        <v>12182.2</v>
      </c>
      <c r="D412" s="52">
        <v>0</v>
      </c>
      <c r="E412" s="36" t="s">
        <v>9</v>
      </c>
      <c r="F412" s="30"/>
      <c r="G412" s="34">
        <v>137924</v>
      </c>
      <c r="H412" s="34"/>
      <c r="I412" s="35" t="e">
        <f>+#REF!/31</f>
        <v>#REF!</v>
      </c>
      <c r="J412" s="36" t="s">
        <v>9</v>
      </c>
      <c r="K412" s="36"/>
      <c r="L412" s="37" t="s">
        <v>927</v>
      </c>
      <c r="M412" s="40" t="s">
        <v>10</v>
      </c>
      <c r="N412" s="42" t="s">
        <v>464</v>
      </c>
    </row>
    <row r="413" spans="1:14" s="43" customFormat="1" ht="12.75" x14ac:dyDescent="0.2">
      <c r="A413" s="40" t="s">
        <v>1150</v>
      </c>
      <c r="B413" s="30">
        <v>9611</v>
      </c>
      <c r="C413" s="52">
        <v>241.46666666666667</v>
      </c>
      <c r="D413" s="52">
        <v>241.46666666666667</v>
      </c>
      <c r="E413" s="61" t="s">
        <v>508</v>
      </c>
      <c r="F413" s="30"/>
      <c r="G413" s="34">
        <v>427145</v>
      </c>
      <c r="H413" s="34">
        <v>788540</v>
      </c>
      <c r="I413" s="35" t="e">
        <f>+#REF!/31</f>
        <v>#REF!</v>
      </c>
      <c r="J413" s="44" t="s">
        <v>458</v>
      </c>
      <c r="K413" s="44"/>
      <c r="L413" s="37" t="s">
        <v>510</v>
      </c>
      <c r="M413" s="40" t="s">
        <v>11</v>
      </c>
      <c r="N413" s="42" t="s">
        <v>575</v>
      </c>
    </row>
    <row r="414" spans="1:14" s="43" customFormat="1" ht="12.75" x14ac:dyDescent="0.2">
      <c r="A414" s="40" t="s">
        <v>12</v>
      </c>
      <c r="B414" s="30">
        <v>9612</v>
      </c>
      <c r="C414" s="52">
        <v>0</v>
      </c>
      <c r="D414" s="52">
        <v>0</v>
      </c>
      <c r="E414" s="61" t="s">
        <v>508</v>
      </c>
      <c r="F414" s="30"/>
      <c r="G414" s="34">
        <v>133213</v>
      </c>
      <c r="H414" s="34"/>
      <c r="I414" s="49" t="e">
        <f>+#REF!/31</f>
        <v>#REF!</v>
      </c>
      <c r="J414" s="36" t="s">
        <v>509</v>
      </c>
      <c r="K414" s="36"/>
      <c r="L414" s="37" t="s">
        <v>510</v>
      </c>
      <c r="M414" s="40" t="s">
        <v>13</v>
      </c>
      <c r="N414" s="42" t="s">
        <v>455</v>
      </c>
    </row>
    <row r="415" spans="1:14" s="43" customFormat="1" ht="25.5" x14ac:dyDescent="0.2">
      <c r="A415" s="40" t="s">
        <v>656</v>
      </c>
      <c r="B415" s="46">
        <v>9613</v>
      </c>
      <c r="C415" s="52">
        <v>44.1</v>
      </c>
      <c r="D415" s="52">
        <v>44.1</v>
      </c>
      <c r="E415" s="61" t="s">
        <v>508</v>
      </c>
      <c r="F415" s="46"/>
      <c r="G415" s="48">
        <v>133330</v>
      </c>
      <c r="H415" s="48">
        <v>785739</v>
      </c>
      <c r="I415" s="35" t="e">
        <f>+#REF!/31</f>
        <v>#REF!</v>
      </c>
      <c r="J415" s="44" t="s">
        <v>14</v>
      </c>
      <c r="K415" s="44" t="s">
        <v>470</v>
      </c>
      <c r="L415" s="55" t="s">
        <v>572</v>
      </c>
      <c r="M415" s="45" t="s">
        <v>15</v>
      </c>
      <c r="N415" s="42" t="s">
        <v>575</v>
      </c>
    </row>
    <row r="416" spans="1:14" s="43" customFormat="1" ht="12.75" x14ac:dyDescent="0.2">
      <c r="A416" s="51" t="s">
        <v>16</v>
      </c>
      <c r="B416" s="30">
        <v>9614</v>
      </c>
      <c r="C416" s="52">
        <v>822.66666666666663</v>
      </c>
      <c r="D416" s="52">
        <v>822.66666666666663</v>
      </c>
      <c r="E416" s="57" t="s">
        <v>508</v>
      </c>
      <c r="F416" s="30"/>
      <c r="G416" s="34">
        <v>153013</v>
      </c>
      <c r="H416" s="34">
        <v>786101</v>
      </c>
      <c r="I416" s="35" t="e">
        <f>+#REF!/31</f>
        <v>#REF!</v>
      </c>
      <c r="J416" s="44" t="s">
        <v>458</v>
      </c>
      <c r="K416" s="44"/>
      <c r="L416" s="37" t="s">
        <v>516</v>
      </c>
      <c r="M416" s="40" t="s">
        <v>17</v>
      </c>
      <c r="N416" s="41" t="s">
        <v>18</v>
      </c>
    </row>
    <row r="417" spans="1:14" s="43" customFormat="1" ht="12.75" x14ac:dyDescent="0.2">
      <c r="A417" s="45" t="s">
        <v>19</v>
      </c>
      <c r="B417" s="46">
        <v>9617</v>
      </c>
      <c r="C417" s="52">
        <v>152.43333333333334</v>
      </c>
      <c r="D417" s="52">
        <v>152.43333333333334</v>
      </c>
      <c r="E417" s="57" t="s">
        <v>508</v>
      </c>
      <c r="F417" s="46"/>
      <c r="G417" s="48">
        <v>130852</v>
      </c>
      <c r="H417" s="48">
        <v>801118</v>
      </c>
      <c r="I417" s="35" t="e">
        <f>+#REF!/31</f>
        <v>#REF!</v>
      </c>
      <c r="J417" s="44" t="s">
        <v>458</v>
      </c>
      <c r="K417" s="44"/>
      <c r="L417" s="50" t="s">
        <v>673</v>
      </c>
      <c r="M417" s="45" t="s">
        <v>20</v>
      </c>
      <c r="N417" s="42" t="s">
        <v>455</v>
      </c>
    </row>
    <row r="418" spans="1:14" s="43" customFormat="1" ht="12.75" x14ac:dyDescent="0.2">
      <c r="A418" s="40" t="s">
        <v>21</v>
      </c>
      <c r="B418" s="46">
        <v>9618</v>
      </c>
      <c r="C418" s="52">
        <v>15.9</v>
      </c>
      <c r="D418" s="52">
        <v>15.9</v>
      </c>
      <c r="E418" s="57" t="s">
        <v>508</v>
      </c>
      <c r="F418" s="46"/>
      <c r="G418" s="48">
        <v>138233</v>
      </c>
      <c r="H418" s="48"/>
      <c r="I418" s="35" t="e">
        <f>+#REF!/31</f>
        <v>#REF!</v>
      </c>
      <c r="J418" s="44" t="s">
        <v>458</v>
      </c>
      <c r="K418" s="44"/>
      <c r="L418" s="50" t="s">
        <v>673</v>
      </c>
      <c r="M418" s="45" t="s">
        <v>22</v>
      </c>
      <c r="N418" s="42" t="s">
        <v>497</v>
      </c>
    </row>
    <row r="419" spans="1:14" s="43" customFormat="1" ht="12.75" x14ac:dyDescent="0.2">
      <c r="A419" s="45" t="s">
        <v>12</v>
      </c>
      <c r="B419" s="46">
        <v>9619</v>
      </c>
      <c r="C419" s="52">
        <v>0</v>
      </c>
      <c r="D419" s="52">
        <v>0</v>
      </c>
      <c r="E419" s="61" t="s">
        <v>508</v>
      </c>
      <c r="F419" s="46"/>
      <c r="G419" s="48">
        <v>133220</v>
      </c>
      <c r="H419" s="48"/>
      <c r="I419" s="49"/>
      <c r="J419" s="44"/>
      <c r="K419" s="44"/>
      <c r="L419" s="50" t="s">
        <v>510</v>
      </c>
      <c r="M419" s="45" t="s">
        <v>23</v>
      </c>
      <c r="N419" s="42" t="s">
        <v>455</v>
      </c>
    </row>
    <row r="420" spans="1:14" s="43" customFormat="1" ht="12.75" x14ac:dyDescent="0.2">
      <c r="A420" s="45" t="s">
        <v>24</v>
      </c>
      <c r="B420" s="46">
        <v>9620</v>
      </c>
      <c r="C420" s="52">
        <v>282.76666666666665</v>
      </c>
      <c r="D420" s="52">
        <v>282.76666666666665</v>
      </c>
      <c r="E420" s="61" t="s">
        <v>508</v>
      </c>
      <c r="F420" s="46"/>
      <c r="G420" s="48">
        <v>132819</v>
      </c>
      <c r="H420" s="48">
        <v>770715</v>
      </c>
      <c r="I420" s="35" t="e">
        <f>+#REF!/31</f>
        <v>#REF!</v>
      </c>
      <c r="J420" s="44" t="s">
        <v>458</v>
      </c>
      <c r="K420" s="44"/>
      <c r="L420" s="50" t="s">
        <v>585</v>
      </c>
      <c r="M420" s="45" t="s">
        <v>25</v>
      </c>
      <c r="N420" s="42" t="s">
        <v>455</v>
      </c>
    </row>
    <row r="421" spans="1:14" s="43" customFormat="1" ht="12.75" x14ac:dyDescent="0.2">
      <c r="A421" s="40" t="s">
        <v>8</v>
      </c>
      <c r="B421" s="30">
        <v>9621</v>
      </c>
      <c r="C421" s="52">
        <v>0</v>
      </c>
      <c r="D421" s="52">
        <v>0</v>
      </c>
      <c r="E421" s="61" t="s">
        <v>508</v>
      </c>
      <c r="F421" s="30"/>
      <c r="G421" s="34">
        <v>135867</v>
      </c>
      <c r="H421" s="34"/>
      <c r="I421" s="35" t="e">
        <f>+#REF!/31</f>
        <v>#REF!</v>
      </c>
      <c r="J421" s="44" t="s">
        <v>509</v>
      </c>
      <c r="K421" s="36"/>
      <c r="L421" s="37" t="s">
        <v>927</v>
      </c>
      <c r="M421" s="40" t="s">
        <v>26</v>
      </c>
      <c r="N421" s="42" t="s">
        <v>464</v>
      </c>
    </row>
    <row r="422" spans="1:14" s="43" customFormat="1" ht="12.75" x14ac:dyDescent="0.2">
      <c r="A422" s="40" t="s">
        <v>711</v>
      </c>
      <c r="B422" s="30">
        <v>9623</v>
      </c>
      <c r="C422" s="52">
        <v>398.7</v>
      </c>
      <c r="D422" s="52">
        <v>398.7</v>
      </c>
      <c r="E422" s="61" t="s">
        <v>508</v>
      </c>
      <c r="F422" s="30"/>
      <c r="G422" s="34">
        <v>138558</v>
      </c>
      <c r="H422" s="34">
        <v>786014</v>
      </c>
      <c r="I422" s="35" t="e">
        <f>+#REF!/31</f>
        <v>#REF!</v>
      </c>
      <c r="J422" s="44" t="s">
        <v>458</v>
      </c>
      <c r="K422" s="44"/>
      <c r="L422" s="37" t="s">
        <v>510</v>
      </c>
      <c r="M422" s="40" t="s">
        <v>27</v>
      </c>
      <c r="N422" s="42" t="s">
        <v>575</v>
      </c>
    </row>
    <row r="423" spans="1:14" s="43" customFormat="1" ht="25.5" x14ac:dyDescent="0.2">
      <c r="A423" s="40" t="s">
        <v>656</v>
      </c>
      <c r="B423" s="30">
        <v>9624</v>
      </c>
      <c r="C423" s="52">
        <v>0</v>
      </c>
      <c r="D423" s="52">
        <v>0</v>
      </c>
      <c r="E423" s="61" t="s">
        <v>508</v>
      </c>
      <c r="F423" s="34"/>
      <c r="G423" s="34">
        <v>138024</v>
      </c>
      <c r="H423" s="34"/>
      <c r="I423" s="35" t="e">
        <f>+#REF!/31</f>
        <v>#REF!</v>
      </c>
      <c r="J423" s="44" t="s">
        <v>28</v>
      </c>
      <c r="K423" s="44" t="s">
        <v>470</v>
      </c>
      <c r="L423" s="37" t="s">
        <v>585</v>
      </c>
      <c r="M423" s="29" t="s">
        <v>29</v>
      </c>
      <c r="N423" s="42" t="s">
        <v>575</v>
      </c>
    </row>
    <row r="424" spans="1:14" s="43" customFormat="1" ht="12.75" x14ac:dyDescent="0.2">
      <c r="A424" s="45" t="s">
        <v>450</v>
      </c>
      <c r="B424" s="46">
        <v>9626</v>
      </c>
      <c r="C424" s="52">
        <v>669.8</v>
      </c>
      <c r="D424" s="52">
        <v>669.8</v>
      </c>
      <c r="E424" s="57" t="s">
        <v>508</v>
      </c>
      <c r="F424" s="46"/>
      <c r="G424" s="48">
        <v>431951</v>
      </c>
      <c r="H424" s="48">
        <v>788546</v>
      </c>
      <c r="I424" s="49"/>
      <c r="J424" s="44" t="s">
        <v>458</v>
      </c>
      <c r="K424" s="44"/>
      <c r="L424" s="50" t="s">
        <v>519</v>
      </c>
      <c r="M424" s="45" t="s">
        <v>30</v>
      </c>
      <c r="N424" s="42" t="s">
        <v>455</v>
      </c>
    </row>
    <row r="425" spans="1:14" s="43" customFormat="1" ht="12.75" x14ac:dyDescent="0.2">
      <c r="A425" s="40" t="s">
        <v>791</v>
      </c>
      <c r="B425" s="30">
        <v>9627</v>
      </c>
      <c r="C425" s="52">
        <v>555.9</v>
      </c>
      <c r="D425" s="52">
        <v>555.9</v>
      </c>
      <c r="E425" s="61" t="s">
        <v>508</v>
      </c>
      <c r="F425" s="30"/>
      <c r="G425" s="34">
        <v>138427</v>
      </c>
      <c r="H425" s="34">
        <v>785998</v>
      </c>
      <c r="I425" s="35" t="e">
        <f>+#REF!/31</f>
        <v>#REF!</v>
      </c>
      <c r="J425" s="44" t="s">
        <v>458</v>
      </c>
      <c r="K425" s="44"/>
      <c r="L425" s="37" t="s">
        <v>510</v>
      </c>
      <c r="M425" s="40" t="s">
        <v>31</v>
      </c>
      <c r="N425" s="42" t="s">
        <v>473</v>
      </c>
    </row>
    <row r="426" spans="1:14" s="43" customFormat="1" ht="12.75" x14ac:dyDescent="0.2">
      <c r="A426" s="45" t="s">
        <v>32</v>
      </c>
      <c r="B426" s="46">
        <v>9629</v>
      </c>
      <c r="C426" s="52">
        <v>772.76666666666665</v>
      </c>
      <c r="D426" s="52">
        <v>772.76666666666665</v>
      </c>
      <c r="E426" s="61" t="s">
        <v>508</v>
      </c>
      <c r="F426" s="46"/>
      <c r="G426" s="48">
        <v>130903</v>
      </c>
      <c r="H426" s="48">
        <v>778139</v>
      </c>
      <c r="I426" s="35" t="e">
        <f>+#REF!/31</f>
        <v>#REF!</v>
      </c>
      <c r="J426" s="44" t="s">
        <v>458</v>
      </c>
      <c r="K426" s="44"/>
      <c r="L426" s="50" t="s">
        <v>530</v>
      </c>
      <c r="M426" s="45" t="s">
        <v>33</v>
      </c>
      <c r="N426" s="42" t="s">
        <v>455</v>
      </c>
    </row>
    <row r="427" spans="1:14" s="43" customFormat="1" ht="12.75" x14ac:dyDescent="0.2">
      <c r="A427" s="29" t="s">
        <v>450</v>
      </c>
      <c r="B427" s="46">
        <v>9631</v>
      </c>
      <c r="C427" s="52"/>
      <c r="D427" s="32">
        <v>750</v>
      </c>
      <c r="E427" s="33" t="s">
        <v>451</v>
      </c>
      <c r="F427" s="48"/>
      <c r="G427" s="65">
        <v>126348</v>
      </c>
      <c r="H427" s="65">
        <v>775768</v>
      </c>
      <c r="I427" s="49"/>
      <c r="J427" s="44" t="s">
        <v>458</v>
      </c>
      <c r="K427" s="44"/>
      <c r="L427" s="55" t="s">
        <v>567</v>
      </c>
      <c r="M427" s="51" t="s">
        <v>34</v>
      </c>
      <c r="N427" s="42" t="s">
        <v>455</v>
      </c>
    </row>
    <row r="428" spans="1:14" s="43" customFormat="1" ht="17.25" x14ac:dyDescent="0.2">
      <c r="A428" s="29" t="s">
        <v>35</v>
      </c>
      <c r="B428" s="30">
        <v>9633</v>
      </c>
      <c r="C428" s="52">
        <v>0</v>
      </c>
      <c r="D428" s="52">
        <v>0</v>
      </c>
      <c r="E428" s="57" t="s">
        <v>508</v>
      </c>
      <c r="F428" s="34"/>
      <c r="G428" s="34">
        <v>224973</v>
      </c>
      <c r="H428" s="34">
        <v>788428</v>
      </c>
      <c r="I428" s="49" t="e">
        <f>+#REF!/31</f>
        <v>#REF!</v>
      </c>
      <c r="J428" s="44" t="s">
        <v>587</v>
      </c>
      <c r="K428" s="44"/>
      <c r="L428" s="62" t="s">
        <v>516</v>
      </c>
      <c r="M428" s="29" t="s">
        <v>36</v>
      </c>
      <c r="N428" s="41" t="s">
        <v>799</v>
      </c>
    </row>
    <row r="429" spans="1:14" s="43" customFormat="1" ht="12.75" x14ac:dyDescent="0.2">
      <c r="A429" s="40" t="s">
        <v>1060</v>
      </c>
      <c r="B429" s="30">
        <v>9634</v>
      </c>
      <c r="C429" s="52">
        <v>705.9</v>
      </c>
      <c r="D429" s="52">
        <v>705.9</v>
      </c>
      <c r="E429" s="57" t="s">
        <v>508</v>
      </c>
      <c r="F429" s="30"/>
      <c r="G429" s="63">
        <v>586516</v>
      </c>
      <c r="H429" s="63">
        <v>778360</v>
      </c>
      <c r="I429" s="35" t="e">
        <f>+#REF!/31</f>
        <v>#REF!</v>
      </c>
      <c r="J429" s="44" t="s">
        <v>458</v>
      </c>
      <c r="K429" s="44"/>
      <c r="L429" s="37" t="s">
        <v>516</v>
      </c>
      <c r="M429" s="40" t="s">
        <v>37</v>
      </c>
      <c r="N429" s="41" t="s">
        <v>455</v>
      </c>
    </row>
    <row r="430" spans="1:14" s="43" customFormat="1" ht="12.75" x14ac:dyDescent="0.2">
      <c r="A430" s="45" t="s">
        <v>534</v>
      </c>
      <c r="B430" s="46">
        <v>9636</v>
      </c>
      <c r="C430" s="52">
        <v>417.3</v>
      </c>
      <c r="D430" s="52">
        <v>417.3</v>
      </c>
      <c r="E430" s="61" t="s">
        <v>508</v>
      </c>
      <c r="F430" s="46"/>
      <c r="G430" s="48">
        <v>136236</v>
      </c>
      <c r="H430" s="48">
        <v>785769</v>
      </c>
      <c r="I430" s="35" t="e">
        <f>+#REF!/31</f>
        <v>#REF!</v>
      </c>
      <c r="J430" s="44" t="s">
        <v>458</v>
      </c>
      <c r="K430" s="44"/>
      <c r="L430" s="50" t="s">
        <v>510</v>
      </c>
      <c r="M430" s="45" t="s">
        <v>38</v>
      </c>
      <c r="N430" s="41" t="s">
        <v>455</v>
      </c>
    </row>
    <row r="431" spans="1:14" s="43" customFormat="1" ht="12.75" x14ac:dyDescent="0.2">
      <c r="A431" s="45" t="s">
        <v>532</v>
      </c>
      <c r="B431" s="46">
        <v>9636</v>
      </c>
      <c r="C431" s="52">
        <v>0</v>
      </c>
      <c r="D431" s="52">
        <v>0</v>
      </c>
      <c r="E431" s="61" t="s">
        <v>508</v>
      </c>
      <c r="F431" s="46"/>
      <c r="G431" s="48">
        <v>135664</v>
      </c>
      <c r="H431" s="48"/>
      <c r="I431" s="49" t="e">
        <f>+#REF!/31</f>
        <v>#REF!</v>
      </c>
      <c r="J431" s="36"/>
      <c r="K431" s="36"/>
      <c r="L431" s="50" t="s">
        <v>510</v>
      </c>
      <c r="M431" s="45" t="s">
        <v>38</v>
      </c>
      <c r="N431" s="42" t="s">
        <v>455</v>
      </c>
    </row>
    <row r="432" spans="1:14" s="59" customFormat="1" x14ac:dyDescent="0.2">
      <c r="A432" s="29" t="s">
        <v>831</v>
      </c>
      <c r="B432" s="30">
        <v>9637</v>
      </c>
      <c r="C432" s="52">
        <v>0</v>
      </c>
      <c r="D432" s="52">
        <v>0</v>
      </c>
      <c r="E432" s="61" t="s">
        <v>508</v>
      </c>
      <c r="F432" s="34"/>
      <c r="G432" s="63">
        <v>26432</v>
      </c>
      <c r="H432" s="63"/>
      <c r="I432" s="49" t="e">
        <f>+#REF!/31</f>
        <v>#REF!</v>
      </c>
      <c r="J432" s="36" t="s">
        <v>509</v>
      </c>
      <c r="K432" s="36"/>
      <c r="L432" s="37" t="s">
        <v>510</v>
      </c>
      <c r="M432" s="29" t="s">
        <v>39</v>
      </c>
      <c r="N432" s="42" t="s">
        <v>575</v>
      </c>
    </row>
    <row r="433" spans="1:14" s="43" customFormat="1" ht="17.25" x14ac:dyDescent="0.2">
      <c r="A433" s="29" t="s">
        <v>40</v>
      </c>
      <c r="B433" s="30">
        <v>9638</v>
      </c>
      <c r="C433" s="52">
        <v>3027.8</v>
      </c>
      <c r="D433" s="52">
        <v>3027.8</v>
      </c>
      <c r="E433" s="70" t="s">
        <v>747</v>
      </c>
      <c r="F433" s="34" t="s">
        <v>431</v>
      </c>
      <c r="G433" s="34">
        <v>266970</v>
      </c>
      <c r="H433" s="56">
        <v>785645</v>
      </c>
      <c r="I433" s="35" t="e">
        <f>+#REF!/31</f>
        <v>#REF!</v>
      </c>
      <c r="J433" s="44" t="s">
        <v>41</v>
      </c>
      <c r="K433" s="44"/>
      <c r="L433" s="37" t="s">
        <v>522</v>
      </c>
      <c r="M433" s="29" t="s">
        <v>42</v>
      </c>
      <c r="N433" s="42" t="s">
        <v>464</v>
      </c>
    </row>
    <row r="434" spans="1:14" s="43" customFormat="1" ht="12.75" x14ac:dyDescent="0.2">
      <c r="A434" s="29" t="s">
        <v>601</v>
      </c>
      <c r="B434" s="30">
        <v>9639</v>
      </c>
      <c r="C434" s="52">
        <v>140.30000000000001</v>
      </c>
      <c r="D434" s="52">
        <v>140.30000000000001</v>
      </c>
      <c r="E434" s="61" t="s">
        <v>508</v>
      </c>
      <c r="F434" s="30"/>
      <c r="G434" s="34">
        <v>138448</v>
      </c>
      <c r="H434" s="34">
        <v>775803</v>
      </c>
      <c r="I434" s="35" t="e">
        <f>+#REF!/31</f>
        <v>#REF!</v>
      </c>
      <c r="J434" s="44" t="s">
        <v>458</v>
      </c>
      <c r="K434" s="44"/>
      <c r="L434" s="37" t="s">
        <v>510</v>
      </c>
      <c r="M434" s="40" t="s">
        <v>43</v>
      </c>
      <c r="N434" s="42" t="s">
        <v>497</v>
      </c>
    </row>
    <row r="435" spans="1:14" s="43" customFormat="1" ht="12.75" x14ac:dyDescent="0.2">
      <c r="A435" s="40" t="s">
        <v>685</v>
      </c>
      <c r="B435" s="46">
        <v>9640</v>
      </c>
      <c r="C435" s="52">
        <v>0</v>
      </c>
      <c r="D435" s="52">
        <v>0</v>
      </c>
      <c r="E435" s="61" t="s">
        <v>508</v>
      </c>
      <c r="F435" s="46"/>
      <c r="G435" s="48">
        <v>138958</v>
      </c>
      <c r="H435" s="48"/>
      <c r="I435" s="35" t="e">
        <f>+#REF!/31</f>
        <v>#REF!</v>
      </c>
      <c r="J435" s="44" t="s">
        <v>509</v>
      </c>
      <c r="K435" s="36"/>
      <c r="L435" s="50" t="s">
        <v>530</v>
      </c>
      <c r="M435" s="45" t="s">
        <v>44</v>
      </c>
      <c r="N435" s="42" t="s">
        <v>455</v>
      </c>
    </row>
    <row r="436" spans="1:14" s="43" customFormat="1" ht="12.75" x14ac:dyDescent="0.2">
      <c r="A436" s="40" t="s">
        <v>45</v>
      </c>
      <c r="B436" s="30">
        <v>9644</v>
      </c>
      <c r="C436" s="52">
        <v>545.56666666666672</v>
      </c>
      <c r="D436" s="52">
        <v>545.56666666666672</v>
      </c>
      <c r="E436" s="57" t="s">
        <v>508</v>
      </c>
      <c r="F436" s="30"/>
      <c r="G436" s="34">
        <v>138651</v>
      </c>
      <c r="H436" s="34">
        <v>775510</v>
      </c>
      <c r="I436" s="35"/>
      <c r="J436" s="44" t="s">
        <v>458</v>
      </c>
      <c r="K436" s="44"/>
      <c r="L436" s="37" t="s">
        <v>519</v>
      </c>
      <c r="M436" s="40" t="s">
        <v>46</v>
      </c>
      <c r="N436" s="42" t="s">
        <v>575</v>
      </c>
    </row>
    <row r="437" spans="1:14" s="43" customFormat="1" ht="12.75" x14ac:dyDescent="0.2">
      <c r="A437" s="40" t="s">
        <v>450</v>
      </c>
      <c r="B437" s="30">
        <v>9645</v>
      </c>
      <c r="C437" s="52">
        <v>0</v>
      </c>
      <c r="D437" s="52">
        <v>0</v>
      </c>
      <c r="E437" s="57" t="s">
        <v>508</v>
      </c>
      <c r="F437" s="30"/>
      <c r="G437" s="34">
        <v>444789</v>
      </c>
      <c r="H437" s="34"/>
      <c r="I437" s="49" t="e">
        <f>+#REF!/31</f>
        <v>#REF!</v>
      </c>
      <c r="J437" s="36" t="s">
        <v>509</v>
      </c>
      <c r="K437" s="36"/>
      <c r="L437" s="37" t="s">
        <v>454</v>
      </c>
      <c r="M437" s="40" t="s">
        <v>47</v>
      </c>
      <c r="N437" s="42" t="s">
        <v>455</v>
      </c>
    </row>
    <row r="438" spans="1:14" s="43" customFormat="1" ht="33.75" x14ac:dyDescent="0.2">
      <c r="A438" s="29" t="s">
        <v>656</v>
      </c>
      <c r="B438" s="67">
        <v>9649</v>
      </c>
      <c r="C438" s="52">
        <v>0</v>
      </c>
      <c r="D438" s="53">
        <v>300</v>
      </c>
      <c r="E438" s="54" t="s">
        <v>48</v>
      </c>
      <c r="F438" s="48" t="s">
        <v>431</v>
      </c>
      <c r="G438" s="71">
        <v>752489</v>
      </c>
      <c r="H438" s="71">
        <v>806797</v>
      </c>
      <c r="I438" s="49" t="e">
        <f>+#REF!/31</f>
        <v>#REF!</v>
      </c>
      <c r="J438" s="36" t="s">
        <v>49</v>
      </c>
      <c r="K438" s="36" t="s">
        <v>470</v>
      </c>
      <c r="L438" s="79" t="s">
        <v>510</v>
      </c>
      <c r="M438" s="51" t="s">
        <v>50</v>
      </c>
      <c r="N438" s="42" t="s">
        <v>575</v>
      </c>
    </row>
    <row r="439" spans="1:14" s="43" customFormat="1" ht="17.25" x14ac:dyDescent="0.2">
      <c r="A439" s="45" t="s">
        <v>534</v>
      </c>
      <c r="B439" s="46">
        <v>9649</v>
      </c>
      <c r="C439" s="52">
        <v>0</v>
      </c>
      <c r="D439" s="52">
        <v>0</v>
      </c>
      <c r="E439" s="61" t="s">
        <v>508</v>
      </c>
      <c r="F439" s="46"/>
      <c r="G439" s="48">
        <v>136282</v>
      </c>
      <c r="H439" s="48"/>
      <c r="I439" s="49" t="e">
        <f>+#REF!/31</f>
        <v>#REF!</v>
      </c>
      <c r="J439" s="36" t="s">
        <v>51</v>
      </c>
      <c r="K439" s="36"/>
      <c r="L439" s="50" t="s">
        <v>510</v>
      </c>
      <c r="M439" s="45" t="s">
        <v>52</v>
      </c>
      <c r="N439" s="41" t="s">
        <v>455</v>
      </c>
    </row>
    <row r="440" spans="1:14" s="43" customFormat="1" ht="12.75" x14ac:dyDescent="0.2">
      <c r="A440" s="40" t="s">
        <v>53</v>
      </c>
      <c r="B440" s="30">
        <v>9650</v>
      </c>
      <c r="C440" s="52">
        <v>250.73333333333332</v>
      </c>
      <c r="D440" s="52">
        <v>250.73333333333332</v>
      </c>
      <c r="E440" s="57" t="s">
        <v>508</v>
      </c>
      <c r="F440" s="30"/>
      <c r="G440" s="34">
        <v>132909</v>
      </c>
      <c r="H440" s="34">
        <v>785424</v>
      </c>
      <c r="I440" s="49" t="e">
        <f>+#REF!/31</f>
        <v>#REF!</v>
      </c>
      <c r="J440" s="44" t="s">
        <v>458</v>
      </c>
      <c r="K440" s="44"/>
      <c r="L440" s="37" t="s">
        <v>525</v>
      </c>
      <c r="M440" s="40" t="s">
        <v>54</v>
      </c>
      <c r="N440" s="42" t="s">
        <v>497</v>
      </c>
    </row>
    <row r="441" spans="1:14" s="43" customFormat="1" ht="12.75" x14ac:dyDescent="0.2">
      <c r="A441" s="51" t="s">
        <v>16</v>
      </c>
      <c r="B441" s="30">
        <v>9651</v>
      </c>
      <c r="C441" s="52">
        <v>2679.1666666666665</v>
      </c>
      <c r="D441" s="52">
        <v>2679.1666666666665</v>
      </c>
      <c r="E441" s="57" t="s">
        <v>508</v>
      </c>
      <c r="F441" s="30"/>
      <c r="G441" s="34">
        <v>152992</v>
      </c>
      <c r="H441" s="34">
        <v>786099</v>
      </c>
      <c r="I441" s="35" t="e">
        <f>+#REF!/31</f>
        <v>#REF!</v>
      </c>
      <c r="J441" s="44" t="s">
        <v>458</v>
      </c>
      <c r="K441" s="44"/>
      <c r="L441" s="37" t="s">
        <v>516</v>
      </c>
      <c r="M441" s="40" t="s">
        <v>55</v>
      </c>
      <c r="N441" s="41" t="s">
        <v>18</v>
      </c>
    </row>
    <row r="442" spans="1:14" s="43" customFormat="1" ht="17.25" x14ac:dyDescent="0.2">
      <c r="A442" s="40" t="s">
        <v>56</v>
      </c>
      <c r="B442" s="30">
        <v>9653</v>
      </c>
      <c r="C442" s="32"/>
      <c r="D442" s="32">
        <v>0</v>
      </c>
      <c r="E442" s="33" t="s">
        <v>457</v>
      </c>
      <c r="F442" s="30"/>
      <c r="G442" s="34">
        <v>28019</v>
      </c>
      <c r="H442" s="34"/>
      <c r="I442" s="49" t="e">
        <f>+#REF!/31</f>
        <v>#REF!</v>
      </c>
      <c r="J442" s="36" t="s">
        <v>57</v>
      </c>
      <c r="K442" s="36"/>
      <c r="L442" s="37" t="s">
        <v>510</v>
      </c>
      <c r="M442" s="40" t="s">
        <v>58</v>
      </c>
      <c r="N442" s="42" t="s">
        <v>497</v>
      </c>
    </row>
    <row r="443" spans="1:14" s="43" customFormat="1" ht="17.25" x14ac:dyDescent="0.2">
      <c r="A443" s="40" t="s">
        <v>59</v>
      </c>
      <c r="B443" s="30">
        <v>9653</v>
      </c>
      <c r="C443" s="32"/>
      <c r="D443" s="32">
        <v>0</v>
      </c>
      <c r="E443" s="33" t="s">
        <v>457</v>
      </c>
      <c r="F443" s="30"/>
      <c r="G443" s="34">
        <v>27198</v>
      </c>
      <c r="H443" s="34"/>
      <c r="I443" s="49" t="e">
        <f>+#REF!/31</f>
        <v>#REF!</v>
      </c>
      <c r="J443" s="36" t="s">
        <v>57</v>
      </c>
      <c r="K443" s="36"/>
      <c r="L443" s="37" t="s">
        <v>510</v>
      </c>
      <c r="M443" s="40" t="s">
        <v>58</v>
      </c>
      <c r="N443" s="42" t="s">
        <v>581</v>
      </c>
    </row>
    <row r="444" spans="1:14" s="43" customFormat="1" ht="25.5" x14ac:dyDescent="0.2">
      <c r="A444" s="40" t="s">
        <v>656</v>
      </c>
      <c r="B444" s="30">
        <v>9654</v>
      </c>
      <c r="C444" s="52">
        <v>0</v>
      </c>
      <c r="D444" s="52">
        <v>375</v>
      </c>
      <c r="E444" s="61" t="s">
        <v>60</v>
      </c>
      <c r="F444" s="30"/>
      <c r="G444" s="34">
        <v>26528</v>
      </c>
      <c r="H444" s="34">
        <v>798490</v>
      </c>
      <c r="I444" s="49" t="e">
        <f>+#REF!/31</f>
        <v>#REF!</v>
      </c>
      <c r="J444" s="76" t="s">
        <v>61</v>
      </c>
      <c r="K444" s="36"/>
      <c r="L444" s="37" t="s">
        <v>510</v>
      </c>
      <c r="M444" s="40" t="s">
        <v>62</v>
      </c>
      <c r="N444" s="42" t="s">
        <v>575</v>
      </c>
    </row>
    <row r="445" spans="1:14" s="43" customFormat="1" ht="17.25" x14ac:dyDescent="0.2">
      <c r="A445" s="45" t="s">
        <v>558</v>
      </c>
      <c r="B445" s="30">
        <v>9656</v>
      </c>
      <c r="C445" s="52">
        <v>1097.8666666666666</v>
      </c>
      <c r="D445" s="52">
        <v>1097.8666666666666</v>
      </c>
      <c r="E445" s="61" t="s">
        <v>508</v>
      </c>
      <c r="F445" s="30"/>
      <c r="G445" s="34">
        <v>125892</v>
      </c>
      <c r="H445" s="34">
        <v>783356</v>
      </c>
      <c r="I445" s="35" t="e">
        <f>+#REF!/31</f>
        <v>#REF!</v>
      </c>
      <c r="J445" s="44" t="s">
        <v>63</v>
      </c>
      <c r="K445" s="44"/>
      <c r="L445" s="37" t="s">
        <v>510</v>
      </c>
      <c r="M445" s="40" t="s">
        <v>64</v>
      </c>
      <c r="N445" s="42" t="s">
        <v>464</v>
      </c>
    </row>
    <row r="446" spans="1:14" s="43" customFormat="1" ht="12.75" x14ac:dyDescent="0.2">
      <c r="A446" s="29" t="s">
        <v>65</v>
      </c>
      <c r="B446" s="30">
        <v>9656</v>
      </c>
      <c r="C446" s="52">
        <v>0</v>
      </c>
      <c r="D446" s="52">
        <v>0</v>
      </c>
      <c r="E446" s="61" t="s">
        <v>508</v>
      </c>
      <c r="F446" s="34"/>
      <c r="G446" s="34">
        <v>279785</v>
      </c>
      <c r="H446" s="34"/>
      <c r="I446" s="49" t="e">
        <f>+#REF!/31</f>
        <v>#REF!</v>
      </c>
      <c r="J446" s="36"/>
      <c r="K446" s="36"/>
      <c r="L446" s="37" t="s">
        <v>510</v>
      </c>
      <c r="M446" s="29" t="s">
        <v>64</v>
      </c>
      <c r="N446" s="42" t="s">
        <v>497</v>
      </c>
    </row>
    <row r="447" spans="1:14" s="43" customFormat="1" ht="12.75" x14ac:dyDescent="0.2">
      <c r="A447" s="45" t="s">
        <v>578</v>
      </c>
      <c r="B447" s="30">
        <v>9658</v>
      </c>
      <c r="C447" s="52">
        <v>0</v>
      </c>
      <c r="D447" s="52">
        <v>0</v>
      </c>
      <c r="E447" s="57" t="s">
        <v>508</v>
      </c>
      <c r="F447" s="30"/>
      <c r="G447" s="34">
        <v>125893</v>
      </c>
      <c r="H447" s="34"/>
      <c r="I447" s="35" t="e">
        <f>+#REF!/31</f>
        <v>#REF!</v>
      </c>
      <c r="J447" s="36"/>
      <c r="K447" s="36"/>
      <c r="L447" s="37" t="s">
        <v>723</v>
      </c>
      <c r="M447" s="40" t="s">
        <v>66</v>
      </c>
      <c r="N447" s="42" t="s">
        <v>581</v>
      </c>
    </row>
    <row r="448" spans="1:14" s="43" customFormat="1" ht="12.75" x14ac:dyDescent="0.2">
      <c r="A448" s="45" t="s">
        <v>578</v>
      </c>
      <c r="B448" s="46">
        <v>9658</v>
      </c>
      <c r="C448" s="52">
        <v>6752.7</v>
      </c>
      <c r="D448" s="52">
        <v>6752.7</v>
      </c>
      <c r="E448" s="57" t="s">
        <v>508</v>
      </c>
      <c r="F448" s="46"/>
      <c r="G448" s="48">
        <v>125822</v>
      </c>
      <c r="H448" s="48">
        <v>775484</v>
      </c>
      <c r="I448" s="35" t="e">
        <f>+#REF!/31</f>
        <v>#REF!</v>
      </c>
      <c r="J448" s="44" t="s">
        <v>458</v>
      </c>
      <c r="K448" s="44"/>
      <c r="L448" s="50" t="s">
        <v>723</v>
      </c>
      <c r="M448" s="45" t="s">
        <v>67</v>
      </c>
      <c r="N448" s="58" t="s">
        <v>581</v>
      </c>
    </row>
    <row r="449" spans="1:14" s="43" customFormat="1" ht="12.75" x14ac:dyDescent="0.2">
      <c r="A449" s="40" t="s">
        <v>622</v>
      </c>
      <c r="B449" s="30">
        <v>9659</v>
      </c>
      <c r="C449" s="32"/>
      <c r="D449" s="32">
        <v>1058</v>
      </c>
      <c r="E449" s="33" t="s">
        <v>457</v>
      </c>
      <c r="F449" s="30"/>
      <c r="G449" s="34">
        <v>133202</v>
      </c>
      <c r="H449" s="34">
        <v>775438</v>
      </c>
      <c r="I449" s="35"/>
      <c r="J449" s="44" t="s">
        <v>458</v>
      </c>
      <c r="K449" s="44"/>
      <c r="L449" s="62" t="s">
        <v>680</v>
      </c>
      <c r="M449" s="40" t="s">
        <v>68</v>
      </c>
      <c r="N449" s="42" t="s">
        <v>485</v>
      </c>
    </row>
    <row r="450" spans="1:14" s="43" customFormat="1" ht="12.75" x14ac:dyDescent="0.2">
      <c r="A450" s="45" t="s">
        <v>883</v>
      </c>
      <c r="B450" s="46">
        <v>9661</v>
      </c>
      <c r="C450" s="52">
        <v>0</v>
      </c>
      <c r="D450" s="52">
        <v>0</v>
      </c>
      <c r="E450" s="61" t="s">
        <v>508</v>
      </c>
      <c r="F450" s="46"/>
      <c r="G450" s="48">
        <v>43918</v>
      </c>
      <c r="H450" s="48"/>
      <c r="I450" s="35" t="e">
        <f>+#REF!/31</f>
        <v>#REF!</v>
      </c>
      <c r="J450" s="44" t="s">
        <v>509</v>
      </c>
      <c r="K450" s="44"/>
      <c r="L450" s="50" t="s">
        <v>510</v>
      </c>
      <c r="M450" s="45" t="s">
        <v>69</v>
      </c>
      <c r="N450" s="42" t="s">
        <v>473</v>
      </c>
    </row>
    <row r="451" spans="1:14" s="43" customFormat="1" ht="12.75" x14ac:dyDescent="0.2">
      <c r="A451" s="40" t="s">
        <v>70</v>
      </c>
      <c r="B451" s="30">
        <v>9663</v>
      </c>
      <c r="C451" s="52">
        <v>0</v>
      </c>
      <c r="D451" s="52">
        <v>0</v>
      </c>
      <c r="E451" s="61" t="s">
        <v>508</v>
      </c>
      <c r="F451" s="30"/>
      <c r="G451" s="34">
        <v>26610</v>
      </c>
      <c r="H451" s="34"/>
      <c r="I451" s="35" t="e">
        <f>+#REF!/31</f>
        <v>#REF!</v>
      </c>
      <c r="J451" s="44" t="s">
        <v>509</v>
      </c>
      <c r="K451" s="36"/>
      <c r="L451" s="37" t="s">
        <v>530</v>
      </c>
      <c r="M451" s="40" t="s">
        <v>71</v>
      </c>
      <c r="N451" s="42" t="s">
        <v>18</v>
      </c>
    </row>
    <row r="452" spans="1:14" s="43" customFormat="1" ht="12.75" x14ac:dyDescent="0.2">
      <c r="A452" s="40" t="s">
        <v>72</v>
      </c>
      <c r="B452" s="30">
        <v>9664</v>
      </c>
      <c r="C452" s="52">
        <v>627.73333333333335</v>
      </c>
      <c r="D452" s="52">
        <v>627.73333333333335</v>
      </c>
      <c r="E452" s="61" t="s">
        <v>508</v>
      </c>
      <c r="F452" s="30"/>
      <c r="G452" s="34">
        <v>138112</v>
      </c>
      <c r="H452" s="34">
        <v>803793</v>
      </c>
      <c r="I452" s="35" t="e">
        <f>+#REF!/31</f>
        <v>#REF!</v>
      </c>
      <c r="J452" s="44" t="s">
        <v>458</v>
      </c>
      <c r="K452" s="44"/>
      <c r="L452" s="37" t="s">
        <v>510</v>
      </c>
      <c r="M452" s="40" t="s">
        <v>73</v>
      </c>
      <c r="N452" s="42" t="s">
        <v>497</v>
      </c>
    </row>
    <row r="453" spans="1:14" s="43" customFormat="1" ht="12.75" x14ac:dyDescent="0.2">
      <c r="A453" s="40" t="s">
        <v>762</v>
      </c>
      <c r="B453" s="30">
        <v>9667</v>
      </c>
      <c r="C453" s="52">
        <v>183.06666666666666</v>
      </c>
      <c r="D453" s="52">
        <v>183.06666666666666</v>
      </c>
      <c r="E453" s="57" t="s">
        <v>508</v>
      </c>
      <c r="F453" s="30"/>
      <c r="G453" s="34">
        <v>129129</v>
      </c>
      <c r="H453" s="34">
        <v>784822</v>
      </c>
      <c r="I453" s="35"/>
      <c r="J453" s="44" t="s">
        <v>458</v>
      </c>
      <c r="K453" s="44"/>
      <c r="L453" s="37" t="s">
        <v>585</v>
      </c>
      <c r="M453" s="40" t="s">
        <v>74</v>
      </c>
      <c r="N453" s="42" t="s">
        <v>485</v>
      </c>
    </row>
    <row r="454" spans="1:14" s="43" customFormat="1" ht="12.75" x14ac:dyDescent="0.2">
      <c r="A454" s="29" t="s">
        <v>699</v>
      </c>
      <c r="B454" s="30">
        <v>9669</v>
      </c>
      <c r="C454" s="52">
        <v>0</v>
      </c>
      <c r="D454" s="52">
        <v>0</v>
      </c>
      <c r="E454" s="61" t="s">
        <v>508</v>
      </c>
      <c r="F454" s="30"/>
      <c r="G454" s="34">
        <v>26402</v>
      </c>
      <c r="H454" s="34"/>
      <c r="I454" s="49" t="e">
        <f>+#REF!/31</f>
        <v>#REF!</v>
      </c>
      <c r="J454" s="36" t="s">
        <v>509</v>
      </c>
      <c r="K454" s="36"/>
      <c r="L454" s="37" t="s">
        <v>756</v>
      </c>
      <c r="M454" s="40" t="s">
        <v>75</v>
      </c>
      <c r="N454" s="42" t="s">
        <v>575</v>
      </c>
    </row>
    <row r="455" spans="1:14" s="43" customFormat="1" ht="12.75" x14ac:dyDescent="0.2">
      <c r="A455" s="51" t="s">
        <v>16</v>
      </c>
      <c r="B455" s="30">
        <v>9672</v>
      </c>
      <c r="C455" s="52">
        <v>7.1333333333333337</v>
      </c>
      <c r="D455" s="52">
        <v>7.1333333333333337</v>
      </c>
      <c r="E455" s="57" t="s">
        <v>508</v>
      </c>
      <c r="F455" s="30"/>
      <c r="G455" s="34">
        <v>152954</v>
      </c>
      <c r="H455" s="34">
        <v>786098</v>
      </c>
      <c r="I455" s="35" t="e">
        <f>+#REF!/31</f>
        <v>#REF!</v>
      </c>
      <c r="J455" s="44" t="s">
        <v>458</v>
      </c>
      <c r="K455" s="44"/>
      <c r="L455" s="37" t="s">
        <v>516</v>
      </c>
      <c r="M455" s="40" t="s">
        <v>76</v>
      </c>
      <c r="N455" s="41" t="s">
        <v>18</v>
      </c>
    </row>
    <row r="456" spans="1:14" s="43" customFormat="1" ht="12.75" x14ac:dyDescent="0.2">
      <c r="A456" s="45" t="s">
        <v>77</v>
      </c>
      <c r="B456" s="46">
        <v>9673</v>
      </c>
      <c r="C456" s="52">
        <v>0</v>
      </c>
      <c r="D456" s="52">
        <v>0</v>
      </c>
      <c r="E456" s="61" t="s">
        <v>508</v>
      </c>
      <c r="F456" s="46"/>
      <c r="G456" s="48">
        <v>138122</v>
      </c>
      <c r="H456" s="48"/>
      <c r="I456" s="49" t="e">
        <f>+#REF!/31</f>
        <v>#REF!</v>
      </c>
      <c r="J456" s="44"/>
      <c r="K456" s="44"/>
      <c r="L456" s="50" t="s">
        <v>510</v>
      </c>
      <c r="M456" s="45" t="s">
        <v>78</v>
      </c>
      <c r="N456" s="42" t="s">
        <v>581</v>
      </c>
    </row>
    <row r="457" spans="1:14" s="43" customFormat="1" ht="12.75" x14ac:dyDescent="0.2">
      <c r="A457" s="45" t="s">
        <v>79</v>
      </c>
      <c r="B457" s="46">
        <v>9673</v>
      </c>
      <c r="C457" s="52">
        <v>507.23333333333335</v>
      </c>
      <c r="D457" s="52">
        <v>507.23333333333335</v>
      </c>
      <c r="E457" s="61" t="s">
        <v>508</v>
      </c>
      <c r="F457" s="46"/>
      <c r="G457" s="48">
        <v>155396</v>
      </c>
      <c r="H457" s="48">
        <v>773213</v>
      </c>
      <c r="I457" s="35" t="e">
        <f>+#REF!/31</f>
        <v>#REF!</v>
      </c>
      <c r="J457" s="44" t="s">
        <v>458</v>
      </c>
      <c r="K457" s="44"/>
      <c r="L457" s="50" t="s">
        <v>510</v>
      </c>
      <c r="M457" s="45" t="s">
        <v>80</v>
      </c>
      <c r="N457" s="42" t="s">
        <v>575</v>
      </c>
    </row>
    <row r="458" spans="1:14" s="43" customFormat="1" ht="12.75" x14ac:dyDescent="0.2">
      <c r="A458" s="29" t="s">
        <v>450</v>
      </c>
      <c r="B458" s="46">
        <v>9674</v>
      </c>
      <c r="C458" s="52">
        <v>3650.9</v>
      </c>
      <c r="D458" s="52">
        <v>5700</v>
      </c>
      <c r="E458" s="33" t="s">
        <v>451</v>
      </c>
      <c r="F458" s="46"/>
      <c r="G458" s="48">
        <v>126280</v>
      </c>
      <c r="H458" s="48">
        <v>775708</v>
      </c>
      <c r="I458" s="35" t="e">
        <f>+#REF!/31</f>
        <v>#REF!</v>
      </c>
      <c r="J458" s="44" t="s">
        <v>458</v>
      </c>
      <c r="K458" s="44"/>
      <c r="L458" s="50" t="s">
        <v>729</v>
      </c>
      <c r="M458" s="45" t="s">
        <v>81</v>
      </c>
      <c r="N458" s="42" t="s">
        <v>455</v>
      </c>
    </row>
    <row r="459" spans="1:14" s="43" customFormat="1" ht="17.25" x14ac:dyDescent="0.2">
      <c r="A459" s="40" t="s">
        <v>82</v>
      </c>
      <c r="B459" s="30">
        <v>9675</v>
      </c>
      <c r="C459" s="52">
        <v>0</v>
      </c>
      <c r="D459" s="52">
        <v>0</v>
      </c>
      <c r="E459" s="57" t="s">
        <v>508</v>
      </c>
      <c r="F459" s="30"/>
      <c r="G459" s="34">
        <v>125819</v>
      </c>
      <c r="H459" s="34">
        <v>783349</v>
      </c>
      <c r="I459" s="49" t="e">
        <f>+#REF!/31</f>
        <v>#REF!</v>
      </c>
      <c r="J459" s="44" t="s">
        <v>587</v>
      </c>
      <c r="K459" s="44"/>
      <c r="L459" s="37" t="s">
        <v>454</v>
      </c>
      <c r="M459" s="40" t="s">
        <v>83</v>
      </c>
      <c r="N459" s="42" t="s">
        <v>575</v>
      </c>
    </row>
    <row r="460" spans="1:14" s="43" customFormat="1" ht="25.5" x14ac:dyDescent="0.2">
      <c r="A460" s="45" t="s">
        <v>558</v>
      </c>
      <c r="B460" s="30">
        <v>9676</v>
      </c>
      <c r="C460" s="52">
        <v>0</v>
      </c>
      <c r="D460" s="52">
        <v>0</v>
      </c>
      <c r="E460" s="61" t="s">
        <v>84</v>
      </c>
      <c r="F460" s="34"/>
      <c r="G460" s="34">
        <v>279659</v>
      </c>
      <c r="H460" s="34">
        <v>788463</v>
      </c>
      <c r="I460" s="35" t="e">
        <f>+#REF!/31</f>
        <v>#REF!</v>
      </c>
      <c r="J460" s="36"/>
      <c r="K460" s="36"/>
      <c r="L460" s="62" t="s">
        <v>510</v>
      </c>
      <c r="M460" s="29" t="s">
        <v>85</v>
      </c>
      <c r="N460" s="42" t="s">
        <v>464</v>
      </c>
    </row>
    <row r="461" spans="1:14" s="43" customFormat="1" ht="25.5" x14ac:dyDescent="0.2">
      <c r="A461" s="40" t="s">
        <v>86</v>
      </c>
      <c r="B461" s="30">
        <v>9676</v>
      </c>
      <c r="C461" s="52">
        <v>0</v>
      </c>
      <c r="D461" s="52">
        <v>0</v>
      </c>
      <c r="E461" s="61" t="s">
        <v>84</v>
      </c>
      <c r="F461" s="30"/>
      <c r="G461" s="34">
        <v>65514</v>
      </c>
      <c r="H461" s="34"/>
      <c r="I461" s="35" t="e">
        <f>+#REF!/31</f>
        <v>#REF!</v>
      </c>
      <c r="J461" s="36"/>
      <c r="K461" s="36"/>
      <c r="L461" s="37" t="s">
        <v>510</v>
      </c>
      <c r="M461" s="40" t="s">
        <v>87</v>
      </c>
      <c r="N461" s="42" t="s">
        <v>473</v>
      </c>
    </row>
    <row r="462" spans="1:14" s="43" customFormat="1" ht="25.5" x14ac:dyDescent="0.2">
      <c r="A462" s="40" t="s">
        <v>88</v>
      </c>
      <c r="B462" s="30">
        <v>9676</v>
      </c>
      <c r="C462" s="52">
        <v>0</v>
      </c>
      <c r="D462" s="52">
        <v>0</v>
      </c>
      <c r="E462" s="61" t="s">
        <v>84</v>
      </c>
      <c r="F462" s="30"/>
      <c r="G462" s="34">
        <v>28249</v>
      </c>
      <c r="H462" s="34"/>
      <c r="I462" s="35" t="e">
        <f>+#REF!/31</f>
        <v>#REF!</v>
      </c>
      <c r="J462" s="36"/>
      <c r="K462" s="36"/>
      <c r="L462" s="37" t="s">
        <v>510</v>
      </c>
      <c r="M462" s="40" t="s">
        <v>87</v>
      </c>
      <c r="N462" s="42" t="s">
        <v>799</v>
      </c>
    </row>
    <row r="463" spans="1:14" s="43" customFormat="1" ht="33.75" x14ac:dyDescent="0.2">
      <c r="A463" s="29" t="s">
        <v>699</v>
      </c>
      <c r="B463" s="30">
        <v>9680</v>
      </c>
      <c r="C463" s="52">
        <v>800.83333333333337</v>
      </c>
      <c r="D463" s="52">
        <v>800.83333333333337</v>
      </c>
      <c r="E463" s="61" t="s">
        <v>508</v>
      </c>
      <c r="F463" s="30"/>
      <c r="G463" s="34">
        <v>136371</v>
      </c>
      <c r="H463" s="34">
        <v>785792</v>
      </c>
      <c r="I463" s="35" t="e">
        <f>+#REF!/31</f>
        <v>#REF!</v>
      </c>
      <c r="J463" s="64" t="s">
        <v>89</v>
      </c>
      <c r="K463" s="44" t="s">
        <v>544</v>
      </c>
      <c r="L463" s="37" t="s">
        <v>510</v>
      </c>
      <c r="M463" s="40" t="s">
        <v>90</v>
      </c>
      <c r="N463" s="42" t="s">
        <v>575</v>
      </c>
    </row>
    <row r="464" spans="1:14" s="43" customFormat="1" ht="12.75" x14ac:dyDescent="0.2">
      <c r="A464" s="45" t="s">
        <v>91</v>
      </c>
      <c r="B464" s="46">
        <v>9681</v>
      </c>
      <c r="C464" s="47"/>
      <c r="D464" s="32">
        <v>0</v>
      </c>
      <c r="E464" s="33" t="s">
        <v>457</v>
      </c>
      <c r="F464" s="46"/>
      <c r="G464" s="48">
        <v>28255</v>
      </c>
      <c r="H464" s="48"/>
      <c r="I464" s="49"/>
      <c r="J464" s="44"/>
      <c r="K464" s="44"/>
      <c r="L464" s="50" t="s">
        <v>510</v>
      </c>
      <c r="M464" s="45" t="s">
        <v>92</v>
      </c>
      <c r="N464" s="42" t="s">
        <v>93</v>
      </c>
    </row>
    <row r="465" spans="1:14" s="43" customFormat="1" ht="12.75" x14ac:dyDescent="0.2">
      <c r="A465" s="40" t="s">
        <v>791</v>
      </c>
      <c r="B465" s="30">
        <v>9682</v>
      </c>
      <c r="C465" s="52">
        <v>0</v>
      </c>
      <c r="D465" s="52">
        <v>0</v>
      </c>
      <c r="E465" s="61" t="s">
        <v>508</v>
      </c>
      <c r="F465" s="30"/>
      <c r="G465" s="34">
        <v>137902</v>
      </c>
      <c r="H465" s="34"/>
      <c r="I465" s="35" t="e">
        <f>+#REF!/31</f>
        <v>#REF!</v>
      </c>
      <c r="J465" s="36" t="s">
        <v>509</v>
      </c>
      <c r="K465" s="36"/>
      <c r="L465" s="37" t="s">
        <v>585</v>
      </c>
      <c r="M465" s="40" t="s">
        <v>94</v>
      </c>
      <c r="N465" s="42" t="s">
        <v>473</v>
      </c>
    </row>
    <row r="466" spans="1:14" s="43" customFormat="1" ht="17.25" x14ac:dyDescent="0.2">
      <c r="A466" s="40" t="s">
        <v>687</v>
      </c>
      <c r="B466" s="46">
        <v>9684</v>
      </c>
      <c r="C466" s="52">
        <v>41.56666666666667</v>
      </c>
      <c r="D466" s="52">
        <v>41.56666666666667</v>
      </c>
      <c r="E466" s="57" t="s">
        <v>508</v>
      </c>
      <c r="F466" s="46"/>
      <c r="G466" s="48">
        <v>137933</v>
      </c>
      <c r="H466" s="48">
        <v>785811</v>
      </c>
      <c r="I466" s="49" t="e">
        <f>+#REF!/31</f>
        <v>#REF!</v>
      </c>
      <c r="J466" s="44" t="s">
        <v>587</v>
      </c>
      <c r="K466" s="44"/>
      <c r="L466" s="50" t="s">
        <v>519</v>
      </c>
      <c r="M466" s="45" t="s">
        <v>95</v>
      </c>
      <c r="N466" s="42" t="s">
        <v>455</v>
      </c>
    </row>
    <row r="467" spans="1:14" s="43" customFormat="1" ht="12.75" x14ac:dyDescent="0.2">
      <c r="A467" s="40" t="s">
        <v>96</v>
      </c>
      <c r="B467" s="30">
        <v>9685</v>
      </c>
      <c r="C467" s="52">
        <v>0</v>
      </c>
      <c r="D467" s="52">
        <v>0</v>
      </c>
      <c r="E467" s="61" t="s">
        <v>508</v>
      </c>
      <c r="F467" s="30"/>
      <c r="G467" s="63">
        <v>643385</v>
      </c>
      <c r="H467" s="63"/>
      <c r="I467" s="35" t="e">
        <f>+#REF!/31</f>
        <v>#REF!</v>
      </c>
      <c r="J467" s="44" t="s">
        <v>458</v>
      </c>
      <c r="K467" s="44"/>
      <c r="L467" s="37" t="s">
        <v>510</v>
      </c>
      <c r="M467" s="40" t="s">
        <v>97</v>
      </c>
      <c r="N467" s="42" t="s">
        <v>485</v>
      </c>
    </row>
    <row r="468" spans="1:14" s="43" customFormat="1" ht="12.75" x14ac:dyDescent="0.2">
      <c r="A468" s="40" t="s">
        <v>96</v>
      </c>
      <c r="B468" s="30">
        <v>9685</v>
      </c>
      <c r="C468" s="52">
        <v>53.633333333333333</v>
      </c>
      <c r="D468" s="52">
        <v>53.633333333333333</v>
      </c>
      <c r="E468" s="61" t="s">
        <v>508</v>
      </c>
      <c r="F468" s="30"/>
      <c r="G468" s="63">
        <v>689814</v>
      </c>
      <c r="H468" s="63"/>
      <c r="I468" s="49" t="e">
        <f>+#REF!/31</f>
        <v>#REF!</v>
      </c>
      <c r="J468" s="44" t="s">
        <v>458</v>
      </c>
      <c r="K468" s="44"/>
      <c r="L468" s="37" t="s">
        <v>510</v>
      </c>
      <c r="M468" s="40" t="s">
        <v>97</v>
      </c>
      <c r="N468" s="42" t="s">
        <v>485</v>
      </c>
    </row>
    <row r="469" spans="1:14" s="43" customFormat="1" ht="12.75" x14ac:dyDescent="0.2">
      <c r="A469" s="40" t="s">
        <v>98</v>
      </c>
      <c r="B469" s="46">
        <v>9686</v>
      </c>
      <c r="C469" s="52">
        <v>555.06666666666672</v>
      </c>
      <c r="D469" s="52">
        <v>555.06666666666672</v>
      </c>
      <c r="E469" s="61" t="s">
        <v>508</v>
      </c>
      <c r="F469" s="46"/>
      <c r="G469" s="48">
        <v>125824</v>
      </c>
      <c r="H469" s="48">
        <v>783350</v>
      </c>
      <c r="I469" s="35" t="e">
        <f>+#REF!/31</f>
        <v>#REF!</v>
      </c>
      <c r="J469" s="44" t="s">
        <v>458</v>
      </c>
      <c r="K469" s="44"/>
      <c r="L469" s="50" t="s">
        <v>510</v>
      </c>
      <c r="M469" s="45" t="s">
        <v>99</v>
      </c>
      <c r="N469" s="42" t="s">
        <v>485</v>
      </c>
    </row>
    <row r="470" spans="1:14" s="43" customFormat="1" ht="17.25" x14ac:dyDescent="0.2">
      <c r="A470" s="45" t="s">
        <v>722</v>
      </c>
      <c r="B470" s="46">
        <v>9687</v>
      </c>
      <c r="C470" s="52">
        <v>9275.1333333333332</v>
      </c>
      <c r="D470" s="52">
        <v>9275.1333333333332</v>
      </c>
      <c r="E470" s="57" t="s">
        <v>100</v>
      </c>
      <c r="F470" s="46"/>
      <c r="G470" s="48">
        <v>407025</v>
      </c>
      <c r="H470" s="48">
        <v>775564</v>
      </c>
      <c r="I470" s="35" t="e">
        <f>+#REF!/31</f>
        <v>#REF!</v>
      </c>
      <c r="J470" s="44" t="s">
        <v>458</v>
      </c>
      <c r="K470" s="44"/>
      <c r="L470" s="50" t="s">
        <v>510</v>
      </c>
      <c r="M470" s="45" t="s">
        <v>101</v>
      </c>
      <c r="N470" s="42" t="s">
        <v>581</v>
      </c>
    </row>
    <row r="471" spans="1:14" s="43" customFormat="1" ht="12.75" x14ac:dyDescent="0.2">
      <c r="A471" s="51" t="s">
        <v>91</v>
      </c>
      <c r="B471" s="46">
        <v>9688</v>
      </c>
      <c r="C471" s="52">
        <v>0</v>
      </c>
      <c r="D471" s="52">
        <v>0</v>
      </c>
      <c r="E471" s="61" t="s">
        <v>508</v>
      </c>
      <c r="F471" s="48"/>
      <c r="G471" s="48">
        <v>46500</v>
      </c>
      <c r="H471" s="69">
        <v>770904</v>
      </c>
      <c r="I471" s="35" t="e">
        <f>+#REF!/31</f>
        <v>#REF!</v>
      </c>
      <c r="J471" s="44"/>
      <c r="K471" s="44"/>
      <c r="L471" s="50" t="s">
        <v>585</v>
      </c>
      <c r="M471" s="51" t="s">
        <v>102</v>
      </c>
      <c r="N471" s="42" t="s">
        <v>93</v>
      </c>
    </row>
    <row r="472" spans="1:14" s="43" customFormat="1" ht="12.75" x14ac:dyDescent="0.2">
      <c r="A472" s="40" t="s">
        <v>584</v>
      </c>
      <c r="B472" s="30">
        <v>9689</v>
      </c>
      <c r="C472" s="52">
        <v>501.33333333333331</v>
      </c>
      <c r="D472" s="52">
        <v>501.33333333333331</v>
      </c>
      <c r="E472" s="61" t="s">
        <v>508</v>
      </c>
      <c r="F472" s="30"/>
      <c r="G472" s="34">
        <v>139044</v>
      </c>
      <c r="H472" s="34">
        <v>786070</v>
      </c>
      <c r="I472" s="35" t="e">
        <f>+#REF!/31</f>
        <v>#REF!</v>
      </c>
      <c r="J472" s="44" t="s">
        <v>458</v>
      </c>
      <c r="K472" s="44"/>
      <c r="L472" s="62" t="s">
        <v>626</v>
      </c>
      <c r="M472" s="40" t="s">
        <v>103</v>
      </c>
      <c r="N472" s="42" t="s">
        <v>575</v>
      </c>
    </row>
    <row r="473" spans="1:14" s="43" customFormat="1" ht="12.75" x14ac:dyDescent="0.2">
      <c r="A473" s="40" t="s">
        <v>104</v>
      </c>
      <c r="B473" s="30">
        <v>9693</v>
      </c>
      <c r="C473" s="52">
        <v>0</v>
      </c>
      <c r="D473" s="52">
        <v>0</v>
      </c>
      <c r="E473" s="61" t="s">
        <v>508</v>
      </c>
      <c r="F473" s="30"/>
      <c r="G473" s="34">
        <v>138257</v>
      </c>
      <c r="I473" s="35" t="e">
        <f>+#REF!/31</f>
        <v>#REF!</v>
      </c>
      <c r="J473" s="44" t="s">
        <v>458</v>
      </c>
      <c r="K473" s="44"/>
      <c r="L473" s="37" t="s">
        <v>510</v>
      </c>
      <c r="M473" s="40" t="s">
        <v>105</v>
      </c>
      <c r="N473" s="42" t="s">
        <v>464</v>
      </c>
    </row>
    <row r="474" spans="1:14" s="43" customFormat="1" ht="12.75" x14ac:dyDescent="0.2">
      <c r="A474" s="40" t="s">
        <v>88</v>
      </c>
      <c r="B474" s="30">
        <v>9693</v>
      </c>
      <c r="C474" s="52">
        <v>0</v>
      </c>
      <c r="D474" s="52">
        <v>0</v>
      </c>
      <c r="E474" s="61" t="s">
        <v>508</v>
      </c>
      <c r="F474" s="30"/>
      <c r="G474" s="34">
        <v>135689</v>
      </c>
      <c r="I474" s="35" t="e">
        <f>+#REF!/31</f>
        <v>#REF!</v>
      </c>
      <c r="J474" s="44" t="s">
        <v>458</v>
      </c>
      <c r="K474" s="44"/>
      <c r="L474" s="37" t="s">
        <v>510</v>
      </c>
      <c r="M474" s="40" t="s">
        <v>105</v>
      </c>
      <c r="N474" s="42" t="s">
        <v>799</v>
      </c>
    </row>
    <row r="475" spans="1:14" s="43" customFormat="1" ht="12.75" x14ac:dyDescent="0.2">
      <c r="A475" s="40" t="s">
        <v>104</v>
      </c>
      <c r="B475" s="46">
        <v>9694</v>
      </c>
      <c r="C475" s="52">
        <v>5659.1333333333332</v>
      </c>
      <c r="D475" s="52">
        <v>5659.1333333333332</v>
      </c>
      <c r="E475" s="61" t="s">
        <v>508</v>
      </c>
      <c r="F475" s="46"/>
      <c r="G475" s="48">
        <v>138279</v>
      </c>
      <c r="H475" s="34">
        <v>785968</v>
      </c>
      <c r="I475" s="35" t="e">
        <f>+#REF!/31</f>
        <v>#REF!</v>
      </c>
      <c r="J475" s="44" t="s">
        <v>458</v>
      </c>
      <c r="K475" s="44"/>
      <c r="L475" s="50" t="s">
        <v>510</v>
      </c>
      <c r="M475" s="45" t="s">
        <v>106</v>
      </c>
      <c r="N475" s="42" t="s">
        <v>464</v>
      </c>
    </row>
    <row r="476" spans="1:14" s="43" customFormat="1" ht="12.75" x14ac:dyDescent="0.2">
      <c r="A476" s="40" t="s">
        <v>88</v>
      </c>
      <c r="B476" s="30">
        <v>9694</v>
      </c>
      <c r="C476" s="52">
        <v>0</v>
      </c>
      <c r="D476" s="52">
        <v>0</v>
      </c>
      <c r="E476" s="61" t="s">
        <v>508</v>
      </c>
      <c r="F476" s="30"/>
      <c r="G476" s="34">
        <v>126298</v>
      </c>
      <c r="H476" s="34">
        <v>783362</v>
      </c>
      <c r="I476" s="35" t="e">
        <f>+#REF!/31</f>
        <v>#REF!</v>
      </c>
      <c r="J476" s="44" t="s">
        <v>458</v>
      </c>
      <c r="K476" s="44"/>
      <c r="L476" s="37" t="s">
        <v>510</v>
      </c>
      <c r="M476" s="40" t="s">
        <v>106</v>
      </c>
      <c r="N476" s="42" t="s">
        <v>799</v>
      </c>
    </row>
    <row r="477" spans="1:14" s="43" customFormat="1" ht="12.75" x14ac:dyDescent="0.2">
      <c r="A477" s="40" t="s">
        <v>982</v>
      </c>
      <c r="B477" s="30">
        <v>9695</v>
      </c>
      <c r="C477" s="52">
        <v>166.96666666666667</v>
      </c>
      <c r="D477" s="52">
        <v>166.96666666666667</v>
      </c>
      <c r="E477" s="61" t="s">
        <v>508</v>
      </c>
      <c r="F477" s="30"/>
      <c r="G477" s="34">
        <v>502844</v>
      </c>
      <c r="H477" s="34">
        <v>770852</v>
      </c>
      <c r="I477" s="35" t="e">
        <f>+#REF!/31</f>
        <v>#REF!</v>
      </c>
      <c r="J477" s="44" t="s">
        <v>458</v>
      </c>
      <c r="K477" s="44"/>
      <c r="L477" s="37" t="s">
        <v>729</v>
      </c>
      <c r="M477" s="40" t="s">
        <v>107</v>
      </c>
      <c r="N477" s="42" t="s">
        <v>455</v>
      </c>
    </row>
    <row r="478" spans="1:14" s="43" customFormat="1" ht="17.25" x14ac:dyDescent="0.2">
      <c r="A478" s="51" t="s">
        <v>1036</v>
      </c>
      <c r="B478" s="46">
        <v>9696</v>
      </c>
      <c r="C478" s="52">
        <v>0</v>
      </c>
      <c r="D478" s="52">
        <v>4000</v>
      </c>
      <c r="E478" s="54" t="s">
        <v>108</v>
      </c>
      <c r="F478" s="46" t="s">
        <v>431</v>
      </c>
      <c r="G478" s="34">
        <v>624411</v>
      </c>
      <c r="H478" s="56">
        <v>810121</v>
      </c>
      <c r="I478" s="35" t="e">
        <f>+#REF!/31</f>
        <v>#REF!</v>
      </c>
      <c r="J478" s="36" t="s">
        <v>607</v>
      </c>
      <c r="K478" s="36"/>
      <c r="L478" s="50" t="s">
        <v>626</v>
      </c>
      <c r="M478" s="40" t="s">
        <v>109</v>
      </c>
      <c r="N478" s="42" t="s">
        <v>485</v>
      </c>
    </row>
    <row r="479" spans="1:14" s="43" customFormat="1" ht="25.5" x14ac:dyDescent="0.2">
      <c r="A479" s="45" t="s">
        <v>110</v>
      </c>
      <c r="B479" s="46">
        <v>9696</v>
      </c>
      <c r="C479" s="52">
        <v>6491</v>
      </c>
      <c r="D479" s="52">
        <v>6491</v>
      </c>
      <c r="E479" s="54" t="s">
        <v>111</v>
      </c>
      <c r="F479" s="46" t="s">
        <v>431</v>
      </c>
      <c r="G479" s="34">
        <v>577404</v>
      </c>
      <c r="H479" s="56">
        <v>810120</v>
      </c>
      <c r="I479" s="35" t="e">
        <f>+#REF!/31</f>
        <v>#REF!</v>
      </c>
      <c r="J479" s="36"/>
      <c r="K479" s="36"/>
      <c r="L479" s="50" t="s">
        <v>626</v>
      </c>
      <c r="M479" s="40" t="s">
        <v>109</v>
      </c>
      <c r="N479" s="41" t="s">
        <v>473</v>
      </c>
    </row>
    <row r="480" spans="1:14" s="43" customFormat="1" ht="12.75" x14ac:dyDescent="0.2">
      <c r="A480" s="29" t="s">
        <v>699</v>
      </c>
      <c r="B480" s="30">
        <v>9697</v>
      </c>
      <c r="C480" s="52">
        <v>0</v>
      </c>
      <c r="D480" s="52">
        <v>0</v>
      </c>
      <c r="E480" s="61" t="s">
        <v>508</v>
      </c>
      <c r="F480" s="30"/>
      <c r="G480" s="34">
        <v>138461</v>
      </c>
      <c r="H480" s="34"/>
      <c r="I480" s="49" t="e">
        <f>+#REF!/31</f>
        <v>#REF!</v>
      </c>
      <c r="J480" s="36" t="s">
        <v>509</v>
      </c>
      <c r="K480" s="36"/>
      <c r="L480" s="37" t="s">
        <v>510</v>
      </c>
      <c r="M480" s="40" t="s">
        <v>112</v>
      </c>
      <c r="N480" s="42" t="s">
        <v>575</v>
      </c>
    </row>
    <row r="481" spans="1:14" s="43" customFormat="1" ht="12.75" x14ac:dyDescent="0.2">
      <c r="A481" s="51" t="s">
        <v>113</v>
      </c>
      <c r="B481" s="30">
        <v>9698</v>
      </c>
      <c r="C481" s="52">
        <v>64.533333333333331</v>
      </c>
      <c r="D481" s="52">
        <v>64.533333333333331</v>
      </c>
      <c r="E481" s="61" t="s">
        <v>508</v>
      </c>
      <c r="F481" s="30"/>
      <c r="G481" s="34">
        <v>133263</v>
      </c>
      <c r="H481" s="34">
        <v>785710</v>
      </c>
      <c r="I481" s="35" t="e">
        <f>+#REF!/31</f>
        <v>#REF!</v>
      </c>
      <c r="J481" s="44" t="s">
        <v>458</v>
      </c>
      <c r="K481" s="44"/>
      <c r="L481" s="37" t="s">
        <v>530</v>
      </c>
      <c r="M481" s="40" t="s">
        <v>114</v>
      </c>
      <c r="N481" s="42" t="s">
        <v>575</v>
      </c>
    </row>
    <row r="482" spans="1:14" s="43" customFormat="1" ht="12.75" x14ac:dyDescent="0.2">
      <c r="A482" s="45" t="s">
        <v>115</v>
      </c>
      <c r="B482" s="46">
        <v>9699</v>
      </c>
      <c r="C482" s="52">
        <v>0</v>
      </c>
      <c r="D482" s="52">
        <v>0</v>
      </c>
      <c r="E482" s="61" t="s">
        <v>508</v>
      </c>
      <c r="F482" s="46"/>
      <c r="G482" s="48">
        <v>166809</v>
      </c>
      <c r="H482" s="48"/>
      <c r="I482" s="35" t="e">
        <f>+#REF!/31</f>
        <v>#REF!</v>
      </c>
      <c r="J482" s="44" t="s">
        <v>458</v>
      </c>
      <c r="K482" s="44"/>
      <c r="L482" s="50" t="s">
        <v>530</v>
      </c>
      <c r="M482" s="45" t="s">
        <v>116</v>
      </c>
      <c r="N482" s="42" t="s">
        <v>485</v>
      </c>
    </row>
    <row r="483" spans="1:14" s="43" customFormat="1" ht="12.75" x14ac:dyDescent="0.2">
      <c r="A483" s="45" t="s">
        <v>115</v>
      </c>
      <c r="B483" s="46">
        <v>9699</v>
      </c>
      <c r="C483" s="52">
        <v>1293.4333333333334</v>
      </c>
      <c r="D483" s="52">
        <v>1293.4333333333334</v>
      </c>
      <c r="E483" s="61" t="s">
        <v>508</v>
      </c>
      <c r="F483" s="46"/>
      <c r="G483" s="48">
        <v>166819</v>
      </c>
      <c r="H483" s="48">
        <v>773177</v>
      </c>
      <c r="I483" s="49" t="e">
        <f>+#REF!/31</f>
        <v>#REF!</v>
      </c>
      <c r="J483" s="44" t="s">
        <v>458</v>
      </c>
      <c r="K483" s="44"/>
      <c r="L483" s="50" t="s">
        <v>530</v>
      </c>
      <c r="M483" s="45" t="s">
        <v>116</v>
      </c>
      <c r="N483" s="42" t="s">
        <v>485</v>
      </c>
    </row>
    <row r="484" spans="1:14" s="43" customFormat="1" ht="12.75" x14ac:dyDescent="0.2">
      <c r="A484" s="45" t="s">
        <v>115</v>
      </c>
      <c r="B484" s="46">
        <v>9700</v>
      </c>
      <c r="C484" s="52">
        <v>21.2</v>
      </c>
      <c r="D484" s="52">
        <v>21.2</v>
      </c>
      <c r="E484" s="61" t="s">
        <v>508</v>
      </c>
      <c r="F484" s="46"/>
      <c r="G484" s="48">
        <v>529746</v>
      </c>
      <c r="H484" s="48">
        <v>788562</v>
      </c>
      <c r="I484" s="35" t="e">
        <f>+#REF!/31</f>
        <v>#REF!</v>
      </c>
      <c r="J484" s="44" t="s">
        <v>458</v>
      </c>
      <c r="K484" s="44"/>
      <c r="L484" s="50" t="s">
        <v>530</v>
      </c>
      <c r="M484" s="45" t="s">
        <v>117</v>
      </c>
      <c r="N484" s="42" t="s">
        <v>485</v>
      </c>
    </row>
    <row r="485" spans="1:14" s="43" customFormat="1" ht="12.75" x14ac:dyDescent="0.2">
      <c r="A485" s="29" t="s">
        <v>118</v>
      </c>
      <c r="B485" s="30">
        <v>9701</v>
      </c>
      <c r="C485" s="52">
        <v>821.66666666666663</v>
      </c>
      <c r="D485" s="52">
        <v>821.66666666666663</v>
      </c>
      <c r="E485" s="61" t="s">
        <v>508</v>
      </c>
      <c r="F485" s="30"/>
      <c r="G485" s="34">
        <v>473006</v>
      </c>
      <c r="H485" s="34">
        <v>788558</v>
      </c>
      <c r="I485" s="35" t="e">
        <f>+#REF!/31</f>
        <v>#REF!</v>
      </c>
      <c r="J485" s="44" t="s">
        <v>458</v>
      </c>
      <c r="K485" s="44"/>
      <c r="L485" s="37" t="s">
        <v>510</v>
      </c>
      <c r="M485" s="40" t="s">
        <v>119</v>
      </c>
      <c r="N485" s="42" t="s">
        <v>455</v>
      </c>
    </row>
    <row r="486" spans="1:14" s="43" customFormat="1" ht="17.25" x14ac:dyDescent="0.2">
      <c r="A486" s="40" t="s">
        <v>91</v>
      </c>
      <c r="B486" s="30">
        <v>9702</v>
      </c>
      <c r="C486" s="52">
        <v>0</v>
      </c>
      <c r="D486" s="52">
        <v>0</v>
      </c>
      <c r="E486" s="57" t="s">
        <v>508</v>
      </c>
      <c r="F486" s="30"/>
      <c r="G486" s="34">
        <v>125780</v>
      </c>
      <c r="H486" s="34">
        <v>783345</v>
      </c>
      <c r="I486" s="49" t="e">
        <f>+#REF!/31</f>
        <v>#REF!</v>
      </c>
      <c r="J486" s="44" t="s">
        <v>587</v>
      </c>
      <c r="K486" s="44"/>
      <c r="L486" s="37" t="s">
        <v>454</v>
      </c>
      <c r="M486" s="40" t="s">
        <v>120</v>
      </c>
      <c r="N486" s="42" t="s">
        <v>93</v>
      </c>
    </row>
    <row r="487" spans="1:14" s="43" customFormat="1" ht="33.75" x14ac:dyDescent="0.2">
      <c r="A487" s="40" t="s">
        <v>609</v>
      </c>
      <c r="B487" s="30">
        <v>9703</v>
      </c>
      <c r="C487" s="52">
        <v>157.1</v>
      </c>
      <c r="D487" s="53">
        <v>193</v>
      </c>
      <c r="E487" s="70" t="s">
        <v>121</v>
      </c>
      <c r="F487" s="30" t="s">
        <v>431</v>
      </c>
      <c r="G487" s="34">
        <v>125815</v>
      </c>
      <c r="H487" s="34">
        <v>778045</v>
      </c>
      <c r="I487" s="35" t="e">
        <f>+#REF!/31</f>
        <v>#REF!</v>
      </c>
      <c r="J487" s="44" t="s">
        <v>122</v>
      </c>
      <c r="K487" s="44" t="s">
        <v>470</v>
      </c>
      <c r="L487" s="62" t="s">
        <v>572</v>
      </c>
      <c r="M487" s="40" t="s">
        <v>648</v>
      </c>
      <c r="N487" s="42" t="s">
        <v>455</v>
      </c>
    </row>
    <row r="488" spans="1:14" s="43" customFormat="1" ht="17.25" x14ac:dyDescent="0.2">
      <c r="A488" s="29" t="s">
        <v>527</v>
      </c>
      <c r="B488" s="30">
        <v>9705</v>
      </c>
      <c r="C488" s="52">
        <v>611.4</v>
      </c>
      <c r="D488" s="52">
        <v>611.4</v>
      </c>
      <c r="E488" s="57" t="s">
        <v>508</v>
      </c>
      <c r="F488" s="34"/>
      <c r="G488" s="34">
        <v>586533</v>
      </c>
      <c r="H488" s="34"/>
      <c r="I488" s="49" t="e">
        <f>+#REF!/31</f>
        <v>#REF!</v>
      </c>
      <c r="J488" s="36" t="s">
        <v>607</v>
      </c>
      <c r="K488" s="36"/>
      <c r="L488" s="50" t="s">
        <v>519</v>
      </c>
      <c r="M488" s="29" t="s">
        <v>123</v>
      </c>
      <c r="N488" s="42" t="s">
        <v>455</v>
      </c>
    </row>
    <row r="489" spans="1:14" s="43" customFormat="1" ht="12.75" x14ac:dyDescent="0.2">
      <c r="A489" s="40" t="s">
        <v>124</v>
      </c>
      <c r="B489" s="30">
        <v>9706</v>
      </c>
      <c r="C489" s="52">
        <v>245.7</v>
      </c>
      <c r="D489" s="52">
        <v>245.7</v>
      </c>
      <c r="E489" s="61" t="s">
        <v>508</v>
      </c>
      <c r="F489" s="30"/>
      <c r="G489" s="34">
        <v>125784</v>
      </c>
      <c r="H489" s="34">
        <v>775470</v>
      </c>
      <c r="I489" s="35" t="e">
        <f>+#REF!/31</f>
        <v>#REF!</v>
      </c>
      <c r="J489" s="44" t="s">
        <v>458</v>
      </c>
      <c r="K489" s="44"/>
      <c r="L489" s="37" t="s">
        <v>510</v>
      </c>
      <c r="M489" s="40" t="s">
        <v>125</v>
      </c>
      <c r="N489" s="42" t="s">
        <v>575</v>
      </c>
    </row>
    <row r="490" spans="1:14" s="43" customFormat="1" ht="12.75" x14ac:dyDescent="0.2">
      <c r="A490" s="40" t="s">
        <v>883</v>
      </c>
      <c r="B490" s="30">
        <v>9708</v>
      </c>
      <c r="C490" s="52">
        <v>7507.0333333333338</v>
      </c>
      <c r="D490" s="52">
        <v>7507.0333333333338</v>
      </c>
      <c r="E490" s="61" t="s">
        <v>508</v>
      </c>
      <c r="F490" s="30"/>
      <c r="G490" s="34">
        <v>125825</v>
      </c>
      <c r="H490" s="34">
        <v>768164</v>
      </c>
      <c r="I490" s="35" t="e">
        <f>+#REF!/31</f>
        <v>#REF!</v>
      </c>
      <c r="J490" s="44" t="s">
        <v>458</v>
      </c>
      <c r="K490" s="44"/>
      <c r="L490" s="66" t="s">
        <v>572</v>
      </c>
      <c r="M490" s="40" t="s">
        <v>126</v>
      </c>
      <c r="N490" s="42" t="s">
        <v>473</v>
      </c>
    </row>
    <row r="491" spans="1:14" s="43" customFormat="1" ht="33.75" x14ac:dyDescent="0.2">
      <c r="A491" s="40" t="s">
        <v>609</v>
      </c>
      <c r="B491" s="46">
        <v>9709</v>
      </c>
      <c r="C491" s="52">
        <v>2059.5333333333333</v>
      </c>
      <c r="D491" s="53">
        <v>2310</v>
      </c>
      <c r="E491" s="70" t="s">
        <v>127</v>
      </c>
      <c r="F491" s="46" t="s">
        <v>431</v>
      </c>
      <c r="G491" s="48">
        <v>125826</v>
      </c>
      <c r="H491" s="48">
        <v>778080</v>
      </c>
      <c r="I491" s="35" t="e">
        <f>+#REF!/31</f>
        <v>#REF!</v>
      </c>
      <c r="J491" s="44" t="s">
        <v>128</v>
      </c>
      <c r="K491" s="44" t="s">
        <v>470</v>
      </c>
      <c r="L491" s="55" t="s">
        <v>572</v>
      </c>
      <c r="M491" s="45" t="s">
        <v>129</v>
      </c>
      <c r="N491" s="42" t="s">
        <v>455</v>
      </c>
    </row>
    <row r="492" spans="1:14" s="43" customFormat="1" ht="12.75" x14ac:dyDescent="0.2">
      <c r="A492" s="40" t="s">
        <v>987</v>
      </c>
      <c r="B492" s="30">
        <v>9710</v>
      </c>
      <c r="C492" s="52">
        <v>0</v>
      </c>
      <c r="D492" s="52">
        <v>0</v>
      </c>
      <c r="E492" s="61" t="s">
        <v>508</v>
      </c>
      <c r="F492" s="30"/>
      <c r="G492" s="34">
        <v>16703</v>
      </c>
      <c r="H492" s="34"/>
      <c r="I492" s="35" t="e">
        <f>+#REF!/31</f>
        <v>#REF!</v>
      </c>
      <c r="J492" s="44" t="s">
        <v>509</v>
      </c>
      <c r="K492" s="36"/>
      <c r="L492" s="37" t="s">
        <v>530</v>
      </c>
      <c r="M492" s="40" t="s">
        <v>130</v>
      </c>
      <c r="N492" s="42" t="s">
        <v>497</v>
      </c>
    </row>
    <row r="493" spans="1:14" s="43" customFormat="1" ht="12.75" x14ac:dyDescent="0.2">
      <c r="A493" s="40" t="s">
        <v>456</v>
      </c>
      <c r="B493" s="30">
        <v>9712</v>
      </c>
      <c r="C493" s="52">
        <v>1202.3333333333333</v>
      </c>
      <c r="D493" s="52">
        <v>1202.3333333333333</v>
      </c>
      <c r="E493" s="61" t="s">
        <v>508</v>
      </c>
      <c r="F493" s="30"/>
      <c r="G493" s="34">
        <v>125801</v>
      </c>
      <c r="H493" s="34">
        <v>783346</v>
      </c>
      <c r="I493" s="35" t="e">
        <f>+#REF!/31</f>
        <v>#REF!</v>
      </c>
      <c r="J493" s="44" t="s">
        <v>458</v>
      </c>
      <c r="K493" s="44"/>
      <c r="L493" s="37" t="s">
        <v>510</v>
      </c>
      <c r="M493" s="40" t="s">
        <v>131</v>
      </c>
      <c r="N493" s="42" t="s">
        <v>455</v>
      </c>
    </row>
    <row r="494" spans="1:14" s="43" customFormat="1" ht="12.75" x14ac:dyDescent="0.2">
      <c r="A494" s="45" t="s">
        <v>558</v>
      </c>
      <c r="B494" s="30">
        <v>9713</v>
      </c>
      <c r="C494" s="52">
        <v>0</v>
      </c>
      <c r="D494" s="52">
        <v>0</v>
      </c>
      <c r="E494" s="61" t="s">
        <v>508</v>
      </c>
      <c r="F494" s="34"/>
      <c r="G494" s="63">
        <v>28648</v>
      </c>
      <c r="H494" s="63"/>
      <c r="I494" s="35" t="e">
        <f>+#REF!/31</f>
        <v>#REF!</v>
      </c>
      <c r="J494" s="36"/>
      <c r="K494" s="36"/>
      <c r="L494" s="37" t="s">
        <v>510</v>
      </c>
      <c r="M494" s="29" t="s">
        <v>132</v>
      </c>
      <c r="N494" s="42" t="s">
        <v>464</v>
      </c>
    </row>
    <row r="495" spans="1:14" s="43" customFormat="1" ht="12.75" x14ac:dyDescent="0.2">
      <c r="A495" s="40" t="s">
        <v>934</v>
      </c>
      <c r="B495" s="30">
        <v>9715</v>
      </c>
      <c r="C495" s="52">
        <v>338.26666666666665</v>
      </c>
      <c r="D495" s="52">
        <v>338.26666666666665</v>
      </c>
      <c r="E495" s="61" t="s">
        <v>508</v>
      </c>
      <c r="F495" s="30"/>
      <c r="G495" s="34">
        <v>125830</v>
      </c>
      <c r="H495" s="34">
        <v>770805</v>
      </c>
      <c r="I495" s="35" t="e">
        <f>+#REF!/31</f>
        <v>#REF!</v>
      </c>
      <c r="J495" s="44" t="s">
        <v>458</v>
      </c>
      <c r="K495" s="44"/>
      <c r="L495" s="37" t="s">
        <v>510</v>
      </c>
      <c r="M495" s="40" t="s">
        <v>133</v>
      </c>
      <c r="N495" s="42" t="s">
        <v>485</v>
      </c>
    </row>
    <row r="496" spans="1:14" s="43" customFormat="1" ht="12.75" x14ac:dyDescent="0.2">
      <c r="A496" s="45" t="s">
        <v>134</v>
      </c>
      <c r="B496" s="46">
        <v>9716</v>
      </c>
      <c r="C496" s="52">
        <v>0</v>
      </c>
      <c r="D496" s="52">
        <v>0</v>
      </c>
      <c r="E496" s="57" t="s">
        <v>508</v>
      </c>
      <c r="F496" s="46"/>
      <c r="G496" s="48">
        <v>125823</v>
      </c>
      <c r="H496" s="48"/>
      <c r="I496" s="49" t="e">
        <f>+#REF!/31</f>
        <v>#REF!</v>
      </c>
      <c r="J496" s="44" t="s">
        <v>688</v>
      </c>
      <c r="K496" s="44"/>
      <c r="L496" s="50" t="s">
        <v>519</v>
      </c>
      <c r="M496" s="45" t="s">
        <v>135</v>
      </c>
      <c r="N496" s="42" t="s">
        <v>473</v>
      </c>
    </row>
    <row r="497" spans="1:14" s="43" customFormat="1" ht="33.75" x14ac:dyDescent="0.2">
      <c r="A497" s="40" t="s">
        <v>540</v>
      </c>
      <c r="B497" s="46">
        <v>9717</v>
      </c>
      <c r="C497" s="52">
        <v>223.9</v>
      </c>
      <c r="D497" s="52">
        <v>223.9</v>
      </c>
      <c r="E497" s="61" t="s">
        <v>508</v>
      </c>
      <c r="F497" s="48"/>
      <c r="G497" s="48">
        <v>134987</v>
      </c>
      <c r="H497" s="48">
        <v>785745</v>
      </c>
      <c r="I497" s="35" t="e">
        <f>+#REF!/31</f>
        <v>#REF!</v>
      </c>
      <c r="J497" s="64" t="s">
        <v>136</v>
      </c>
      <c r="K497" s="44" t="s">
        <v>544</v>
      </c>
      <c r="L497" s="55" t="s">
        <v>530</v>
      </c>
      <c r="M497" s="51" t="s">
        <v>137</v>
      </c>
      <c r="N497" s="42" t="s">
        <v>497</v>
      </c>
    </row>
    <row r="498" spans="1:14" s="43" customFormat="1" ht="12.75" x14ac:dyDescent="0.2">
      <c r="A498" s="40" t="s">
        <v>656</v>
      </c>
      <c r="B498" s="46">
        <v>9720</v>
      </c>
      <c r="C498" s="52">
        <v>0</v>
      </c>
      <c r="D498" s="52">
        <v>0</v>
      </c>
      <c r="E498" s="61" t="s">
        <v>508</v>
      </c>
      <c r="F498" s="46"/>
      <c r="G498" s="48">
        <v>133267</v>
      </c>
      <c r="H498" s="48"/>
      <c r="I498" s="35" t="e">
        <f>+#REF!/31</f>
        <v>#REF!</v>
      </c>
      <c r="J498" s="36"/>
      <c r="K498" s="36"/>
      <c r="L498" s="80" t="s">
        <v>510</v>
      </c>
      <c r="M498" s="45" t="s">
        <v>138</v>
      </c>
      <c r="N498" s="42" t="s">
        <v>575</v>
      </c>
    </row>
    <row r="499" spans="1:14" s="43" customFormat="1" ht="12.75" x14ac:dyDescent="0.2">
      <c r="A499" s="45" t="s">
        <v>115</v>
      </c>
      <c r="B499" s="46">
        <v>9721</v>
      </c>
      <c r="C499" s="52">
        <v>429.13333333333333</v>
      </c>
      <c r="D499" s="52">
        <v>429.13333333333333</v>
      </c>
      <c r="E499" s="61" t="s">
        <v>508</v>
      </c>
      <c r="F499" s="46"/>
      <c r="G499" s="48">
        <v>166817</v>
      </c>
      <c r="H499" s="48">
        <v>803738</v>
      </c>
      <c r="I499" s="35" t="e">
        <f>+#REF!/31</f>
        <v>#REF!</v>
      </c>
      <c r="J499" s="44" t="s">
        <v>458</v>
      </c>
      <c r="K499" s="44"/>
      <c r="L499" s="50" t="s">
        <v>585</v>
      </c>
      <c r="M499" s="45" t="s">
        <v>139</v>
      </c>
      <c r="N499" s="42" t="s">
        <v>485</v>
      </c>
    </row>
    <row r="500" spans="1:14" s="43" customFormat="1" ht="12.75" x14ac:dyDescent="0.2">
      <c r="A500" s="29" t="s">
        <v>140</v>
      </c>
      <c r="B500" s="30">
        <v>9722</v>
      </c>
      <c r="C500" s="52">
        <v>0</v>
      </c>
      <c r="D500" s="52">
        <v>0</v>
      </c>
      <c r="E500" s="57" t="s">
        <v>508</v>
      </c>
      <c r="F500" s="34"/>
      <c r="G500" s="34">
        <v>28646</v>
      </c>
      <c r="H500" s="34"/>
      <c r="I500" s="35"/>
      <c r="J500" s="36"/>
      <c r="K500" s="36"/>
      <c r="L500" s="37" t="s">
        <v>519</v>
      </c>
      <c r="M500" s="29" t="s">
        <v>141</v>
      </c>
      <c r="N500" s="42" t="s">
        <v>464</v>
      </c>
    </row>
    <row r="501" spans="1:14" s="43" customFormat="1" ht="12.75" x14ac:dyDescent="0.2">
      <c r="A501" s="29" t="s">
        <v>722</v>
      </c>
      <c r="B501" s="30">
        <v>9723</v>
      </c>
      <c r="C501" s="52">
        <v>1035.3</v>
      </c>
      <c r="D501" s="52">
        <v>1035.3</v>
      </c>
      <c r="E501" s="57" t="s">
        <v>508</v>
      </c>
      <c r="F501" s="34"/>
      <c r="G501" s="34">
        <v>408453</v>
      </c>
      <c r="H501" s="34">
        <v>775578</v>
      </c>
      <c r="I501" s="35" t="e">
        <f>+#REF!/31</f>
        <v>#REF!</v>
      </c>
      <c r="J501" s="44" t="s">
        <v>458</v>
      </c>
      <c r="K501" s="44"/>
      <c r="L501" s="62" t="s">
        <v>510</v>
      </c>
      <c r="M501" s="29" t="s">
        <v>142</v>
      </c>
      <c r="N501" s="42" t="s">
        <v>581</v>
      </c>
    </row>
    <row r="502" spans="1:14" s="43" customFormat="1" ht="12.75" x14ac:dyDescent="0.2">
      <c r="A502" s="51" t="s">
        <v>722</v>
      </c>
      <c r="B502" s="46">
        <v>9724</v>
      </c>
      <c r="C502" s="52">
        <v>22.3</v>
      </c>
      <c r="D502" s="52">
        <v>22.3</v>
      </c>
      <c r="E502" s="57" t="s">
        <v>508</v>
      </c>
      <c r="F502" s="48"/>
      <c r="G502" s="48">
        <v>408578</v>
      </c>
      <c r="H502" s="48">
        <v>775601</v>
      </c>
      <c r="I502" s="35" t="e">
        <f>+#REF!/31</f>
        <v>#REF!</v>
      </c>
      <c r="J502" s="44" t="s">
        <v>458</v>
      </c>
      <c r="K502" s="44"/>
      <c r="L502" s="55" t="s">
        <v>510</v>
      </c>
      <c r="M502" s="51" t="s">
        <v>143</v>
      </c>
      <c r="N502" s="42" t="s">
        <v>581</v>
      </c>
    </row>
    <row r="503" spans="1:14" s="43" customFormat="1" ht="12.75" x14ac:dyDescent="0.2">
      <c r="A503" s="29" t="s">
        <v>144</v>
      </c>
      <c r="B503" s="30">
        <v>9727</v>
      </c>
      <c r="C503" s="52">
        <v>539.23333333333335</v>
      </c>
      <c r="D503" s="52">
        <v>539.23333333333335</v>
      </c>
      <c r="E503" s="57" t="s">
        <v>508</v>
      </c>
      <c r="F503" s="34"/>
      <c r="G503" s="34">
        <v>206861</v>
      </c>
      <c r="H503" s="34">
        <v>775783</v>
      </c>
      <c r="I503" s="35" t="e">
        <f>+#REF!/31</f>
        <v>#REF!</v>
      </c>
      <c r="J503" s="44" t="s">
        <v>458</v>
      </c>
      <c r="K503" s="44"/>
      <c r="L503" s="62" t="s">
        <v>510</v>
      </c>
      <c r="M503" s="29" t="s">
        <v>145</v>
      </c>
      <c r="N503" s="42" t="s">
        <v>575</v>
      </c>
    </row>
    <row r="504" spans="1:14" s="43" customFormat="1" ht="12.75" x14ac:dyDescent="0.2">
      <c r="A504" s="51" t="s">
        <v>146</v>
      </c>
      <c r="B504" s="46">
        <v>9728</v>
      </c>
      <c r="C504" s="52">
        <v>197.86666666666667</v>
      </c>
      <c r="D504" s="52">
        <v>197.86666666666667</v>
      </c>
      <c r="E504" s="61" t="s">
        <v>508</v>
      </c>
      <c r="F504" s="48"/>
      <c r="G504" s="65">
        <v>456486</v>
      </c>
      <c r="H504" s="65">
        <v>775449</v>
      </c>
      <c r="I504" s="35" t="e">
        <f>+#REF!/31</f>
        <v>#REF!</v>
      </c>
      <c r="J504" s="44" t="s">
        <v>458</v>
      </c>
      <c r="K504" s="44"/>
      <c r="L504" s="55" t="s">
        <v>510</v>
      </c>
      <c r="M504" s="51" t="s">
        <v>147</v>
      </c>
      <c r="N504" s="42" t="s">
        <v>464</v>
      </c>
    </row>
    <row r="505" spans="1:14" s="43" customFormat="1" ht="12.75" x14ac:dyDescent="0.2">
      <c r="A505" s="29" t="s">
        <v>98</v>
      </c>
      <c r="B505" s="30">
        <v>9729</v>
      </c>
      <c r="C505" s="52">
        <v>75.033333333333331</v>
      </c>
      <c r="D505" s="52">
        <v>75.033333333333331</v>
      </c>
      <c r="E505" s="57" t="s">
        <v>508</v>
      </c>
      <c r="F505" s="34"/>
      <c r="G505" s="34">
        <v>138486</v>
      </c>
      <c r="H505" s="34">
        <v>786005</v>
      </c>
      <c r="I505" s="35" t="e">
        <f>+#REF!/31</f>
        <v>#REF!</v>
      </c>
      <c r="J505" s="44" t="s">
        <v>458</v>
      </c>
      <c r="K505" s="44"/>
      <c r="L505" s="62" t="s">
        <v>471</v>
      </c>
      <c r="M505" s="29" t="s">
        <v>148</v>
      </c>
      <c r="N505" s="42" t="s">
        <v>485</v>
      </c>
    </row>
    <row r="506" spans="1:14" s="43" customFormat="1" ht="12.75" x14ac:dyDescent="0.2">
      <c r="A506" s="29" t="s">
        <v>863</v>
      </c>
      <c r="B506" s="30">
        <v>9730</v>
      </c>
      <c r="C506" s="52">
        <v>50.7</v>
      </c>
      <c r="D506" s="52">
        <v>50.7</v>
      </c>
      <c r="E506" s="61" t="s">
        <v>508</v>
      </c>
      <c r="F506" s="34"/>
      <c r="G506" s="34">
        <v>126288</v>
      </c>
      <c r="H506" s="34">
        <v>783361</v>
      </c>
      <c r="I506" s="35" t="e">
        <f>+#REF!/31</f>
        <v>#REF!</v>
      </c>
      <c r="J506" s="44" t="s">
        <v>458</v>
      </c>
      <c r="K506" s="44"/>
      <c r="L506" s="37" t="s">
        <v>585</v>
      </c>
      <c r="M506" s="29" t="s">
        <v>149</v>
      </c>
      <c r="N506" s="42" t="s">
        <v>497</v>
      </c>
    </row>
    <row r="507" spans="1:14" s="43" customFormat="1" ht="25.5" x14ac:dyDescent="0.2">
      <c r="A507" s="40" t="s">
        <v>656</v>
      </c>
      <c r="B507" s="30">
        <v>9731</v>
      </c>
      <c r="C507" s="52">
        <v>0.1</v>
      </c>
      <c r="D507" s="52">
        <v>0.1</v>
      </c>
      <c r="E507" s="61" t="s">
        <v>508</v>
      </c>
      <c r="F507" s="34"/>
      <c r="G507" s="34">
        <v>133436</v>
      </c>
      <c r="H507" s="34"/>
      <c r="I507" s="35" t="e">
        <f>+#REF!/31</f>
        <v>#REF!</v>
      </c>
      <c r="J507" s="36" t="s">
        <v>150</v>
      </c>
      <c r="K507" s="36" t="s">
        <v>470</v>
      </c>
      <c r="L507" s="62" t="s">
        <v>522</v>
      </c>
      <c r="M507" s="29" t="s">
        <v>151</v>
      </c>
      <c r="N507" s="42" t="s">
        <v>575</v>
      </c>
    </row>
    <row r="508" spans="1:14" s="43" customFormat="1" ht="17.25" x14ac:dyDescent="0.2">
      <c r="A508" s="29" t="s">
        <v>599</v>
      </c>
      <c r="B508" s="30">
        <v>9733</v>
      </c>
      <c r="C508" s="52">
        <v>121.96666666666667</v>
      </c>
      <c r="D508" s="52">
        <v>121.96666666666667</v>
      </c>
      <c r="E508" s="57" t="s">
        <v>508</v>
      </c>
      <c r="F508" s="34"/>
      <c r="G508" s="34">
        <v>135857</v>
      </c>
      <c r="H508" s="34"/>
      <c r="I508" s="35" t="e">
        <f>+#REF!/31</f>
        <v>#REF!</v>
      </c>
      <c r="J508" s="36" t="s">
        <v>607</v>
      </c>
      <c r="K508" s="36"/>
      <c r="L508" s="37" t="s">
        <v>454</v>
      </c>
      <c r="M508" s="29" t="s">
        <v>152</v>
      </c>
      <c r="N508" s="42" t="s">
        <v>464</v>
      </c>
    </row>
    <row r="509" spans="1:14" s="43" customFormat="1" ht="17.25" x14ac:dyDescent="0.2">
      <c r="A509" s="45" t="s">
        <v>722</v>
      </c>
      <c r="B509" s="30">
        <v>9734</v>
      </c>
      <c r="C509" s="52">
        <v>19302.233333333334</v>
      </c>
      <c r="D509" s="31">
        <v>21302</v>
      </c>
      <c r="E509" s="57" t="s">
        <v>153</v>
      </c>
      <c r="F509" s="34"/>
      <c r="G509" s="34">
        <v>408594</v>
      </c>
      <c r="H509" s="34">
        <v>775611</v>
      </c>
      <c r="I509" s="35" t="e">
        <f>+#REF!/31</f>
        <v>#REF!</v>
      </c>
      <c r="J509" s="44" t="s">
        <v>458</v>
      </c>
      <c r="K509" s="44"/>
      <c r="L509" s="62" t="s">
        <v>510</v>
      </c>
      <c r="M509" s="29" t="s">
        <v>154</v>
      </c>
      <c r="N509" s="42" t="s">
        <v>581</v>
      </c>
    </row>
    <row r="510" spans="1:14" s="43" customFormat="1" ht="12.75" x14ac:dyDescent="0.2">
      <c r="A510" s="75" t="s">
        <v>883</v>
      </c>
      <c r="B510" s="30">
        <v>9736</v>
      </c>
      <c r="C510" s="52">
        <v>0</v>
      </c>
      <c r="D510" s="52">
        <v>0</v>
      </c>
      <c r="E510" s="61" t="s">
        <v>508</v>
      </c>
      <c r="F510" s="34"/>
      <c r="G510" s="34">
        <v>125894</v>
      </c>
      <c r="H510" s="60">
        <v>770785</v>
      </c>
      <c r="I510" s="35" t="e">
        <f>+#REF!/31</f>
        <v>#REF!</v>
      </c>
      <c r="J510" s="44" t="s">
        <v>458</v>
      </c>
      <c r="K510" s="44"/>
      <c r="L510" s="55" t="s">
        <v>585</v>
      </c>
      <c r="M510" s="29" t="s">
        <v>155</v>
      </c>
      <c r="N510" s="42" t="s">
        <v>473</v>
      </c>
    </row>
    <row r="511" spans="1:14" s="43" customFormat="1" ht="12.75" x14ac:dyDescent="0.2">
      <c r="A511" s="29" t="s">
        <v>883</v>
      </c>
      <c r="B511" s="30">
        <v>9736</v>
      </c>
      <c r="C511" s="52">
        <v>1806.3333333333333</v>
      </c>
      <c r="D511" s="52">
        <v>1806.3333333333333</v>
      </c>
      <c r="E511" s="61" t="s">
        <v>508</v>
      </c>
      <c r="F511" s="34"/>
      <c r="G511" s="34">
        <v>125894</v>
      </c>
      <c r="H511" s="34">
        <v>768167</v>
      </c>
      <c r="I511" s="35" t="e">
        <f>+#REF!/31</f>
        <v>#REF!</v>
      </c>
      <c r="J511" s="44" t="s">
        <v>458</v>
      </c>
      <c r="K511" s="44"/>
      <c r="L511" s="55" t="s">
        <v>585</v>
      </c>
      <c r="M511" s="29" t="s">
        <v>155</v>
      </c>
      <c r="N511" s="42" t="s">
        <v>473</v>
      </c>
    </row>
    <row r="512" spans="1:14" s="43" customFormat="1" ht="12.75" x14ac:dyDescent="0.2">
      <c r="A512" s="51" t="s">
        <v>156</v>
      </c>
      <c r="B512" s="46">
        <v>9737</v>
      </c>
      <c r="C512" s="52">
        <v>0</v>
      </c>
      <c r="D512" s="52">
        <v>0</v>
      </c>
      <c r="E512" s="61" t="s">
        <v>508</v>
      </c>
      <c r="F512" s="48"/>
      <c r="G512" s="48">
        <v>133433</v>
      </c>
      <c r="H512" s="48"/>
      <c r="I512" s="35" t="e">
        <f>+#REF!/31</f>
        <v>#REF!</v>
      </c>
      <c r="J512" s="44" t="s">
        <v>509</v>
      </c>
      <c r="K512" s="44"/>
      <c r="L512" s="55" t="s">
        <v>530</v>
      </c>
      <c r="M512" s="51" t="s">
        <v>157</v>
      </c>
      <c r="N512" s="42" t="s">
        <v>497</v>
      </c>
    </row>
    <row r="513" spans="1:14" s="43" customFormat="1" ht="17.25" x14ac:dyDescent="0.2">
      <c r="A513" s="51" t="s">
        <v>16</v>
      </c>
      <c r="B513" s="46">
        <v>9738</v>
      </c>
      <c r="C513" s="52">
        <v>4518.0666666666666</v>
      </c>
      <c r="D513" s="52">
        <v>4518.0666666666666</v>
      </c>
      <c r="E513" s="70" t="s">
        <v>747</v>
      </c>
      <c r="F513" s="48" t="s">
        <v>431</v>
      </c>
      <c r="G513" s="48">
        <v>163874</v>
      </c>
      <c r="H513" s="71">
        <v>810119</v>
      </c>
      <c r="I513" s="35" t="e">
        <f>+#REF!/31</f>
        <v>#REF!</v>
      </c>
      <c r="J513" s="44" t="s">
        <v>458</v>
      </c>
      <c r="K513" s="44"/>
      <c r="L513" s="50" t="s">
        <v>158</v>
      </c>
      <c r="M513" s="51" t="s">
        <v>159</v>
      </c>
      <c r="N513" s="42" t="s">
        <v>18</v>
      </c>
    </row>
    <row r="514" spans="1:14" s="43" customFormat="1" ht="12.75" x14ac:dyDescent="0.2">
      <c r="A514" s="29" t="s">
        <v>685</v>
      </c>
      <c r="B514" s="30">
        <v>9739</v>
      </c>
      <c r="C514" s="52">
        <v>0</v>
      </c>
      <c r="D514" s="52">
        <v>0</v>
      </c>
      <c r="E514" s="61" t="s">
        <v>508</v>
      </c>
      <c r="F514" s="34"/>
      <c r="G514" s="34">
        <v>138958</v>
      </c>
      <c r="H514" s="34"/>
      <c r="I514" s="35" t="e">
        <f>+#REF!/31</f>
        <v>#REF!</v>
      </c>
      <c r="J514" s="44" t="s">
        <v>509</v>
      </c>
      <c r="K514" s="36"/>
      <c r="L514" s="62" t="s">
        <v>530</v>
      </c>
      <c r="M514" s="29" t="s">
        <v>160</v>
      </c>
      <c r="N514" s="42" t="s">
        <v>455</v>
      </c>
    </row>
    <row r="515" spans="1:14" s="43" customFormat="1" ht="12.75" x14ac:dyDescent="0.2">
      <c r="A515" s="29" t="s">
        <v>161</v>
      </c>
      <c r="B515" s="30">
        <v>9740</v>
      </c>
      <c r="C515" s="52">
        <v>521.13333333333333</v>
      </c>
      <c r="D515" s="52">
        <v>521.13333333333333</v>
      </c>
      <c r="E515" s="61" t="s">
        <v>508</v>
      </c>
      <c r="F515" s="34"/>
      <c r="G515" s="34">
        <v>411644</v>
      </c>
      <c r="H515" s="34">
        <v>788504</v>
      </c>
      <c r="I515" s="35" t="e">
        <f>+#REF!/31</f>
        <v>#REF!</v>
      </c>
      <c r="J515" s="44" t="s">
        <v>458</v>
      </c>
      <c r="K515" s="44"/>
      <c r="L515" s="62" t="s">
        <v>530</v>
      </c>
      <c r="M515" s="29" t="s">
        <v>162</v>
      </c>
      <c r="N515" s="42" t="s">
        <v>485</v>
      </c>
    </row>
    <row r="516" spans="1:14" s="43" customFormat="1" ht="25.5" x14ac:dyDescent="0.2">
      <c r="A516" s="29" t="s">
        <v>879</v>
      </c>
      <c r="B516" s="30">
        <v>9741</v>
      </c>
      <c r="C516" s="52">
        <v>288.13333333333333</v>
      </c>
      <c r="D516" s="53">
        <v>170</v>
      </c>
      <c r="E516" s="70" t="s">
        <v>163</v>
      </c>
      <c r="F516" s="34" t="s">
        <v>431</v>
      </c>
      <c r="G516" s="34">
        <v>133444</v>
      </c>
      <c r="H516" s="34">
        <v>773296</v>
      </c>
      <c r="I516" s="35" t="e">
        <f>+#REF!/31</f>
        <v>#REF!</v>
      </c>
      <c r="J516" s="44" t="s">
        <v>164</v>
      </c>
      <c r="K516" s="44" t="s">
        <v>470</v>
      </c>
      <c r="L516" s="62" t="s">
        <v>510</v>
      </c>
      <c r="M516" s="29" t="s">
        <v>165</v>
      </c>
      <c r="N516" s="42" t="s">
        <v>473</v>
      </c>
    </row>
    <row r="517" spans="1:14" s="43" customFormat="1" ht="33.75" x14ac:dyDescent="0.2">
      <c r="A517" s="29" t="s">
        <v>699</v>
      </c>
      <c r="B517" s="46">
        <v>9743</v>
      </c>
      <c r="C517" s="52">
        <v>291</v>
      </c>
      <c r="D517" s="52">
        <v>291</v>
      </c>
      <c r="E517" s="61" t="s">
        <v>508</v>
      </c>
      <c r="F517" s="48"/>
      <c r="G517" s="48">
        <v>136225</v>
      </c>
      <c r="H517" s="48">
        <v>785767</v>
      </c>
      <c r="I517" s="35" t="e">
        <f>+#REF!/31</f>
        <v>#REF!</v>
      </c>
      <c r="J517" s="64" t="s">
        <v>166</v>
      </c>
      <c r="K517" s="44" t="s">
        <v>544</v>
      </c>
      <c r="L517" s="55" t="s">
        <v>765</v>
      </c>
      <c r="M517" s="51" t="s">
        <v>167</v>
      </c>
      <c r="N517" s="42" t="s">
        <v>575</v>
      </c>
    </row>
    <row r="518" spans="1:14" s="43" customFormat="1" ht="12.75" x14ac:dyDescent="0.2">
      <c r="A518" s="51" t="s">
        <v>879</v>
      </c>
      <c r="B518" s="46">
        <v>9744</v>
      </c>
      <c r="C518" s="52">
        <v>0</v>
      </c>
      <c r="D518" s="52">
        <v>0</v>
      </c>
      <c r="E518" s="61" t="s">
        <v>508</v>
      </c>
      <c r="F518" s="48"/>
      <c r="G518" s="48"/>
      <c r="H518" s="48"/>
      <c r="I518" s="35" t="e">
        <f>+#REF!/31</f>
        <v>#REF!</v>
      </c>
      <c r="J518" s="44"/>
      <c r="K518" s="44"/>
      <c r="L518" s="55" t="s">
        <v>510</v>
      </c>
      <c r="M518" s="51" t="s">
        <v>168</v>
      </c>
      <c r="N518" s="42" t="s">
        <v>473</v>
      </c>
    </row>
    <row r="519" spans="1:14" s="43" customFormat="1" ht="17.25" x14ac:dyDescent="0.2">
      <c r="A519" s="40" t="s">
        <v>634</v>
      </c>
      <c r="B519" s="30">
        <v>9745</v>
      </c>
      <c r="C519" s="52">
        <v>4847.8666666666668</v>
      </c>
      <c r="D519" s="52">
        <v>4847.8666666666668</v>
      </c>
      <c r="E519" s="70" t="s">
        <v>747</v>
      </c>
      <c r="F519" s="34" t="s">
        <v>431</v>
      </c>
      <c r="G519" s="34"/>
      <c r="H519" s="56">
        <v>810118</v>
      </c>
      <c r="I519" s="49" t="e">
        <f>+#REF!/31</f>
        <v>#REF!</v>
      </c>
      <c r="J519" s="36" t="s">
        <v>9</v>
      </c>
      <c r="K519" s="36"/>
      <c r="L519" s="62" t="s">
        <v>516</v>
      </c>
      <c r="M519" s="29" t="s">
        <v>169</v>
      </c>
      <c r="N519" s="42" t="s">
        <v>473</v>
      </c>
    </row>
    <row r="520" spans="1:14" s="43" customFormat="1" ht="25.5" x14ac:dyDescent="0.2">
      <c r="A520" s="29" t="s">
        <v>170</v>
      </c>
      <c r="B520" s="30">
        <v>9746</v>
      </c>
      <c r="C520" s="52">
        <v>0</v>
      </c>
      <c r="D520" s="31">
        <v>164</v>
      </c>
      <c r="E520" s="54" t="s">
        <v>171</v>
      </c>
      <c r="F520" s="34" t="s">
        <v>431</v>
      </c>
      <c r="G520" s="34">
        <v>506605</v>
      </c>
      <c r="H520" s="56">
        <v>768135</v>
      </c>
      <c r="I520" s="35" t="e">
        <f>+#REF!/31</f>
        <v>#REF!</v>
      </c>
      <c r="J520" s="44" t="s">
        <v>172</v>
      </c>
      <c r="K520" s="44" t="s">
        <v>470</v>
      </c>
      <c r="L520" s="62" t="s">
        <v>510</v>
      </c>
      <c r="M520" s="29" t="s">
        <v>173</v>
      </c>
      <c r="N520" s="42" t="s">
        <v>464</v>
      </c>
    </row>
    <row r="521" spans="1:14" s="43" customFormat="1" ht="25.5" x14ac:dyDescent="0.2">
      <c r="A521" s="29" t="s">
        <v>174</v>
      </c>
      <c r="B521" s="30">
        <v>9746</v>
      </c>
      <c r="C521" s="52">
        <v>0</v>
      </c>
      <c r="D521" s="31">
        <v>54</v>
      </c>
      <c r="E521" s="57" t="s">
        <v>175</v>
      </c>
      <c r="F521" s="34"/>
      <c r="G521" s="34">
        <v>544430</v>
      </c>
      <c r="H521" s="34">
        <v>768162</v>
      </c>
      <c r="I521" s="49" t="e">
        <f>+#REF!/31</f>
        <v>#REF!</v>
      </c>
      <c r="J521" s="44" t="s">
        <v>176</v>
      </c>
      <c r="K521" s="44" t="s">
        <v>470</v>
      </c>
      <c r="L521" s="62" t="s">
        <v>510</v>
      </c>
      <c r="M521" s="29" t="s">
        <v>173</v>
      </c>
      <c r="N521" s="42" t="s">
        <v>464</v>
      </c>
    </row>
    <row r="522" spans="1:14" s="43" customFormat="1" ht="25.5" x14ac:dyDescent="0.2">
      <c r="A522" s="29" t="s">
        <v>177</v>
      </c>
      <c r="B522" s="30">
        <v>9746</v>
      </c>
      <c r="C522" s="52">
        <v>7861.5666666666666</v>
      </c>
      <c r="D522" s="31">
        <v>3772</v>
      </c>
      <c r="E522" s="57" t="s">
        <v>175</v>
      </c>
      <c r="F522" s="34"/>
      <c r="G522" s="34">
        <v>533173</v>
      </c>
      <c r="H522" s="34">
        <v>768171</v>
      </c>
      <c r="I522" s="35" t="e">
        <f>+#REF!/31</f>
        <v>#REF!</v>
      </c>
      <c r="J522" s="44" t="s">
        <v>178</v>
      </c>
      <c r="K522" s="44" t="s">
        <v>470</v>
      </c>
      <c r="L522" s="62" t="s">
        <v>510</v>
      </c>
      <c r="M522" s="29" t="s">
        <v>173</v>
      </c>
      <c r="N522" s="42" t="s">
        <v>473</v>
      </c>
    </row>
    <row r="523" spans="1:14" s="43" customFormat="1" ht="25.5" x14ac:dyDescent="0.2">
      <c r="A523" s="29" t="s">
        <v>179</v>
      </c>
      <c r="B523" s="30">
        <v>9746</v>
      </c>
      <c r="C523" s="52">
        <v>0</v>
      </c>
      <c r="D523" s="31">
        <v>613</v>
      </c>
      <c r="E523" s="57" t="s">
        <v>180</v>
      </c>
      <c r="F523" s="34"/>
      <c r="G523" s="34">
        <v>500676</v>
      </c>
      <c r="H523" s="34">
        <v>773244</v>
      </c>
      <c r="I523" s="35" t="e">
        <f>+#REF!/31</f>
        <v>#REF!</v>
      </c>
      <c r="J523" s="44" t="s">
        <v>181</v>
      </c>
      <c r="K523" s="44" t="s">
        <v>470</v>
      </c>
      <c r="L523" s="62" t="s">
        <v>510</v>
      </c>
      <c r="M523" s="29" t="s">
        <v>173</v>
      </c>
      <c r="N523" s="42" t="s">
        <v>464</v>
      </c>
    </row>
    <row r="524" spans="1:14" s="43" customFormat="1" ht="25.5" x14ac:dyDescent="0.2">
      <c r="A524" s="29" t="s">
        <v>182</v>
      </c>
      <c r="B524" s="30">
        <v>9746</v>
      </c>
      <c r="C524" s="52">
        <v>0</v>
      </c>
      <c r="D524" s="31">
        <v>44</v>
      </c>
      <c r="E524" s="57" t="s">
        <v>175</v>
      </c>
      <c r="F524" s="34"/>
      <c r="G524" s="34">
        <v>506594</v>
      </c>
      <c r="H524" s="34">
        <v>778447</v>
      </c>
      <c r="I524" s="35" t="e">
        <f>+#REF!/31</f>
        <v>#REF!</v>
      </c>
      <c r="J524" s="44" t="s">
        <v>183</v>
      </c>
      <c r="K524" s="44" t="s">
        <v>470</v>
      </c>
      <c r="L524" s="62" t="s">
        <v>510</v>
      </c>
      <c r="M524" s="29" t="s">
        <v>173</v>
      </c>
      <c r="N524" s="42" t="s">
        <v>464</v>
      </c>
    </row>
    <row r="525" spans="1:14" s="43" customFormat="1" ht="25.5" x14ac:dyDescent="0.2">
      <c r="A525" s="29" t="s">
        <v>518</v>
      </c>
      <c r="B525" s="30">
        <v>9746</v>
      </c>
      <c r="C525" s="52">
        <v>0</v>
      </c>
      <c r="D525" s="31">
        <v>1992</v>
      </c>
      <c r="E525" s="57" t="s">
        <v>175</v>
      </c>
      <c r="F525" s="34"/>
      <c r="G525" s="34">
        <v>536900</v>
      </c>
      <c r="H525" s="34">
        <v>778449</v>
      </c>
      <c r="I525" s="49" t="e">
        <f>+#REF!/31</f>
        <v>#REF!</v>
      </c>
      <c r="J525" s="44" t="s">
        <v>184</v>
      </c>
      <c r="K525" s="44" t="s">
        <v>470</v>
      </c>
      <c r="L525" s="62" t="s">
        <v>510</v>
      </c>
      <c r="M525" s="29" t="s">
        <v>173</v>
      </c>
      <c r="N525" s="42" t="s">
        <v>464</v>
      </c>
    </row>
    <row r="526" spans="1:14" s="43" customFormat="1" ht="25.5" x14ac:dyDescent="0.2">
      <c r="A526" s="75" t="s">
        <v>177</v>
      </c>
      <c r="B526" s="30">
        <v>9747</v>
      </c>
      <c r="C526" s="52">
        <v>0</v>
      </c>
      <c r="D526" s="52">
        <v>0</v>
      </c>
      <c r="E526" s="57" t="s">
        <v>185</v>
      </c>
      <c r="F526" s="34"/>
      <c r="G526" s="34">
        <v>138619</v>
      </c>
      <c r="H526" s="34">
        <v>770801</v>
      </c>
      <c r="I526" s="35" t="e">
        <f>+#REF!/31</f>
        <v>#REF!</v>
      </c>
      <c r="J526" s="44" t="s">
        <v>458</v>
      </c>
      <c r="K526" s="44"/>
      <c r="L526" s="62" t="s">
        <v>510</v>
      </c>
      <c r="M526" s="29" t="s">
        <v>186</v>
      </c>
      <c r="N526" s="42" t="s">
        <v>473</v>
      </c>
    </row>
    <row r="527" spans="1:14" s="43" customFormat="1" ht="25.5" x14ac:dyDescent="0.2">
      <c r="A527" s="29" t="s">
        <v>504</v>
      </c>
      <c r="B527" s="30">
        <v>9747</v>
      </c>
      <c r="C527" s="52">
        <v>1516.2333333333333</v>
      </c>
      <c r="D527" s="53">
        <v>1300</v>
      </c>
      <c r="E527" s="54" t="s">
        <v>187</v>
      </c>
      <c r="F527" s="34" t="s">
        <v>431</v>
      </c>
      <c r="G527" s="34">
        <v>138619</v>
      </c>
      <c r="H527" s="34">
        <v>770593</v>
      </c>
      <c r="I527" s="35" t="e">
        <f>+#REF!/31</f>
        <v>#REF!</v>
      </c>
      <c r="J527" s="44" t="s">
        <v>458</v>
      </c>
      <c r="K527" s="44"/>
      <c r="L527" s="62" t="s">
        <v>510</v>
      </c>
      <c r="M527" s="29" t="s">
        <v>186</v>
      </c>
      <c r="N527" s="42" t="s">
        <v>473</v>
      </c>
    </row>
    <row r="528" spans="1:14" s="43" customFormat="1" ht="17.25" x14ac:dyDescent="0.2">
      <c r="A528" s="29" t="s">
        <v>188</v>
      </c>
      <c r="B528" s="30">
        <v>9748</v>
      </c>
      <c r="C528" s="52">
        <v>10069.200000000001</v>
      </c>
      <c r="D528" s="52">
        <v>10069.200000000001</v>
      </c>
      <c r="E528" s="57" t="s">
        <v>189</v>
      </c>
      <c r="F528" s="34"/>
      <c r="G528" s="34">
        <v>137205</v>
      </c>
      <c r="H528" s="34">
        <v>770856</v>
      </c>
      <c r="I528" s="35" t="e">
        <f>+#REF!/31</f>
        <v>#REF!</v>
      </c>
      <c r="J528" s="44" t="s">
        <v>458</v>
      </c>
      <c r="K528" s="44"/>
      <c r="L528" s="62" t="s">
        <v>516</v>
      </c>
      <c r="M528" s="29" t="s">
        <v>190</v>
      </c>
      <c r="N528" s="42" t="s">
        <v>464</v>
      </c>
    </row>
    <row r="529" spans="1:14" s="43" customFormat="1" ht="12.75" x14ac:dyDescent="0.2">
      <c r="A529" s="29" t="s">
        <v>450</v>
      </c>
      <c r="B529" s="46">
        <v>9749</v>
      </c>
      <c r="C529" s="52">
        <v>144.53333333333333</v>
      </c>
      <c r="D529" s="52">
        <v>170</v>
      </c>
      <c r="E529" s="33" t="s">
        <v>451</v>
      </c>
      <c r="F529" s="48"/>
      <c r="G529" s="48">
        <v>126369</v>
      </c>
      <c r="H529" s="48">
        <v>775797</v>
      </c>
      <c r="I529" s="35" t="e">
        <f>+#REF!/31</f>
        <v>#REF!</v>
      </c>
      <c r="J529" s="44" t="s">
        <v>458</v>
      </c>
      <c r="K529" s="44"/>
      <c r="L529" s="50" t="s">
        <v>927</v>
      </c>
      <c r="M529" s="51" t="s">
        <v>191</v>
      </c>
      <c r="N529" s="42" t="s">
        <v>455</v>
      </c>
    </row>
    <row r="530" spans="1:14" s="43" customFormat="1" ht="12.75" x14ac:dyDescent="0.2">
      <c r="A530" s="29" t="s">
        <v>192</v>
      </c>
      <c r="B530" s="30">
        <v>9750</v>
      </c>
      <c r="C530" s="52">
        <v>1465.4333333333334</v>
      </c>
      <c r="D530" s="52">
        <v>1465.4333333333334</v>
      </c>
      <c r="E530" s="57" t="s">
        <v>508</v>
      </c>
      <c r="F530" s="34"/>
      <c r="G530" s="34">
        <v>203155</v>
      </c>
      <c r="H530" s="34">
        <v>788403</v>
      </c>
      <c r="I530" s="35" t="e">
        <f>+#REF!/31</f>
        <v>#REF!</v>
      </c>
      <c r="J530" s="44" t="s">
        <v>458</v>
      </c>
      <c r="K530" s="44"/>
      <c r="L530" s="62" t="s">
        <v>510</v>
      </c>
      <c r="M530" s="29" t="s">
        <v>193</v>
      </c>
      <c r="N530" s="42" t="s">
        <v>464</v>
      </c>
    </row>
    <row r="531" spans="1:14" s="43" customFormat="1" ht="17.25" x14ac:dyDescent="0.2">
      <c r="A531" s="40" t="s">
        <v>883</v>
      </c>
      <c r="B531" s="46">
        <v>9751</v>
      </c>
      <c r="C531" s="52">
        <v>0</v>
      </c>
      <c r="D531" s="52">
        <v>0</v>
      </c>
      <c r="E531" s="61" t="s">
        <v>508</v>
      </c>
      <c r="F531" s="46"/>
      <c r="G531" s="48">
        <v>138379</v>
      </c>
      <c r="H531" s="48">
        <v>768169</v>
      </c>
      <c r="I531" s="35" t="e">
        <f>+#REF!/31</f>
        <v>#REF!</v>
      </c>
      <c r="J531" s="44" t="s">
        <v>587</v>
      </c>
      <c r="K531" s="44"/>
      <c r="L531" s="80" t="s">
        <v>572</v>
      </c>
      <c r="M531" s="45" t="s">
        <v>194</v>
      </c>
      <c r="N531" s="42" t="s">
        <v>473</v>
      </c>
    </row>
    <row r="532" spans="1:14" s="43" customFormat="1" ht="12.75" x14ac:dyDescent="0.2">
      <c r="A532" s="51" t="s">
        <v>622</v>
      </c>
      <c r="B532" s="46">
        <v>9753</v>
      </c>
      <c r="C532" s="52">
        <v>119.6</v>
      </c>
      <c r="D532" s="52">
        <v>119.6</v>
      </c>
      <c r="E532" s="57" t="s">
        <v>508</v>
      </c>
      <c r="F532" s="48"/>
      <c r="G532" s="48">
        <v>136199</v>
      </c>
      <c r="H532" s="48">
        <v>778396</v>
      </c>
      <c r="I532" s="35" t="e">
        <f>+#REF!/31</f>
        <v>#REF!</v>
      </c>
      <c r="J532" s="44" t="s">
        <v>458</v>
      </c>
      <c r="K532" s="44"/>
      <c r="L532" s="50" t="s">
        <v>454</v>
      </c>
      <c r="M532" s="51" t="s">
        <v>195</v>
      </c>
      <c r="N532" s="42" t="s">
        <v>485</v>
      </c>
    </row>
    <row r="533" spans="1:14" s="43" customFormat="1" ht="33.75" x14ac:dyDescent="0.2">
      <c r="A533" s="29" t="s">
        <v>196</v>
      </c>
      <c r="B533" s="30">
        <v>9755</v>
      </c>
      <c r="C533" s="31"/>
      <c r="D533" s="32">
        <v>3351</v>
      </c>
      <c r="E533" s="33" t="s">
        <v>707</v>
      </c>
      <c r="F533" s="34"/>
      <c r="G533" s="34">
        <v>138316</v>
      </c>
      <c r="H533" s="34">
        <v>785973</v>
      </c>
      <c r="I533" s="35"/>
      <c r="J533" s="64" t="s">
        <v>197</v>
      </c>
      <c r="K533" s="44" t="s">
        <v>544</v>
      </c>
      <c r="L533" s="62" t="s">
        <v>680</v>
      </c>
      <c r="M533" s="29" t="s">
        <v>198</v>
      </c>
      <c r="N533" s="42" t="s">
        <v>575</v>
      </c>
    </row>
    <row r="534" spans="1:14" s="43" customFormat="1" ht="12.75" x14ac:dyDescent="0.2">
      <c r="A534" s="51" t="s">
        <v>1054</v>
      </c>
      <c r="B534" s="46">
        <v>9756</v>
      </c>
      <c r="C534" s="52">
        <v>6391.3</v>
      </c>
      <c r="D534" s="52">
        <v>6391.3</v>
      </c>
      <c r="E534" s="57" t="s">
        <v>508</v>
      </c>
      <c r="F534" s="48"/>
      <c r="G534" s="48">
        <v>138083</v>
      </c>
      <c r="H534" s="48">
        <v>793944</v>
      </c>
      <c r="I534" s="35" t="e">
        <f>+#REF!/31</f>
        <v>#REF!</v>
      </c>
      <c r="J534" s="44" t="s">
        <v>458</v>
      </c>
      <c r="K534" s="44"/>
      <c r="L534" s="55" t="s">
        <v>454</v>
      </c>
      <c r="M534" s="51" t="s">
        <v>199</v>
      </c>
      <c r="N534" s="42" t="s">
        <v>485</v>
      </c>
    </row>
    <row r="535" spans="1:14" s="43" customFormat="1" ht="12.75" x14ac:dyDescent="0.2">
      <c r="A535" s="51" t="s">
        <v>991</v>
      </c>
      <c r="B535" s="46">
        <v>9756</v>
      </c>
      <c r="C535" s="52">
        <v>0</v>
      </c>
      <c r="D535" s="52">
        <v>0</v>
      </c>
      <c r="E535" s="57" t="s">
        <v>508</v>
      </c>
      <c r="F535" s="48"/>
      <c r="G535" s="48">
        <v>258474</v>
      </c>
      <c r="H535" s="69">
        <v>778118</v>
      </c>
      <c r="I535" s="49" t="e">
        <f>+#REF!/31</f>
        <v>#REF!</v>
      </c>
      <c r="J535" s="44" t="s">
        <v>458</v>
      </c>
      <c r="K535" s="44"/>
      <c r="L535" s="55" t="s">
        <v>454</v>
      </c>
      <c r="M535" s="51" t="s">
        <v>199</v>
      </c>
      <c r="N535" s="42" t="s">
        <v>485</v>
      </c>
    </row>
    <row r="536" spans="1:14" s="43" customFormat="1" ht="12.75" x14ac:dyDescent="0.2">
      <c r="A536" s="29" t="s">
        <v>450</v>
      </c>
      <c r="B536" s="30">
        <v>9757</v>
      </c>
      <c r="C536" s="31"/>
      <c r="D536" s="32">
        <v>3700</v>
      </c>
      <c r="E536" s="33" t="s">
        <v>451</v>
      </c>
      <c r="F536" s="34"/>
      <c r="G536" s="34">
        <v>126289</v>
      </c>
      <c r="H536" s="34">
        <v>775744</v>
      </c>
      <c r="I536" s="35"/>
      <c r="J536" s="44" t="s">
        <v>458</v>
      </c>
      <c r="K536" s="44"/>
      <c r="L536" s="62" t="s">
        <v>567</v>
      </c>
      <c r="M536" s="29" t="s">
        <v>200</v>
      </c>
      <c r="N536" s="42" t="s">
        <v>455</v>
      </c>
    </row>
    <row r="537" spans="1:14" s="43" customFormat="1" ht="12.75" x14ac:dyDescent="0.2">
      <c r="A537" s="29" t="s">
        <v>1060</v>
      </c>
      <c r="B537" s="30">
        <v>9758</v>
      </c>
      <c r="C537" s="52">
        <v>0</v>
      </c>
      <c r="D537" s="52">
        <v>0</v>
      </c>
      <c r="E537" s="57" t="s">
        <v>508</v>
      </c>
      <c r="F537" s="34"/>
      <c r="G537" s="34">
        <v>586516</v>
      </c>
      <c r="H537" s="81">
        <v>778360</v>
      </c>
      <c r="I537" s="49" t="e">
        <f>+#REF!/31</f>
        <v>#REF!</v>
      </c>
      <c r="J537" s="44" t="s">
        <v>458</v>
      </c>
      <c r="K537" s="44"/>
      <c r="L537" s="62" t="s">
        <v>516</v>
      </c>
      <c r="M537" s="29" t="s">
        <v>201</v>
      </c>
      <c r="N537" s="41" t="s">
        <v>455</v>
      </c>
    </row>
    <row r="538" spans="1:14" s="43" customFormat="1" ht="25.5" x14ac:dyDescent="0.2">
      <c r="A538" s="51" t="s">
        <v>16</v>
      </c>
      <c r="B538" s="30">
        <v>9758</v>
      </c>
      <c r="C538" s="52">
        <v>4433.3</v>
      </c>
      <c r="D538" s="52">
        <v>4433.3</v>
      </c>
      <c r="E538" s="57" t="s">
        <v>508</v>
      </c>
      <c r="F538" s="34"/>
      <c r="G538" s="63">
        <v>152904</v>
      </c>
      <c r="H538" s="63">
        <v>786097</v>
      </c>
      <c r="I538" s="35" t="e">
        <f>+#REF!/31</f>
        <v>#REF!</v>
      </c>
      <c r="J538" s="36" t="s">
        <v>202</v>
      </c>
      <c r="K538" s="36"/>
      <c r="L538" s="62" t="s">
        <v>516</v>
      </c>
      <c r="M538" s="29" t="s">
        <v>201</v>
      </c>
      <c r="N538" s="41" t="s">
        <v>18</v>
      </c>
    </row>
    <row r="539" spans="1:14" s="43" customFormat="1" ht="25.5" x14ac:dyDescent="0.2">
      <c r="A539" s="29" t="s">
        <v>86</v>
      </c>
      <c r="B539" s="30">
        <v>9759</v>
      </c>
      <c r="C539" s="52">
        <v>649.9666666666667</v>
      </c>
      <c r="D539" s="52">
        <v>649.9666666666667</v>
      </c>
      <c r="E539" s="54" t="s">
        <v>203</v>
      </c>
      <c r="F539" s="34" t="s">
        <v>431</v>
      </c>
      <c r="G539" s="34">
        <v>139094</v>
      </c>
      <c r="H539" s="56">
        <v>773281</v>
      </c>
      <c r="I539" s="35" t="e">
        <f>+#REF!/31</f>
        <v>#REF!</v>
      </c>
      <c r="J539" s="44" t="s">
        <v>458</v>
      </c>
      <c r="K539" s="44"/>
      <c r="L539" s="62" t="s">
        <v>510</v>
      </c>
      <c r="M539" s="29" t="s">
        <v>204</v>
      </c>
      <c r="N539" s="42" t="s">
        <v>473</v>
      </c>
    </row>
    <row r="540" spans="1:14" s="43" customFormat="1" ht="12.75" x14ac:dyDescent="0.2">
      <c r="A540" s="51" t="s">
        <v>205</v>
      </c>
      <c r="B540" s="46">
        <v>9760</v>
      </c>
      <c r="C540" s="52">
        <v>0</v>
      </c>
      <c r="D540" s="52">
        <v>0</v>
      </c>
      <c r="E540" s="57" t="s">
        <v>508</v>
      </c>
      <c r="F540" s="48"/>
      <c r="G540" s="48">
        <v>538516</v>
      </c>
      <c r="H540" s="48"/>
      <c r="I540" s="35" t="e">
        <f>+#REF!/31</f>
        <v>#REF!</v>
      </c>
      <c r="J540" s="44" t="s">
        <v>458</v>
      </c>
      <c r="K540" s="44"/>
      <c r="L540" s="55" t="s">
        <v>912</v>
      </c>
      <c r="M540" s="51" t="s">
        <v>206</v>
      </c>
      <c r="N540" s="42" t="s">
        <v>575</v>
      </c>
    </row>
    <row r="541" spans="1:14" s="43" customFormat="1" ht="12.75" x14ac:dyDescent="0.2">
      <c r="A541" s="29" t="s">
        <v>205</v>
      </c>
      <c r="B541" s="46">
        <v>9760</v>
      </c>
      <c r="C541" s="52">
        <v>14879.5</v>
      </c>
      <c r="D541" s="52">
        <v>14500</v>
      </c>
      <c r="E541" s="57" t="s">
        <v>207</v>
      </c>
      <c r="F541" s="48"/>
      <c r="G541" s="48">
        <v>538516</v>
      </c>
      <c r="H541" s="48">
        <v>780486</v>
      </c>
      <c r="I541" s="35" t="e">
        <f>+#REF!/31</f>
        <v>#REF!</v>
      </c>
      <c r="J541" s="44" t="s">
        <v>458</v>
      </c>
      <c r="K541" s="44"/>
      <c r="L541" s="55" t="s">
        <v>912</v>
      </c>
      <c r="M541" s="51" t="s">
        <v>208</v>
      </c>
      <c r="N541" s="42" t="s">
        <v>575</v>
      </c>
    </row>
    <row r="542" spans="1:14" s="43" customFormat="1" ht="12.75" x14ac:dyDescent="0.2">
      <c r="A542" s="29" t="s">
        <v>209</v>
      </c>
      <c r="B542" s="46">
        <v>9762</v>
      </c>
      <c r="C542" s="52"/>
      <c r="D542" s="32">
        <v>177</v>
      </c>
      <c r="E542" s="33" t="s">
        <v>457</v>
      </c>
      <c r="F542" s="48"/>
      <c r="G542" s="48">
        <v>138195</v>
      </c>
      <c r="H542" s="48">
        <v>773187</v>
      </c>
      <c r="I542" s="35"/>
      <c r="J542" s="44" t="s">
        <v>458</v>
      </c>
      <c r="K542" s="44"/>
      <c r="L542" s="55" t="s">
        <v>572</v>
      </c>
      <c r="M542" s="51" t="s">
        <v>210</v>
      </c>
      <c r="N542" s="42" t="s">
        <v>485</v>
      </c>
    </row>
    <row r="543" spans="1:14" s="43" customFormat="1" ht="12.75" x14ac:dyDescent="0.2">
      <c r="A543" s="29" t="s">
        <v>161</v>
      </c>
      <c r="B543" s="30">
        <v>9763</v>
      </c>
      <c r="C543" s="52">
        <v>77.566666666666663</v>
      </c>
      <c r="D543" s="52">
        <v>77.566666666666663</v>
      </c>
      <c r="E543" s="57" t="s">
        <v>508</v>
      </c>
      <c r="F543" s="34"/>
      <c r="G543" s="34">
        <v>138779</v>
      </c>
      <c r="H543" s="34">
        <v>778390</v>
      </c>
      <c r="I543" s="49" t="e">
        <f>+#REF!/31</f>
        <v>#REF!</v>
      </c>
      <c r="J543" s="44" t="s">
        <v>458</v>
      </c>
      <c r="K543" s="44"/>
      <c r="L543" s="62" t="s">
        <v>525</v>
      </c>
      <c r="M543" s="29" t="s">
        <v>211</v>
      </c>
      <c r="N543" s="42" t="s">
        <v>485</v>
      </c>
    </row>
    <row r="544" spans="1:14" s="43" customFormat="1" ht="12.75" x14ac:dyDescent="0.2">
      <c r="A544" s="29" t="s">
        <v>791</v>
      </c>
      <c r="B544" s="30">
        <v>9763</v>
      </c>
      <c r="C544" s="52">
        <v>0</v>
      </c>
      <c r="D544" s="52">
        <v>0</v>
      </c>
      <c r="E544" s="57" t="s">
        <v>508</v>
      </c>
      <c r="F544" s="34"/>
      <c r="G544" s="34"/>
      <c r="H544" s="34"/>
      <c r="I544" s="49" t="e">
        <f>+#REF!/31</f>
        <v>#REF!</v>
      </c>
      <c r="J544" s="36" t="s">
        <v>458</v>
      </c>
      <c r="K544" s="36"/>
      <c r="L544" s="62" t="s">
        <v>525</v>
      </c>
      <c r="M544" s="29" t="s">
        <v>211</v>
      </c>
      <c r="N544" s="42" t="s">
        <v>473</v>
      </c>
    </row>
    <row r="545" spans="1:14" s="43" customFormat="1" ht="33.75" x14ac:dyDescent="0.2">
      <c r="A545" s="45" t="s">
        <v>534</v>
      </c>
      <c r="B545" s="46">
        <v>9765</v>
      </c>
      <c r="C545" s="52">
        <v>157.1</v>
      </c>
      <c r="D545" s="52">
        <v>157.1</v>
      </c>
      <c r="E545" s="57" t="s">
        <v>508</v>
      </c>
      <c r="F545" s="48"/>
      <c r="G545" s="48">
        <v>138684</v>
      </c>
      <c r="H545" s="48">
        <v>786061</v>
      </c>
      <c r="I545" s="35" t="e">
        <f>+#REF!/31</f>
        <v>#REF!</v>
      </c>
      <c r="J545" s="64" t="s">
        <v>212</v>
      </c>
      <c r="K545" s="44" t="s">
        <v>544</v>
      </c>
      <c r="L545" s="55" t="s">
        <v>510</v>
      </c>
      <c r="M545" s="51" t="s">
        <v>213</v>
      </c>
      <c r="N545" s="41" t="s">
        <v>455</v>
      </c>
    </row>
    <row r="546" spans="1:14" s="43" customFormat="1" ht="12.75" x14ac:dyDescent="0.2">
      <c r="A546" s="29" t="s">
        <v>214</v>
      </c>
      <c r="B546" s="30">
        <v>9766</v>
      </c>
      <c r="C546" s="52">
        <v>22788.3</v>
      </c>
      <c r="D546" s="52">
        <v>22788.3</v>
      </c>
      <c r="E546" s="61" t="s">
        <v>508</v>
      </c>
      <c r="F546" s="34"/>
      <c r="G546" s="34">
        <v>470753</v>
      </c>
      <c r="H546" s="34">
        <v>770982</v>
      </c>
      <c r="I546" s="35" t="e">
        <f>+#REF!/31</f>
        <v>#REF!</v>
      </c>
      <c r="J546" s="44" t="s">
        <v>458</v>
      </c>
      <c r="K546" s="44"/>
      <c r="L546" s="62" t="s">
        <v>522</v>
      </c>
      <c r="M546" s="29" t="s">
        <v>215</v>
      </c>
      <c r="N546" s="42" t="s">
        <v>93</v>
      </c>
    </row>
    <row r="547" spans="1:14" s="43" customFormat="1" ht="12.75" x14ac:dyDescent="0.2">
      <c r="A547" s="29" t="s">
        <v>665</v>
      </c>
      <c r="B547" s="30">
        <v>9767</v>
      </c>
      <c r="C547" s="52">
        <v>0</v>
      </c>
      <c r="D547" s="52">
        <v>0</v>
      </c>
      <c r="E547" s="57" t="s">
        <v>508</v>
      </c>
      <c r="F547" s="34"/>
      <c r="G547" s="34">
        <v>139363</v>
      </c>
      <c r="H547" s="34"/>
      <c r="I547" s="49" t="e">
        <f>+#REF!/31</f>
        <v>#REF!</v>
      </c>
      <c r="J547" s="36" t="s">
        <v>688</v>
      </c>
      <c r="K547" s="36"/>
      <c r="L547" s="62" t="s">
        <v>626</v>
      </c>
      <c r="M547" s="29" t="s">
        <v>1012</v>
      </c>
      <c r="N547" s="42" t="s">
        <v>581</v>
      </c>
    </row>
    <row r="548" spans="1:14" s="43" customFormat="1" ht="17.25" x14ac:dyDescent="0.2">
      <c r="A548" s="29" t="s">
        <v>216</v>
      </c>
      <c r="B548" s="30">
        <v>9769</v>
      </c>
      <c r="C548" s="52">
        <v>1114.5666666666666</v>
      </c>
      <c r="D548" s="52">
        <v>1114.5666666666666</v>
      </c>
      <c r="E548" s="70" t="s">
        <v>747</v>
      </c>
      <c r="F548" s="34" t="s">
        <v>431</v>
      </c>
      <c r="G548" s="34">
        <v>164172</v>
      </c>
      <c r="H548" s="56">
        <v>812985</v>
      </c>
      <c r="I548" s="35" t="e">
        <f>+#REF!/31</f>
        <v>#REF!</v>
      </c>
      <c r="J548" s="44" t="s">
        <v>458</v>
      </c>
      <c r="K548" s="44"/>
      <c r="L548" s="37" t="s">
        <v>158</v>
      </c>
      <c r="M548" s="29" t="s">
        <v>217</v>
      </c>
      <c r="N548" s="42" t="s">
        <v>464</v>
      </c>
    </row>
    <row r="549" spans="1:14" s="43" customFormat="1" ht="17.25" x14ac:dyDescent="0.2">
      <c r="A549" s="29" t="s">
        <v>218</v>
      </c>
      <c r="B549" s="30">
        <v>9771</v>
      </c>
      <c r="C549" s="52">
        <v>2253.4666666666667</v>
      </c>
      <c r="D549" s="52">
        <v>2253.4666666666667</v>
      </c>
      <c r="E549" s="54" t="s">
        <v>219</v>
      </c>
      <c r="F549" s="34" t="s">
        <v>431</v>
      </c>
      <c r="G549" s="34">
        <v>139501</v>
      </c>
      <c r="H549" s="56">
        <v>810117</v>
      </c>
      <c r="I549" s="35" t="e">
        <f>+#REF!/31</f>
        <v>#REF!</v>
      </c>
      <c r="J549" s="36" t="s">
        <v>607</v>
      </c>
      <c r="K549" s="36"/>
      <c r="L549" s="62" t="s">
        <v>510</v>
      </c>
      <c r="M549" s="29" t="s">
        <v>220</v>
      </c>
      <c r="N549" s="42" t="s">
        <v>464</v>
      </c>
    </row>
    <row r="550" spans="1:14" s="43" customFormat="1" ht="12.75" x14ac:dyDescent="0.2">
      <c r="A550" s="29" t="s">
        <v>214</v>
      </c>
      <c r="B550" s="30">
        <v>9772</v>
      </c>
      <c r="C550" s="52">
        <v>299.86666666666667</v>
      </c>
      <c r="D550" s="52">
        <v>299.86666666666667</v>
      </c>
      <c r="E550" s="61" t="s">
        <v>508</v>
      </c>
      <c r="F550" s="34"/>
      <c r="G550" s="34">
        <v>133341</v>
      </c>
      <c r="H550" s="34">
        <v>773270</v>
      </c>
      <c r="I550" s="35" t="e">
        <f>+#REF!/31</f>
        <v>#REF!</v>
      </c>
      <c r="J550" s="44" t="s">
        <v>458</v>
      </c>
      <c r="K550" s="44"/>
      <c r="L550" s="62" t="s">
        <v>522</v>
      </c>
      <c r="M550" s="29" t="s">
        <v>221</v>
      </c>
      <c r="N550" s="42" t="s">
        <v>93</v>
      </c>
    </row>
    <row r="551" spans="1:14" s="43" customFormat="1" ht="12.75" x14ac:dyDescent="0.2">
      <c r="A551" s="29" t="s">
        <v>98</v>
      </c>
      <c r="B551" s="46">
        <v>9777</v>
      </c>
      <c r="C551" s="52">
        <v>116.63333333333334</v>
      </c>
      <c r="D551" s="52">
        <v>116.63333333333334</v>
      </c>
      <c r="E551" s="57" t="s">
        <v>508</v>
      </c>
      <c r="F551" s="48"/>
      <c r="G551" s="48">
        <v>137940</v>
      </c>
      <c r="H551" s="48"/>
      <c r="I551" s="35" t="e">
        <f>+#REF!/31</f>
        <v>#REF!</v>
      </c>
      <c r="J551" s="36"/>
      <c r="K551" s="36"/>
      <c r="L551" s="55" t="s">
        <v>510</v>
      </c>
      <c r="M551" s="51" t="s">
        <v>222</v>
      </c>
      <c r="N551" s="42" t="s">
        <v>485</v>
      </c>
    </row>
    <row r="552" spans="1:14" s="43" customFormat="1" ht="12.75" x14ac:dyDescent="0.2">
      <c r="A552" s="51" t="s">
        <v>223</v>
      </c>
      <c r="B552" s="46">
        <v>9779</v>
      </c>
      <c r="C552" s="52">
        <v>0</v>
      </c>
      <c r="D552" s="52">
        <v>0</v>
      </c>
      <c r="E552" s="57" t="s">
        <v>508</v>
      </c>
      <c r="F552" s="48"/>
      <c r="G552" s="48" t="s">
        <v>661</v>
      </c>
      <c r="H552" s="48"/>
      <c r="I552" s="49"/>
      <c r="J552" s="44"/>
      <c r="K552" s="44"/>
      <c r="L552" s="55" t="s">
        <v>519</v>
      </c>
      <c r="M552" s="51" t="s">
        <v>224</v>
      </c>
      <c r="N552" s="42" t="s">
        <v>485</v>
      </c>
    </row>
    <row r="553" spans="1:14" s="43" customFormat="1" ht="12.75" x14ac:dyDescent="0.2">
      <c r="A553" s="29" t="s">
        <v>450</v>
      </c>
      <c r="B553" s="46">
        <v>9780</v>
      </c>
      <c r="C553" s="52">
        <v>5197.666666666667</v>
      </c>
      <c r="D553" s="52">
        <v>4600</v>
      </c>
      <c r="E553" s="33" t="s">
        <v>451</v>
      </c>
      <c r="F553" s="48"/>
      <c r="G553" s="48">
        <v>126278</v>
      </c>
      <c r="H553" s="48">
        <v>775704</v>
      </c>
      <c r="I553" s="49" t="e">
        <f>+#REF!/31</f>
        <v>#REF!</v>
      </c>
      <c r="J553" s="44" t="s">
        <v>458</v>
      </c>
      <c r="K553" s="44"/>
      <c r="L553" s="50" t="s">
        <v>585</v>
      </c>
      <c r="M553" s="51" t="s">
        <v>225</v>
      </c>
      <c r="N553" s="42" t="s">
        <v>455</v>
      </c>
    </row>
    <row r="554" spans="1:14" s="43" customFormat="1" ht="33.75" x14ac:dyDescent="0.2">
      <c r="A554" s="29" t="s">
        <v>699</v>
      </c>
      <c r="B554" s="30">
        <v>9781</v>
      </c>
      <c r="C554" s="52">
        <v>595.5333333333333</v>
      </c>
      <c r="D554" s="52">
        <v>595.5333333333333</v>
      </c>
      <c r="E554" s="57" t="s">
        <v>508</v>
      </c>
      <c r="F554" s="34"/>
      <c r="G554" s="34">
        <v>132982</v>
      </c>
      <c r="H554" s="34">
        <v>785621</v>
      </c>
      <c r="I554" s="35" t="e">
        <f>+#REF!/31</f>
        <v>#REF!</v>
      </c>
      <c r="J554" s="64" t="s">
        <v>226</v>
      </c>
      <c r="K554" s="44" t="s">
        <v>544</v>
      </c>
      <c r="L554" s="62" t="s">
        <v>510</v>
      </c>
      <c r="M554" s="29" t="s">
        <v>227</v>
      </c>
      <c r="N554" s="42" t="s">
        <v>575</v>
      </c>
    </row>
    <row r="555" spans="1:14" s="43" customFormat="1" ht="12.75" x14ac:dyDescent="0.2">
      <c r="A555" s="51" t="s">
        <v>228</v>
      </c>
      <c r="B555" s="46">
        <v>9786</v>
      </c>
      <c r="C555" s="52">
        <v>702.16666666666663</v>
      </c>
      <c r="D555" s="52">
        <v>702.16666666666663</v>
      </c>
      <c r="E555" s="61" t="s">
        <v>508</v>
      </c>
      <c r="F555" s="48"/>
      <c r="G555" s="48">
        <v>138810</v>
      </c>
      <c r="H555" s="48">
        <v>770971</v>
      </c>
      <c r="I555" s="35" t="e">
        <f>+#REF!/31</f>
        <v>#REF!</v>
      </c>
      <c r="J555" s="44" t="s">
        <v>458</v>
      </c>
      <c r="K555" s="44"/>
      <c r="L555" s="55" t="s">
        <v>522</v>
      </c>
      <c r="M555" s="51" t="s">
        <v>229</v>
      </c>
      <c r="N555" s="42" t="s">
        <v>575</v>
      </c>
    </row>
    <row r="556" spans="1:14" s="43" customFormat="1" ht="25.5" x14ac:dyDescent="0.2">
      <c r="A556" s="29" t="s">
        <v>504</v>
      </c>
      <c r="B556" s="72">
        <v>9787</v>
      </c>
      <c r="C556" s="52">
        <v>294.36666666666667</v>
      </c>
      <c r="D556" s="52">
        <v>294.36666666666667</v>
      </c>
      <c r="E556" s="57" t="s">
        <v>508</v>
      </c>
      <c r="F556" s="63"/>
      <c r="G556" s="34">
        <v>138788</v>
      </c>
      <c r="H556" s="34">
        <v>780516</v>
      </c>
      <c r="I556" s="35">
        <v>0</v>
      </c>
      <c r="J556" s="44" t="s">
        <v>230</v>
      </c>
      <c r="K556" s="44" t="s">
        <v>470</v>
      </c>
      <c r="L556" s="62" t="s">
        <v>510</v>
      </c>
      <c r="M556" s="29" t="s">
        <v>231</v>
      </c>
      <c r="N556" s="42" t="s">
        <v>473</v>
      </c>
    </row>
    <row r="557" spans="1:14" s="43" customFormat="1" ht="12.75" x14ac:dyDescent="0.2">
      <c r="A557" s="29" t="s">
        <v>450</v>
      </c>
      <c r="B557" s="67">
        <v>9788</v>
      </c>
      <c r="C557" s="52">
        <v>80.36666666666666</v>
      </c>
      <c r="D557" s="52">
        <v>50</v>
      </c>
      <c r="E557" s="33" t="s">
        <v>451</v>
      </c>
      <c r="F557" s="65"/>
      <c r="G557" s="48" t="s">
        <v>232</v>
      </c>
      <c r="H557" s="48">
        <v>775700</v>
      </c>
      <c r="I557" s="35" t="e">
        <f>+#REF!/31</f>
        <v>#REF!</v>
      </c>
      <c r="J557" s="44" t="s">
        <v>458</v>
      </c>
      <c r="K557" s="44"/>
      <c r="L557" s="55" t="s">
        <v>729</v>
      </c>
      <c r="M557" s="51" t="s">
        <v>233</v>
      </c>
      <c r="N557" s="42" t="s">
        <v>455</v>
      </c>
    </row>
    <row r="558" spans="1:14" s="43" customFormat="1" ht="12.75" x14ac:dyDescent="0.2">
      <c r="A558" s="51" t="s">
        <v>808</v>
      </c>
      <c r="B558" s="67">
        <v>9789</v>
      </c>
      <c r="C558" s="52">
        <v>0</v>
      </c>
      <c r="D558" s="52">
        <v>0</v>
      </c>
      <c r="E558" s="61" t="s">
        <v>508</v>
      </c>
      <c r="F558" s="65"/>
      <c r="G558" s="48" t="s">
        <v>661</v>
      </c>
      <c r="H558" s="48"/>
      <c r="I558" s="49" t="e">
        <f>+#REF!/31</f>
        <v>#REF!</v>
      </c>
      <c r="J558" s="44" t="s">
        <v>509</v>
      </c>
      <c r="K558" s="44"/>
      <c r="L558" s="55" t="s">
        <v>510</v>
      </c>
      <c r="M558" s="51" t="s">
        <v>234</v>
      </c>
      <c r="N558" s="42" t="s">
        <v>581</v>
      </c>
    </row>
    <row r="559" spans="1:14" s="43" customFormat="1" ht="12.75" x14ac:dyDescent="0.2">
      <c r="A559" s="40" t="s">
        <v>634</v>
      </c>
      <c r="B559" s="30">
        <v>9790</v>
      </c>
      <c r="C559" s="52">
        <v>235.6</v>
      </c>
      <c r="D559" s="52">
        <v>235.6</v>
      </c>
      <c r="E559" s="57" t="s">
        <v>508</v>
      </c>
      <c r="F559" s="34"/>
      <c r="G559" s="34">
        <v>130566</v>
      </c>
      <c r="H559" s="34">
        <v>775476</v>
      </c>
      <c r="I559" s="35" t="e">
        <f>+#REF!/31</f>
        <v>#REF!</v>
      </c>
      <c r="J559" s="44" t="s">
        <v>458</v>
      </c>
      <c r="K559" s="44"/>
      <c r="L559" s="62" t="s">
        <v>510</v>
      </c>
      <c r="M559" s="29" t="s">
        <v>235</v>
      </c>
      <c r="N559" s="42" t="s">
        <v>473</v>
      </c>
    </row>
    <row r="560" spans="1:14" s="43" customFormat="1" ht="12.75" x14ac:dyDescent="0.2">
      <c r="A560" s="29" t="s">
        <v>214</v>
      </c>
      <c r="B560" s="46">
        <v>9792</v>
      </c>
      <c r="C560" s="52">
        <v>868.9</v>
      </c>
      <c r="D560" s="52">
        <v>868.9</v>
      </c>
      <c r="E560" s="61" t="s">
        <v>508</v>
      </c>
      <c r="F560" s="48"/>
      <c r="G560" s="48">
        <v>138577</v>
      </c>
      <c r="H560" s="48">
        <v>773277</v>
      </c>
      <c r="I560" s="35" t="e">
        <f>+#REF!/31</f>
        <v>#REF!</v>
      </c>
      <c r="J560" s="44" t="s">
        <v>458</v>
      </c>
      <c r="K560" s="44"/>
      <c r="L560" s="55" t="s">
        <v>522</v>
      </c>
      <c r="M560" s="51" t="s">
        <v>236</v>
      </c>
      <c r="N560" s="42" t="s">
        <v>93</v>
      </c>
    </row>
    <row r="561" spans="1:14" s="43" customFormat="1" ht="12.75" x14ac:dyDescent="0.2">
      <c r="A561" s="29" t="s">
        <v>214</v>
      </c>
      <c r="B561" s="30">
        <v>9793</v>
      </c>
      <c r="C561" s="52">
        <v>3499.8333333333335</v>
      </c>
      <c r="D561" s="52">
        <v>3499.8333333333335</v>
      </c>
      <c r="E561" s="61" t="s">
        <v>508</v>
      </c>
      <c r="F561" s="34"/>
      <c r="G561" s="34">
        <v>138572</v>
      </c>
      <c r="H561" s="34">
        <v>773273</v>
      </c>
      <c r="I561" s="35" t="e">
        <f>+#REF!/31</f>
        <v>#REF!</v>
      </c>
      <c r="J561" s="44" t="s">
        <v>458</v>
      </c>
      <c r="K561" s="44"/>
      <c r="L561" s="62" t="s">
        <v>522</v>
      </c>
      <c r="M561" s="29" t="s">
        <v>237</v>
      </c>
      <c r="N561" s="42" t="s">
        <v>93</v>
      </c>
    </row>
    <row r="562" spans="1:14" s="43" customFormat="1" ht="12.75" x14ac:dyDescent="0.2">
      <c r="A562" s="29" t="s">
        <v>118</v>
      </c>
      <c r="B562" s="46">
        <v>9794</v>
      </c>
      <c r="C562" s="52">
        <v>0</v>
      </c>
      <c r="D562" s="52">
        <v>0</v>
      </c>
      <c r="E562" s="61" t="s">
        <v>508</v>
      </c>
      <c r="F562" s="48"/>
      <c r="G562" s="48">
        <v>346978</v>
      </c>
      <c r="H562" s="48"/>
      <c r="I562" s="49" t="e">
        <f>+#REF!/31</f>
        <v>#REF!</v>
      </c>
      <c r="J562" s="44" t="s">
        <v>458</v>
      </c>
      <c r="K562" s="44"/>
      <c r="L562" s="55" t="s">
        <v>729</v>
      </c>
      <c r="M562" s="51" t="s">
        <v>238</v>
      </c>
      <c r="N562" s="42" t="s">
        <v>455</v>
      </c>
    </row>
    <row r="563" spans="1:14" s="43" customFormat="1" ht="17.25" x14ac:dyDescent="0.2">
      <c r="A563" s="29" t="s">
        <v>118</v>
      </c>
      <c r="B563" s="30">
        <v>9794</v>
      </c>
      <c r="C563" s="52">
        <v>0</v>
      </c>
      <c r="D563" s="52">
        <v>0</v>
      </c>
      <c r="E563" s="61" t="s">
        <v>508</v>
      </c>
      <c r="F563" s="34"/>
      <c r="G563" s="34">
        <v>138546</v>
      </c>
      <c r="H563" s="34">
        <v>770978</v>
      </c>
      <c r="I563" s="49" t="e">
        <f>+#REF!/31</f>
        <v>#REF!</v>
      </c>
      <c r="J563" s="36" t="s">
        <v>239</v>
      </c>
      <c r="K563" s="36"/>
      <c r="L563" s="62" t="s">
        <v>729</v>
      </c>
      <c r="M563" s="29" t="s">
        <v>240</v>
      </c>
      <c r="N563" s="42" t="s">
        <v>455</v>
      </c>
    </row>
    <row r="564" spans="1:14" s="43" customFormat="1" ht="12.75" x14ac:dyDescent="0.2">
      <c r="A564" s="29" t="s">
        <v>118</v>
      </c>
      <c r="B564" s="46">
        <v>9794</v>
      </c>
      <c r="C564" s="52">
        <v>7597.9</v>
      </c>
      <c r="D564" s="52">
        <v>7597.9</v>
      </c>
      <c r="E564" s="61" t="s">
        <v>508</v>
      </c>
      <c r="F564" s="48"/>
      <c r="G564" s="48">
        <v>299474</v>
      </c>
      <c r="H564" s="48"/>
      <c r="I564" s="35" t="e">
        <f>+#REF!/31</f>
        <v>#REF!</v>
      </c>
      <c r="J564" s="44" t="s">
        <v>458</v>
      </c>
      <c r="K564" s="44"/>
      <c r="L564" s="55" t="s">
        <v>729</v>
      </c>
      <c r="M564" s="51" t="s">
        <v>241</v>
      </c>
      <c r="N564" s="42" t="s">
        <v>455</v>
      </c>
    </row>
    <row r="565" spans="1:14" s="43" customFormat="1" ht="12.75" x14ac:dyDescent="0.2">
      <c r="A565" s="29" t="s">
        <v>450</v>
      </c>
      <c r="B565" s="67">
        <v>9795</v>
      </c>
      <c r="C565" s="52">
        <v>5022.333333333333</v>
      </c>
      <c r="D565" s="52">
        <v>4940</v>
      </c>
      <c r="E565" s="33" t="s">
        <v>451</v>
      </c>
      <c r="F565" s="65"/>
      <c r="G565" s="48">
        <v>126375</v>
      </c>
      <c r="H565" s="48">
        <v>775715</v>
      </c>
      <c r="I565" s="35" t="e">
        <f>+#REF!/31</f>
        <v>#REF!</v>
      </c>
      <c r="J565" s="44" t="s">
        <v>458</v>
      </c>
      <c r="K565" s="44"/>
      <c r="L565" s="55" t="s">
        <v>454</v>
      </c>
      <c r="M565" s="51" t="s">
        <v>242</v>
      </c>
      <c r="N565" s="42" t="s">
        <v>455</v>
      </c>
    </row>
    <row r="566" spans="1:14" s="43" customFormat="1" ht="12.75" x14ac:dyDescent="0.2">
      <c r="A566" s="45" t="s">
        <v>578</v>
      </c>
      <c r="B566" s="30">
        <v>9797</v>
      </c>
      <c r="C566" s="52">
        <v>783.23333333333335</v>
      </c>
      <c r="D566" s="52">
        <v>783.23333333333335</v>
      </c>
      <c r="E566" s="57" t="s">
        <v>508</v>
      </c>
      <c r="F566" s="34"/>
      <c r="G566" s="34">
        <v>439825</v>
      </c>
      <c r="H566" s="34"/>
      <c r="I566" s="35" t="e">
        <f>+#REF!/31</f>
        <v>#REF!</v>
      </c>
      <c r="J566" s="44" t="s">
        <v>458</v>
      </c>
      <c r="K566" s="44"/>
      <c r="L566" s="50" t="s">
        <v>626</v>
      </c>
      <c r="M566" s="29" t="s">
        <v>243</v>
      </c>
      <c r="N566" s="42" t="s">
        <v>581</v>
      </c>
    </row>
    <row r="567" spans="1:14" s="43" customFormat="1" ht="12.75" x14ac:dyDescent="0.2">
      <c r="A567" s="29" t="s">
        <v>501</v>
      </c>
      <c r="B567" s="30">
        <v>9799</v>
      </c>
      <c r="C567" s="52">
        <v>18.2</v>
      </c>
      <c r="D567" s="52">
        <v>18.2</v>
      </c>
      <c r="E567" s="61" t="s">
        <v>508</v>
      </c>
      <c r="F567" s="34"/>
      <c r="G567" s="34">
        <v>133121</v>
      </c>
      <c r="H567" s="34">
        <v>785635</v>
      </c>
      <c r="I567" s="35" t="e">
        <f>+#REF!/31</f>
        <v>#REF!</v>
      </c>
      <c r="J567" s="44" t="s">
        <v>458</v>
      </c>
      <c r="K567" s="44"/>
      <c r="L567" s="62" t="s">
        <v>510</v>
      </c>
      <c r="M567" s="29" t="s">
        <v>244</v>
      </c>
      <c r="N567" s="42" t="s">
        <v>473</v>
      </c>
    </row>
    <row r="568" spans="1:14" s="43" customFormat="1" ht="33.75" x14ac:dyDescent="0.2">
      <c r="A568" s="51" t="s">
        <v>245</v>
      </c>
      <c r="B568" s="46">
        <v>9800</v>
      </c>
      <c r="C568" s="52">
        <v>0</v>
      </c>
      <c r="D568" s="53">
        <v>146</v>
      </c>
      <c r="E568" s="54" t="s">
        <v>246</v>
      </c>
      <c r="F568" s="48" t="s">
        <v>431</v>
      </c>
      <c r="G568" s="48">
        <v>396044</v>
      </c>
      <c r="H568" s="71">
        <v>778141</v>
      </c>
      <c r="I568" s="49" t="e">
        <f>+#REF!/31</f>
        <v>#REF!</v>
      </c>
      <c r="J568" s="44" t="s">
        <v>587</v>
      </c>
      <c r="K568" s="44"/>
      <c r="L568" s="55" t="s">
        <v>471</v>
      </c>
      <c r="M568" s="51" t="s">
        <v>247</v>
      </c>
      <c r="N568" s="42" t="s">
        <v>455</v>
      </c>
    </row>
    <row r="569" spans="1:14" s="43" customFormat="1" ht="33.75" x14ac:dyDescent="0.2">
      <c r="A569" s="29" t="s">
        <v>699</v>
      </c>
      <c r="B569" s="30">
        <v>9801</v>
      </c>
      <c r="C569" s="52">
        <v>36.133333333333333</v>
      </c>
      <c r="D569" s="52">
        <v>36.133333333333333</v>
      </c>
      <c r="E569" s="61" t="s">
        <v>508</v>
      </c>
      <c r="F569" s="34"/>
      <c r="G569" s="34">
        <v>142400</v>
      </c>
      <c r="H569" s="34">
        <v>773217</v>
      </c>
      <c r="I569" s="35" t="e">
        <f>+#REF!/31</f>
        <v>#REF!</v>
      </c>
      <c r="J569" s="64" t="s">
        <v>248</v>
      </c>
      <c r="K569" s="44" t="s">
        <v>544</v>
      </c>
      <c r="L569" s="62" t="s">
        <v>522</v>
      </c>
      <c r="M569" s="29" t="s">
        <v>249</v>
      </c>
      <c r="N569" s="42" t="s">
        <v>575</v>
      </c>
    </row>
    <row r="570" spans="1:14" s="43" customFormat="1" ht="42" x14ac:dyDescent="0.2">
      <c r="A570" s="40" t="s">
        <v>887</v>
      </c>
      <c r="B570" s="30">
        <v>9807</v>
      </c>
      <c r="C570" s="52">
        <v>6747.9666666666662</v>
      </c>
      <c r="D570" s="53">
        <v>6940</v>
      </c>
      <c r="E570" s="70" t="s">
        <v>250</v>
      </c>
      <c r="F570" s="34" t="s">
        <v>431</v>
      </c>
      <c r="G570" s="34">
        <v>537126</v>
      </c>
      <c r="H570" s="56">
        <v>810116</v>
      </c>
      <c r="I570" s="35" t="e">
        <f>+#REF!/31</f>
        <v>#REF!</v>
      </c>
      <c r="J570" s="44" t="s">
        <v>251</v>
      </c>
      <c r="K570" s="44" t="s">
        <v>470</v>
      </c>
      <c r="L570" s="37" t="s">
        <v>158</v>
      </c>
      <c r="M570" s="29" t="s">
        <v>252</v>
      </c>
      <c r="N570" s="42" t="s">
        <v>485</v>
      </c>
    </row>
    <row r="571" spans="1:14" s="43" customFormat="1" ht="25.5" x14ac:dyDescent="0.2">
      <c r="A571" s="29" t="s">
        <v>504</v>
      </c>
      <c r="B571" s="30">
        <v>9808</v>
      </c>
      <c r="C571" s="52">
        <v>548.76666666666665</v>
      </c>
      <c r="D571" s="53">
        <v>420</v>
      </c>
      <c r="E571" s="54" t="s">
        <v>253</v>
      </c>
      <c r="F571" s="34" t="s">
        <v>431</v>
      </c>
      <c r="G571" s="34">
        <v>141672</v>
      </c>
      <c r="H571" s="34">
        <v>780518</v>
      </c>
      <c r="I571" s="35" t="e">
        <f>+#REF!/31</f>
        <v>#REF!</v>
      </c>
      <c r="J571" s="44" t="s">
        <v>254</v>
      </c>
      <c r="K571" s="44" t="s">
        <v>470</v>
      </c>
      <c r="L571" s="62" t="s">
        <v>510</v>
      </c>
      <c r="M571" s="29" t="s">
        <v>255</v>
      </c>
      <c r="N571" s="42" t="s">
        <v>473</v>
      </c>
    </row>
    <row r="572" spans="1:14" s="43" customFormat="1" ht="12.75" x14ac:dyDescent="0.2">
      <c r="A572" s="29" t="s">
        <v>947</v>
      </c>
      <c r="B572" s="30">
        <v>9810</v>
      </c>
      <c r="C572" s="52">
        <v>0</v>
      </c>
      <c r="D572" s="52">
        <v>0</v>
      </c>
      <c r="E572" s="61" t="s">
        <v>508</v>
      </c>
      <c r="F572" s="34"/>
      <c r="G572" s="34">
        <v>166430</v>
      </c>
      <c r="H572" s="34">
        <v>770993</v>
      </c>
      <c r="I572" s="35" t="e">
        <f>+#REF!/31</f>
        <v>#REF!</v>
      </c>
      <c r="J572" s="44" t="s">
        <v>458</v>
      </c>
      <c r="K572" s="44"/>
      <c r="L572" s="62" t="s">
        <v>522</v>
      </c>
      <c r="M572" s="29" t="s">
        <v>256</v>
      </c>
      <c r="N572" s="42" t="s">
        <v>485</v>
      </c>
    </row>
    <row r="573" spans="1:14" s="43" customFormat="1" ht="12.75" x14ac:dyDescent="0.2">
      <c r="A573" s="29" t="s">
        <v>257</v>
      </c>
      <c r="B573" s="30">
        <v>9811</v>
      </c>
      <c r="C573" s="52">
        <v>291.86666666666667</v>
      </c>
      <c r="D573" s="52">
        <v>291.86666666666667</v>
      </c>
      <c r="E573" s="57" t="s">
        <v>508</v>
      </c>
      <c r="F573" s="34"/>
      <c r="G573" s="34">
        <v>140955</v>
      </c>
      <c r="H573" s="34">
        <v>770946</v>
      </c>
      <c r="I573" s="35" t="e">
        <f>+#REF!/31</f>
        <v>#REF!</v>
      </c>
      <c r="J573" s="44" t="s">
        <v>458</v>
      </c>
      <c r="K573" s="44"/>
      <c r="L573" s="62" t="s">
        <v>510</v>
      </c>
      <c r="M573" s="29" t="s">
        <v>258</v>
      </c>
      <c r="N573" s="42" t="s">
        <v>455</v>
      </c>
    </row>
    <row r="574" spans="1:14" s="43" customFormat="1" ht="12.75" x14ac:dyDescent="0.2">
      <c r="A574" s="51" t="s">
        <v>228</v>
      </c>
      <c r="B574" s="46">
        <v>9812</v>
      </c>
      <c r="C574" s="52">
        <v>266.76666666666665</v>
      </c>
      <c r="D574" s="52">
        <v>266.76666666666665</v>
      </c>
      <c r="E574" s="61" t="s">
        <v>508</v>
      </c>
      <c r="F574" s="48"/>
      <c r="G574" s="48">
        <v>141021</v>
      </c>
      <c r="H574" s="48">
        <v>770973</v>
      </c>
      <c r="I574" s="35" t="e">
        <f>+#REF!/31</f>
        <v>#REF!</v>
      </c>
      <c r="J574" s="44" t="s">
        <v>458</v>
      </c>
      <c r="K574" s="44"/>
      <c r="L574" s="55" t="s">
        <v>522</v>
      </c>
      <c r="M574" s="51" t="s">
        <v>259</v>
      </c>
      <c r="N574" s="42" t="s">
        <v>575</v>
      </c>
    </row>
    <row r="575" spans="1:14" s="43" customFormat="1" ht="12.75" x14ac:dyDescent="0.2">
      <c r="A575" s="75" t="s">
        <v>883</v>
      </c>
      <c r="B575" s="30">
        <v>9813</v>
      </c>
      <c r="C575" s="52">
        <v>0</v>
      </c>
      <c r="D575" s="52">
        <v>0</v>
      </c>
      <c r="E575" s="61" t="s">
        <v>508</v>
      </c>
      <c r="F575" s="30"/>
      <c r="G575" s="34">
        <v>132030</v>
      </c>
      <c r="H575" s="60">
        <v>770795</v>
      </c>
      <c r="I575" s="35" t="e">
        <f>+#REF!/31</f>
        <v>#REF!</v>
      </c>
      <c r="J575" s="44" t="s">
        <v>458</v>
      </c>
      <c r="K575" s="44"/>
      <c r="L575" s="55" t="s">
        <v>585</v>
      </c>
      <c r="M575" s="40" t="s">
        <v>260</v>
      </c>
      <c r="N575" s="42" t="s">
        <v>473</v>
      </c>
    </row>
    <row r="576" spans="1:14" s="43" customFormat="1" ht="12.75" x14ac:dyDescent="0.2">
      <c r="A576" s="40" t="s">
        <v>883</v>
      </c>
      <c r="B576" s="30">
        <v>9813</v>
      </c>
      <c r="C576" s="52">
        <v>148.69999999999999</v>
      </c>
      <c r="D576" s="52">
        <v>148.69999999999999</v>
      </c>
      <c r="E576" s="61" t="s">
        <v>508</v>
      </c>
      <c r="F576" s="30"/>
      <c r="G576" s="34">
        <v>132030</v>
      </c>
      <c r="H576" s="34">
        <v>768168</v>
      </c>
      <c r="I576" s="35" t="e">
        <f>+#REF!/31</f>
        <v>#REF!</v>
      </c>
      <c r="J576" s="44" t="s">
        <v>458</v>
      </c>
      <c r="K576" s="44"/>
      <c r="L576" s="55" t="s">
        <v>585</v>
      </c>
      <c r="M576" s="40" t="s">
        <v>260</v>
      </c>
      <c r="N576" s="42" t="s">
        <v>473</v>
      </c>
    </row>
    <row r="577" spans="1:14" s="43" customFormat="1" ht="12.75" x14ac:dyDescent="0.2">
      <c r="A577" s="29" t="s">
        <v>161</v>
      </c>
      <c r="B577" s="30">
        <v>9814</v>
      </c>
      <c r="C577" s="52">
        <v>827.23333333333335</v>
      </c>
      <c r="D577" s="52">
        <v>827.23333333333335</v>
      </c>
      <c r="E577" s="57" t="s">
        <v>508</v>
      </c>
      <c r="F577" s="34"/>
      <c r="G577" s="34">
        <v>156292</v>
      </c>
      <c r="H577" s="34">
        <v>773257</v>
      </c>
      <c r="I577" s="35"/>
      <c r="J577" s="44" t="s">
        <v>458</v>
      </c>
      <c r="K577" s="44"/>
      <c r="L577" s="62" t="s">
        <v>519</v>
      </c>
      <c r="M577" s="29" t="s">
        <v>261</v>
      </c>
      <c r="N577" s="42" t="s">
        <v>485</v>
      </c>
    </row>
    <row r="578" spans="1:14" s="43" customFormat="1" ht="12.75" x14ac:dyDescent="0.2">
      <c r="A578" s="51" t="s">
        <v>205</v>
      </c>
      <c r="B578" s="46">
        <v>9822</v>
      </c>
      <c r="C578" s="52">
        <v>0</v>
      </c>
      <c r="D578" s="52">
        <v>0</v>
      </c>
      <c r="E578" s="57" t="s">
        <v>207</v>
      </c>
      <c r="F578" s="48"/>
      <c r="G578" s="48">
        <v>137552</v>
      </c>
      <c r="H578" s="48"/>
      <c r="I578" s="35" t="e">
        <f>+#REF!/31</f>
        <v>#REF!</v>
      </c>
      <c r="J578" s="36"/>
      <c r="K578" s="36"/>
      <c r="L578" s="55" t="s">
        <v>912</v>
      </c>
      <c r="M578" s="51" t="s">
        <v>262</v>
      </c>
      <c r="N578" s="42" t="s">
        <v>575</v>
      </c>
    </row>
    <row r="579" spans="1:14" s="43" customFormat="1" ht="25.5" x14ac:dyDescent="0.2">
      <c r="A579" s="51" t="s">
        <v>263</v>
      </c>
      <c r="B579" s="30">
        <v>9823</v>
      </c>
      <c r="C579" s="52">
        <v>143.6</v>
      </c>
      <c r="D579" s="53">
        <v>145</v>
      </c>
      <c r="E579" s="70" t="s">
        <v>264</v>
      </c>
      <c r="F579" s="34" t="s">
        <v>431</v>
      </c>
      <c r="G579" s="34">
        <v>203301</v>
      </c>
      <c r="H579" s="34">
        <v>788406</v>
      </c>
      <c r="I579" s="49" t="e">
        <f>+#REF!/31</f>
        <v>#REF!</v>
      </c>
      <c r="J579" s="44" t="s">
        <v>265</v>
      </c>
      <c r="K579" s="44"/>
      <c r="L579" s="55" t="s">
        <v>510</v>
      </c>
      <c r="M579" s="29" t="s">
        <v>266</v>
      </c>
      <c r="N579" s="42" t="s">
        <v>575</v>
      </c>
    </row>
    <row r="580" spans="1:14" s="43" customFormat="1" ht="12.75" x14ac:dyDescent="0.2">
      <c r="A580" s="51" t="s">
        <v>228</v>
      </c>
      <c r="B580" s="46">
        <v>9824</v>
      </c>
      <c r="C580" s="52">
        <v>640.56666666666672</v>
      </c>
      <c r="D580" s="52">
        <v>640.56666666666672</v>
      </c>
      <c r="E580" s="61" t="s">
        <v>508</v>
      </c>
      <c r="F580" s="48"/>
      <c r="G580" s="48">
        <v>215951</v>
      </c>
      <c r="H580" s="48">
        <v>770976</v>
      </c>
      <c r="I580" s="35" t="e">
        <f>+#REF!/31</f>
        <v>#REF!</v>
      </c>
      <c r="J580" s="44" t="s">
        <v>458</v>
      </c>
      <c r="K580" s="44"/>
      <c r="L580" s="55" t="s">
        <v>522</v>
      </c>
      <c r="M580" s="51" t="s">
        <v>267</v>
      </c>
      <c r="N580" s="42" t="s">
        <v>575</v>
      </c>
    </row>
    <row r="581" spans="1:14" s="43" customFormat="1" ht="25.5" x14ac:dyDescent="0.2">
      <c r="A581" s="51" t="s">
        <v>263</v>
      </c>
      <c r="B581" s="46">
        <v>9825</v>
      </c>
      <c r="C581" s="52">
        <v>48.733333333333334</v>
      </c>
      <c r="D581" s="53">
        <v>50</v>
      </c>
      <c r="E581" s="70" t="s">
        <v>268</v>
      </c>
      <c r="F581" s="48" t="s">
        <v>431</v>
      </c>
      <c r="G581" s="48">
        <v>203284</v>
      </c>
      <c r="H581" s="48">
        <v>775813</v>
      </c>
      <c r="I581" s="35" t="e">
        <f>+#REF!/31</f>
        <v>#REF!</v>
      </c>
      <c r="J581" s="44" t="s">
        <v>265</v>
      </c>
      <c r="K581" s="44"/>
      <c r="L581" s="55" t="s">
        <v>510</v>
      </c>
      <c r="M581" s="51" t="s">
        <v>269</v>
      </c>
      <c r="N581" s="42" t="s">
        <v>575</v>
      </c>
    </row>
    <row r="582" spans="1:14" s="43" customFormat="1" ht="12.75" x14ac:dyDescent="0.2">
      <c r="A582" s="40" t="s">
        <v>613</v>
      </c>
      <c r="B582" s="30">
        <v>9826</v>
      </c>
      <c r="C582" s="52">
        <v>10957.233333333334</v>
      </c>
      <c r="D582" s="52">
        <v>10957.233333333334</v>
      </c>
      <c r="E582" s="61" t="s">
        <v>508</v>
      </c>
      <c r="F582" s="34"/>
      <c r="G582" s="34">
        <v>241562</v>
      </c>
      <c r="H582" s="34">
        <v>775804</v>
      </c>
      <c r="I582" s="35" t="e">
        <f>+#REF!/31</f>
        <v>#REF!</v>
      </c>
      <c r="J582" s="44" t="s">
        <v>458</v>
      </c>
      <c r="K582" s="44"/>
      <c r="L582" s="50" t="s">
        <v>585</v>
      </c>
      <c r="M582" s="29" t="s">
        <v>270</v>
      </c>
      <c r="N582" s="42" t="s">
        <v>464</v>
      </c>
    </row>
    <row r="583" spans="1:14" s="43" customFormat="1" ht="25.5" x14ac:dyDescent="0.2">
      <c r="A583" s="29" t="s">
        <v>263</v>
      </c>
      <c r="B583" s="30">
        <v>9827</v>
      </c>
      <c r="C583" s="52">
        <v>591.63333333333333</v>
      </c>
      <c r="D583" s="53">
        <v>600</v>
      </c>
      <c r="E583" s="70" t="s">
        <v>271</v>
      </c>
      <c r="F583" s="34" t="s">
        <v>431</v>
      </c>
      <c r="G583" s="34">
        <v>224873</v>
      </c>
      <c r="H583" s="34">
        <v>775815</v>
      </c>
      <c r="I583" s="49" t="e">
        <f>+#REF!/31</f>
        <v>#REF!</v>
      </c>
      <c r="J583" s="44" t="s">
        <v>272</v>
      </c>
      <c r="K583" s="44" t="s">
        <v>470</v>
      </c>
      <c r="L583" s="62" t="s">
        <v>510</v>
      </c>
      <c r="M583" s="29" t="s">
        <v>273</v>
      </c>
      <c r="N583" s="42" t="s">
        <v>575</v>
      </c>
    </row>
    <row r="584" spans="1:14" s="59" customFormat="1" x14ac:dyDescent="0.2">
      <c r="A584" s="29" t="s">
        <v>274</v>
      </c>
      <c r="B584" s="30">
        <v>9828</v>
      </c>
      <c r="C584" s="52">
        <v>2632.6666666666665</v>
      </c>
      <c r="D584" s="52">
        <v>2632.6666666666665</v>
      </c>
      <c r="E584" s="57" t="s">
        <v>508</v>
      </c>
      <c r="F584" s="34"/>
      <c r="G584" s="34">
        <v>252799</v>
      </c>
      <c r="H584" s="34">
        <v>770820</v>
      </c>
      <c r="I584" s="49" t="e">
        <f>+#REF!/31</f>
        <v>#REF!</v>
      </c>
      <c r="J584" s="44" t="s">
        <v>458</v>
      </c>
      <c r="K584" s="44"/>
      <c r="L584" s="55" t="s">
        <v>998</v>
      </c>
      <c r="M584" s="29" t="s">
        <v>275</v>
      </c>
      <c r="N584" s="42" t="s">
        <v>485</v>
      </c>
    </row>
    <row r="585" spans="1:14" s="43" customFormat="1" ht="17.25" x14ac:dyDescent="0.2">
      <c r="A585" s="29" t="s">
        <v>276</v>
      </c>
      <c r="B585" s="30">
        <v>9829</v>
      </c>
      <c r="C585" s="52">
        <v>11541.966666666667</v>
      </c>
      <c r="D585" s="52">
        <v>11541.966666666667</v>
      </c>
      <c r="E585" s="57" t="s">
        <v>277</v>
      </c>
      <c r="F585" s="34"/>
      <c r="G585" s="34">
        <v>246944</v>
      </c>
      <c r="H585" s="34">
        <v>770959</v>
      </c>
      <c r="I585" s="35"/>
      <c r="J585" s="44" t="s">
        <v>458</v>
      </c>
      <c r="K585" s="44"/>
      <c r="L585" s="50" t="s">
        <v>519</v>
      </c>
      <c r="M585" s="29" t="s">
        <v>278</v>
      </c>
      <c r="N585" s="42" t="s">
        <v>464</v>
      </c>
    </row>
    <row r="586" spans="1:14" s="43" customFormat="1" ht="12.75" x14ac:dyDescent="0.2">
      <c r="A586" s="29" t="s">
        <v>96</v>
      </c>
      <c r="B586" s="30">
        <v>9830</v>
      </c>
      <c r="C586" s="52">
        <v>2227.5</v>
      </c>
      <c r="D586" s="52">
        <v>2227.5</v>
      </c>
      <c r="E586" s="57" t="s">
        <v>508</v>
      </c>
      <c r="F586" s="34"/>
      <c r="G586" s="34">
        <v>397242</v>
      </c>
      <c r="H586" s="34">
        <v>778192</v>
      </c>
      <c r="I586" s="49" t="e">
        <f>+#REF!/31</f>
        <v>#REF!</v>
      </c>
      <c r="J586" s="44" t="s">
        <v>458</v>
      </c>
      <c r="K586" s="44"/>
      <c r="L586" s="55" t="s">
        <v>510</v>
      </c>
      <c r="M586" s="29" t="s">
        <v>279</v>
      </c>
      <c r="N586" s="42" t="s">
        <v>485</v>
      </c>
    </row>
    <row r="587" spans="1:14" s="43" customFormat="1" ht="33.75" x14ac:dyDescent="0.2">
      <c r="A587" s="29" t="s">
        <v>699</v>
      </c>
      <c r="B587" s="30">
        <v>9830</v>
      </c>
      <c r="C587" s="52">
        <v>0</v>
      </c>
      <c r="D587" s="52">
        <v>0</v>
      </c>
      <c r="E587" s="57" t="s">
        <v>508</v>
      </c>
      <c r="F587" s="34"/>
      <c r="G587" s="34">
        <v>246897</v>
      </c>
      <c r="H587" s="60">
        <v>773230</v>
      </c>
      <c r="I587" s="35" t="e">
        <f>+#REF!/31</f>
        <v>#REF!</v>
      </c>
      <c r="J587" s="64" t="s">
        <v>280</v>
      </c>
      <c r="K587" s="44" t="s">
        <v>544</v>
      </c>
      <c r="L587" s="37" t="s">
        <v>510</v>
      </c>
      <c r="M587" s="29" t="s">
        <v>281</v>
      </c>
      <c r="N587" s="42" t="s">
        <v>575</v>
      </c>
    </row>
    <row r="588" spans="1:14" s="59" customFormat="1" x14ac:dyDescent="0.2">
      <c r="A588" s="29" t="s">
        <v>282</v>
      </c>
      <c r="B588" s="30">
        <v>9831</v>
      </c>
      <c r="C588" s="52">
        <v>1368.5666666666666</v>
      </c>
      <c r="D588" s="52">
        <v>1368.5666666666666</v>
      </c>
      <c r="E588" s="57" t="s">
        <v>508</v>
      </c>
      <c r="F588" s="34"/>
      <c r="G588" s="34">
        <v>252759</v>
      </c>
      <c r="H588" s="34">
        <v>788461</v>
      </c>
      <c r="I588" s="35" t="e">
        <f>+#REF!/31</f>
        <v>#REF!</v>
      </c>
      <c r="J588" s="44" t="s">
        <v>458</v>
      </c>
      <c r="K588" s="44"/>
      <c r="L588" s="62" t="s">
        <v>510</v>
      </c>
      <c r="M588" s="29" t="s">
        <v>283</v>
      </c>
      <c r="N588" s="42" t="s">
        <v>575</v>
      </c>
    </row>
    <row r="589" spans="1:14" s="43" customFormat="1" ht="12.75" x14ac:dyDescent="0.2">
      <c r="A589" s="29" t="s">
        <v>284</v>
      </c>
      <c r="B589" s="30">
        <v>9832</v>
      </c>
      <c r="C589" s="52">
        <v>139.03333333333333</v>
      </c>
      <c r="D589" s="52">
        <v>139.03333333333333</v>
      </c>
      <c r="E589" s="61" t="s">
        <v>508</v>
      </c>
      <c r="F589" s="34"/>
      <c r="G589" s="34">
        <v>561975</v>
      </c>
      <c r="H589" s="34">
        <v>788567</v>
      </c>
      <c r="I589" s="35" t="e">
        <f>+#REF!/31</f>
        <v>#REF!</v>
      </c>
      <c r="J589" s="44" t="s">
        <v>458</v>
      </c>
      <c r="K589" s="44"/>
      <c r="L589" s="37" t="s">
        <v>522</v>
      </c>
      <c r="M589" s="29" t="s">
        <v>285</v>
      </c>
      <c r="N589" s="42" t="s">
        <v>575</v>
      </c>
    </row>
    <row r="590" spans="1:14" s="43" customFormat="1" ht="12.75" x14ac:dyDescent="0.2">
      <c r="A590" s="29" t="s">
        <v>937</v>
      </c>
      <c r="B590" s="30">
        <v>9833</v>
      </c>
      <c r="C590" s="52">
        <v>156.69999999999999</v>
      </c>
      <c r="D590" s="52">
        <v>156.69999999999999</v>
      </c>
      <c r="E590" s="57" t="s">
        <v>508</v>
      </c>
      <c r="F590" s="34"/>
      <c r="G590" s="34">
        <v>280272</v>
      </c>
      <c r="H590" s="34">
        <v>768148</v>
      </c>
      <c r="I590" s="49" t="e">
        <f>+#REF!/31</f>
        <v>#REF!</v>
      </c>
      <c r="J590" s="44" t="s">
        <v>458</v>
      </c>
      <c r="K590" s="44"/>
      <c r="L590" s="37" t="s">
        <v>519</v>
      </c>
      <c r="M590" s="29" t="s">
        <v>286</v>
      </c>
      <c r="N590" s="42" t="s">
        <v>473</v>
      </c>
    </row>
    <row r="591" spans="1:14" s="43" customFormat="1" ht="25.5" x14ac:dyDescent="0.2">
      <c r="A591" s="29" t="s">
        <v>65</v>
      </c>
      <c r="B591" s="30">
        <v>9834</v>
      </c>
      <c r="C591" s="52">
        <v>0</v>
      </c>
      <c r="D591" s="52">
        <v>0</v>
      </c>
      <c r="E591" s="57" t="s">
        <v>508</v>
      </c>
      <c r="F591" s="34"/>
      <c r="G591" s="34">
        <v>279782</v>
      </c>
      <c r="H591" s="34">
        <v>788466</v>
      </c>
      <c r="I591" s="35" t="e">
        <f>+#REF!/31</f>
        <v>#REF!</v>
      </c>
      <c r="J591" s="44" t="s">
        <v>287</v>
      </c>
      <c r="K591" s="44" t="s">
        <v>470</v>
      </c>
      <c r="L591" s="37" t="s">
        <v>510</v>
      </c>
      <c r="M591" s="29" t="s">
        <v>288</v>
      </c>
      <c r="N591" s="42" t="s">
        <v>497</v>
      </c>
    </row>
    <row r="592" spans="1:14" s="43" customFormat="1" ht="12.75" x14ac:dyDescent="0.2">
      <c r="A592" s="29" t="s">
        <v>289</v>
      </c>
      <c r="B592" s="30">
        <v>9835</v>
      </c>
      <c r="C592" s="52">
        <v>0</v>
      </c>
      <c r="D592" s="52">
        <v>0</v>
      </c>
      <c r="E592" s="61" t="s">
        <v>508</v>
      </c>
      <c r="F592" s="34"/>
      <c r="G592" s="34">
        <v>281587</v>
      </c>
      <c r="H592" s="60">
        <v>788470</v>
      </c>
      <c r="I592" s="49" t="e">
        <f>+#REF!/31</f>
        <v>#REF!</v>
      </c>
      <c r="J592" s="44" t="s">
        <v>458</v>
      </c>
      <c r="K592" s="44"/>
      <c r="L592" s="37" t="s">
        <v>510</v>
      </c>
      <c r="M592" s="29" t="s">
        <v>290</v>
      </c>
      <c r="N592" s="42" t="s">
        <v>575</v>
      </c>
    </row>
    <row r="593" spans="1:14" s="43" customFormat="1" ht="25.5" x14ac:dyDescent="0.2">
      <c r="A593" s="40" t="s">
        <v>656</v>
      </c>
      <c r="B593" s="30">
        <v>9835</v>
      </c>
      <c r="C593" s="52">
        <v>1487.0333333333333</v>
      </c>
      <c r="D593" s="52">
        <v>1487.0333333333333</v>
      </c>
      <c r="E593" s="61" t="s">
        <v>508</v>
      </c>
      <c r="F593" s="34"/>
      <c r="G593" s="34">
        <v>348729</v>
      </c>
      <c r="H593" s="34">
        <v>773312</v>
      </c>
      <c r="I593" s="35" t="e">
        <f>+#REF!/31</f>
        <v>#REF!</v>
      </c>
      <c r="J593" s="44" t="s">
        <v>291</v>
      </c>
      <c r="K593" s="44"/>
      <c r="L593" s="37" t="s">
        <v>510</v>
      </c>
      <c r="M593" s="29" t="s">
        <v>290</v>
      </c>
      <c r="N593" s="42" t="s">
        <v>575</v>
      </c>
    </row>
    <row r="594" spans="1:14" s="43" customFormat="1" ht="12.75" x14ac:dyDescent="0.2">
      <c r="A594" s="29" t="s">
        <v>292</v>
      </c>
      <c r="B594" s="30">
        <v>9836</v>
      </c>
      <c r="C594" s="52">
        <v>0</v>
      </c>
      <c r="D594" s="52">
        <v>0</v>
      </c>
      <c r="E594" s="57" t="s">
        <v>508</v>
      </c>
      <c r="F594" s="34"/>
      <c r="G594" s="34">
        <v>310830</v>
      </c>
      <c r="H594" s="60">
        <v>788501</v>
      </c>
      <c r="I594" s="35" t="e">
        <f>+#REF!/31</f>
        <v>#REF!</v>
      </c>
      <c r="J594" s="44" t="s">
        <v>458</v>
      </c>
      <c r="K594" s="44"/>
      <c r="L594" s="37" t="s">
        <v>454</v>
      </c>
      <c r="M594" s="29" t="s">
        <v>293</v>
      </c>
      <c r="N594" s="42" t="s">
        <v>497</v>
      </c>
    </row>
    <row r="595" spans="1:14" s="43" customFormat="1" ht="12.75" x14ac:dyDescent="0.2">
      <c r="A595" s="29" t="s">
        <v>292</v>
      </c>
      <c r="B595" s="30">
        <v>9836</v>
      </c>
      <c r="C595" s="52">
        <v>1964.6</v>
      </c>
      <c r="D595" s="52">
        <v>1964.6</v>
      </c>
      <c r="E595" s="57" t="s">
        <v>508</v>
      </c>
      <c r="F595" s="34"/>
      <c r="G595" s="34">
        <v>375470</v>
      </c>
      <c r="H595" s="34">
        <v>788491</v>
      </c>
      <c r="I595" s="35" t="e">
        <f>+#REF!/31</f>
        <v>#REF!</v>
      </c>
      <c r="J595" s="44" t="s">
        <v>458</v>
      </c>
      <c r="K595" s="44"/>
      <c r="L595" s="37" t="s">
        <v>454</v>
      </c>
      <c r="M595" s="29" t="s">
        <v>293</v>
      </c>
      <c r="N595" s="42" t="s">
        <v>497</v>
      </c>
    </row>
    <row r="596" spans="1:14" s="43" customFormat="1" ht="17.25" x14ac:dyDescent="0.2">
      <c r="A596" s="45" t="s">
        <v>534</v>
      </c>
      <c r="B596" s="46">
        <v>9837</v>
      </c>
      <c r="C596" s="52">
        <v>2557.7333333333331</v>
      </c>
      <c r="D596" s="52">
        <v>2557.7333333333331</v>
      </c>
      <c r="E596" s="57" t="s">
        <v>508</v>
      </c>
      <c r="F596" s="48"/>
      <c r="G596" s="48">
        <v>310851</v>
      </c>
      <c r="H596" s="48">
        <v>775684</v>
      </c>
      <c r="I596" s="35" t="e">
        <f>+#REF!/31</f>
        <v>#REF!</v>
      </c>
      <c r="J596" s="44" t="s">
        <v>294</v>
      </c>
      <c r="K596" s="44"/>
      <c r="L596" s="55" t="s">
        <v>510</v>
      </c>
      <c r="M596" s="51" t="s">
        <v>295</v>
      </c>
      <c r="N596" s="41" t="s">
        <v>455</v>
      </c>
    </row>
    <row r="597" spans="1:14" s="43" customFormat="1" ht="17.25" x14ac:dyDescent="0.2">
      <c r="A597" s="45" t="s">
        <v>558</v>
      </c>
      <c r="B597" s="30">
        <v>9840</v>
      </c>
      <c r="C597" s="52">
        <v>0</v>
      </c>
      <c r="D597" s="52">
        <v>0</v>
      </c>
      <c r="E597" s="57" t="s">
        <v>508</v>
      </c>
      <c r="F597" s="34"/>
      <c r="G597" s="34">
        <v>417850</v>
      </c>
      <c r="H597" s="34">
        <v>770912</v>
      </c>
      <c r="I597" s="49" t="e">
        <f>+#REF!/31</f>
        <v>#REF!</v>
      </c>
      <c r="J597" s="44" t="s">
        <v>587</v>
      </c>
      <c r="K597" s="44"/>
      <c r="L597" s="50" t="s">
        <v>454</v>
      </c>
      <c r="M597" s="29" t="s">
        <v>296</v>
      </c>
      <c r="N597" s="42" t="s">
        <v>464</v>
      </c>
    </row>
    <row r="598" spans="1:14" s="43" customFormat="1" ht="12.75" x14ac:dyDescent="0.2">
      <c r="A598" s="29" t="s">
        <v>297</v>
      </c>
      <c r="B598" s="30">
        <v>9841</v>
      </c>
      <c r="C598" s="52">
        <v>6154.2</v>
      </c>
      <c r="D598" s="52">
        <v>6154.2</v>
      </c>
      <c r="E598" s="57" t="s">
        <v>508</v>
      </c>
      <c r="F598" s="34"/>
      <c r="G598" s="34">
        <v>621422</v>
      </c>
      <c r="H598" s="34">
        <v>803757</v>
      </c>
      <c r="I598" s="35" t="e">
        <f>+#REF!/31</f>
        <v>#REF!</v>
      </c>
      <c r="J598" s="44" t="s">
        <v>458</v>
      </c>
      <c r="K598" s="44"/>
      <c r="L598" s="55" t="s">
        <v>626</v>
      </c>
      <c r="M598" s="29" t="s">
        <v>298</v>
      </c>
      <c r="N598" s="42" t="s">
        <v>799</v>
      </c>
    </row>
    <row r="599" spans="1:14" s="43" customFormat="1" ht="12.75" x14ac:dyDescent="0.2">
      <c r="A599" s="45" t="s">
        <v>558</v>
      </c>
      <c r="B599" s="30">
        <v>9842</v>
      </c>
      <c r="C599" s="32"/>
      <c r="D599" s="32">
        <v>5117</v>
      </c>
      <c r="E599" s="33" t="s">
        <v>457</v>
      </c>
      <c r="F599" s="30"/>
      <c r="G599" s="34">
        <v>377169</v>
      </c>
      <c r="H599" s="34">
        <v>770909</v>
      </c>
      <c r="I599" s="35"/>
      <c r="J599" s="44" t="s">
        <v>458</v>
      </c>
      <c r="K599" s="44"/>
      <c r="L599" s="37" t="s">
        <v>680</v>
      </c>
      <c r="M599" s="40" t="s">
        <v>299</v>
      </c>
      <c r="N599" s="42" t="s">
        <v>464</v>
      </c>
    </row>
    <row r="600" spans="1:14" s="43" customFormat="1" ht="17.25" x14ac:dyDescent="0.2">
      <c r="A600" s="40" t="s">
        <v>483</v>
      </c>
      <c r="B600" s="30">
        <v>9843</v>
      </c>
      <c r="C600" s="52">
        <v>65.833333333333329</v>
      </c>
      <c r="D600" s="52">
        <v>130</v>
      </c>
      <c r="E600" s="57" t="s">
        <v>451</v>
      </c>
      <c r="F600" s="34"/>
      <c r="G600" s="34">
        <v>586540</v>
      </c>
      <c r="H600" s="34"/>
      <c r="I600" s="35" t="e">
        <f>+#REF!/31</f>
        <v>#REF!</v>
      </c>
      <c r="J600" s="36" t="s">
        <v>300</v>
      </c>
      <c r="K600" s="36" t="s">
        <v>470</v>
      </c>
      <c r="L600" s="62" t="s">
        <v>510</v>
      </c>
      <c r="M600" s="29" t="s">
        <v>301</v>
      </c>
      <c r="N600" s="42" t="s">
        <v>485</v>
      </c>
    </row>
    <row r="601" spans="1:14" s="43" customFormat="1" ht="17.25" x14ac:dyDescent="0.2">
      <c r="A601" s="40" t="s">
        <v>669</v>
      </c>
      <c r="B601" s="46">
        <v>9844</v>
      </c>
      <c r="C601" s="52">
        <v>0</v>
      </c>
      <c r="D601" s="52">
        <v>0</v>
      </c>
      <c r="E601" s="61" t="s">
        <v>508</v>
      </c>
      <c r="F601" s="46"/>
      <c r="G601" s="48">
        <v>344247</v>
      </c>
      <c r="H601" s="48">
        <v>775824</v>
      </c>
      <c r="I601" s="35" t="e">
        <f>+#REF!/31</f>
        <v>#REF!</v>
      </c>
      <c r="J601" s="44" t="s">
        <v>265</v>
      </c>
      <c r="K601" s="44"/>
      <c r="L601" s="37" t="s">
        <v>585</v>
      </c>
      <c r="M601" s="45" t="s">
        <v>302</v>
      </c>
      <c r="N601" s="42" t="s">
        <v>575</v>
      </c>
    </row>
    <row r="602" spans="1:14" s="43" customFormat="1" ht="12.75" x14ac:dyDescent="0.2">
      <c r="A602" s="45" t="s">
        <v>518</v>
      </c>
      <c r="B602" s="46">
        <v>9845</v>
      </c>
      <c r="C602" s="52">
        <v>647.73333333333335</v>
      </c>
      <c r="D602" s="52">
        <v>647.73333333333335</v>
      </c>
      <c r="E602" s="57" t="s">
        <v>508</v>
      </c>
      <c r="F602" s="46"/>
      <c r="G602" s="48">
        <v>379019</v>
      </c>
      <c r="H602" s="48">
        <v>773285</v>
      </c>
      <c r="I602" s="49"/>
      <c r="J602" s="44" t="s">
        <v>458</v>
      </c>
      <c r="K602" s="44"/>
      <c r="L602" s="55" t="s">
        <v>519</v>
      </c>
      <c r="M602" s="45" t="s">
        <v>303</v>
      </c>
      <c r="N602" s="42" t="s">
        <v>464</v>
      </c>
    </row>
    <row r="603" spans="1:14" s="38" customFormat="1" x14ac:dyDescent="0.2">
      <c r="A603" s="45" t="s">
        <v>713</v>
      </c>
      <c r="B603" s="46">
        <v>9846</v>
      </c>
      <c r="C603" s="52">
        <v>907.33333333333337</v>
      </c>
      <c r="D603" s="52">
        <v>907.33333333333337</v>
      </c>
      <c r="E603" s="61" t="s">
        <v>508</v>
      </c>
      <c r="F603" s="46"/>
      <c r="G603" s="48">
        <v>380455</v>
      </c>
      <c r="H603" s="48">
        <v>775818</v>
      </c>
      <c r="I603" s="35" t="e">
        <f>+#REF!/31</f>
        <v>#REF!</v>
      </c>
      <c r="J603" s="44" t="s">
        <v>458</v>
      </c>
      <c r="K603" s="44"/>
      <c r="L603" s="50" t="s">
        <v>522</v>
      </c>
      <c r="M603" s="45" t="s">
        <v>304</v>
      </c>
      <c r="N603" s="42" t="s">
        <v>581</v>
      </c>
    </row>
    <row r="604" spans="1:14" s="43" customFormat="1" ht="12.75" x14ac:dyDescent="0.2">
      <c r="A604" s="40" t="s">
        <v>305</v>
      </c>
      <c r="B604" s="30">
        <v>9847</v>
      </c>
      <c r="C604" s="52">
        <v>0</v>
      </c>
      <c r="D604" s="52">
        <v>0</v>
      </c>
      <c r="E604" s="61" t="s">
        <v>508</v>
      </c>
      <c r="F604" s="30"/>
      <c r="G604" s="34">
        <v>377240</v>
      </c>
      <c r="H604" s="34"/>
      <c r="I604" s="49" t="e">
        <f>+#REF!/31</f>
        <v>#REF!</v>
      </c>
      <c r="J604" s="44" t="s">
        <v>458</v>
      </c>
      <c r="K604" s="44"/>
      <c r="L604" s="50" t="s">
        <v>530</v>
      </c>
      <c r="M604" s="40" t="s">
        <v>306</v>
      </c>
      <c r="N604" s="42" t="s">
        <v>455</v>
      </c>
    </row>
    <row r="605" spans="1:14" s="43" customFormat="1" ht="12.75" x14ac:dyDescent="0.2">
      <c r="A605" s="40" t="s">
        <v>305</v>
      </c>
      <c r="B605" s="30">
        <v>9847</v>
      </c>
      <c r="C605" s="52">
        <v>76.066666666666663</v>
      </c>
      <c r="D605" s="52">
        <v>76.066666666666663</v>
      </c>
      <c r="E605" s="61" t="s">
        <v>508</v>
      </c>
      <c r="F605" s="30"/>
      <c r="G605" s="34">
        <v>344928</v>
      </c>
      <c r="H605" s="34">
        <v>783144</v>
      </c>
      <c r="I605" s="35" t="e">
        <f>+#REF!/31</f>
        <v>#REF!</v>
      </c>
      <c r="J605" s="44" t="s">
        <v>458</v>
      </c>
      <c r="K605" s="44"/>
      <c r="L605" s="50" t="s">
        <v>530</v>
      </c>
      <c r="M605" s="40" t="s">
        <v>306</v>
      </c>
      <c r="N605" s="42" t="s">
        <v>455</v>
      </c>
    </row>
    <row r="606" spans="1:14" s="43" customFormat="1" ht="12.75" x14ac:dyDescent="0.2">
      <c r="A606" s="29" t="s">
        <v>307</v>
      </c>
      <c r="B606" s="30">
        <v>9849</v>
      </c>
      <c r="C606" s="52">
        <v>120.8</v>
      </c>
      <c r="D606" s="52">
        <v>120.8</v>
      </c>
      <c r="E606" s="57" t="s">
        <v>508</v>
      </c>
      <c r="F606" s="34"/>
      <c r="G606" s="34">
        <v>452601</v>
      </c>
      <c r="H606" s="34">
        <v>778182</v>
      </c>
      <c r="I606" s="49" t="e">
        <f>+#REF!/31</f>
        <v>#REF!</v>
      </c>
      <c r="J606" s="44" t="s">
        <v>458</v>
      </c>
      <c r="K606" s="44"/>
      <c r="L606" s="37" t="s">
        <v>525</v>
      </c>
      <c r="M606" s="29" t="s">
        <v>308</v>
      </c>
      <c r="N606" s="42" t="s">
        <v>497</v>
      </c>
    </row>
    <row r="607" spans="1:14" s="43" customFormat="1" ht="17.25" x14ac:dyDescent="0.2">
      <c r="A607" s="29" t="s">
        <v>309</v>
      </c>
      <c r="B607" s="67">
        <v>9850</v>
      </c>
      <c r="C607" s="52">
        <v>1850.8333333333333</v>
      </c>
      <c r="D607" s="52">
        <v>1850.8333333333333</v>
      </c>
      <c r="E607" s="70" t="s">
        <v>747</v>
      </c>
      <c r="F607" s="48" t="s">
        <v>431</v>
      </c>
      <c r="G607" s="48"/>
      <c r="H607" s="71">
        <v>810109</v>
      </c>
      <c r="I607" s="49" t="e">
        <f>+#REF!/31</f>
        <v>#REF!</v>
      </c>
      <c r="J607" s="36" t="s">
        <v>9</v>
      </c>
      <c r="K607" s="44"/>
      <c r="L607" s="55" t="s">
        <v>927</v>
      </c>
      <c r="M607" s="51" t="s">
        <v>310</v>
      </c>
      <c r="N607" s="42" t="s">
        <v>464</v>
      </c>
    </row>
    <row r="608" spans="1:14" s="43" customFormat="1" ht="12.75" x14ac:dyDescent="0.2">
      <c r="A608" s="45" t="s">
        <v>518</v>
      </c>
      <c r="B608" s="46">
        <v>9851</v>
      </c>
      <c r="C608" s="52">
        <v>153.36666666666667</v>
      </c>
      <c r="D608" s="52">
        <v>153.36666666666667</v>
      </c>
      <c r="E608" s="57" t="s">
        <v>508</v>
      </c>
      <c r="F608" s="48"/>
      <c r="G608" s="48">
        <v>380139</v>
      </c>
      <c r="H608" s="48">
        <v>773292</v>
      </c>
      <c r="I608" s="35" t="e">
        <f>+#REF!/31</f>
        <v>#REF!</v>
      </c>
      <c r="J608" s="44" t="s">
        <v>458</v>
      </c>
      <c r="K608" s="44"/>
      <c r="L608" s="37" t="s">
        <v>510</v>
      </c>
      <c r="M608" s="51" t="s">
        <v>311</v>
      </c>
      <c r="N608" s="42" t="s">
        <v>464</v>
      </c>
    </row>
    <row r="609" spans="1:14" s="39" customFormat="1" ht="25.5" x14ac:dyDescent="0.2">
      <c r="A609" s="29" t="s">
        <v>656</v>
      </c>
      <c r="B609" s="30">
        <v>9852</v>
      </c>
      <c r="C609" s="52">
        <v>238.4</v>
      </c>
      <c r="D609" s="52">
        <v>238.4</v>
      </c>
      <c r="E609" s="61" t="s">
        <v>508</v>
      </c>
      <c r="F609" s="34"/>
      <c r="G609" s="34">
        <v>416117</v>
      </c>
      <c r="H609" s="34">
        <v>773316</v>
      </c>
      <c r="I609" s="35" t="e">
        <f>+#REF!/31</f>
        <v>#REF!</v>
      </c>
      <c r="J609" s="44" t="s">
        <v>312</v>
      </c>
      <c r="K609" s="44" t="s">
        <v>470</v>
      </c>
      <c r="L609" s="37" t="s">
        <v>510</v>
      </c>
      <c r="M609" s="29" t="s">
        <v>313</v>
      </c>
      <c r="N609" s="42" t="s">
        <v>575</v>
      </c>
    </row>
    <row r="610" spans="1:14" s="43" customFormat="1" ht="12.75" x14ac:dyDescent="0.2">
      <c r="A610" s="29" t="s">
        <v>314</v>
      </c>
      <c r="B610" s="30">
        <v>9854</v>
      </c>
      <c r="C610" s="52">
        <v>14.833333333333334</v>
      </c>
      <c r="D610" s="52">
        <v>14.833333333333334</v>
      </c>
      <c r="E610" s="61" t="s">
        <v>508</v>
      </c>
      <c r="F610" s="34"/>
      <c r="G610" s="34">
        <v>586339</v>
      </c>
      <c r="H610" s="34">
        <v>778165</v>
      </c>
      <c r="I610" s="35" t="e">
        <f>+#REF!/31</f>
        <v>#REF!</v>
      </c>
      <c r="J610" s="44" t="s">
        <v>458</v>
      </c>
      <c r="K610" s="44"/>
      <c r="L610" s="50" t="s">
        <v>530</v>
      </c>
      <c r="M610" s="29" t="s">
        <v>315</v>
      </c>
      <c r="N610" s="42" t="s">
        <v>455</v>
      </c>
    </row>
    <row r="611" spans="1:14" s="43" customFormat="1" ht="12.75" x14ac:dyDescent="0.2">
      <c r="A611" s="29" t="s">
        <v>214</v>
      </c>
      <c r="B611" s="30">
        <v>9856</v>
      </c>
      <c r="C611" s="52">
        <v>14742.366666666667</v>
      </c>
      <c r="D611" s="52">
        <v>14742.366666666667</v>
      </c>
      <c r="E611" s="61" t="s">
        <v>508</v>
      </c>
      <c r="F611" s="34"/>
      <c r="G611" s="34">
        <v>452566</v>
      </c>
      <c r="H611" s="34">
        <v>773284</v>
      </c>
      <c r="I611" s="35" t="e">
        <f>+#REF!/31</f>
        <v>#REF!</v>
      </c>
      <c r="J611" s="44" t="s">
        <v>458</v>
      </c>
      <c r="K611" s="44"/>
      <c r="L611" s="62" t="s">
        <v>522</v>
      </c>
      <c r="M611" s="29" t="s">
        <v>316</v>
      </c>
      <c r="N611" s="42" t="s">
        <v>93</v>
      </c>
    </row>
    <row r="612" spans="1:14" s="43" customFormat="1" ht="12.75" x14ac:dyDescent="0.2">
      <c r="A612" s="40" t="s">
        <v>317</v>
      </c>
      <c r="B612" s="30">
        <v>9857</v>
      </c>
      <c r="C612" s="52">
        <v>77.933333333333337</v>
      </c>
      <c r="D612" s="52">
        <v>77.933333333333337</v>
      </c>
      <c r="E612" s="61" t="s">
        <v>508</v>
      </c>
      <c r="F612" s="34"/>
      <c r="G612" s="34">
        <v>417652</v>
      </c>
      <c r="H612" s="34">
        <v>770945</v>
      </c>
      <c r="I612" s="35" t="e">
        <f>+#REF!/31</f>
        <v>#REF!</v>
      </c>
      <c r="J612" s="44" t="s">
        <v>458</v>
      </c>
      <c r="K612" s="44"/>
      <c r="L612" s="37" t="s">
        <v>510</v>
      </c>
      <c r="M612" s="29" t="s">
        <v>318</v>
      </c>
      <c r="N612" s="42" t="s">
        <v>575</v>
      </c>
    </row>
    <row r="613" spans="1:14" s="43" customFormat="1" ht="25.5" x14ac:dyDescent="0.2">
      <c r="A613" s="40" t="s">
        <v>483</v>
      </c>
      <c r="B613" s="30">
        <v>9858</v>
      </c>
      <c r="C613" s="52">
        <v>8178.833333333333</v>
      </c>
      <c r="D613" s="52">
        <v>8000</v>
      </c>
      <c r="E613" s="57" t="s">
        <v>451</v>
      </c>
      <c r="F613" s="34"/>
      <c r="G613" s="34">
        <v>500668</v>
      </c>
      <c r="H613" s="34">
        <v>770939</v>
      </c>
      <c r="I613" s="49" t="e">
        <f>+#REF!/31</f>
        <v>#REF!</v>
      </c>
      <c r="J613" s="44" t="s">
        <v>319</v>
      </c>
      <c r="K613" s="44" t="s">
        <v>470</v>
      </c>
      <c r="L613" s="55" t="s">
        <v>585</v>
      </c>
      <c r="M613" s="29" t="s">
        <v>320</v>
      </c>
      <c r="N613" s="42" t="s">
        <v>485</v>
      </c>
    </row>
    <row r="614" spans="1:14" s="43" customFormat="1" ht="42" x14ac:dyDescent="0.2">
      <c r="A614" s="45" t="s">
        <v>717</v>
      </c>
      <c r="B614" s="46">
        <v>9859</v>
      </c>
      <c r="C614" s="52">
        <v>35.6</v>
      </c>
      <c r="D614" s="52">
        <v>35.6</v>
      </c>
      <c r="E614" s="57" t="s">
        <v>508</v>
      </c>
      <c r="F614" s="46"/>
      <c r="G614" s="48">
        <v>450391</v>
      </c>
      <c r="H614" s="48">
        <v>778137</v>
      </c>
      <c r="I614" s="35" t="e">
        <f>+#REF!/31</f>
        <v>#REF!</v>
      </c>
      <c r="J614" s="64" t="s">
        <v>321</v>
      </c>
      <c r="K614" s="44" t="s">
        <v>544</v>
      </c>
      <c r="L614" s="55" t="s">
        <v>912</v>
      </c>
      <c r="M614" s="45" t="s">
        <v>322</v>
      </c>
      <c r="N614" s="42" t="s">
        <v>455</v>
      </c>
    </row>
    <row r="615" spans="1:14" s="43" customFormat="1" ht="33.75" x14ac:dyDescent="0.2">
      <c r="A615" s="29" t="s">
        <v>699</v>
      </c>
      <c r="B615" s="30">
        <v>9860</v>
      </c>
      <c r="C615" s="52">
        <v>3234.3333333333335</v>
      </c>
      <c r="D615" s="52">
        <v>3234.3333333333335</v>
      </c>
      <c r="E615" s="61" t="s">
        <v>508</v>
      </c>
      <c r="F615" s="34"/>
      <c r="G615" s="34">
        <v>453067</v>
      </c>
      <c r="H615" s="34">
        <v>773239</v>
      </c>
      <c r="I615" s="35" t="e">
        <f>+#REF!/31</f>
        <v>#REF!</v>
      </c>
      <c r="J615" s="64" t="s">
        <v>323</v>
      </c>
      <c r="K615" s="44" t="s">
        <v>544</v>
      </c>
      <c r="L615" s="37" t="s">
        <v>510</v>
      </c>
      <c r="M615" s="29" t="s">
        <v>324</v>
      </c>
      <c r="N615" s="42" t="s">
        <v>575</v>
      </c>
    </row>
    <row r="616" spans="1:14" s="43" customFormat="1" ht="25.5" x14ac:dyDescent="0.2">
      <c r="A616" s="51" t="s">
        <v>1036</v>
      </c>
      <c r="B616" s="30">
        <v>9862</v>
      </c>
      <c r="C616" s="52">
        <v>0</v>
      </c>
      <c r="D616" s="52">
        <v>9977</v>
      </c>
      <c r="E616" s="57" t="s">
        <v>325</v>
      </c>
      <c r="F616" s="34"/>
      <c r="G616" s="34">
        <v>535119</v>
      </c>
      <c r="H616" s="34">
        <v>775809</v>
      </c>
      <c r="I616" s="49" t="e">
        <f>+#REF!/31</f>
        <v>#REF!</v>
      </c>
      <c r="J616" s="44" t="s">
        <v>458</v>
      </c>
      <c r="K616" s="44"/>
      <c r="L616" s="37" t="s">
        <v>522</v>
      </c>
      <c r="M616" s="29" t="s">
        <v>326</v>
      </c>
      <c r="N616" s="42" t="s">
        <v>485</v>
      </c>
    </row>
    <row r="617" spans="1:14" s="43" customFormat="1" ht="25.5" x14ac:dyDescent="0.2">
      <c r="A617" s="29" t="s">
        <v>327</v>
      </c>
      <c r="B617" s="30">
        <v>9862</v>
      </c>
      <c r="C617" s="52">
        <v>22121.266666666666</v>
      </c>
      <c r="D617" s="31">
        <v>10807</v>
      </c>
      <c r="E617" s="57" t="s">
        <v>325</v>
      </c>
      <c r="F617" s="34"/>
      <c r="G617" s="34">
        <v>533401</v>
      </c>
      <c r="H617" s="34">
        <v>778196</v>
      </c>
      <c r="I617" s="49" t="e">
        <f>+#REF!/31</f>
        <v>#REF!</v>
      </c>
      <c r="J617" s="44" t="s">
        <v>458</v>
      </c>
      <c r="K617" s="44"/>
      <c r="L617" s="37" t="s">
        <v>522</v>
      </c>
      <c r="M617" s="29" t="s">
        <v>326</v>
      </c>
      <c r="N617" s="42" t="s">
        <v>575</v>
      </c>
    </row>
    <row r="618" spans="1:14" s="43" customFormat="1" ht="42" x14ac:dyDescent="0.2">
      <c r="A618" s="29" t="s">
        <v>328</v>
      </c>
      <c r="B618" s="30">
        <v>9862</v>
      </c>
      <c r="C618" s="52">
        <v>0</v>
      </c>
      <c r="D618" s="52">
        <v>10807</v>
      </c>
      <c r="E618" s="54" t="s">
        <v>329</v>
      </c>
      <c r="F618" s="34" t="s">
        <v>431</v>
      </c>
      <c r="G618" s="34">
        <v>379424</v>
      </c>
      <c r="H618" s="56">
        <v>773254</v>
      </c>
      <c r="I618" s="35" t="e">
        <f>+#REF!/31</f>
        <v>#REF!</v>
      </c>
      <c r="J618" s="44" t="s">
        <v>330</v>
      </c>
      <c r="K618" s="44"/>
      <c r="L618" s="37" t="s">
        <v>522</v>
      </c>
      <c r="M618" s="29" t="s">
        <v>326</v>
      </c>
      <c r="N618" s="42" t="s">
        <v>581</v>
      </c>
    </row>
    <row r="619" spans="1:14" s="43" customFormat="1" ht="25.5" x14ac:dyDescent="0.2">
      <c r="A619" s="29" t="s">
        <v>331</v>
      </c>
      <c r="B619" s="30">
        <v>9862</v>
      </c>
      <c r="C619" s="52">
        <v>0</v>
      </c>
      <c r="D619" s="52">
        <v>0</v>
      </c>
      <c r="E619" s="57" t="s">
        <v>332</v>
      </c>
      <c r="F619" s="34"/>
      <c r="G619" s="34" t="s">
        <v>333</v>
      </c>
      <c r="H619" s="60">
        <v>775805</v>
      </c>
      <c r="I619" s="49" t="e">
        <f>+#REF!/31</f>
        <v>#REF!</v>
      </c>
      <c r="J619" s="36" t="s">
        <v>9</v>
      </c>
      <c r="K619" s="36"/>
      <c r="L619" s="37" t="s">
        <v>522</v>
      </c>
      <c r="M619" s="29" t="s">
        <v>326</v>
      </c>
      <c r="N619" s="42" t="s">
        <v>581</v>
      </c>
    </row>
    <row r="620" spans="1:14" s="43" customFormat="1" ht="12.75" x14ac:dyDescent="0.2">
      <c r="A620" s="40" t="s">
        <v>937</v>
      </c>
      <c r="B620" s="30">
        <v>9863</v>
      </c>
      <c r="C620" s="52">
        <v>1949.4666666666667</v>
      </c>
      <c r="D620" s="52">
        <v>1949.4666666666667</v>
      </c>
      <c r="E620" s="57" t="s">
        <v>508</v>
      </c>
      <c r="F620" s="30"/>
      <c r="G620" s="34">
        <v>544498</v>
      </c>
      <c r="H620" s="34">
        <v>768154</v>
      </c>
      <c r="I620" s="35" t="e">
        <f>+#REF!/31</f>
        <v>#REF!</v>
      </c>
      <c r="J620" s="44" t="s">
        <v>458</v>
      </c>
      <c r="K620" s="44"/>
      <c r="L620" s="37" t="s">
        <v>626</v>
      </c>
      <c r="M620" s="40" t="s">
        <v>334</v>
      </c>
      <c r="N620" s="42" t="s">
        <v>473</v>
      </c>
    </row>
    <row r="621" spans="1:14" s="43" customFormat="1" ht="12.75" x14ac:dyDescent="0.2">
      <c r="A621" s="29" t="s">
        <v>750</v>
      </c>
      <c r="B621" s="30">
        <v>9864</v>
      </c>
      <c r="C621" s="52">
        <v>19109.133333333335</v>
      </c>
      <c r="D621" s="31">
        <v>19109</v>
      </c>
      <c r="E621" s="61" t="s">
        <v>508</v>
      </c>
      <c r="F621" s="34"/>
      <c r="G621" s="34">
        <v>508842</v>
      </c>
      <c r="H621" s="34">
        <v>770892</v>
      </c>
      <c r="I621" s="35" t="e">
        <f>+#REF!/31</f>
        <v>#REF!</v>
      </c>
      <c r="J621" s="44" t="s">
        <v>458</v>
      </c>
      <c r="K621" s="44"/>
      <c r="L621" s="62" t="s">
        <v>530</v>
      </c>
      <c r="M621" s="29" t="s">
        <v>335</v>
      </c>
      <c r="N621" s="42" t="s">
        <v>455</v>
      </c>
    </row>
    <row r="622" spans="1:14" s="43" customFormat="1" ht="12.75" x14ac:dyDescent="0.2">
      <c r="A622" s="29" t="s">
        <v>450</v>
      </c>
      <c r="B622" s="67">
        <v>9865</v>
      </c>
      <c r="C622" s="68"/>
      <c r="D622" s="32">
        <v>0</v>
      </c>
      <c r="E622" s="33" t="s">
        <v>457</v>
      </c>
      <c r="F622" s="65"/>
      <c r="G622" s="48"/>
      <c r="H622" s="48"/>
      <c r="I622" s="35"/>
      <c r="J622" s="44"/>
      <c r="K622" s="44"/>
      <c r="L622" s="55" t="s">
        <v>585</v>
      </c>
      <c r="M622" s="51" t="s">
        <v>336</v>
      </c>
      <c r="N622" s="42" t="s">
        <v>455</v>
      </c>
    </row>
    <row r="623" spans="1:14" s="43" customFormat="1" ht="12.75" x14ac:dyDescent="0.2">
      <c r="A623" s="29" t="s">
        <v>1097</v>
      </c>
      <c r="B623" s="67">
        <v>9866</v>
      </c>
      <c r="C623" s="68"/>
      <c r="D623" s="32">
        <v>0</v>
      </c>
      <c r="E623" s="33" t="s">
        <v>457</v>
      </c>
      <c r="F623" s="65"/>
      <c r="G623" s="48"/>
      <c r="H623" s="48"/>
      <c r="I623" s="35"/>
      <c r="J623" s="44"/>
      <c r="K623" s="44"/>
      <c r="L623" s="55" t="s">
        <v>510</v>
      </c>
      <c r="M623" s="51" t="s">
        <v>337</v>
      </c>
      <c r="N623" s="42"/>
    </row>
    <row r="624" spans="1:14" s="43" customFormat="1" ht="12.75" x14ac:dyDescent="0.2">
      <c r="A624" s="40" t="s">
        <v>96</v>
      </c>
      <c r="B624" s="30">
        <v>9867</v>
      </c>
      <c r="C624" s="52">
        <v>1208.0666666666666</v>
      </c>
      <c r="D624" s="52">
        <v>1208.0666666666666</v>
      </c>
      <c r="E624" s="61" t="s">
        <v>508</v>
      </c>
      <c r="F624" s="34"/>
      <c r="G624" s="34">
        <v>588809</v>
      </c>
      <c r="H624" s="34">
        <v>778444</v>
      </c>
      <c r="I624" s="35" t="e">
        <f>+#REF!/31</f>
        <v>#REF!</v>
      </c>
      <c r="J624" s="44" t="s">
        <v>458</v>
      </c>
      <c r="K624" s="44"/>
      <c r="L624" s="55" t="s">
        <v>510</v>
      </c>
      <c r="M624" s="29" t="s">
        <v>338</v>
      </c>
      <c r="N624" s="42" t="s">
        <v>485</v>
      </c>
    </row>
    <row r="625" spans="1:14" s="43" customFormat="1" ht="25.5" x14ac:dyDescent="0.2">
      <c r="A625" s="40" t="s">
        <v>483</v>
      </c>
      <c r="B625" s="30">
        <v>9868</v>
      </c>
      <c r="C625" s="52">
        <v>0</v>
      </c>
      <c r="D625" s="52">
        <v>0</v>
      </c>
      <c r="E625" s="57" t="s">
        <v>451</v>
      </c>
      <c r="F625" s="34"/>
      <c r="G625" s="34">
        <v>500668</v>
      </c>
      <c r="H625" s="60">
        <v>770939</v>
      </c>
      <c r="I625" s="49" t="e">
        <f>+#REF!/31</f>
        <v>#REF!</v>
      </c>
      <c r="J625" s="44" t="s">
        <v>339</v>
      </c>
      <c r="K625" s="44" t="s">
        <v>470</v>
      </c>
      <c r="L625" s="37" t="s">
        <v>585</v>
      </c>
      <c r="M625" s="29" t="s">
        <v>340</v>
      </c>
      <c r="N625" s="42" t="s">
        <v>485</v>
      </c>
    </row>
    <row r="626" spans="1:14" s="43" customFormat="1" ht="12.75" x14ac:dyDescent="0.2">
      <c r="A626" s="29" t="s">
        <v>8</v>
      </c>
      <c r="B626" s="67">
        <v>9869</v>
      </c>
      <c r="C626" s="52">
        <v>349.46666666666664</v>
      </c>
      <c r="D626" s="52">
        <v>349.46666666666664</v>
      </c>
      <c r="E626" s="61" t="s">
        <v>508</v>
      </c>
      <c r="F626" s="65"/>
      <c r="G626" s="48"/>
      <c r="H626" s="48"/>
      <c r="I626" s="49" t="e">
        <f>+#REF!/31</f>
        <v>#REF!</v>
      </c>
      <c r="J626" s="36" t="s">
        <v>9</v>
      </c>
      <c r="K626" s="44"/>
      <c r="L626" s="55" t="s">
        <v>927</v>
      </c>
      <c r="M626" s="51" t="s">
        <v>341</v>
      </c>
      <c r="N626" s="42" t="s">
        <v>464</v>
      </c>
    </row>
    <row r="627" spans="1:14" s="43" customFormat="1" ht="17.25" x14ac:dyDescent="0.2">
      <c r="A627" s="29" t="s">
        <v>327</v>
      </c>
      <c r="B627" s="30">
        <v>9871</v>
      </c>
      <c r="C627" s="52">
        <v>102.63333333333334</v>
      </c>
      <c r="D627" s="52">
        <v>102.63333333333334</v>
      </c>
      <c r="E627" s="57" t="s">
        <v>508</v>
      </c>
      <c r="F627" s="34"/>
      <c r="G627" s="34">
        <v>611973</v>
      </c>
      <c r="H627" s="34"/>
      <c r="I627" s="35" t="e">
        <f>+#REF!/31</f>
        <v>#REF!</v>
      </c>
      <c r="J627" s="36" t="s">
        <v>607</v>
      </c>
      <c r="K627" s="36"/>
      <c r="L627" s="50" t="s">
        <v>471</v>
      </c>
      <c r="M627" s="29" t="s">
        <v>342</v>
      </c>
      <c r="N627" s="42" t="s">
        <v>575</v>
      </c>
    </row>
    <row r="628" spans="1:14" s="43" customFormat="1" ht="12.75" x14ac:dyDescent="0.2">
      <c r="A628" s="29" t="s">
        <v>1142</v>
      </c>
      <c r="B628" s="30">
        <v>9872</v>
      </c>
      <c r="C628" s="31"/>
      <c r="D628" s="32">
        <v>485</v>
      </c>
      <c r="E628" s="33" t="s">
        <v>457</v>
      </c>
      <c r="F628" s="34"/>
      <c r="G628" s="34">
        <v>652448</v>
      </c>
      <c r="H628" s="34">
        <v>778361</v>
      </c>
      <c r="I628" s="35"/>
      <c r="J628" s="44" t="s">
        <v>458</v>
      </c>
      <c r="K628" s="44"/>
      <c r="L628" s="62" t="s">
        <v>525</v>
      </c>
      <c r="M628" s="29" t="s">
        <v>343</v>
      </c>
      <c r="N628" s="42" t="s">
        <v>455</v>
      </c>
    </row>
    <row r="629" spans="1:14" s="43" customFormat="1" ht="12.75" x14ac:dyDescent="0.2">
      <c r="A629" s="29" t="s">
        <v>8</v>
      </c>
      <c r="B629" s="67">
        <v>9873</v>
      </c>
      <c r="C629" s="52">
        <v>55958.133333333331</v>
      </c>
      <c r="D629" s="52">
        <v>0</v>
      </c>
      <c r="E629" s="61" t="s">
        <v>9</v>
      </c>
      <c r="F629" s="65"/>
      <c r="G629" s="48"/>
      <c r="H629" s="48"/>
      <c r="I629" s="49" t="e">
        <f>+#REF!/31</f>
        <v>#REF!</v>
      </c>
      <c r="J629" s="36" t="s">
        <v>9</v>
      </c>
      <c r="K629" s="44"/>
      <c r="L629" s="55" t="s">
        <v>927</v>
      </c>
      <c r="M629" s="51" t="s">
        <v>344</v>
      </c>
      <c r="N629" s="42" t="s">
        <v>464</v>
      </c>
    </row>
    <row r="630" spans="1:14" s="43" customFormat="1" ht="42" x14ac:dyDescent="0.2">
      <c r="A630" s="29" t="s">
        <v>722</v>
      </c>
      <c r="B630" s="67">
        <v>9874</v>
      </c>
      <c r="C630" s="52">
        <v>322.7</v>
      </c>
      <c r="D630" s="52">
        <v>322.7</v>
      </c>
      <c r="E630" s="61" t="s">
        <v>508</v>
      </c>
      <c r="F630" s="65"/>
      <c r="G630" s="71">
        <v>752566</v>
      </c>
      <c r="H630" s="71"/>
      <c r="I630" s="35"/>
      <c r="J630" s="76" t="s">
        <v>345</v>
      </c>
      <c r="K630" s="36" t="s">
        <v>544</v>
      </c>
      <c r="L630" s="55" t="s">
        <v>585</v>
      </c>
      <c r="M630" s="51" t="s">
        <v>346</v>
      </c>
      <c r="N630" s="42" t="s">
        <v>581</v>
      </c>
    </row>
    <row r="631" spans="1:14" s="43" customFormat="1" ht="12.75" x14ac:dyDescent="0.2">
      <c r="A631" s="29" t="s">
        <v>347</v>
      </c>
      <c r="B631" s="67">
        <v>9875</v>
      </c>
      <c r="C631" s="68"/>
      <c r="D631" s="32">
        <v>0</v>
      </c>
      <c r="E631" s="33" t="s">
        <v>457</v>
      </c>
      <c r="F631" s="65"/>
      <c r="G631" s="48"/>
      <c r="H631" s="48"/>
      <c r="I631" s="35"/>
      <c r="J631" s="44"/>
      <c r="K631" s="44"/>
      <c r="L631" s="55" t="s">
        <v>522</v>
      </c>
      <c r="M631" s="51" t="s">
        <v>348</v>
      </c>
      <c r="N631" s="42" t="s">
        <v>575</v>
      </c>
    </row>
    <row r="632" spans="1:14" s="43" customFormat="1" ht="33.75" x14ac:dyDescent="0.2">
      <c r="A632" s="29" t="s">
        <v>656</v>
      </c>
      <c r="B632" s="30">
        <v>9876</v>
      </c>
      <c r="C632" s="52">
        <v>0</v>
      </c>
      <c r="D632" s="52">
        <v>0</v>
      </c>
      <c r="E632" s="57" t="s">
        <v>508</v>
      </c>
      <c r="F632" s="34"/>
      <c r="G632" s="56">
        <v>752491</v>
      </c>
      <c r="H632" s="56"/>
      <c r="I632" s="35" t="e">
        <f>+#REF!/31</f>
        <v>#REF!</v>
      </c>
      <c r="J632" s="36" t="s">
        <v>349</v>
      </c>
      <c r="K632" s="36" t="s">
        <v>470</v>
      </c>
      <c r="L632" s="55" t="s">
        <v>510</v>
      </c>
      <c r="M632" s="29" t="s">
        <v>350</v>
      </c>
      <c r="N632" s="42" t="s">
        <v>575</v>
      </c>
    </row>
    <row r="633" spans="1:14" s="43" customFormat="1" ht="12.75" x14ac:dyDescent="0.2">
      <c r="A633" s="29" t="s">
        <v>351</v>
      </c>
      <c r="B633" s="67">
        <v>9877</v>
      </c>
      <c r="C633" s="68"/>
      <c r="D633" s="32">
        <v>0</v>
      </c>
      <c r="E633" s="33" t="s">
        <v>457</v>
      </c>
      <c r="F633" s="65"/>
      <c r="G633" s="48"/>
      <c r="H633" s="48"/>
      <c r="I633" s="35"/>
      <c r="J633" s="44"/>
      <c r="K633" s="44"/>
      <c r="L633" s="55" t="s">
        <v>585</v>
      </c>
      <c r="M633" s="51" t="s">
        <v>352</v>
      </c>
      <c r="N633" s="42" t="s">
        <v>485</v>
      </c>
    </row>
    <row r="634" spans="1:14" s="43" customFormat="1" ht="17.25" x14ac:dyDescent="0.2">
      <c r="A634" s="29" t="s">
        <v>1142</v>
      </c>
      <c r="B634" s="30">
        <v>9878</v>
      </c>
      <c r="C634" s="52">
        <v>80.900000000000006</v>
      </c>
      <c r="D634" s="52">
        <v>80.900000000000006</v>
      </c>
      <c r="E634" s="57" t="s">
        <v>508</v>
      </c>
      <c r="F634" s="34"/>
      <c r="G634" s="56">
        <v>752480</v>
      </c>
      <c r="H634" s="56"/>
      <c r="I634" s="35"/>
      <c r="J634" s="36" t="s">
        <v>353</v>
      </c>
      <c r="K634" s="36" t="s">
        <v>470</v>
      </c>
      <c r="L634" s="62" t="s">
        <v>525</v>
      </c>
      <c r="M634" s="29" t="s">
        <v>354</v>
      </c>
      <c r="N634" s="42" t="s">
        <v>455</v>
      </c>
    </row>
    <row r="635" spans="1:14" s="43" customFormat="1" ht="12.75" x14ac:dyDescent="0.2">
      <c r="A635" s="29" t="s">
        <v>355</v>
      </c>
      <c r="B635" s="30">
        <v>9879</v>
      </c>
      <c r="C635" s="52">
        <v>25.4</v>
      </c>
      <c r="D635" s="52">
        <v>25.4</v>
      </c>
      <c r="E635" s="57" t="s">
        <v>508</v>
      </c>
      <c r="F635" s="34"/>
      <c r="G635" s="34">
        <v>649629</v>
      </c>
      <c r="H635" s="34">
        <v>783112</v>
      </c>
      <c r="I635" s="35" t="e">
        <f>+#REF!/31</f>
        <v>#REF!</v>
      </c>
      <c r="J635" s="44" t="s">
        <v>458</v>
      </c>
      <c r="K635" s="44"/>
      <c r="L635" s="55" t="s">
        <v>510</v>
      </c>
      <c r="M635" s="29" t="s">
        <v>356</v>
      </c>
      <c r="N635" s="42" t="s">
        <v>575</v>
      </c>
    </row>
    <row r="636" spans="1:14" s="43" customFormat="1" ht="33.75" x14ac:dyDescent="0.2">
      <c r="A636" s="82" t="s">
        <v>357</v>
      </c>
      <c r="B636" s="30">
        <v>9880</v>
      </c>
      <c r="C636" s="52">
        <v>1946.4333333333334</v>
      </c>
      <c r="D636" s="52">
        <v>2500</v>
      </c>
      <c r="E636" s="54" t="s">
        <v>358</v>
      </c>
      <c r="F636" s="34" t="s">
        <v>431</v>
      </c>
      <c r="G636" s="56">
        <v>752487</v>
      </c>
      <c r="H636" s="56">
        <v>810088</v>
      </c>
      <c r="I636" s="35"/>
      <c r="J636" s="36" t="s">
        <v>359</v>
      </c>
      <c r="K636" s="36" t="s">
        <v>470</v>
      </c>
      <c r="L636" s="37" t="s">
        <v>519</v>
      </c>
      <c r="M636" s="29" t="s">
        <v>360</v>
      </c>
      <c r="N636" s="42" t="s">
        <v>581</v>
      </c>
    </row>
    <row r="637" spans="1:14" s="43" customFormat="1" ht="25.5" x14ac:dyDescent="0.2">
      <c r="A637" s="29" t="s">
        <v>214</v>
      </c>
      <c r="B637" s="30">
        <v>9881</v>
      </c>
      <c r="C637" s="52">
        <v>1277.5666666666666</v>
      </c>
      <c r="D637" s="52">
        <v>1277.5666666666666</v>
      </c>
      <c r="E637" s="61" t="s">
        <v>508</v>
      </c>
      <c r="F637" s="34"/>
      <c r="G637" s="56">
        <v>752571</v>
      </c>
      <c r="H637" s="56">
        <v>801037</v>
      </c>
      <c r="I637" s="35" t="e">
        <f>+#REF!/31</f>
        <v>#REF!</v>
      </c>
      <c r="J637" s="36" t="s">
        <v>361</v>
      </c>
      <c r="K637" s="36" t="s">
        <v>470</v>
      </c>
      <c r="L637" s="62" t="s">
        <v>522</v>
      </c>
      <c r="M637" s="29" t="s">
        <v>362</v>
      </c>
      <c r="N637" s="42" t="s">
        <v>93</v>
      </c>
    </row>
    <row r="638" spans="1:14" s="43" customFormat="1" ht="12.75" x14ac:dyDescent="0.2">
      <c r="A638" s="29" t="s">
        <v>96</v>
      </c>
      <c r="B638" s="30">
        <v>9882</v>
      </c>
      <c r="C638" s="52">
        <v>242.4</v>
      </c>
      <c r="D638" s="52">
        <v>242.4</v>
      </c>
      <c r="E638" s="57" t="s">
        <v>508</v>
      </c>
      <c r="F638" s="34"/>
      <c r="G638" s="34">
        <v>737884</v>
      </c>
      <c r="H638" s="34">
        <v>803789</v>
      </c>
      <c r="I638" s="35"/>
      <c r="J638" s="44" t="s">
        <v>458</v>
      </c>
      <c r="K638" s="44"/>
      <c r="L638" s="55" t="s">
        <v>510</v>
      </c>
      <c r="M638" s="29" t="s">
        <v>363</v>
      </c>
      <c r="N638" s="42" t="s">
        <v>485</v>
      </c>
    </row>
    <row r="639" spans="1:14" s="43" customFormat="1" ht="12.75" x14ac:dyDescent="0.2">
      <c r="A639" s="29" t="s">
        <v>534</v>
      </c>
      <c r="B639" s="30">
        <v>9883</v>
      </c>
      <c r="C639" s="52">
        <v>522.6</v>
      </c>
      <c r="D639" s="52">
        <v>522.6</v>
      </c>
      <c r="E639" s="57" t="s">
        <v>508</v>
      </c>
      <c r="F639" s="34"/>
      <c r="G639" s="34">
        <v>652476</v>
      </c>
      <c r="H639" s="34">
        <v>778436</v>
      </c>
      <c r="I639" s="35" t="e">
        <f>+#REF!/31</f>
        <v>#REF!</v>
      </c>
      <c r="J639" s="44" t="s">
        <v>458</v>
      </c>
      <c r="K639" s="44"/>
      <c r="L639" s="55" t="s">
        <v>510</v>
      </c>
      <c r="M639" s="29" t="s">
        <v>364</v>
      </c>
      <c r="N639" s="41" t="s">
        <v>455</v>
      </c>
    </row>
    <row r="640" spans="1:14" s="43" customFormat="1" ht="33.75" x14ac:dyDescent="0.2">
      <c r="A640" s="29" t="s">
        <v>613</v>
      </c>
      <c r="B640" s="67">
        <v>9884</v>
      </c>
      <c r="C640" s="68"/>
      <c r="D640" s="32">
        <v>1500</v>
      </c>
      <c r="E640" s="54" t="s">
        <v>676</v>
      </c>
      <c r="F640" s="46" t="s">
        <v>431</v>
      </c>
      <c r="G640" s="71" t="s">
        <v>565</v>
      </c>
      <c r="H640" s="71">
        <v>810078</v>
      </c>
      <c r="I640" s="35"/>
      <c r="J640" s="64" t="s">
        <v>365</v>
      </c>
      <c r="K640" s="44" t="s">
        <v>544</v>
      </c>
      <c r="L640" s="55" t="s">
        <v>585</v>
      </c>
      <c r="M640" s="51" t="s">
        <v>366</v>
      </c>
      <c r="N640" s="42" t="s">
        <v>464</v>
      </c>
    </row>
    <row r="641" spans="1:14" s="43" customFormat="1" ht="33.75" x14ac:dyDescent="0.2">
      <c r="A641" s="29" t="s">
        <v>656</v>
      </c>
      <c r="B641" s="67">
        <v>9885</v>
      </c>
      <c r="C641" s="52">
        <v>120.03333333333333</v>
      </c>
      <c r="D641" s="52">
        <v>120.03333333333333</v>
      </c>
      <c r="E641" s="54" t="s">
        <v>747</v>
      </c>
      <c r="F641" s="48" t="s">
        <v>431</v>
      </c>
      <c r="G641" s="71">
        <v>752556</v>
      </c>
      <c r="H641" s="71">
        <v>810083</v>
      </c>
      <c r="I641" s="49" t="e">
        <f>+#REF!/31</f>
        <v>#REF!</v>
      </c>
      <c r="J641" s="36" t="s">
        <v>367</v>
      </c>
      <c r="K641" s="36" t="s">
        <v>470</v>
      </c>
      <c r="L641" s="55" t="s">
        <v>510</v>
      </c>
      <c r="M641" s="51" t="s">
        <v>368</v>
      </c>
      <c r="N641" s="42" t="s">
        <v>575</v>
      </c>
    </row>
    <row r="642" spans="1:14" s="43" customFormat="1" ht="17.25" x14ac:dyDescent="0.2">
      <c r="A642" s="29" t="s">
        <v>96</v>
      </c>
      <c r="B642" s="67">
        <v>9886</v>
      </c>
      <c r="C642" s="68"/>
      <c r="D642" s="32">
        <v>1200</v>
      </c>
      <c r="E642" s="33" t="s">
        <v>369</v>
      </c>
      <c r="F642" s="65"/>
      <c r="G642" s="48"/>
      <c r="H642" s="48"/>
      <c r="I642" s="35"/>
      <c r="J642" s="64" t="s">
        <v>370</v>
      </c>
      <c r="K642" s="44" t="s">
        <v>544</v>
      </c>
      <c r="L642" s="55" t="s">
        <v>510</v>
      </c>
      <c r="M642" s="51" t="s">
        <v>371</v>
      </c>
      <c r="N642" s="42" t="s">
        <v>485</v>
      </c>
    </row>
    <row r="643" spans="1:14" s="43" customFormat="1" ht="17.25" x14ac:dyDescent="0.2">
      <c r="A643" s="45" t="s">
        <v>713</v>
      </c>
      <c r="B643" s="46">
        <v>9887</v>
      </c>
      <c r="C643" s="52">
        <v>465.06666666666666</v>
      </c>
      <c r="D643" s="52">
        <v>465.06666666666666</v>
      </c>
      <c r="E643" s="61" t="s">
        <v>508</v>
      </c>
      <c r="F643" s="46"/>
      <c r="G643" s="71">
        <v>752578</v>
      </c>
      <c r="H643" s="71">
        <v>798472</v>
      </c>
      <c r="I643" s="49"/>
      <c r="J643" s="44" t="s">
        <v>372</v>
      </c>
      <c r="K643" s="44" t="s">
        <v>470</v>
      </c>
      <c r="L643" s="55" t="s">
        <v>927</v>
      </c>
      <c r="M643" s="45" t="s">
        <v>373</v>
      </c>
      <c r="N643" s="42" t="s">
        <v>581</v>
      </c>
    </row>
    <row r="644" spans="1:14" s="43" customFormat="1" ht="33.75" x14ac:dyDescent="0.2">
      <c r="A644" s="40" t="s">
        <v>558</v>
      </c>
      <c r="B644" s="46">
        <v>9888</v>
      </c>
      <c r="C644" s="52">
        <v>0</v>
      </c>
      <c r="D644" s="52">
        <v>8000</v>
      </c>
      <c r="E644" s="57" t="s">
        <v>374</v>
      </c>
      <c r="F644" s="46"/>
      <c r="G644" s="71">
        <v>752476</v>
      </c>
      <c r="H644" s="71">
        <v>800982</v>
      </c>
      <c r="I644" s="35"/>
      <c r="J644" s="44" t="s">
        <v>375</v>
      </c>
      <c r="K644" s="44" t="s">
        <v>470</v>
      </c>
      <c r="L644" s="55" t="s">
        <v>454</v>
      </c>
      <c r="M644" s="45" t="s">
        <v>376</v>
      </c>
      <c r="N644" s="42" t="s">
        <v>464</v>
      </c>
    </row>
    <row r="645" spans="1:14" s="43" customFormat="1" ht="33.75" x14ac:dyDescent="0.2">
      <c r="A645" s="45" t="s">
        <v>1028</v>
      </c>
      <c r="B645" s="30">
        <v>9889</v>
      </c>
      <c r="C645" s="32"/>
      <c r="D645" s="32">
        <v>500</v>
      </c>
      <c r="E645" s="33" t="s">
        <v>457</v>
      </c>
      <c r="F645" s="56"/>
      <c r="G645" s="34">
        <v>752482</v>
      </c>
      <c r="H645" s="34"/>
      <c r="I645" s="35"/>
      <c r="J645" s="44" t="s">
        <v>377</v>
      </c>
      <c r="K645" s="44" t="s">
        <v>470</v>
      </c>
      <c r="L645" s="37" t="s">
        <v>673</v>
      </c>
      <c r="M645" s="40" t="s">
        <v>378</v>
      </c>
      <c r="N645" s="42" t="s">
        <v>455</v>
      </c>
    </row>
    <row r="646" spans="1:14" s="43" customFormat="1" ht="17.25" x14ac:dyDescent="0.2">
      <c r="A646" s="45" t="s">
        <v>558</v>
      </c>
      <c r="B646" s="67">
        <v>9890</v>
      </c>
      <c r="C646" s="68"/>
      <c r="D646" s="32">
        <v>0</v>
      </c>
      <c r="E646" s="33" t="s">
        <v>457</v>
      </c>
      <c r="F646" s="65"/>
      <c r="G646" s="48"/>
      <c r="H646" s="48"/>
      <c r="I646" s="35"/>
      <c r="J646" s="44" t="s">
        <v>379</v>
      </c>
      <c r="K646" s="44"/>
      <c r="L646" s="55" t="s">
        <v>519</v>
      </c>
      <c r="M646" s="51" t="s">
        <v>380</v>
      </c>
      <c r="N646" s="42" t="s">
        <v>464</v>
      </c>
    </row>
    <row r="647" spans="1:14" s="43" customFormat="1" ht="12.75" x14ac:dyDescent="0.2">
      <c r="A647" s="40" t="s">
        <v>950</v>
      </c>
      <c r="B647" s="30" t="s">
        <v>381</v>
      </c>
      <c r="C647" s="32"/>
      <c r="D647" s="32">
        <v>81</v>
      </c>
      <c r="E647" s="33" t="s">
        <v>457</v>
      </c>
      <c r="F647" s="30"/>
      <c r="G647" s="34">
        <v>138359</v>
      </c>
      <c r="H647" s="34"/>
      <c r="I647" s="35"/>
      <c r="J647" s="44" t="s">
        <v>458</v>
      </c>
      <c r="K647" s="44"/>
      <c r="L647" s="37" t="s">
        <v>382</v>
      </c>
      <c r="M647" s="40" t="s">
        <v>383</v>
      </c>
      <c r="N647" s="42" t="s">
        <v>497</v>
      </c>
    </row>
    <row r="648" spans="1:14" s="43" customFormat="1" ht="12.75" x14ac:dyDescent="0.2">
      <c r="A648" s="45" t="s">
        <v>909</v>
      </c>
      <c r="B648" s="46" t="s">
        <v>384</v>
      </c>
      <c r="C648" s="47"/>
      <c r="D648" s="32">
        <v>153</v>
      </c>
      <c r="E648" s="33" t="s">
        <v>457</v>
      </c>
      <c r="F648" s="46"/>
      <c r="G648" s="48">
        <v>502899</v>
      </c>
      <c r="H648" s="48"/>
      <c r="I648" s="49"/>
      <c r="J648" s="44" t="s">
        <v>458</v>
      </c>
      <c r="K648" s="44"/>
      <c r="L648" s="50" t="s">
        <v>382</v>
      </c>
      <c r="M648" s="45" t="s">
        <v>385</v>
      </c>
      <c r="N648" s="42" t="s">
        <v>473</v>
      </c>
    </row>
    <row r="649" spans="1:14" s="43" customFormat="1" ht="12.75" x14ac:dyDescent="0.2">
      <c r="A649" s="40" t="s">
        <v>909</v>
      </c>
      <c r="B649" s="30" t="s">
        <v>386</v>
      </c>
      <c r="C649" s="32"/>
      <c r="D649" s="32">
        <v>449</v>
      </c>
      <c r="E649" s="33" t="s">
        <v>457</v>
      </c>
      <c r="F649" s="30"/>
      <c r="G649" s="34">
        <v>503291</v>
      </c>
      <c r="H649" s="34">
        <v>773252</v>
      </c>
      <c r="I649" s="35"/>
      <c r="J649" s="44" t="s">
        <v>458</v>
      </c>
      <c r="K649" s="44"/>
      <c r="L649" s="37" t="s">
        <v>382</v>
      </c>
      <c r="M649" s="40" t="s">
        <v>387</v>
      </c>
      <c r="N649" s="42" t="s">
        <v>473</v>
      </c>
    </row>
    <row r="650" spans="1:14" s="43" customFormat="1" ht="12.75" x14ac:dyDescent="0.2">
      <c r="A650" s="45" t="s">
        <v>909</v>
      </c>
      <c r="B650" s="46" t="s">
        <v>388</v>
      </c>
      <c r="C650" s="47"/>
      <c r="D650" s="32">
        <v>163</v>
      </c>
      <c r="E650" s="33" t="s">
        <v>457</v>
      </c>
      <c r="F650" s="46"/>
      <c r="G650" s="48">
        <v>503233</v>
      </c>
      <c r="H650" s="48"/>
      <c r="I650" s="35"/>
      <c r="J650" s="44" t="s">
        <v>458</v>
      </c>
      <c r="K650" s="44"/>
      <c r="L650" s="50" t="s">
        <v>382</v>
      </c>
      <c r="M650" s="45" t="s">
        <v>389</v>
      </c>
      <c r="N650" s="42" t="s">
        <v>473</v>
      </c>
    </row>
    <row r="651" spans="1:14" s="43" customFormat="1" ht="12.75" x14ac:dyDescent="0.2">
      <c r="A651" s="40" t="s">
        <v>390</v>
      </c>
      <c r="B651" s="30" t="s">
        <v>391</v>
      </c>
      <c r="C651" s="32"/>
      <c r="D651" s="32">
        <v>176</v>
      </c>
      <c r="E651" s="33" t="s">
        <v>457</v>
      </c>
      <c r="F651" s="30"/>
      <c r="G651" s="34">
        <v>502374</v>
      </c>
      <c r="H651" s="34"/>
      <c r="I651" s="35"/>
      <c r="J651" s="44" t="s">
        <v>458</v>
      </c>
      <c r="K651" s="44"/>
      <c r="L651" s="37" t="s">
        <v>382</v>
      </c>
      <c r="M651" s="40" t="s">
        <v>392</v>
      </c>
      <c r="N651" s="42" t="s">
        <v>497</v>
      </c>
    </row>
    <row r="652" spans="1:14" s="43" customFormat="1" ht="12.75" x14ac:dyDescent="0.2">
      <c r="A652" s="40" t="s">
        <v>393</v>
      </c>
      <c r="B652" s="46" t="s">
        <v>394</v>
      </c>
      <c r="C652" s="47"/>
      <c r="D652" s="32">
        <v>670</v>
      </c>
      <c r="E652" s="33" t="s">
        <v>457</v>
      </c>
      <c r="F652" s="46"/>
      <c r="G652" s="48">
        <v>133255</v>
      </c>
      <c r="H652" s="48"/>
      <c r="I652" s="35"/>
      <c r="J652" s="44" t="s">
        <v>458</v>
      </c>
      <c r="K652" s="44"/>
      <c r="L652" s="50" t="s">
        <v>382</v>
      </c>
      <c r="M652" s="45" t="s">
        <v>395</v>
      </c>
      <c r="N652" s="42" t="s">
        <v>455</v>
      </c>
    </row>
    <row r="653" spans="1:14" s="43" customFormat="1" ht="12.75" x14ac:dyDescent="0.2">
      <c r="A653" s="45" t="s">
        <v>717</v>
      </c>
      <c r="B653" s="46" t="s">
        <v>396</v>
      </c>
      <c r="C653" s="47"/>
      <c r="D653" s="32">
        <v>390</v>
      </c>
      <c r="E653" s="33" t="s">
        <v>457</v>
      </c>
      <c r="F653" s="46"/>
      <c r="G653" s="48">
        <v>138033</v>
      </c>
      <c r="H653" s="48"/>
      <c r="I653" s="49"/>
      <c r="J653" s="44" t="s">
        <v>458</v>
      </c>
      <c r="K653" s="44"/>
      <c r="L653" s="50" t="s">
        <v>382</v>
      </c>
      <c r="M653" s="45" t="s">
        <v>397</v>
      </c>
      <c r="N653" s="42" t="s">
        <v>455</v>
      </c>
    </row>
    <row r="654" spans="1:14" s="43" customFormat="1" ht="12.75" x14ac:dyDescent="0.2">
      <c r="A654" s="29" t="s">
        <v>450</v>
      </c>
      <c r="B654" s="30" t="s">
        <v>398</v>
      </c>
      <c r="C654" s="32"/>
      <c r="D654" s="32">
        <v>1370</v>
      </c>
      <c r="E654" s="61" t="s">
        <v>451</v>
      </c>
      <c r="F654" s="30"/>
      <c r="G654" s="34">
        <v>126370</v>
      </c>
      <c r="H654" s="34"/>
      <c r="I654" s="35"/>
      <c r="J654" s="44" t="s">
        <v>458</v>
      </c>
      <c r="K654" s="44"/>
      <c r="L654" s="37" t="s">
        <v>382</v>
      </c>
      <c r="M654" s="40" t="s">
        <v>399</v>
      </c>
      <c r="N654" s="42" t="s">
        <v>455</v>
      </c>
    </row>
    <row r="655" spans="1:14" s="43" customFormat="1" ht="12.75" x14ac:dyDescent="0.2">
      <c r="A655" s="45" t="s">
        <v>400</v>
      </c>
      <c r="B655" s="46" t="s">
        <v>401</v>
      </c>
      <c r="C655" s="47"/>
      <c r="D655" s="32">
        <v>115</v>
      </c>
      <c r="E655" s="33" t="s">
        <v>457</v>
      </c>
      <c r="F655" s="46"/>
      <c r="G655" s="48">
        <v>380710</v>
      </c>
      <c r="H655" s="48"/>
      <c r="I655" s="49"/>
      <c r="J655" s="44" t="s">
        <v>458</v>
      </c>
      <c r="K655" s="44"/>
      <c r="L655" s="37" t="s">
        <v>382</v>
      </c>
      <c r="M655" s="45" t="s">
        <v>402</v>
      </c>
      <c r="N655" s="42" t="s">
        <v>581</v>
      </c>
    </row>
    <row r="656" spans="1:14" s="43" customFormat="1" ht="12.75" x14ac:dyDescent="0.2">
      <c r="A656" s="45" t="s">
        <v>400</v>
      </c>
      <c r="B656" s="46" t="s">
        <v>403</v>
      </c>
      <c r="C656" s="47"/>
      <c r="D656" s="32">
        <v>798</v>
      </c>
      <c r="E656" s="33" t="s">
        <v>457</v>
      </c>
      <c r="F656" s="46"/>
      <c r="G656" s="48">
        <v>636662</v>
      </c>
      <c r="H656" s="48">
        <v>793777</v>
      </c>
      <c r="I656" s="49"/>
      <c r="J656" s="44" t="s">
        <v>458</v>
      </c>
      <c r="K656" s="44"/>
      <c r="L656" s="37" t="s">
        <v>382</v>
      </c>
      <c r="M656" s="45" t="s">
        <v>404</v>
      </c>
      <c r="N656" s="42" t="s">
        <v>581</v>
      </c>
    </row>
    <row r="657" spans="1:14" s="43" customFormat="1" ht="12.75" x14ac:dyDescent="0.2">
      <c r="A657" s="45" t="s">
        <v>450</v>
      </c>
      <c r="B657" s="46" t="s">
        <v>405</v>
      </c>
      <c r="C657" s="47"/>
      <c r="D657" s="32">
        <v>444</v>
      </c>
      <c r="E657" s="33" t="s">
        <v>457</v>
      </c>
      <c r="F657" s="46"/>
      <c r="G657" s="48">
        <v>126351</v>
      </c>
      <c r="H657" s="48"/>
      <c r="I657" s="49"/>
      <c r="J657" s="44" t="s">
        <v>458</v>
      </c>
      <c r="K657" s="44"/>
      <c r="L657" s="50" t="s">
        <v>406</v>
      </c>
      <c r="M657" s="45" t="s">
        <v>407</v>
      </c>
      <c r="N657" s="42" t="s">
        <v>455</v>
      </c>
    </row>
    <row r="658" spans="1:14" customFormat="1" ht="12.75" x14ac:dyDescent="0.2">
      <c r="A658" s="83"/>
      <c r="B658" s="84"/>
      <c r="C658" s="85"/>
      <c r="D658" s="85"/>
      <c r="E658" s="86"/>
      <c r="F658" s="87"/>
      <c r="G658" s="87"/>
      <c r="H658" s="87"/>
      <c r="I658" s="88" t="e">
        <f>SUM(I5:I657)</f>
        <v>#REF!</v>
      </c>
      <c r="J658" s="89"/>
      <c r="K658" s="89"/>
      <c r="L658" s="90"/>
      <c r="M658" s="83"/>
      <c r="N658" s="92"/>
    </row>
    <row r="659" spans="1:14" customFormat="1" ht="12.75" x14ac:dyDescent="0.2">
      <c r="A659" s="83"/>
      <c r="B659" s="84"/>
      <c r="C659" s="93"/>
      <c r="D659" s="93"/>
      <c r="E659" s="86"/>
      <c r="F659" s="87"/>
      <c r="G659" s="87"/>
      <c r="H659" s="87"/>
      <c r="I659" s="88"/>
      <c r="J659" s="89"/>
      <c r="K659" s="89"/>
      <c r="L659" s="91"/>
      <c r="M659" s="83"/>
      <c r="N659" s="92"/>
    </row>
    <row r="660" spans="1:14" customFormat="1" ht="12.75" x14ac:dyDescent="0.2">
      <c r="A660" s="94"/>
      <c r="B660" s="84"/>
      <c r="C660" s="85">
        <f>SUBTOTAL(9,C5:C659)</f>
        <v>739771.36666666658</v>
      </c>
      <c r="D660" s="85">
        <f>SUBTOTAL(9,D5:D659)</f>
        <v>727855.78909640363</v>
      </c>
      <c r="E660" s="95"/>
      <c r="F660" s="88">
        <f>SUBTOTAL(9,F5:F659)</f>
        <v>0</v>
      </c>
      <c r="G660" s="87"/>
      <c r="H660" s="87"/>
      <c r="I660" s="96"/>
      <c r="J660" s="97"/>
      <c r="K660" s="97"/>
      <c r="L660" s="91"/>
      <c r="M660" s="94"/>
      <c r="N660" s="92"/>
    </row>
    <row r="661" spans="1:14" s="29" customFormat="1" x14ac:dyDescent="0.2">
      <c r="A661" s="98" t="s">
        <v>408</v>
      </c>
      <c r="B661" s="99"/>
      <c r="C661" s="100"/>
      <c r="D661" s="100"/>
      <c r="E661" s="101"/>
      <c r="F661" s="102"/>
      <c r="G661" s="102"/>
      <c r="H661" s="102"/>
      <c r="I661" s="103"/>
      <c r="J661" s="104"/>
      <c r="K661" s="104"/>
      <c r="L661" s="105"/>
      <c r="M661" s="98"/>
      <c r="N661" s="41"/>
    </row>
    <row r="662" spans="1:14" customFormat="1" ht="12.75" x14ac:dyDescent="0.2">
      <c r="A662" s="94" t="s">
        <v>409</v>
      </c>
      <c r="B662" s="84"/>
      <c r="C662" s="85"/>
      <c r="D662" s="85"/>
      <c r="E662" s="95"/>
      <c r="F662" s="84"/>
      <c r="I662" s="96"/>
      <c r="J662" s="97"/>
      <c r="K662" s="97"/>
      <c r="L662" s="10"/>
      <c r="M662" s="94" t="s">
        <v>409</v>
      </c>
      <c r="N662" s="92"/>
    </row>
    <row r="663" spans="1:14" customFormat="1" ht="12.75" x14ac:dyDescent="0.2">
      <c r="A663" s="94" t="s">
        <v>410</v>
      </c>
      <c r="B663" s="84"/>
      <c r="C663" s="85"/>
      <c r="D663" s="85"/>
      <c r="E663" s="95"/>
      <c r="F663" s="84"/>
      <c r="I663" s="96"/>
      <c r="J663" s="97"/>
      <c r="K663" s="97"/>
      <c r="L663" s="10"/>
      <c r="M663" s="94" t="s">
        <v>410</v>
      </c>
      <c r="N663" s="92"/>
    </row>
    <row r="664" spans="1:14" customFormat="1" ht="12.75" x14ac:dyDescent="0.2">
      <c r="A664" s="94" t="s">
        <v>411</v>
      </c>
      <c r="B664" s="84"/>
      <c r="C664" s="85"/>
      <c r="D664" s="85"/>
      <c r="E664" s="95"/>
      <c r="F664" s="84"/>
      <c r="I664" s="96"/>
      <c r="J664" s="97"/>
      <c r="K664" s="97"/>
      <c r="L664" s="10"/>
      <c r="M664" s="94" t="s">
        <v>411</v>
      </c>
      <c r="N664" s="92"/>
    </row>
    <row r="665" spans="1:14" customFormat="1" ht="12.75" x14ac:dyDescent="0.2">
      <c r="A665" s="94"/>
      <c r="B665" s="84"/>
      <c r="C665" s="85"/>
      <c r="D665" s="85"/>
      <c r="E665" s="95"/>
      <c r="F665" s="84"/>
      <c r="I665" s="96"/>
      <c r="J665" s="97"/>
      <c r="K665" s="97"/>
      <c r="L665" s="10"/>
      <c r="M665" s="94"/>
      <c r="N665" s="92"/>
    </row>
    <row r="666" spans="1:14" customFormat="1" ht="12.75" x14ac:dyDescent="0.2">
      <c r="A666" s="94" t="s">
        <v>412</v>
      </c>
      <c r="B666" s="84"/>
      <c r="C666" s="85"/>
      <c r="D666" s="85"/>
      <c r="E666" s="95"/>
      <c r="F666" s="84"/>
      <c r="I666" s="96"/>
      <c r="J666" s="97"/>
      <c r="K666" s="97"/>
      <c r="L666" s="10"/>
      <c r="M666" s="94" t="s">
        <v>412</v>
      </c>
      <c r="N666" s="92"/>
    </row>
    <row r="667" spans="1:14" customFormat="1" ht="12.75" x14ac:dyDescent="0.2">
      <c r="A667" s="94" t="s">
        <v>413</v>
      </c>
      <c r="B667" s="84"/>
      <c r="C667" s="85"/>
      <c r="D667" s="85"/>
      <c r="E667" s="95"/>
      <c r="F667" s="84"/>
      <c r="I667" s="96"/>
      <c r="J667" s="97"/>
      <c r="K667" s="97"/>
      <c r="L667" s="10"/>
      <c r="M667" s="94" t="s">
        <v>414</v>
      </c>
      <c r="N667" s="92"/>
    </row>
    <row r="668" spans="1:14" customFormat="1" ht="12.75" x14ac:dyDescent="0.2">
      <c r="A668" s="94" t="s">
        <v>415</v>
      </c>
      <c r="B668" s="84"/>
      <c r="C668" s="85"/>
      <c r="D668" s="85"/>
      <c r="E668" s="95"/>
      <c r="F668" s="84"/>
      <c r="I668" s="96"/>
      <c r="J668" s="97"/>
      <c r="K668" s="97"/>
      <c r="L668" s="10"/>
      <c r="M668" s="94" t="s">
        <v>415</v>
      </c>
      <c r="N668" s="92"/>
    </row>
    <row r="669" spans="1:14" customFormat="1" ht="12.75" x14ac:dyDescent="0.2">
      <c r="A669" s="94" t="s">
        <v>416</v>
      </c>
      <c r="B669" s="84"/>
      <c r="C669" s="85"/>
      <c r="D669" s="85"/>
      <c r="E669" s="95"/>
      <c r="F669" s="84"/>
      <c r="I669" s="96"/>
      <c r="J669" s="97"/>
      <c r="K669" s="97"/>
      <c r="L669" s="10"/>
      <c r="M669" s="94" t="s">
        <v>416</v>
      </c>
      <c r="N669" s="92"/>
    </row>
    <row r="670" spans="1:14" customFormat="1" ht="12.75" x14ac:dyDescent="0.2">
      <c r="A670" s="94"/>
      <c r="B670" s="84"/>
      <c r="C670" s="85"/>
      <c r="D670" s="85"/>
      <c r="E670" s="95"/>
      <c r="F670" s="84"/>
      <c r="I670" s="96"/>
      <c r="J670" s="97"/>
      <c r="K670" s="97"/>
      <c r="L670" s="10"/>
      <c r="M670" s="94"/>
      <c r="N670" s="92"/>
    </row>
    <row r="671" spans="1:14" customFormat="1" ht="12.75" x14ac:dyDescent="0.2">
      <c r="A671" s="94" t="s">
        <v>417</v>
      </c>
      <c r="B671" s="84"/>
      <c r="C671" s="85"/>
      <c r="D671" s="85"/>
      <c r="E671" s="95"/>
      <c r="F671" s="84"/>
      <c r="I671" s="96"/>
      <c r="J671" s="97"/>
      <c r="K671" s="97"/>
      <c r="L671" s="10"/>
      <c r="M671" s="94" t="s">
        <v>417</v>
      </c>
      <c r="N671" s="92"/>
    </row>
    <row r="672" spans="1:14" customFormat="1" ht="12.75" x14ac:dyDescent="0.2">
      <c r="A672" s="94"/>
      <c r="B672" s="84"/>
      <c r="C672" s="85"/>
      <c r="D672" s="85"/>
      <c r="E672" s="95"/>
      <c r="F672" s="84"/>
      <c r="I672" s="96"/>
      <c r="J672" s="97"/>
      <c r="K672" s="97"/>
      <c r="L672" s="10"/>
      <c r="M672" s="94"/>
      <c r="N672" s="92"/>
    </row>
    <row r="673" spans="1:14" customFormat="1" ht="12.75" x14ac:dyDescent="0.2">
      <c r="A673" s="94" t="s">
        <v>418</v>
      </c>
      <c r="B673" s="84"/>
      <c r="C673" s="85"/>
      <c r="D673" s="85"/>
      <c r="E673" s="95"/>
      <c r="F673" s="84"/>
      <c r="I673" s="96"/>
      <c r="J673" s="97"/>
      <c r="K673" s="97"/>
      <c r="L673" s="10"/>
      <c r="M673" s="94" t="s">
        <v>418</v>
      </c>
      <c r="N673" s="92"/>
    </row>
    <row r="674" spans="1:14" customFormat="1" ht="12.75" x14ac:dyDescent="0.2">
      <c r="A674" s="94"/>
      <c r="B674" s="84"/>
      <c r="C674" s="85"/>
      <c r="D674" s="85"/>
      <c r="E674" s="95"/>
      <c r="F674" s="84"/>
      <c r="I674" s="96"/>
      <c r="J674" s="97"/>
      <c r="K674" s="97"/>
      <c r="L674" s="10"/>
      <c r="M674" s="94"/>
      <c r="N674" s="92"/>
    </row>
    <row r="675" spans="1:14" customFormat="1" ht="12.75" x14ac:dyDescent="0.2">
      <c r="A675" s="94" t="s">
        <v>419</v>
      </c>
      <c r="B675" s="84"/>
      <c r="C675" s="85"/>
      <c r="D675" s="85"/>
      <c r="E675" s="95"/>
      <c r="F675" s="84"/>
      <c r="I675" s="96"/>
      <c r="J675" s="97"/>
      <c r="K675" s="97"/>
      <c r="L675" s="10"/>
      <c r="M675" s="94" t="s">
        <v>419</v>
      </c>
      <c r="N675" s="92"/>
    </row>
    <row r="676" spans="1:14" customFormat="1" ht="12.75" x14ac:dyDescent="0.2">
      <c r="A676" s="94"/>
      <c r="B676" s="84"/>
      <c r="C676" s="85"/>
      <c r="D676" s="85"/>
      <c r="E676" s="95"/>
      <c r="F676" s="84"/>
      <c r="I676" s="96"/>
      <c r="J676" s="97"/>
      <c r="K676" s="97"/>
      <c r="L676" s="10"/>
      <c r="M676" s="94"/>
      <c r="N676" s="92"/>
    </row>
    <row r="677" spans="1:14" customFormat="1" ht="12.75" x14ac:dyDescent="0.2">
      <c r="A677" s="94" t="s">
        <v>420</v>
      </c>
      <c r="B677" s="84"/>
      <c r="C677" s="85"/>
      <c r="D677" s="85"/>
      <c r="E677" s="95"/>
      <c r="F677" s="84"/>
      <c r="I677" s="96"/>
      <c r="J677" s="97"/>
      <c r="K677" s="97"/>
      <c r="L677" s="10"/>
      <c r="M677" s="94" t="s">
        <v>420</v>
      </c>
      <c r="N677" s="92"/>
    </row>
    <row r="678" spans="1:14" customFormat="1" ht="12.75" x14ac:dyDescent="0.2">
      <c r="A678" s="94"/>
      <c r="B678" s="84"/>
      <c r="C678" s="85"/>
      <c r="D678" s="85"/>
      <c r="E678" s="95"/>
      <c r="F678" s="84"/>
      <c r="I678" s="96"/>
      <c r="J678" s="97"/>
      <c r="K678" s="97"/>
      <c r="L678" s="91"/>
      <c r="M678" s="94"/>
      <c r="N678" s="92"/>
    </row>
    <row r="679" spans="1:14" customFormat="1" ht="12.75" x14ac:dyDescent="0.2">
      <c r="A679" s="94" t="s">
        <v>421</v>
      </c>
      <c r="B679" s="84"/>
      <c r="C679" s="85"/>
      <c r="D679" s="85"/>
      <c r="E679" s="95"/>
      <c r="F679" s="84"/>
      <c r="I679" s="96"/>
      <c r="J679" s="97"/>
      <c r="K679" s="97"/>
      <c r="L679" s="91"/>
      <c r="M679" s="94" t="s">
        <v>421</v>
      </c>
      <c r="N679" s="92"/>
    </row>
    <row r="680" spans="1:14" customFormat="1" ht="12.75" x14ac:dyDescent="0.2">
      <c r="A680" s="94" t="s">
        <v>422</v>
      </c>
      <c r="B680" s="84"/>
      <c r="C680" s="85"/>
      <c r="D680" s="85"/>
      <c r="E680" s="95"/>
      <c r="F680" s="84"/>
      <c r="I680" s="96"/>
      <c r="J680" s="97"/>
      <c r="K680" s="97"/>
      <c r="L680" s="91"/>
      <c r="M680" s="94" t="s">
        <v>422</v>
      </c>
      <c r="N680" s="92"/>
    </row>
    <row r="681" spans="1:14" customFormat="1" ht="12.75" x14ac:dyDescent="0.2">
      <c r="A681" s="94"/>
      <c r="B681" s="84"/>
      <c r="C681" s="85"/>
      <c r="D681" s="85"/>
      <c r="E681" s="95"/>
      <c r="F681" s="84"/>
      <c r="I681" s="96"/>
      <c r="J681" s="97"/>
      <c r="K681" s="97"/>
      <c r="L681" s="91"/>
      <c r="M681" s="94"/>
      <c r="N681" s="92"/>
    </row>
    <row r="682" spans="1:14" customFormat="1" ht="12.75" x14ac:dyDescent="0.2">
      <c r="A682" s="94" t="s">
        <v>423</v>
      </c>
      <c r="B682" s="84"/>
      <c r="C682" s="85"/>
      <c r="D682" s="85"/>
      <c r="E682" s="95"/>
      <c r="F682" s="84"/>
      <c r="I682" s="96"/>
      <c r="J682" s="97"/>
      <c r="K682" s="97"/>
      <c r="L682" s="91"/>
      <c r="M682" s="94" t="s">
        <v>423</v>
      </c>
      <c r="N682" s="92"/>
    </row>
    <row r="683" spans="1:14" customFormat="1" ht="12.75" x14ac:dyDescent="0.2">
      <c r="A683" s="94"/>
      <c r="B683" s="84"/>
      <c r="C683" s="85"/>
      <c r="D683" s="85"/>
      <c r="E683" s="95"/>
      <c r="F683" s="84"/>
      <c r="I683" s="96"/>
      <c r="J683" s="97"/>
      <c r="K683" s="97"/>
      <c r="L683" s="91"/>
      <c r="M683" s="94"/>
      <c r="N683" s="92"/>
    </row>
    <row r="684" spans="1:14" customFormat="1" ht="12.75" x14ac:dyDescent="0.2">
      <c r="A684" s="94" t="s">
        <v>424</v>
      </c>
      <c r="B684" s="84"/>
      <c r="C684" s="85"/>
      <c r="D684" s="85"/>
      <c r="E684" s="95"/>
      <c r="F684" s="84"/>
      <c r="I684" s="96"/>
      <c r="J684" s="97"/>
      <c r="K684" s="97"/>
      <c r="L684" s="91"/>
      <c r="M684" s="94" t="s">
        <v>424</v>
      </c>
      <c r="N684" s="92"/>
    </row>
    <row r="685" spans="1:14" customFormat="1" ht="12.75" x14ac:dyDescent="0.2">
      <c r="A685" s="94"/>
      <c r="B685" s="84"/>
      <c r="C685" s="85"/>
      <c r="D685" s="85"/>
      <c r="E685" s="95"/>
      <c r="F685" s="84"/>
      <c r="I685" s="96"/>
      <c r="J685" s="97"/>
      <c r="K685" s="97"/>
      <c r="L685" s="91"/>
      <c r="M685" s="94"/>
      <c r="N685" s="92"/>
    </row>
    <row r="686" spans="1:14" customFormat="1" ht="12.75" x14ac:dyDescent="0.2">
      <c r="A686" s="94" t="s">
        <v>425</v>
      </c>
      <c r="B686" s="84"/>
      <c r="C686" s="85"/>
      <c r="D686" s="85"/>
      <c r="E686" s="95"/>
      <c r="F686" s="84"/>
      <c r="I686" s="96"/>
      <c r="J686" s="97"/>
      <c r="K686" s="97"/>
      <c r="L686" s="91"/>
      <c r="M686" s="94" t="s">
        <v>425</v>
      </c>
      <c r="N686" s="92"/>
    </row>
    <row r="687" spans="1:14" x14ac:dyDescent="0.2">
      <c r="J687" s="7"/>
      <c r="K687" s="7"/>
      <c r="M687" s="94"/>
    </row>
    <row r="688" spans="1:14" x14ac:dyDescent="0.2">
      <c r="A688" s="107" t="s">
        <v>426</v>
      </c>
      <c r="J688" s="7"/>
      <c r="K688" s="7"/>
      <c r="M688" s="94" t="s">
        <v>426</v>
      </c>
    </row>
    <row r="689" spans="1:14" s="106" customFormat="1" x14ac:dyDescent="0.2">
      <c r="A689" s="106" t="s">
        <v>427</v>
      </c>
      <c r="B689" s="9"/>
      <c r="C689" s="3"/>
      <c r="D689" s="3"/>
      <c r="E689" s="108"/>
      <c r="F689" s="109"/>
      <c r="G689" s="9"/>
      <c r="H689" s="9"/>
      <c r="I689" s="9"/>
      <c r="J689" s="110"/>
      <c r="K689" s="110"/>
      <c r="L689" s="9"/>
      <c r="M689" s="94" t="s">
        <v>427</v>
      </c>
      <c r="N689" s="9"/>
    </row>
    <row r="690" spans="1:14" s="111" customFormat="1" x14ac:dyDescent="0.2">
      <c r="A690" s="111" t="s">
        <v>428</v>
      </c>
      <c r="B690" s="112"/>
      <c r="C690" s="3"/>
      <c r="D690" s="3"/>
      <c r="E690" s="113"/>
      <c r="F690" s="114"/>
      <c r="G690" s="112"/>
      <c r="H690" s="112"/>
      <c r="I690" s="112"/>
      <c r="J690" s="115"/>
      <c r="K690" s="115"/>
      <c r="L690" s="112"/>
      <c r="M690" s="94" t="s">
        <v>428</v>
      </c>
      <c r="N690" s="112"/>
    </row>
  </sheetData>
  <dataConsolidate/>
  <printOptions horizontalCentered="1" headings="1" gridLines="1"/>
  <pageMargins left="0" right="0" top="0.5" bottom="0.75" header="0.5" footer="0.5"/>
  <pageSetup scale="76" fitToHeight="27" orientation="landscape" useFirstPageNumber="1" verticalDpi="300" r:id="rId1"/>
  <headerFooter alignWithMargins="0">
    <oddFooter>&amp;Lgmw/h:/nominate/consolidated.xls&amp;CPage &amp;P&amp;R&amp;D   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Consolidated</vt:lpstr>
      <vt:lpstr>Consolidated!ALL</vt:lpstr>
      <vt:lpstr>PRINT</vt:lpstr>
      <vt:lpstr>Consolidated!Print_Titles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gweissm</dc:creator>
  <cp:lastModifiedBy>Jan Havlíček</cp:lastModifiedBy>
  <dcterms:created xsi:type="dcterms:W3CDTF">2001-05-29T19:20:25Z</dcterms:created>
  <dcterms:modified xsi:type="dcterms:W3CDTF">2023-09-17T20:44:41Z</dcterms:modified>
</cp:coreProperties>
</file>