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F55964-2C9D-4B58-960C-0C0E0E8D7CF3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J54" i="10"/>
  <c r="K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<sst xmlns="http://schemas.openxmlformats.org/spreadsheetml/2006/main" count="1165" uniqueCount="331">
  <si>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</si>
  <si>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</si>
  <si>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</si>
  <si>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</si>
  <si>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</si>
  <si>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</si>
  <si>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</si>
  <si>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</si>
  <si>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</si>
  <si>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</si>
  <si>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</si>
  <si>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</si>
  <si>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</si>
  <si>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</si>
  <si>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</si>
  <si>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</si>
  <si>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</si>
  <si>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</si>
  <si>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</si>
  <si>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</si>
  <si>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</si>
  <si>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</si>
  <si>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</si>
  <si>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</si>
  <si>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</si>
  <si>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</si>
  <si>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</si>
  <si>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</si>
  <si>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</si>
  <si>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</si>
  <si>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</si>
  <si>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</si>
  <si>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</si>
  <si>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</si>
  <si>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</si>
  <si>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</si>
  <si>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</si>
  <si>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</si>
  <si>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</si>
  <si>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</si>
  <si>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</si>
  <si>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</si>
  <si>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</si>
  <si>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</si>
  <si>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</si>
  <si>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</si>
  <si>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</si>
  <si>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</si>
  <si>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</si>
  <si>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</si>
  <si>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</si>
  <si>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</si>
  <si>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</si>
  <si>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</si>
  <si>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</si>
  <si>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</si>
  <si>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</si>
  <si>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</si>
  <si>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</si>
  <si>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</si>
  <si>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</si>
  <si>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</si>
  <si>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</si>
  <si>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</si>
  <si>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</si>
  <si>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</si>
  <si>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</si>
  <si>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</si>
  <si>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</si>
  <si>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</si>
  <si>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</si>
  <si>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</si>
  <si>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</si>
  <si>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</si>
  <si>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</si>
  <si>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</si>
  <si>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</si>
  <si>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</si>
  <si>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</si>
  <si>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</si>
  <si>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</si>
  <si>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</si>
  <si>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</si>
  <si>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</si>
  <si>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</si>
  <si>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</si>
  <si>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</si>
  <si>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</si>
  <si>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</si>
  <si>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</si>
  <si>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</si>
  <si>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</si>
  <si>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</si>
  <si>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</si>
  <si>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</si>
  <si>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</si>
  <si>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</si>
  <si>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</si>
  <si>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</si>
  <si>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</si>
  <si>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</si>
  <si>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</si>
  <si>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</si>
  <si>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</si>
  <si>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</si>
  <si>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</si>
  <si>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</si>
  <si>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</si>
  <si>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</si>
  <si>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</si>
  <si>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</si>
  <si>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</si>
  <si>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</si>
  <si>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</si>
  <si>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</si>
  <si>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</si>
  <si>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</si>
  <si>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</si>
  <si>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</si>
  <si>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</si>
  <si>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</si>
  <si>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</si>
  <si>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</si>
  <si>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</si>
  <si>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</si>
  <si>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</si>
  <si>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</si>
  <si>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</si>
  <si>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</si>
  <si>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</si>
  <si>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</si>
  <si>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</si>
  <si>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</si>
  <si>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</si>
  <si>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</si>
  <si>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</si>
  <si>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</si>
  <si>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</si>
  <si>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</si>
  <si>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</si>
  <si>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</si>
  <si>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</si>
  <si>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</si>
  <si>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</si>
  <si>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</si>
  <si>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</si>
  <si>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</si>
  <si>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</si>
  <si>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</si>
  <si>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</si>
  <si>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</si>
  <si>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</si>
  <si>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</si>
  <si>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</si>
  <si>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</si>
  <si>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</si>
  <si>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</si>
  <si>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</si>
  <si>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</si>
  <si>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</si>
  <si>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</si>
  <si>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</si>
  <si>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</si>
  <si>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</si>
  <si>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</si>
  <si>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</si>
  <si>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</si>
  <si>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</si>
  <si>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</si>
  <si>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</si>
  <si>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</si>
  <si>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</si>
  <si>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</si>
  <si>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</si>
  <si>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</si>
  <si>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</si>
  <si>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</si>
  <si>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</si>
  <si>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</si>
  <si>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</si>
  <si>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</si>
  <si>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</si>
  <si>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</si>
  <si>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</si>
  <si>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</si>
  <si>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</si>
  <si>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</si>
  <si>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</si>
  <si>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</si>
  <si>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</si>
  <si>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</si>
  <si>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</si>
  <si>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</si>
  <si>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</si>
  <si>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</si>
  <si>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</si>
  <si>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</si>
  <si>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</si>
  <si>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</si>
  <si>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</si>
  <si>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</si>
  <si>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</si>
  <si>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</si>
  <si>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</si>
  <si>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</si>
  <si>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</si>
  <si>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</si>
  <si>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</si>
  <si>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</si>
  <si>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</si>
  <si>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</si>
  <si>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</si>
  <si>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</si>
  <si>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</si>
  <si>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</si>
  <si>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</si>
  <si>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</si>
  <si>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</si>
  <si>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</si>
  <si>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</si>
  <si>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</si>
  <si>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</si>
  <si>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</si>
  <si>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</si>
  <si>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</si>
  <si>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</si>
  <si>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</si>
  <si>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</si>
  <si>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</si>
  <si>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</si>
  <si>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</si>
  <si>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</si>
  <si>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</si>
  <si>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</si>
  <si>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</si>
  <si>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</si>
  <si>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</si>
  <si>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</si>
  <si>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</si>
  <si>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</si>
  <si>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</si>
  <si>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</si>
  <si>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</si>
  <si>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</si>
  <si>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</si>
  <si>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</si>
  <si>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</si>
  <si>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</si>
  <si>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</si>
  <si>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</si>
  <si>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</si>
  <si>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</si>
  <si>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</si>
  <si>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</si>
  <si>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</si>
  <si>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</si>
  <si>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</si>
  <si>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</si>
  <si>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</si>
  <si>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</si>
  <si>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</si>
  <si>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</si>
  <si>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</si>
  <si>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</si>
  <si>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</si>
  <si>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</si>
  <si>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</si>
  <si>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</si>
  <si>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</si>
  <si>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</si>
  <si>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</si>
  <si>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</si>
  <si>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</si>
  <si>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</si>
  <si>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</si>
  <si>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</si>
  <si>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</si>
  <si>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</si>
  <si>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</si>
  <si>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</si>
  <si>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</si>
  <si>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</si>
  <si>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</si>
  <si>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</si>
  <si>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</si>
  <si>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</si>
  <si>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</si>
  <si>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</si>
  <si>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</si>
  <si>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</si>
  <si>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</si>
  <si>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</si>
  <si>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</si>
  <si>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</si>
  <si>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</si>
  <si>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</si>
  <si>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</si>
  <si>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</si>
  <si>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</si>
  <si>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</si>
  <si>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</si>
  <si>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</si>
  <si>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</si>
  <si>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</si>
  <si>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</si>
  <si>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</si>
  <si>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</si>
  <si>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</si>
  <si>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</si>
  <si>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</si>
  <si>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</si>
  <si>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</si>
  <si>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</si>
  <si>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</si>
  <si>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</si>
  <si>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</si>
  <si>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</si>
  <si>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</si>
  <si>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</si>
  <si>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</si>
  <si>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</si>
  <si>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</si>
  <si>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</si>
  <si>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</si>
  <si>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Estimated volume</t>
  </si>
  <si>
    <t>Estimated PVR Factor and volume</t>
  </si>
  <si>
    <t>KN</t>
  </si>
  <si>
    <t>Estimated Volume</t>
  </si>
  <si>
    <t>Estimated PVR Factor and Volume</t>
  </si>
  <si>
    <t>JENNINGS PLANT</t>
  </si>
  <si>
    <t>GARZA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</si>
</sst>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9" fontId="5" fillId="0" borderId="0" xfId="0" applyNumberFormat="1" applyFont="1"/>
    <xf numFmtId="0" fontId="5" fillId="0" borderId="2" xfId="0" applyFont="1" applyBorder="1"/>
    <xf numFmtId="3" fontId="5" fillId="0" borderId="2" xfId="0" applyNumberFormat="1" applyFont="1" applyBorder="1"/>
    <xf numFmtId="3" fontId="4" fillId="0" borderId="0" xfId="0" applyNumberFormat="1" applyFont="1"/>
    <xf numFmtId="3" fontId="5" fillId="0" borderId="0" xfId="0" applyNumberFormat="1" applyFont="1" applyBorder="1"/>
    <xf numFmtId="9" fontId="5" fillId="0" borderId="0" xfId="0" applyNumberFormat="1" applyFont="1" applyBorder="1"/>
    <xf numFmtId="9" fontId="5" fillId="0" borderId="2" xfId="0" applyNumberFormat="1" applyFont="1" applyBorder="1"/>
    <xf numFmtId="0" fontId="5" fillId="0" borderId="0" xfId="0" applyFont="1" applyBorder="1"/>
    <xf numFmtId="0" fontId="0" fillId="2" borderId="0" xfId="0" applyFill="1"/>
    <xf numFmtId="0" fontId="1" fillId="0" borderId="1" xfId="0" applyFont="1" applyBorder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xSplit="2" topLeftCell="H1" activePane="topRight" state="frozen"/>
      <selection pane="topRight" activeCell="K97" sqref="K97"/>
    </sheetView>
  </sheetViews>
  <sheetFormatPr defaultRowHeight="12.75" x14ac:dyDescent="0.2"/>
  <cols>
    <col min="2" max="2" width="40.7109375" customWidth="1"/>
    <col min="3" max="11" width="15.7109375" customWidth="1"/>
    <col min="12" max="12" width="38.8554687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320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107</v>
      </c>
      <c r="B8" s="3" t="s">
        <v>0</v>
      </c>
      <c r="C8" s="14" t="s">
        <v>88</v>
      </c>
      <c r="D8" s="14" t="s">
        <v>308</v>
      </c>
      <c r="E8" s="14" t="s">
        <v>309</v>
      </c>
      <c r="F8" s="3" t="s">
        <v>307</v>
      </c>
      <c r="G8" s="3" t="s">
        <v>1</v>
      </c>
      <c r="H8" s="14" t="s">
        <v>89</v>
      </c>
      <c r="I8" s="3" t="s">
        <v>2</v>
      </c>
      <c r="J8" s="3" t="s">
        <v>3</v>
      </c>
      <c r="K8" s="14" t="s">
        <v>90</v>
      </c>
      <c r="L8" s="2" t="s">
        <v>306</v>
      </c>
    </row>
    <row r="9" spans="1:12" x14ac:dyDescent="0.2">
      <c r="C9" s="13">
        <v>36678</v>
      </c>
      <c r="D9" s="13"/>
      <c r="E9" s="13"/>
      <c r="I9" s="7"/>
    </row>
    <row r="10" spans="1:12" x14ac:dyDescent="0.2">
      <c r="C10" s="4"/>
      <c r="D10" s="4"/>
      <c r="E10" s="4"/>
      <c r="G10" s="8"/>
      <c r="I10" s="7"/>
    </row>
    <row r="11" spans="1:12" s="10" customFormat="1" x14ac:dyDescent="0.2">
      <c r="A11" s="64" t="s">
        <v>310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</row>
    <row r="12" spans="1:12" s="10" customFormat="1" x14ac:dyDescent="0.2">
      <c r="A12" s="64" t="s">
        <v>310</v>
      </c>
      <c r="B12" s="10" t="s">
        <v>27</v>
      </c>
      <c r="C12" s="10">
        <v>230</v>
      </c>
      <c r="E12" s="10">
        <f t="shared" ref="E12:E76" si="2" xml:space="preserve"> SUM(C12*D12)</f>
        <v>0</v>
      </c>
      <c r="G12" s="11">
        <f t="shared" ref="G12:G76" si="3" xml:space="preserve"> SUM(C12-E12)*F12</f>
        <v>0</v>
      </c>
      <c r="H12" s="11">
        <f t="shared" ref="H12:H76" si="4" xml:space="preserve"> SUM(C12-E12-G12)</f>
        <v>230</v>
      </c>
      <c r="I12" s="12">
        <v>0</v>
      </c>
      <c r="J12" s="11">
        <f t="shared" si="0"/>
        <v>0</v>
      </c>
      <c r="K12" s="11">
        <f t="shared" si="1"/>
        <v>230</v>
      </c>
      <c r="L12" s="10" t="s">
        <v>324</v>
      </c>
    </row>
    <row r="13" spans="1:12" s="10" customFormat="1" x14ac:dyDescent="0.2">
      <c r="A13" s="57" t="s">
        <v>316</v>
      </c>
      <c r="B13" s="10" t="s">
        <v>82</v>
      </c>
      <c r="C13" s="10">
        <v>8323</v>
      </c>
      <c r="D13" s="10">
        <v>0.02</v>
      </c>
      <c r="E13" s="10">
        <f t="shared" si="2"/>
        <v>166.46</v>
      </c>
      <c r="F13" s="10">
        <v>0.22650000000000001</v>
      </c>
      <c r="G13" s="11">
        <f t="shared" si="3"/>
        <v>1847.45631</v>
      </c>
      <c r="H13" s="11">
        <f t="shared" si="4"/>
        <v>6309.0836899999995</v>
      </c>
      <c r="I13" s="12">
        <v>0.7</v>
      </c>
      <c r="J13" s="11">
        <f t="shared" si="0"/>
        <v>4416.3585829999993</v>
      </c>
      <c r="K13" s="11">
        <f t="shared" si="1"/>
        <v>1892.7251070000002</v>
      </c>
      <c r="L13" s="59" t="s">
        <v>325</v>
      </c>
    </row>
    <row r="14" spans="1:12" s="10" customFormat="1" x14ac:dyDescent="0.2">
      <c r="A14" s="65" t="s">
        <v>314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</row>
    <row r="15" spans="1:12" s="10" customFormat="1" x14ac:dyDescent="0.2">
      <c r="A15" s="65" t="s">
        <v>314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</row>
    <row r="16" spans="1:12" s="10" customFormat="1" x14ac:dyDescent="0.2">
      <c r="A16" s="65" t="s">
        <v>314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</row>
    <row r="17" spans="1:12" s="10" customFormat="1" x14ac:dyDescent="0.2">
      <c r="A17" s="65" t="s">
        <v>314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</row>
    <row r="18" spans="1:12" s="10" customFormat="1" x14ac:dyDescent="0.2">
      <c r="A18" s="65" t="s">
        <v>314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</row>
    <row r="19" spans="1:12" s="10" customFormat="1" x14ac:dyDescent="0.2">
      <c r="A19" s="66" t="s">
        <v>311</v>
      </c>
      <c r="B19" s="10" t="s">
        <v>23</v>
      </c>
      <c r="C19" s="10">
        <v>2908</v>
      </c>
      <c r="E19" s="10">
        <f t="shared" si="2"/>
        <v>0</v>
      </c>
      <c r="F19" s="10">
        <v>1.06E-2</v>
      </c>
      <c r="G19" s="11">
        <f t="shared" si="3"/>
        <v>30.8248</v>
      </c>
      <c r="H19" s="11">
        <f t="shared" si="4"/>
        <v>2877.1752000000001</v>
      </c>
      <c r="I19" s="12">
        <v>0.9</v>
      </c>
      <c r="J19" s="11">
        <f t="shared" si="0"/>
        <v>2589.45768</v>
      </c>
      <c r="K19" s="11">
        <f t="shared" si="1"/>
        <v>287.71752000000015</v>
      </c>
      <c r="L19" s="59" t="s">
        <v>321</v>
      </c>
    </row>
    <row r="20" spans="1:12" s="10" customFormat="1" x14ac:dyDescent="0.2">
      <c r="A20" s="66" t="s">
        <v>311</v>
      </c>
      <c r="B20" s="10" t="s">
        <v>24</v>
      </c>
      <c r="C20" s="10">
        <v>2955</v>
      </c>
      <c r="E20" s="10">
        <f t="shared" si="2"/>
        <v>0</v>
      </c>
      <c r="F20" s="10">
        <v>1.6899999999999998E-2</v>
      </c>
      <c r="G20" s="11">
        <f t="shared" si="3"/>
        <v>49.939499999999995</v>
      </c>
      <c r="H20" s="11">
        <f t="shared" si="4"/>
        <v>2905.0605</v>
      </c>
      <c r="I20" s="12">
        <v>0.9</v>
      </c>
      <c r="J20" s="11">
        <f t="shared" si="0"/>
        <v>2614.5544500000001</v>
      </c>
      <c r="K20" s="11">
        <f t="shared" si="1"/>
        <v>290.50604999999996</v>
      </c>
      <c r="L20" s="59" t="s">
        <v>321</v>
      </c>
    </row>
    <row r="21" spans="1:12" s="10" customFormat="1" x14ac:dyDescent="0.2">
      <c r="A21" s="66" t="s">
        <v>311</v>
      </c>
      <c r="B21" s="10" t="s">
        <v>7</v>
      </c>
      <c r="C21" s="10">
        <v>4100</v>
      </c>
      <c r="E21" s="10">
        <f t="shared" si="2"/>
        <v>0</v>
      </c>
      <c r="F21" s="60">
        <v>0.15010000000000001</v>
      </c>
      <c r="G21" s="11">
        <f t="shared" si="3"/>
        <v>615.41000000000008</v>
      </c>
      <c r="H21" s="11">
        <f t="shared" si="4"/>
        <v>3484.59</v>
      </c>
      <c r="I21" s="12">
        <v>0.8</v>
      </c>
      <c r="J21" s="11">
        <f t="shared" si="0"/>
        <v>2787.6720000000005</v>
      </c>
      <c r="K21" s="11">
        <f t="shared" si="1"/>
        <v>696.91799999999967</v>
      </c>
      <c r="L21" s="59" t="s">
        <v>321</v>
      </c>
    </row>
    <row r="22" spans="1:12" s="10" customFormat="1" x14ac:dyDescent="0.2">
      <c r="A22" s="66" t="s">
        <v>311</v>
      </c>
      <c r="B22" s="10" t="s">
        <v>26</v>
      </c>
      <c r="C22" s="10">
        <v>2922</v>
      </c>
      <c r="E22" s="10">
        <f t="shared" si="2"/>
        <v>0</v>
      </c>
      <c r="F22" s="10">
        <v>0.1273</v>
      </c>
      <c r="G22" s="11">
        <f t="shared" si="3"/>
        <v>371.97059999999999</v>
      </c>
      <c r="H22" s="11">
        <f t="shared" si="4"/>
        <v>2550.0293999999999</v>
      </c>
      <c r="I22" s="12">
        <v>0</v>
      </c>
      <c r="J22" s="11">
        <f t="shared" si="0"/>
        <v>0</v>
      </c>
      <c r="K22" s="11">
        <f t="shared" si="1"/>
        <v>2550.0293999999999</v>
      </c>
      <c r="L22" s="59" t="s">
        <v>328</v>
      </c>
    </row>
    <row r="23" spans="1:12" s="10" customFormat="1" x14ac:dyDescent="0.2">
      <c r="A23" s="66" t="s">
        <v>311</v>
      </c>
      <c r="B23" s="10" t="s">
        <v>30</v>
      </c>
      <c r="C23" s="10">
        <v>2316</v>
      </c>
      <c r="E23" s="10">
        <f t="shared" si="2"/>
        <v>0</v>
      </c>
      <c r="F23" s="10">
        <v>0.1605</v>
      </c>
      <c r="G23" s="11">
        <f t="shared" si="3"/>
        <v>371.71800000000002</v>
      </c>
      <c r="H23" s="11">
        <f t="shared" si="4"/>
        <v>1944.2819999999999</v>
      </c>
      <c r="I23" s="12">
        <v>0.8</v>
      </c>
      <c r="J23" s="11">
        <f t="shared" si="0"/>
        <v>1555.4256</v>
      </c>
      <c r="K23" s="11">
        <f t="shared" si="1"/>
        <v>388.85639999999989</v>
      </c>
      <c r="L23" s="59" t="s">
        <v>321</v>
      </c>
    </row>
    <row r="24" spans="1:12" s="10" customFormat="1" x14ac:dyDescent="0.2">
      <c r="A24" s="66" t="s">
        <v>311</v>
      </c>
      <c r="B24" s="10" t="s">
        <v>10</v>
      </c>
      <c r="C24" s="10">
        <v>623</v>
      </c>
      <c r="E24" s="10">
        <f t="shared" si="2"/>
        <v>0</v>
      </c>
      <c r="F24" s="10">
        <v>0.30020000000000002</v>
      </c>
      <c r="G24" s="11">
        <f t="shared" si="3"/>
        <v>187.02460000000002</v>
      </c>
      <c r="H24" s="11">
        <f t="shared" si="4"/>
        <v>435.97539999999998</v>
      </c>
      <c r="I24" s="12">
        <v>0.8</v>
      </c>
      <c r="J24" s="11">
        <f t="shared" si="0"/>
        <v>348.78032000000002</v>
      </c>
      <c r="K24" s="11">
        <f t="shared" si="1"/>
        <v>87.195079999999962</v>
      </c>
      <c r="L24" s="59" t="s">
        <v>321</v>
      </c>
    </row>
    <row r="25" spans="1:12" s="10" customFormat="1" x14ac:dyDescent="0.2">
      <c r="A25" s="66" t="s">
        <v>311</v>
      </c>
      <c r="B25" s="10" t="s">
        <v>11</v>
      </c>
      <c r="C25" s="10">
        <v>2435</v>
      </c>
      <c r="E25" s="10">
        <f t="shared" si="2"/>
        <v>0</v>
      </c>
      <c r="F25" s="10">
        <v>0.26390000000000002</v>
      </c>
      <c r="G25" s="11">
        <f t="shared" si="3"/>
        <v>642.59650000000011</v>
      </c>
      <c r="H25" s="11">
        <f t="shared" si="4"/>
        <v>1792.4034999999999</v>
      </c>
      <c r="I25" s="12">
        <v>0.7</v>
      </c>
      <c r="J25" s="11">
        <f t="shared" si="0"/>
        <v>1254.6824499999998</v>
      </c>
      <c r="K25" s="11">
        <f t="shared" si="1"/>
        <v>537.7210500000001</v>
      </c>
      <c r="L25" s="59" t="s">
        <v>321</v>
      </c>
    </row>
    <row r="26" spans="1:12" s="10" customFormat="1" x14ac:dyDescent="0.2">
      <c r="A26" s="66" t="s">
        <v>311</v>
      </c>
      <c r="B26" s="10" t="s">
        <v>12</v>
      </c>
      <c r="C26" s="10">
        <v>4084</v>
      </c>
      <c r="E26" s="10">
        <f t="shared" si="2"/>
        <v>0</v>
      </c>
      <c r="F26" s="10">
        <v>0.1389</v>
      </c>
      <c r="G26" s="11">
        <f t="shared" si="3"/>
        <v>567.26760000000002</v>
      </c>
      <c r="H26" s="11">
        <f t="shared" si="4"/>
        <v>3516.7323999999999</v>
      </c>
      <c r="I26" s="12">
        <v>0.8</v>
      </c>
      <c r="J26" s="11">
        <f t="shared" si="0"/>
        <v>2813.3859200000002</v>
      </c>
      <c r="K26" s="11">
        <f t="shared" si="1"/>
        <v>703.3464799999997</v>
      </c>
      <c r="L26" s="59" t="s">
        <v>321</v>
      </c>
    </row>
    <row r="27" spans="1:12" s="10" customFormat="1" x14ac:dyDescent="0.2">
      <c r="A27" s="66" t="s">
        <v>311</v>
      </c>
      <c r="B27" s="10" t="s">
        <v>13</v>
      </c>
      <c r="C27" s="10">
        <v>67</v>
      </c>
      <c r="E27" s="10">
        <f t="shared" si="2"/>
        <v>0</v>
      </c>
      <c r="G27" s="11">
        <f t="shared" si="3"/>
        <v>0</v>
      </c>
      <c r="H27" s="11">
        <f t="shared" si="4"/>
        <v>67</v>
      </c>
      <c r="I27" s="12">
        <v>0</v>
      </c>
      <c r="J27" s="11">
        <f t="shared" si="0"/>
        <v>0</v>
      </c>
      <c r="K27" s="11">
        <f t="shared" si="1"/>
        <v>67</v>
      </c>
    </row>
    <row r="28" spans="1:12" s="10" customFormat="1" x14ac:dyDescent="0.2">
      <c r="A28" s="66" t="s">
        <v>311</v>
      </c>
      <c r="B28" s="10" t="s">
        <v>16</v>
      </c>
      <c r="C28" s="10">
        <v>57834</v>
      </c>
      <c r="E28" s="10">
        <f t="shared" si="2"/>
        <v>0</v>
      </c>
      <c r="F28" s="60">
        <v>0.1077</v>
      </c>
      <c r="G28" s="11">
        <f t="shared" si="3"/>
        <v>6228.7218000000003</v>
      </c>
      <c r="H28" s="11">
        <f t="shared" si="4"/>
        <v>51605.278200000001</v>
      </c>
      <c r="I28" s="12">
        <v>0.8</v>
      </c>
      <c r="J28" s="11">
        <f t="shared" si="0"/>
        <v>41284.222560000002</v>
      </c>
      <c r="K28" s="11">
        <f t="shared" si="1"/>
        <v>10321.055639999999</v>
      </c>
      <c r="L28" s="59" t="s">
        <v>321</v>
      </c>
    </row>
    <row r="29" spans="1:12" s="10" customFormat="1" x14ac:dyDescent="0.2">
      <c r="A29" s="66" t="s">
        <v>311</v>
      </c>
      <c r="B29" s="10" t="s">
        <v>17</v>
      </c>
      <c r="C29" s="10">
        <v>1</v>
      </c>
      <c r="E29" s="10">
        <f t="shared" si="2"/>
        <v>0</v>
      </c>
      <c r="F29" s="10">
        <v>0.1663</v>
      </c>
      <c r="G29" s="11">
        <f t="shared" si="3"/>
        <v>0.1663</v>
      </c>
      <c r="H29" s="11">
        <f t="shared" si="4"/>
        <v>0.8337</v>
      </c>
      <c r="I29" s="12">
        <v>0</v>
      </c>
      <c r="J29" s="11">
        <f t="shared" si="0"/>
        <v>0</v>
      </c>
      <c r="K29" s="11">
        <f t="shared" si="1"/>
        <v>0.8337</v>
      </c>
      <c r="L29" s="59" t="s">
        <v>321</v>
      </c>
    </row>
    <row r="30" spans="1:12" s="10" customFormat="1" x14ac:dyDescent="0.2">
      <c r="A30" s="66" t="s">
        <v>311</v>
      </c>
      <c r="B30" s="10" t="s">
        <v>15</v>
      </c>
      <c r="C30" s="10">
        <v>1745</v>
      </c>
      <c r="E30" s="10">
        <f t="shared" si="2"/>
        <v>0</v>
      </c>
      <c r="F30" s="10">
        <v>0.183</v>
      </c>
      <c r="G30" s="11">
        <f t="shared" si="3"/>
        <v>319.33499999999998</v>
      </c>
      <c r="H30" s="11">
        <f t="shared" si="4"/>
        <v>1425.665</v>
      </c>
      <c r="I30" s="12">
        <v>0.8</v>
      </c>
      <c r="J30" s="11">
        <f t="shared" si="0"/>
        <v>1140.5319999999999</v>
      </c>
      <c r="K30" s="11">
        <f t="shared" si="1"/>
        <v>285.13300000000004</v>
      </c>
      <c r="L30" s="59" t="s">
        <v>321</v>
      </c>
    </row>
    <row r="31" spans="1:12" s="10" customFormat="1" x14ac:dyDescent="0.2">
      <c r="A31" s="66" t="s">
        <v>311</v>
      </c>
      <c r="B31" s="10" t="s">
        <v>28</v>
      </c>
      <c r="C31" s="10">
        <v>756</v>
      </c>
      <c r="E31" s="10">
        <f t="shared" si="2"/>
        <v>0</v>
      </c>
      <c r="F31" s="10">
        <v>3.3099999999999997E-2</v>
      </c>
      <c r="G31" s="11">
        <f t="shared" si="3"/>
        <v>25.023599999999998</v>
      </c>
      <c r="H31" s="11">
        <f t="shared" si="4"/>
        <v>730.97640000000001</v>
      </c>
      <c r="I31" s="12">
        <v>0</v>
      </c>
      <c r="J31" s="11">
        <f t="shared" si="0"/>
        <v>0</v>
      </c>
      <c r="K31" s="11">
        <f t="shared" si="1"/>
        <v>730.97640000000001</v>
      </c>
      <c r="L31" s="59" t="s">
        <v>325</v>
      </c>
    </row>
    <row r="32" spans="1:12" s="10" customFormat="1" x14ac:dyDescent="0.2">
      <c r="A32" s="66" t="s">
        <v>311</v>
      </c>
      <c r="B32" s="10" t="s">
        <v>21</v>
      </c>
      <c r="C32" s="10">
        <v>28517</v>
      </c>
      <c r="E32" s="10">
        <f t="shared" si="2"/>
        <v>0</v>
      </c>
      <c r="F32" s="10">
        <v>0.21360000000000001</v>
      </c>
      <c r="G32" s="11">
        <f t="shared" si="3"/>
        <v>6091.2312000000002</v>
      </c>
      <c r="H32" s="11">
        <f t="shared" si="4"/>
        <v>22425.768799999998</v>
      </c>
      <c r="I32" s="12">
        <v>0.85</v>
      </c>
      <c r="J32" s="11">
        <f t="shared" si="0"/>
        <v>19061.903479999997</v>
      </c>
      <c r="K32" s="11">
        <f t="shared" si="1"/>
        <v>3363.8653200000008</v>
      </c>
      <c r="L32" s="59" t="s">
        <v>321</v>
      </c>
    </row>
    <row r="33" spans="1:12" s="10" customFormat="1" x14ac:dyDescent="0.2">
      <c r="A33" s="67" t="s">
        <v>315</v>
      </c>
      <c r="B33" s="10" t="s">
        <v>83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11"/>
    </row>
    <row r="34" spans="1:12" s="10" customFormat="1" x14ac:dyDescent="0.2">
      <c r="A34" s="67" t="s">
        <v>315</v>
      </c>
      <c r="B34" s="57" t="s">
        <v>87</v>
      </c>
      <c r="C34" s="57">
        <v>7040</v>
      </c>
      <c r="D34" s="57"/>
      <c r="E34" s="57">
        <f t="shared" si="2"/>
        <v>0</v>
      </c>
      <c r="F34" s="57"/>
      <c r="G34" s="70">
        <f t="shared" si="3"/>
        <v>0</v>
      </c>
      <c r="H34" s="70">
        <f t="shared" si="4"/>
        <v>7040</v>
      </c>
      <c r="I34" s="71">
        <v>0</v>
      </c>
      <c r="J34" s="70">
        <f t="shared" si="0"/>
        <v>0</v>
      </c>
      <c r="K34" s="70">
        <f t="shared" si="1"/>
        <v>7040</v>
      </c>
      <c r="L34" s="70"/>
    </row>
    <row r="35" spans="1:12" s="10" customFormat="1" x14ac:dyDescent="0.2">
      <c r="A35" s="67" t="s">
        <v>315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</row>
    <row r="36" spans="1:12" s="10" customFormat="1" x14ac:dyDescent="0.2">
      <c r="A36" s="67" t="s">
        <v>315</v>
      </c>
      <c r="B36" s="10" t="s">
        <v>40</v>
      </c>
      <c r="C36" s="10">
        <v>16000</v>
      </c>
      <c r="E36" s="10">
        <f t="shared" si="2"/>
        <v>0</v>
      </c>
      <c r="G36" s="11">
        <f t="shared" si="3"/>
        <v>0</v>
      </c>
      <c r="H36" s="11">
        <f t="shared" si="4"/>
        <v>16000</v>
      </c>
      <c r="I36" s="12">
        <v>0.8</v>
      </c>
      <c r="J36" s="11">
        <f t="shared" si="0"/>
        <v>12800</v>
      </c>
      <c r="K36" s="11">
        <f t="shared" si="1"/>
        <v>3200</v>
      </c>
      <c r="L36" s="10" t="s">
        <v>327</v>
      </c>
    </row>
    <row r="37" spans="1:12" s="10" customFormat="1" x14ac:dyDescent="0.2">
      <c r="A37" s="67" t="s">
        <v>315</v>
      </c>
      <c r="B37" s="10" t="s">
        <v>86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</row>
    <row r="38" spans="1:12" s="10" customFormat="1" x14ac:dyDescent="0.2">
      <c r="A38" s="67" t="s">
        <v>315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</row>
    <row r="39" spans="1:12" s="10" customFormat="1" x14ac:dyDescent="0.2">
      <c r="A39" s="67" t="s">
        <v>315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</row>
    <row r="40" spans="1:12" s="10" customFormat="1" x14ac:dyDescent="0.2">
      <c r="A40" s="67" t="s">
        <v>315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</row>
    <row r="41" spans="1:12" s="10" customFormat="1" x14ac:dyDescent="0.2">
      <c r="A41" s="68" t="s">
        <v>312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59" t="s">
        <v>321</v>
      </c>
    </row>
    <row r="42" spans="1:12" s="10" customFormat="1" x14ac:dyDescent="0.2">
      <c r="A42" s="68" t="s">
        <v>312</v>
      </c>
      <c r="B42" s="10" t="s">
        <v>323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59"/>
    </row>
    <row r="43" spans="1:12" s="10" customFormat="1" x14ac:dyDescent="0.2">
      <c r="A43" s="68" t="s">
        <v>312</v>
      </c>
      <c r="B43" s="10" t="s">
        <v>85</v>
      </c>
      <c r="C43" s="10">
        <v>1</v>
      </c>
      <c r="E43" s="10">
        <f t="shared" si="2"/>
        <v>0</v>
      </c>
      <c r="G43" s="11">
        <f t="shared" si="3"/>
        <v>0</v>
      </c>
      <c r="H43" s="11">
        <f t="shared" si="4"/>
        <v>1</v>
      </c>
      <c r="I43" s="12">
        <v>0</v>
      </c>
      <c r="J43" s="11">
        <f t="shared" si="0"/>
        <v>0</v>
      </c>
      <c r="K43" s="11">
        <f t="shared" si="1"/>
        <v>1</v>
      </c>
      <c r="L43" s="10" t="s">
        <v>324</v>
      </c>
    </row>
    <row r="44" spans="1:12" s="10" customFormat="1" x14ac:dyDescent="0.2">
      <c r="A44" s="68" t="s">
        <v>312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</row>
    <row r="45" spans="1:12" s="10" customFormat="1" x14ac:dyDescent="0.2">
      <c r="A45" s="68" t="s">
        <v>312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</row>
    <row r="46" spans="1:12" s="10" customFormat="1" x14ac:dyDescent="0.2">
      <c r="A46" s="68" t="s">
        <v>312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59" t="s">
        <v>321</v>
      </c>
    </row>
    <row r="47" spans="1:12" s="10" customFormat="1" x14ac:dyDescent="0.2">
      <c r="A47" s="68" t="s">
        <v>312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</row>
    <row r="48" spans="1:12" s="10" customFormat="1" x14ac:dyDescent="0.2">
      <c r="A48" s="68" t="s">
        <v>312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</row>
    <row r="49" spans="1:12" s="10" customFormat="1" x14ac:dyDescent="0.2">
      <c r="A49" s="68" t="s">
        <v>312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59" t="s">
        <v>321</v>
      </c>
    </row>
    <row r="50" spans="1:12" s="10" customFormat="1" x14ac:dyDescent="0.2">
      <c r="A50" s="68" t="s">
        <v>312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59" t="s">
        <v>321</v>
      </c>
    </row>
    <row r="51" spans="1:12" s="10" customFormat="1" x14ac:dyDescent="0.2">
      <c r="A51" s="68" t="s">
        <v>312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59" t="s">
        <v>321</v>
      </c>
    </row>
    <row r="52" spans="1:12" s="10" customFormat="1" x14ac:dyDescent="0.2">
      <c r="A52" s="68" t="s">
        <v>312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</row>
    <row r="53" spans="1:12" s="10" customFormat="1" ht="13.5" customHeight="1" x14ac:dyDescent="0.2">
      <c r="A53" s="68" t="s">
        <v>312</v>
      </c>
      <c r="B53" s="10" t="s">
        <v>29</v>
      </c>
      <c r="C53" s="10">
        <v>761</v>
      </c>
      <c r="E53" s="10">
        <f t="shared" si="2"/>
        <v>0</v>
      </c>
      <c r="G53" s="11">
        <f t="shared" si="3"/>
        <v>0</v>
      </c>
      <c r="H53" s="11">
        <f t="shared" si="4"/>
        <v>761</v>
      </c>
      <c r="I53" s="12">
        <v>0</v>
      </c>
      <c r="J53" s="11">
        <f t="shared" si="0"/>
        <v>0</v>
      </c>
      <c r="K53" s="11">
        <f t="shared" si="1"/>
        <v>761</v>
      </c>
      <c r="L53" s="10" t="s">
        <v>324</v>
      </c>
    </row>
    <row r="54" spans="1:12" s="10" customFormat="1" x14ac:dyDescent="0.2">
      <c r="A54" s="69" t="s">
        <v>313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59" t="s">
        <v>321</v>
      </c>
    </row>
    <row r="55" spans="1:12" s="10" customFormat="1" x14ac:dyDescent="0.2">
      <c r="A55" s="69" t="s">
        <v>313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59" t="s">
        <v>321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11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11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11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</row>
    <row r="60" spans="1:12" s="10" customFormat="1" x14ac:dyDescent="0.2">
      <c r="B60" s="10" t="s">
        <v>48</v>
      </c>
      <c r="C60" s="61">
        <v>500</v>
      </c>
      <c r="E60" s="10">
        <f t="shared" si="2"/>
        <v>0</v>
      </c>
      <c r="G60" s="11">
        <f t="shared" si="3"/>
        <v>0</v>
      </c>
      <c r="H60" s="11">
        <f t="shared" si="4"/>
        <v>500</v>
      </c>
      <c r="I60" s="12">
        <v>0</v>
      </c>
      <c r="J60" s="11">
        <f t="shared" si="0"/>
        <v>0</v>
      </c>
      <c r="K60" s="11">
        <f t="shared" si="1"/>
        <v>500</v>
      </c>
      <c r="L60" s="10" t="s">
        <v>324</v>
      </c>
    </row>
    <row r="61" spans="1:12" s="10" customFormat="1" x14ac:dyDescent="0.2">
      <c r="B61" s="10" t="s">
        <v>49</v>
      </c>
      <c r="C61" s="61">
        <v>250</v>
      </c>
      <c r="E61" s="10">
        <f t="shared" si="2"/>
        <v>0</v>
      </c>
      <c r="G61" s="11">
        <f t="shared" si="3"/>
        <v>0</v>
      </c>
      <c r="H61" s="11">
        <f t="shared" si="4"/>
        <v>250</v>
      </c>
      <c r="I61" s="12">
        <v>0</v>
      </c>
      <c r="J61" s="11">
        <f t="shared" si="0"/>
        <v>0</v>
      </c>
      <c r="K61" s="11">
        <f t="shared" si="1"/>
        <v>250</v>
      </c>
      <c r="L61" s="10" t="s">
        <v>324</v>
      </c>
    </row>
    <row r="62" spans="1:12" s="10" customFormat="1" x14ac:dyDescent="0.2">
      <c r="A62" s="10" t="s">
        <v>322</v>
      </c>
      <c r="B62" s="62" t="s">
        <v>50</v>
      </c>
      <c r="C62" s="62">
        <v>803</v>
      </c>
      <c r="E62" s="10">
        <f t="shared" si="2"/>
        <v>0</v>
      </c>
      <c r="F62" s="62"/>
      <c r="G62" s="11">
        <f t="shared" si="3"/>
        <v>0</v>
      </c>
      <c r="H62" s="11">
        <f t="shared" si="4"/>
        <v>803</v>
      </c>
      <c r="I62" s="63">
        <v>0.9</v>
      </c>
      <c r="J62" s="11">
        <f t="shared" si="0"/>
        <v>722.7</v>
      </c>
      <c r="K62" s="11">
        <f t="shared" si="1"/>
        <v>80.299999999999955</v>
      </c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11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11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11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11"/>
    </row>
    <row r="67" spans="1:12" s="10" customFormat="1" x14ac:dyDescent="0.2">
      <c r="A67" s="10" t="s">
        <v>322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</row>
    <row r="68" spans="1:12" s="10" customFormat="1" x14ac:dyDescent="0.2">
      <c r="A68" s="10" t="s">
        <v>322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</row>
    <row r="69" spans="1:12" s="10" customFormat="1" x14ac:dyDescent="0.2">
      <c r="A69" s="10" t="s">
        <v>322</v>
      </c>
      <c r="B69" s="10" t="s">
        <v>76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</row>
    <row r="70" spans="1:12" s="10" customFormat="1" x14ac:dyDescent="0.2">
      <c r="A70" s="10" t="s">
        <v>322</v>
      </c>
      <c r="B70" s="10" t="s">
        <v>74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11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11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11"/>
    </row>
    <row r="74" spans="1:12" s="10" customFormat="1" x14ac:dyDescent="0.2">
      <c r="A74" s="10" t="s">
        <v>317</v>
      </c>
      <c r="B74" s="10" t="s">
        <v>329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11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11"/>
    </row>
    <row r="76" spans="1:12" s="10" customFormat="1" x14ac:dyDescent="0.2">
      <c r="A76" s="10" t="s">
        <v>319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11"/>
    </row>
    <row r="78" spans="1:12" s="10" customFormat="1" x14ac:dyDescent="0.2">
      <c r="A78" s="10" t="s">
        <v>312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11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11"/>
    </row>
    <row r="82" spans="1:12" s="10" customFormat="1" x14ac:dyDescent="0.2"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11"/>
    </row>
    <row r="83" spans="1:12" s="10" customFormat="1" x14ac:dyDescent="0.2">
      <c r="A83" s="10" t="s">
        <v>317</v>
      </c>
      <c r="B83" s="57" t="s">
        <v>330</v>
      </c>
      <c r="C83" s="10">
        <v>4694</v>
      </c>
      <c r="E83" s="10">
        <f t="shared" si="7"/>
        <v>0</v>
      </c>
      <c r="G83" s="11">
        <f t="shared" si="8"/>
        <v>0</v>
      </c>
      <c r="H83" s="11">
        <f t="shared" si="9"/>
        <v>4694</v>
      </c>
      <c r="I83" s="12">
        <v>0.92</v>
      </c>
      <c r="J83" s="11">
        <f t="shared" si="5"/>
        <v>4318.4800000000005</v>
      </c>
      <c r="K83" s="11">
        <f t="shared" si="6"/>
        <v>375.51999999999953</v>
      </c>
      <c r="L83" s="11"/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11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11"/>
    </row>
    <row r="86" spans="1:12" s="10" customFormat="1" x14ac:dyDescent="0.2">
      <c r="B86" s="10" t="s">
        <v>70</v>
      </c>
      <c r="C86" s="10">
        <v>75</v>
      </c>
      <c r="E86" s="10">
        <f t="shared" si="7"/>
        <v>0</v>
      </c>
      <c r="G86" s="11">
        <f t="shared" si="8"/>
        <v>0</v>
      </c>
      <c r="H86" s="11">
        <f t="shared" si="9"/>
        <v>75</v>
      </c>
      <c r="I86" s="12">
        <v>0.9</v>
      </c>
      <c r="J86" s="11">
        <f t="shared" si="5"/>
        <v>67.5</v>
      </c>
      <c r="K86" s="11">
        <f t="shared" si="6"/>
        <v>7.5</v>
      </c>
      <c r="L86" s="10" t="s">
        <v>324</v>
      </c>
    </row>
    <row r="87" spans="1:12" s="10" customFormat="1" x14ac:dyDescent="0.2">
      <c r="B87" s="10" t="s">
        <v>71</v>
      </c>
      <c r="C87" s="10">
        <v>1425</v>
      </c>
      <c r="E87" s="10">
        <f t="shared" si="7"/>
        <v>0</v>
      </c>
      <c r="G87" s="11">
        <f t="shared" si="8"/>
        <v>0</v>
      </c>
      <c r="H87" s="11">
        <f t="shared" si="9"/>
        <v>1425</v>
      </c>
      <c r="I87" s="12">
        <v>0.9</v>
      </c>
      <c r="J87" s="11">
        <f t="shared" si="5"/>
        <v>1282.5</v>
      </c>
      <c r="K87" s="11">
        <f t="shared" si="6"/>
        <v>142.5</v>
      </c>
      <c r="L87" s="10" t="s">
        <v>324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11"/>
    </row>
    <row r="89" spans="1:12" s="10" customFormat="1" x14ac:dyDescent="0.2">
      <c r="B89" s="10" t="s">
        <v>73</v>
      </c>
      <c r="C89" s="10">
        <v>13858</v>
      </c>
      <c r="E89" s="10">
        <f t="shared" si="7"/>
        <v>0</v>
      </c>
      <c r="G89" s="11">
        <f t="shared" si="8"/>
        <v>0</v>
      </c>
      <c r="H89" s="11">
        <f t="shared" si="9"/>
        <v>13858</v>
      </c>
      <c r="I89" s="12">
        <v>0.9</v>
      </c>
      <c r="J89" s="11">
        <f t="shared" si="5"/>
        <v>12472.2</v>
      </c>
      <c r="K89" s="11">
        <f t="shared" si="6"/>
        <v>1385.7999999999993</v>
      </c>
      <c r="L89" s="11"/>
    </row>
    <row r="90" spans="1:12" s="10" customFormat="1" x14ac:dyDescent="0.2">
      <c r="A90" s="10" t="s">
        <v>318</v>
      </c>
      <c r="B90" s="10" t="s">
        <v>75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11"/>
    </row>
    <row r="91" spans="1:12" s="10" customFormat="1" x14ac:dyDescent="0.2">
      <c r="B91" s="10" t="s">
        <v>77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11"/>
    </row>
    <row r="92" spans="1:12" s="10" customFormat="1" x14ac:dyDescent="0.2">
      <c r="B92" s="10" t="s">
        <v>78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11"/>
    </row>
    <row r="93" spans="1:12" s="10" customFormat="1" x14ac:dyDescent="0.2">
      <c r="B93" s="10" t="s">
        <v>79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</row>
    <row r="94" spans="1:12" s="10" customFormat="1" x14ac:dyDescent="0.2">
      <c r="B94" s="10" t="s">
        <v>80</v>
      </c>
      <c r="C94" s="61">
        <v>73958</v>
      </c>
      <c r="E94" s="10">
        <f t="shared" si="7"/>
        <v>0</v>
      </c>
      <c r="F94" s="10">
        <v>0.11</v>
      </c>
      <c r="G94" s="11">
        <f t="shared" si="8"/>
        <v>8135.38</v>
      </c>
      <c r="H94" s="11">
        <f t="shared" si="9"/>
        <v>65822.62</v>
      </c>
      <c r="I94" s="12">
        <v>0.89468725999999998</v>
      </c>
      <c r="J94" s="11">
        <f t="shared" si="5"/>
        <v>58890.659533821192</v>
      </c>
      <c r="K94" s="11">
        <f t="shared" si="6"/>
        <v>6931.9604661788035</v>
      </c>
      <c r="L94" s="10" t="s">
        <v>324</v>
      </c>
    </row>
    <row r="95" spans="1:12" s="10" customFormat="1" x14ac:dyDescent="0.2">
      <c r="B95" s="10" t="s">
        <v>81</v>
      </c>
      <c r="C95" s="61">
        <v>13662</v>
      </c>
      <c r="E95" s="10">
        <f t="shared" si="7"/>
        <v>0</v>
      </c>
      <c r="F95" s="10">
        <v>0.21920000000000001</v>
      </c>
      <c r="G95" s="11">
        <f t="shared" si="8"/>
        <v>2994.7103999999999</v>
      </c>
      <c r="H95" s="11">
        <f t="shared" si="9"/>
        <v>10667.2896</v>
      </c>
      <c r="I95" s="12">
        <v>0.9</v>
      </c>
      <c r="J95" s="11">
        <f t="shared" si="5"/>
        <v>9600.5606399999997</v>
      </c>
      <c r="K95" s="11">
        <f t="shared" si="6"/>
        <v>1066.7289600000004</v>
      </c>
      <c r="L95" s="10" t="s">
        <v>324</v>
      </c>
    </row>
    <row r="96" spans="1:12" s="10" customFormat="1" ht="13.5" thickBot="1" x14ac:dyDescent="0.25">
      <c r="B96" s="62" t="s">
        <v>84</v>
      </c>
      <c r="C96" s="72">
        <v>840</v>
      </c>
      <c r="D96" s="72"/>
      <c r="E96" s="72">
        <f t="shared" si="7"/>
        <v>0</v>
      </c>
      <c r="F96" s="72"/>
      <c r="G96" s="73">
        <f t="shared" si="8"/>
        <v>0</v>
      </c>
      <c r="H96" s="73">
        <f t="shared" si="9"/>
        <v>840</v>
      </c>
      <c r="I96" s="74">
        <v>0.92</v>
      </c>
      <c r="J96" s="73">
        <f t="shared" si="5"/>
        <v>772.80000000000007</v>
      </c>
      <c r="K96" s="73">
        <f t="shared" si="6"/>
        <v>67.199999999999932</v>
      </c>
      <c r="L96" s="73"/>
    </row>
    <row r="97" spans="1:12" s="10" customFormat="1" x14ac:dyDescent="0.2">
      <c r="A97" s="75"/>
      <c r="B97" s="75"/>
      <c r="C97" s="76">
        <f xml:space="preserve"> SUM(C11:C96)</f>
        <v>479652</v>
      </c>
      <c r="D97" s="76"/>
      <c r="E97" s="76"/>
      <c r="F97" s="75"/>
      <c r="G97" s="76">
        <f>SUM(G11:G96)</f>
        <v>32579.501280000004</v>
      </c>
      <c r="H97" s="76">
        <f>SUM(H11:H96)</f>
        <v>446906.03872000001</v>
      </c>
      <c r="I97" s="77"/>
      <c r="J97" s="76">
        <f>SUM(J11:J96)</f>
        <v>357613.97294782125</v>
      </c>
      <c r="K97" s="76">
        <f>SUM(K11:K96)</f>
        <v>89292.065772178801</v>
      </c>
      <c r="L97" s="75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91</v>
      </c>
      <c r="C2" s="1" t="s">
        <v>92</v>
      </c>
      <c r="D2" t="s">
        <v>93</v>
      </c>
      <c r="H2" s="16" t="s">
        <v>94</v>
      </c>
      <c r="J2" s="17">
        <v>36678</v>
      </c>
    </row>
    <row r="3" spans="1:12" x14ac:dyDescent="0.2">
      <c r="A3" s="1" t="s">
        <v>95</v>
      </c>
      <c r="C3" s="1" t="s">
        <v>96</v>
      </c>
      <c r="D3" t="s">
        <v>97</v>
      </c>
    </row>
    <row r="4" spans="1:12" x14ac:dyDescent="0.2">
      <c r="C4" s="1" t="s">
        <v>98</v>
      </c>
      <c r="D4" t="s">
        <v>99</v>
      </c>
    </row>
    <row r="5" spans="1:12" x14ac:dyDescent="0.2">
      <c r="C5" s="1"/>
    </row>
    <row r="6" spans="1:12" x14ac:dyDescent="0.2">
      <c r="A6" s="1" t="s">
        <v>100</v>
      </c>
      <c r="C6" s="1" t="s">
        <v>92</v>
      </c>
      <c r="D6" t="s">
        <v>101</v>
      </c>
    </row>
    <row r="7" spans="1:12" x14ac:dyDescent="0.2">
      <c r="A7" s="1" t="s">
        <v>102</v>
      </c>
      <c r="C7" s="1" t="s">
        <v>96</v>
      </c>
      <c r="D7" t="s">
        <v>103</v>
      </c>
    </row>
    <row r="8" spans="1:12" x14ac:dyDescent="0.2">
      <c r="C8" s="1" t="s">
        <v>98</v>
      </c>
      <c r="D8" t="s">
        <v>104</v>
      </c>
    </row>
    <row r="10" spans="1:12" ht="39.950000000000003" customHeight="1" x14ac:dyDescent="0.2">
      <c r="A10" s="18" t="s">
        <v>105</v>
      </c>
      <c r="B10" s="19" t="s">
        <v>106</v>
      </c>
      <c r="C10" s="20" t="s">
        <v>107</v>
      </c>
      <c r="D10" s="20" t="s">
        <v>108</v>
      </c>
      <c r="E10" s="20" t="s">
        <v>109</v>
      </c>
      <c r="F10" s="19" t="s">
        <v>110</v>
      </c>
      <c r="G10" s="20" t="s">
        <v>111</v>
      </c>
      <c r="H10" s="21" t="s">
        <v>112</v>
      </c>
      <c r="I10" s="21" t="s">
        <v>113</v>
      </c>
      <c r="J10" s="20" t="s">
        <v>114</v>
      </c>
      <c r="K10" s="20" t="s">
        <v>115</v>
      </c>
      <c r="L10" s="20" t="s">
        <v>116</v>
      </c>
    </row>
    <row r="11" spans="1:12" x14ac:dyDescent="0.2">
      <c r="C11" s="15"/>
      <c r="D11" s="15"/>
    </row>
    <row r="12" spans="1:12" x14ac:dyDescent="0.2">
      <c r="A12" s="1" t="s">
        <v>117</v>
      </c>
      <c r="B12" t="s">
        <v>118</v>
      </c>
      <c r="C12" s="15" t="s">
        <v>119</v>
      </c>
      <c r="D12" s="15">
        <v>901526</v>
      </c>
      <c r="E12" s="15" t="s">
        <v>120</v>
      </c>
      <c r="F12" t="s">
        <v>121</v>
      </c>
      <c r="G12" s="15" t="s">
        <v>122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117</v>
      </c>
      <c r="B13" t="s">
        <v>123</v>
      </c>
      <c r="C13" s="15" t="s">
        <v>119</v>
      </c>
      <c r="D13" s="15">
        <v>901553</v>
      </c>
      <c r="E13" s="15" t="s">
        <v>120</v>
      </c>
      <c r="F13" t="s">
        <v>121</v>
      </c>
      <c r="G13" s="15" t="s">
        <v>122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117</v>
      </c>
      <c r="B14" t="s">
        <v>124</v>
      </c>
      <c r="C14" s="15" t="s">
        <v>119</v>
      </c>
      <c r="D14" s="15">
        <v>901534</v>
      </c>
      <c r="E14" s="15" t="s">
        <v>120</v>
      </c>
      <c r="F14" t="s">
        <v>121</v>
      </c>
      <c r="G14" s="15" t="s">
        <v>122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117</v>
      </c>
      <c r="B15" t="s">
        <v>125</v>
      </c>
      <c r="C15" s="15" t="s">
        <v>119</v>
      </c>
      <c r="D15" s="15">
        <v>901535</v>
      </c>
      <c r="E15" s="15" t="s">
        <v>120</v>
      </c>
      <c r="F15" t="s">
        <v>121</v>
      </c>
      <c r="G15" s="15" t="s">
        <v>122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117</v>
      </c>
      <c r="B16" t="s">
        <v>126</v>
      </c>
      <c r="C16" s="15" t="s">
        <v>119</v>
      </c>
      <c r="D16" s="15">
        <v>901531</v>
      </c>
      <c r="E16" s="15" t="s">
        <v>120</v>
      </c>
      <c r="F16" t="s">
        <v>121</v>
      </c>
      <c r="G16" s="15" t="s">
        <v>122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117</v>
      </c>
      <c r="B17" t="s">
        <v>127</v>
      </c>
      <c r="C17" s="15" t="s">
        <v>119</v>
      </c>
      <c r="D17" s="15">
        <v>901532</v>
      </c>
      <c r="E17" s="15" t="s">
        <v>120</v>
      </c>
      <c r="F17" t="s">
        <v>121</v>
      </c>
      <c r="G17" s="15" t="s">
        <v>122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117</v>
      </c>
      <c r="B18" t="s">
        <v>128</v>
      </c>
      <c r="C18" s="15" t="s">
        <v>119</v>
      </c>
      <c r="D18" s="15">
        <v>901536</v>
      </c>
      <c r="E18" s="15" t="s">
        <v>120</v>
      </c>
      <c r="F18" t="s">
        <v>121</v>
      </c>
      <c r="G18" s="15" t="s">
        <v>122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117</v>
      </c>
      <c r="B19" t="s">
        <v>129</v>
      </c>
      <c r="C19" s="15" t="s">
        <v>119</v>
      </c>
      <c r="D19" s="15">
        <v>901537</v>
      </c>
      <c r="E19" s="15" t="s">
        <v>120</v>
      </c>
      <c r="F19" t="s">
        <v>121</v>
      </c>
      <c r="G19" s="15" t="s">
        <v>122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117</v>
      </c>
      <c r="B20" t="s">
        <v>130</v>
      </c>
      <c r="C20" s="15" t="s">
        <v>119</v>
      </c>
      <c r="D20" s="15">
        <v>901538</v>
      </c>
      <c r="E20" s="15" t="s">
        <v>120</v>
      </c>
      <c r="F20" t="s">
        <v>121</v>
      </c>
      <c r="G20" s="15" t="s">
        <v>122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117</v>
      </c>
      <c r="B21" t="s">
        <v>131</v>
      </c>
      <c r="C21" s="15" t="s">
        <v>119</v>
      </c>
      <c r="D21" s="15">
        <v>900993</v>
      </c>
      <c r="E21" s="15" t="s">
        <v>120</v>
      </c>
      <c r="F21" t="s">
        <v>121</v>
      </c>
      <c r="G21" s="15" t="s">
        <v>122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117</v>
      </c>
      <c r="B22" t="s">
        <v>132</v>
      </c>
      <c r="C22" s="15" t="s">
        <v>119</v>
      </c>
      <c r="D22" s="15">
        <v>901540</v>
      </c>
      <c r="E22" s="15" t="s">
        <v>120</v>
      </c>
      <c r="F22" t="s">
        <v>121</v>
      </c>
      <c r="G22" s="15" t="s">
        <v>122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117</v>
      </c>
      <c r="B23" s="9" t="s">
        <v>133</v>
      </c>
      <c r="C23" s="26" t="s">
        <v>119</v>
      </c>
      <c r="D23" s="26">
        <v>901539</v>
      </c>
      <c r="E23" s="26" t="s">
        <v>120</v>
      </c>
      <c r="F23" s="9" t="s">
        <v>121</v>
      </c>
      <c r="G23" s="26" t="s">
        <v>122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134</v>
      </c>
      <c r="N24" s="1" t="s">
        <v>3</v>
      </c>
      <c r="O24" s="2" t="s">
        <v>135</v>
      </c>
    </row>
    <row r="25" spans="1:15" ht="12.95" customHeight="1" x14ac:dyDescent="0.2">
      <c r="A25" s="78" t="s">
        <v>136</v>
      </c>
      <c r="B25" s="78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137</v>
      </c>
      <c r="B28" t="s">
        <v>138</v>
      </c>
      <c r="C28" s="15" t="s">
        <v>139</v>
      </c>
      <c r="D28" s="15">
        <v>27869</v>
      </c>
      <c r="E28" s="15" t="s">
        <v>140</v>
      </c>
      <c r="F28" t="s">
        <v>141</v>
      </c>
      <c r="G28" s="15" t="s">
        <v>142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137</v>
      </c>
      <c r="B29" t="s">
        <v>143</v>
      </c>
      <c r="C29" s="15" t="s">
        <v>139</v>
      </c>
      <c r="D29" s="15">
        <v>28941</v>
      </c>
      <c r="E29" s="15" t="s">
        <v>140</v>
      </c>
      <c r="F29" t="s">
        <v>141</v>
      </c>
      <c r="G29" s="15" t="s">
        <v>142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137</v>
      </c>
      <c r="B30" t="s">
        <v>144</v>
      </c>
      <c r="C30" s="15" t="s">
        <v>139</v>
      </c>
      <c r="D30" s="15">
        <v>29254</v>
      </c>
      <c r="E30" s="15" t="s">
        <v>140</v>
      </c>
      <c r="F30" t="s">
        <v>141</v>
      </c>
      <c r="G30" s="15" t="s">
        <v>142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137</v>
      </c>
      <c r="B31" t="s">
        <v>145</v>
      </c>
      <c r="C31" s="15" t="s">
        <v>139</v>
      </c>
      <c r="D31" s="15">
        <v>27964</v>
      </c>
      <c r="E31" s="15" t="s">
        <v>140</v>
      </c>
      <c r="F31" t="s">
        <v>141</v>
      </c>
      <c r="G31" s="15" t="s">
        <v>142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137</v>
      </c>
      <c r="B32" t="s">
        <v>146</v>
      </c>
      <c r="C32" s="15" t="s">
        <v>139</v>
      </c>
      <c r="D32" s="15">
        <v>28979</v>
      </c>
      <c r="E32" s="15" t="s">
        <v>140</v>
      </c>
      <c r="F32" t="s">
        <v>141</v>
      </c>
      <c r="G32" s="15" t="s">
        <v>142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137</v>
      </c>
      <c r="B33" t="s">
        <v>147</v>
      </c>
      <c r="C33" s="15" t="s">
        <v>139</v>
      </c>
      <c r="D33" s="15">
        <v>29795</v>
      </c>
      <c r="E33" s="15" t="s">
        <v>140</v>
      </c>
      <c r="F33" t="s">
        <v>141</v>
      </c>
      <c r="G33" s="15" t="s">
        <v>142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137</v>
      </c>
      <c r="B34" t="s">
        <v>148</v>
      </c>
      <c r="C34" s="15" t="s">
        <v>139</v>
      </c>
      <c r="D34" s="15">
        <v>27965</v>
      </c>
      <c r="E34" s="15" t="s">
        <v>140</v>
      </c>
      <c r="F34" t="s">
        <v>141</v>
      </c>
      <c r="G34" s="15" t="s">
        <v>142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137</v>
      </c>
      <c r="B35" t="s">
        <v>149</v>
      </c>
      <c r="C35" s="15" t="s">
        <v>139</v>
      </c>
      <c r="D35" s="15">
        <v>29079</v>
      </c>
      <c r="E35" s="15" t="s">
        <v>140</v>
      </c>
      <c r="F35" t="s">
        <v>141</v>
      </c>
      <c r="G35" s="15" t="s">
        <v>142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137</v>
      </c>
      <c r="B36" s="9" t="s">
        <v>150</v>
      </c>
      <c r="C36" s="26" t="s">
        <v>139</v>
      </c>
      <c r="D36" s="26">
        <v>29525</v>
      </c>
      <c r="E36" s="26" t="s">
        <v>140</v>
      </c>
      <c r="F36" s="9" t="s">
        <v>141</v>
      </c>
      <c r="G36" s="26" t="s">
        <v>142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134</v>
      </c>
      <c r="N37" s="1" t="s">
        <v>3</v>
      </c>
      <c r="O37" s="2" t="s">
        <v>135</v>
      </c>
    </row>
    <row r="38" spans="1:15" x14ac:dyDescent="0.2">
      <c r="A38" s="79" t="s">
        <v>151</v>
      </c>
      <c r="B38" s="79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137</v>
      </c>
      <c r="B41" t="s">
        <v>152</v>
      </c>
      <c r="C41" s="15" t="s">
        <v>326</v>
      </c>
      <c r="D41" s="15">
        <v>147008</v>
      </c>
      <c r="E41" s="15" t="s">
        <v>153</v>
      </c>
      <c r="F41" t="s">
        <v>141</v>
      </c>
      <c r="G41" s="15" t="s">
        <v>122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154</v>
      </c>
    </row>
    <row r="42" spans="1:15" x14ac:dyDescent="0.2">
      <c r="A42" s="1" t="s">
        <v>137</v>
      </c>
      <c r="B42" t="s">
        <v>155</v>
      </c>
      <c r="C42" s="15" t="s">
        <v>326</v>
      </c>
      <c r="D42" s="15">
        <v>514019</v>
      </c>
      <c r="E42" s="15" t="s">
        <v>153</v>
      </c>
      <c r="F42" t="s">
        <v>141</v>
      </c>
      <c r="G42" s="15" t="s">
        <v>122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154</v>
      </c>
    </row>
    <row r="43" spans="1:15" x14ac:dyDescent="0.2">
      <c r="A43" s="1" t="s">
        <v>137</v>
      </c>
      <c r="B43" t="s">
        <v>156</v>
      </c>
      <c r="C43" s="15" t="s">
        <v>326</v>
      </c>
      <c r="D43" s="15">
        <v>147015</v>
      </c>
      <c r="E43" s="15" t="s">
        <v>153</v>
      </c>
      <c r="F43" t="s">
        <v>141</v>
      </c>
      <c r="G43" s="15" t="s">
        <v>122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154</v>
      </c>
    </row>
    <row r="44" spans="1:15" x14ac:dyDescent="0.2">
      <c r="A44" s="1" t="s">
        <v>137</v>
      </c>
      <c r="B44" t="s">
        <v>157</v>
      </c>
      <c r="C44" s="15" t="s">
        <v>326</v>
      </c>
      <c r="D44" s="15">
        <v>147016</v>
      </c>
      <c r="E44" s="15" t="s">
        <v>140</v>
      </c>
      <c r="F44" t="s">
        <v>141</v>
      </c>
      <c r="G44" s="15" t="s">
        <v>122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154</v>
      </c>
    </row>
    <row r="45" spans="1:15" x14ac:dyDescent="0.2">
      <c r="A45" s="1" t="s">
        <v>137</v>
      </c>
      <c r="B45" t="s">
        <v>158</v>
      </c>
      <c r="C45" s="15" t="s">
        <v>326</v>
      </c>
      <c r="D45" s="15">
        <v>514013</v>
      </c>
      <c r="E45" s="15" t="s">
        <v>140</v>
      </c>
      <c r="F45" t="s">
        <v>141</v>
      </c>
      <c r="G45" s="15" t="s">
        <v>122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154</v>
      </c>
    </row>
    <row r="46" spans="1:15" x14ac:dyDescent="0.2">
      <c r="A46" s="1" t="s">
        <v>137</v>
      </c>
      <c r="B46" t="s">
        <v>159</v>
      </c>
      <c r="C46" s="15" t="s">
        <v>326</v>
      </c>
      <c r="D46" s="15">
        <v>147017</v>
      </c>
      <c r="E46" s="15" t="s">
        <v>153</v>
      </c>
      <c r="F46" t="s">
        <v>141</v>
      </c>
      <c r="G46" s="15" t="s">
        <v>122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154</v>
      </c>
    </row>
    <row r="47" spans="1:15" x14ac:dyDescent="0.2">
      <c r="A47" s="1" t="s">
        <v>137</v>
      </c>
      <c r="B47" t="s">
        <v>160</v>
      </c>
      <c r="C47" s="15" t="s">
        <v>326</v>
      </c>
      <c r="D47" s="15">
        <v>514079</v>
      </c>
      <c r="E47" s="15" t="s">
        <v>153</v>
      </c>
      <c r="F47" t="s">
        <v>141</v>
      </c>
      <c r="G47" s="15" t="s">
        <v>122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154</v>
      </c>
    </row>
    <row r="48" spans="1:15" x14ac:dyDescent="0.2">
      <c r="A48" s="1" t="s">
        <v>137</v>
      </c>
      <c r="B48" t="s">
        <v>161</v>
      </c>
      <c r="C48" s="15" t="s">
        <v>326</v>
      </c>
      <c r="D48" s="15">
        <v>147018</v>
      </c>
      <c r="E48" s="15" t="s">
        <v>153</v>
      </c>
      <c r="F48" t="s">
        <v>141</v>
      </c>
      <c r="G48" s="15" t="s">
        <v>122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154</v>
      </c>
    </row>
    <row r="49" spans="1:13" x14ac:dyDescent="0.2">
      <c r="A49" s="1" t="s">
        <v>137</v>
      </c>
      <c r="B49" t="s">
        <v>162</v>
      </c>
      <c r="C49" s="15" t="s">
        <v>326</v>
      </c>
      <c r="D49" s="15">
        <v>514076</v>
      </c>
      <c r="E49" s="15" t="s">
        <v>153</v>
      </c>
      <c r="F49" t="s">
        <v>141</v>
      </c>
      <c r="G49" s="15" t="s">
        <v>122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154</v>
      </c>
    </row>
    <row r="50" spans="1:13" x14ac:dyDescent="0.2">
      <c r="A50" s="1" t="s">
        <v>137</v>
      </c>
      <c r="B50" t="s">
        <v>163</v>
      </c>
      <c r="C50" s="15" t="s">
        <v>326</v>
      </c>
      <c r="D50" s="15">
        <v>147019</v>
      </c>
      <c r="E50" s="15" t="s">
        <v>140</v>
      </c>
      <c r="F50" t="s">
        <v>141</v>
      </c>
      <c r="G50" s="15" t="s">
        <v>122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154</v>
      </c>
    </row>
    <row r="51" spans="1:13" x14ac:dyDescent="0.2">
      <c r="A51" s="1" t="s">
        <v>137</v>
      </c>
      <c r="B51" t="s">
        <v>164</v>
      </c>
      <c r="C51" s="15" t="s">
        <v>326</v>
      </c>
      <c r="D51" s="15">
        <v>514053</v>
      </c>
      <c r="E51" s="15" t="s">
        <v>140</v>
      </c>
      <c r="F51" t="s">
        <v>141</v>
      </c>
      <c r="G51" s="15" t="s">
        <v>122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154</v>
      </c>
    </row>
    <row r="52" spans="1:13" x14ac:dyDescent="0.2">
      <c r="A52" s="1" t="s">
        <v>137</v>
      </c>
      <c r="B52" t="s">
        <v>165</v>
      </c>
      <c r="C52" s="15" t="s">
        <v>326</v>
      </c>
      <c r="D52" s="15">
        <v>147020</v>
      </c>
      <c r="E52" s="15" t="s">
        <v>140</v>
      </c>
      <c r="F52" t="s">
        <v>141</v>
      </c>
      <c r="G52" s="15" t="s">
        <v>122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154</v>
      </c>
    </row>
    <row r="53" spans="1:13" x14ac:dyDescent="0.2">
      <c r="A53" s="1" t="s">
        <v>137</v>
      </c>
      <c r="B53" t="s">
        <v>166</v>
      </c>
      <c r="C53" s="15" t="s">
        <v>326</v>
      </c>
      <c r="D53" s="15">
        <v>514083</v>
      </c>
      <c r="E53" s="15" t="s">
        <v>140</v>
      </c>
      <c r="F53" t="s">
        <v>141</v>
      </c>
      <c r="G53" s="15" t="s">
        <v>122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167</v>
      </c>
    </row>
    <row r="54" spans="1:13" x14ac:dyDescent="0.2">
      <c r="A54" s="1" t="s">
        <v>137</v>
      </c>
      <c r="B54" t="s">
        <v>168</v>
      </c>
      <c r="C54" s="15" t="s">
        <v>326</v>
      </c>
      <c r="D54" s="15">
        <v>147023</v>
      </c>
      <c r="E54" s="15" t="s">
        <v>140</v>
      </c>
      <c r="F54" t="s">
        <v>141</v>
      </c>
      <c r="G54" s="15" t="s">
        <v>122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154</v>
      </c>
    </row>
    <row r="55" spans="1:13" x14ac:dyDescent="0.2">
      <c r="A55" s="1" t="s">
        <v>137</v>
      </c>
      <c r="B55" t="s">
        <v>169</v>
      </c>
      <c r="C55" s="15" t="s">
        <v>326</v>
      </c>
      <c r="D55" s="15">
        <v>514086</v>
      </c>
      <c r="E55" s="15" t="s">
        <v>140</v>
      </c>
      <c r="F55" t="s">
        <v>141</v>
      </c>
      <c r="G55" s="15" t="s">
        <v>122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154</v>
      </c>
    </row>
    <row r="56" spans="1:13" x14ac:dyDescent="0.2">
      <c r="A56" s="1" t="s">
        <v>137</v>
      </c>
      <c r="B56" t="s">
        <v>170</v>
      </c>
      <c r="C56" s="15" t="s">
        <v>326</v>
      </c>
      <c r="D56" s="15"/>
      <c r="E56" s="15" t="s">
        <v>140</v>
      </c>
      <c r="F56" t="s">
        <v>141</v>
      </c>
      <c r="G56" s="15" t="s">
        <v>122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154</v>
      </c>
    </row>
    <row r="57" spans="1:13" x14ac:dyDescent="0.2">
      <c r="A57" s="1" t="s">
        <v>137</v>
      </c>
      <c r="B57" t="s">
        <v>171</v>
      </c>
      <c r="C57" s="15" t="s">
        <v>326</v>
      </c>
      <c r="D57" s="15">
        <v>514082</v>
      </c>
      <c r="E57" s="15" t="s">
        <v>140</v>
      </c>
      <c r="F57" t="s">
        <v>141</v>
      </c>
      <c r="G57" s="15" t="s">
        <v>122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167</v>
      </c>
    </row>
    <row r="58" spans="1:13" x14ac:dyDescent="0.2">
      <c r="A58" s="1" t="s">
        <v>137</v>
      </c>
      <c r="B58" t="s">
        <v>172</v>
      </c>
      <c r="C58" s="15" t="s">
        <v>326</v>
      </c>
      <c r="D58" s="15">
        <v>147025</v>
      </c>
      <c r="E58" s="15" t="s">
        <v>140</v>
      </c>
      <c r="F58" t="s">
        <v>141</v>
      </c>
      <c r="G58" s="15" t="s">
        <v>122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154</v>
      </c>
    </row>
    <row r="59" spans="1:13" x14ac:dyDescent="0.2">
      <c r="A59" s="1" t="s">
        <v>137</v>
      </c>
      <c r="B59" t="s">
        <v>173</v>
      </c>
      <c r="C59" s="15" t="s">
        <v>326</v>
      </c>
      <c r="D59" s="15">
        <v>514092</v>
      </c>
      <c r="E59" s="15" t="s">
        <v>140</v>
      </c>
      <c r="F59" t="s">
        <v>141</v>
      </c>
      <c r="G59" s="15" t="s">
        <v>122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154</v>
      </c>
    </row>
    <row r="60" spans="1:13" x14ac:dyDescent="0.2">
      <c r="A60" s="1" t="s">
        <v>137</v>
      </c>
      <c r="B60" t="s">
        <v>174</v>
      </c>
      <c r="C60" s="15" t="s">
        <v>326</v>
      </c>
      <c r="D60" s="15">
        <v>147026</v>
      </c>
      <c r="E60" s="15" t="s">
        <v>153</v>
      </c>
      <c r="F60" t="s">
        <v>141</v>
      </c>
      <c r="G60" s="15" t="s">
        <v>122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154</v>
      </c>
    </row>
    <row r="61" spans="1:13" x14ac:dyDescent="0.2">
      <c r="A61" s="1" t="s">
        <v>137</v>
      </c>
      <c r="B61" t="s">
        <v>175</v>
      </c>
      <c r="C61" s="15" t="s">
        <v>326</v>
      </c>
      <c r="D61" s="15">
        <v>514074</v>
      </c>
      <c r="E61" s="15" t="s">
        <v>153</v>
      </c>
      <c r="F61" t="s">
        <v>141</v>
      </c>
      <c r="G61" s="15" t="s">
        <v>122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154</v>
      </c>
    </row>
    <row r="62" spans="1:13" x14ac:dyDescent="0.2">
      <c r="A62" s="1" t="s">
        <v>137</v>
      </c>
      <c r="B62" t="s">
        <v>176</v>
      </c>
      <c r="C62" s="15" t="s">
        <v>326</v>
      </c>
      <c r="D62" s="15">
        <v>147027</v>
      </c>
      <c r="E62" s="15" t="s">
        <v>140</v>
      </c>
      <c r="F62" t="s">
        <v>141</v>
      </c>
      <c r="G62" s="15" t="s">
        <v>122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154</v>
      </c>
    </row>
    <row r="63" spans="1:13" x14ac:dyDescent="0.2">
      <c r="A63" s="1" t="s">
        <v>137</v>
      </c>
      <c r="B63" t="s">
        <v>177</v>
      </c>
      <c r="C63" s="15" t="s">
        <v>326</v>
      </c>
      <c r="D63" s="15">
        <v>814011</v>
      </c>
      <c r="E63" s="15" t="s">
        <v>140</v>
      </c>
      <c r="F63" t="s">
        <v>141</v>
      </c>
      <c r="G63" s="15" t="s">
        <v>122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154</v>
      </c>
    </row>
    <row r="64" spans="1:13" x14ac:dyDescent="0.2">
      <c r="A64" s="1" t="s">
        <v>137</v>
      </c>
      <c r="B64" t="s">
        <v>178</v>
      </c>
      <c r="C64" s="15" t="s">
        <v>326</v>
      </c>
      <c r="D64" s="15">
        <v>147028</v>
      </c>
      <c r="E64" s="15" t="s">
        <v>140</v>
      </c>
      <c r="F64" t="s">
        <v>141</v>
      </c>
      <c r="G64" s="15" t="s">
        <v>122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154</v>
      </c>
    </row>
    <row r="65" spans="1:13" x14ac:dyDescent="0.2">
      <c r="A65" s="1" t="s">
        <v>137</v>
      </c>
      <c r="B65" t="s">
        <v>179</v>
      </c>
      <c r="C65" s="15" t="s">
        <v>326</v>
      </c>
      <c r="D65" s="15">
        <v>814010</v>
      </c>
      <c r="E65" s="15" t="s">
        <v>140</v>
      </c>
      <c r="F65" t="s">
        <v>141</v>
      </c>
      <c r="G65" s="15" t="s">
        <v>122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154</v>
      </c>
    </row>
    <row r="66" spans="1:13" x14ac:dyDescent="0.2">
      <c r="A66" s="1" t="s">
        <v>137</v>
      </c>
      <c r="B66" t="s">
        <v>180</v>
      </c>
      <c r="C66" s="15" t="s">
        <v>326</v>
      </c>
      <c r="D66" s="15">
        <v>147035</v>
      </c>
      <c r="E66" s="15" t="s">
        <v>140</v>
      </c>
      <c r="F66" t="s">
        <v>141</v>
      </c>
      <c r="G66" s="15" t="s">
        <v>122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154</v>
      </c>
    </row>
    <row r="67" spans="1:13" x14ac:dyDescent="0.2">
      <c r="A67" s="1" t="s">
        <v>137</v>
      </c>
      <c r="B67" t="s">
        <v>181</v>
      </c>
      <c r="C67" s="15" t="s">
        <v>326</v>
      </c>
      <c r="D67" s="15">
        <v>814014</v>
      </c>
      <c r="E67" s="15" t="s">
        <v>140</v>
      </c>
      <c r="F67" t="s">
        <v>141</v>
      </c>
      <c r="G67" s="15" t="s">
        <v>122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154</v>
      </c>
    </row>
    <row r="68" spans="1:13" x14ac:dyDescent="0.2">
      <c r="A68" s="1" t="s">
        <v>137</v>
      </c>
      <c r="B68" t="s">
        <v>182</v>
      </c>
      <c r="C68" s="15" t="s">
        <v>326</v>
      </c>
      <c r="D68" s="15">
        <v>147036</v>
      </c>
      <c r="E68" s="15" t="s">
        <v>153</v>
      </c>
      <c r="F68" t="s">
        <v>141</v>
      </c>
      <c r="G68" s="15" t="s">
        <v>122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154</v>
      </c>
    </row>
    <row r="69" spans="1:13" x14ac:dyDescent="0.2">
      <c r="A69" s="1" t="s">
        <v>137</v>
      </c>
      <c r="B69" t="s">
        <v>183</v>
      </c>
      <c r="C69" s="15" t="s">
        <v>326</v>
      </c>
      <c r="D69" s="15">
        <v>514056</v>
      </c>
      <c r="E69" s="15" t="s">
        <v>153</v>
      </c>
      <c r="F69" t="s">
        <v>141</v>
      </c>
      <c r="G69" s="15" t="s">
        <v>122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154</v>
      </c>
    </row>
    <row r="70" spans="1:13" x14ac:dyDescent="0.2">
      <c r="A70" s="1" t="s">
        <v>137</v>
      </c>
      <c r="B70" t="s">
        <v>184</v>
      </c>
      <c r="C70" s="15" t="s">
        <v>326</v>
      </c>
      <c r="D70" s="15">
        <v>514081</v>
      </c>
      <c r="E70" s="15" t="s">
        <v>140</v>
      </c>
      <c r="F70" t="s">
        <v>141</v>
      </c>
      <c r="G70" s="15" t="s">
        <v>122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154</v>
      </c>
    </row>
    <row r="71" spans="1:13" x14ac:dyDescent="0.2">
      <c r="A71" s="1" t="s">
        <v>137</v>
      </c>
      <c r="B71" t="s">
        <v>185</v>
      </c>
      <c r="C71" s="15" t="s">
        <v>326</v>
      </c>
      <c r="D71" s="15">
        <v>147038</v>
      </c>
      <c r="E71" s="15" t="s">
        <v>140</v>
      </c>
      <c r="F71" t="s">
        <v>141</v>
      </c>
      <c r="G71" s="15" t="s">
        <v>122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167</v>
      </c>
    </row>
    <row r="72" spans="1:13" x14ac:dyDescent="0.2">
      <c r="A72" s="1" t="s">
        <v>137</v>
      </c>
      <c r="B72" t="s">
        <v>186</v>
      </c>
      <c r="C72" s="15" t="s">
        <v>326</v>
      </c>
      <c r="D72" s="15">
        <v>147039</v>
      </c>
      <c r="E72" s="15" t="s">
        <v>140</v>
      </c>
      <c r="F72" t="s">
        <v>141</v>
      </c>
      <c r="G72" s="15" t="s">
        <v>122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154</v>
      </c>
    </row>
    <row r="73" spans="1:13" x14ac:dyDescent="0.2">
      <c r="A73" s="1" t="s">
        <v>137</v>
      </c>
      <c r="B73" t="s">
        <v>187</v>
      </c>
      <c r="C73" s="15" t="s">
        <v>326</v>
      </c>
      <c r="D73" s="15">
        <v>514054</v>
      </c>
      <c r="E73" s="15" t="s">
        <v>140</v>
      </c>
      <c r="F73" t="s">
        <v>141</v>
      </c>
      <c r="G73" s="15" t="s">
        <v>122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154</v>
      </c>
    </row>
    <row r="74" spans="1:13" x14ac:dyDescent="0.2">
      <c r="A74" s="1" t="s">
        <v>137</v>
      </c>
      <c r="B74" t="s">
        <v>188</v>
      </c>
      <c r="C74" s="15" t="s">
        <v>326</v>
      </c>
      <c r="D74" s="15">
        <v>147040</v>
      </c>
      <c r="E74" s="15" t="s">
        <v>140</v>
      </c>
      <c r="F74" t="s">
        <v>141</v>
      </c>
      <c r="G74" s="15" t="s">
        <v>122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154</v>
      </c>
    </row>
    <row r="75" spans="1:13" x14ac:dyDescent="0.2">
      <c r="A75" s="1" t="s">
        <v>137</v>
      </c>
      <c r="B75" t="s">
        <v>189</v>
      </c>
      <c r="C75" s="15" t="s">
        <v>326</v>
      </c>
      <c r="D75" s="15">
        <v>514084</v>
      </c>
      <c r="E75" s="15" t="s">
        <v>140</v>
      </c>
      <c r="F75" t="s">
        <v>141</v>
      </c>
      <c r="G75" s="15" t="s">
        <v>122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154</v>
      </c>
    </row>
    <row r="76" spans="1:13" x14ac:dyDescent="0.2">
      <c r="A76" s="1" t="s">
        <v>137</v>
      </c>
      <c r="B76" t="s">
        <v>190</v>
      </c>
      <c r="C76" s="15" t="s">
        <v>326</v>
      </c>
      <c r="D76" s="15">
        <v>147041</v>
      </c>
      <c r="E76" s="15" t="s">
        <v>140</v>
      </c>
      <c r="F76" t="s">
        <v>141</v>
      </c>
      <c r="G76" s="15" t="s">
        <v>122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154</v>
      </c>
    </row>
    <row r="77" spans="1:13" x14ac:dyDescent="0.2">
      <c r="A77" s="1" t="s">
        <v>137</v>
      </c>
      <c r="B77" t="s">
        <v>191</v>
      </c>
      <c r="C77" s="15" t="s">
        <v>326</v>
      </c>
      <c r="D77" s="15">
        <v>514087</v>
      </c>
      <c r="E77" s="15" t="s">
        <v>140</v>
      </c>
      <c r="F77" t="s">
        <v>141</v>
      </c>
      <c r="G77" s="15" t="s">
        <v>122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154</v>
      </c>
    </row>
    <row r="78" spans="1:13" x14ac:dyDescent="0.2">
      <c r="A78" s="1" t="s">
        <v>137</v>
      </c>
      <c r="B78" t="s">
        <v>192</v>
      </c>
      <c r="C78" s="15" t="s">
        <v>326</v>
      </c>
      <c r="D78" s="15">
        <v>147042</v>
      </c>
      <c r="E78" s="15" t="s">
        <v>140</v>
      </c>
      <c r="F78" t="s">
        <v>141</v>
      </c>
      <c r="G78" s="15" t="s">
        <v>122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154</v>
      </c>
    </row>
    <row r="79" spans="1:13" x14ac:dyDescent="0.2">
      <c r="A79" s="1" t="s">
        <v>137</v>
      </c>
      <c r="B79" t="s">
        <v>193</v>
      </c>
      <c r="C79" s="15" t="s">
        <v>326</v>
      </c>
      <c r="D79" s="15">
        <v>514055</v>
      </c>
      <c r="E79" s="15" t="s">
        <v>140</v>
      </c>
      <c r="F79" t="s">
        <v>141</v>
      </c>
      <c r="G79" s="15" t="s">
        <v>122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154</v>
      </c>
    </row>
    <row r="80" spans="1:13" x14ac:dyDescent="0.2">
      <c r="A80" s="1" t="s">
        <v>137</v>
      </c>
      <c r="B80" t="s">
        <v>194</v>
      </c>
      <c r="C80" s="15" t="s">
        <v>326</v>
      </c>
      <c r="D80" s="15">
        <v>147044</v>
      </c>
      <c r="E80" s="15" t="s">
        <v>140</v>
      </c>
      <c r="F80" t="s">
        <v>141</v>
      </c>
      <c r="G80" s="15" t="s">
        <v>122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154</v>
      </c>
    </row>
    <row r="81" spans="1:13" x14ac:dyDescent="0.2">
      <c r="A81" s="1" t="s">
        <v>137</v>
      </c>
      <c r="B81" t="s">
        <v>195</v>
      </c>
      <c r="C81" s="15" t="s">
        <v>326</v>
      </c>
      <c r="D81" s="15">
        <v>514072</v>
      </c>
      <c r="E81" s="15" t="s">
        <v>140</v>
      </c>
      <c r="F81" t="s">
        <v>141</v>
      </c>
      <c r="G81" s="15" t="s">
        <v>122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154</v>
      </c>
    </row>
    <row r="82" spans="1:13" x14ac:dyDescent="0.2">
      <c r="A82" s="1" t="s">
        <v>137</v>
      </c>
      <c r="B82" t="s">
        <v>196</v>
      </c>
      <c r="C82" s="15" t="s">
        <v>326</v>
      </c>
      <c r="D82" s="15">
        <v>147045</v>
      </c>
      <c r="E82" s="15" t="s">
        <v>140</v>
      </c>
      <c r="F82" t="s">
        <v>141</v>
      </c>
      <c r="G82" s="15" t="s">
        <v>122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154</v>
      </c>
    </row>
    <row r="83" spans="1:13" x14ac:dyDescent="0.2">
      <c r="A83" s="1" t="s">
        <v>137</v>
      </c>
      <c r="B83" t="s">
        <v>197</v>
      </c>
      <c r="C83" s="15" t="s">
        <v>326</v>
      </c>
      <c r="D83" s="15">
        <v>514071</v>
      </c>
      <c r="E83" s="15" t="s">
        <v>140</v>
      </c>
      <c r="F83" t="s">
        <v>141</v>
      </c>
      <c r="G83" s="15" t="s">
        <v>122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154</v>
      </c>
    </row>
    <row r="84" spans="1:13" x14ac:dyDescent="0.2">
      <c r="A84" s="1" t="s">
        <v>137</v>
      </c>
      <c r="B84" t="s">
        <v>198</v>
      </c>
      <c r="C84" s="15" t="s">
        <v>326</v>
      </c>
      <c r="D84" s="15">
        <v>147046</v>
      </c>
      <c r="E84" s="15" t="s">
        <v>153</v>
      </c>
      <c r="F84" t="s">
        <v>141</v>
      </c>
      <c r="G84" s="15" t="s">
        <v>122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154</v>
      </c>
    </row>
    <row r="85" spans="1:13" x14ac:dyDescent="0.2">
      <c r="A85" s="1" t="s">
        <v>137</v>
      </c>
      <c r="B85" t="s">
        <v>199</v>
      </c>
      <c r="C85" s="15" t="s">
        <v>326</v>
      </c>
      <c r="D85" s="15">
        <v>514057</v>
      </c>
      <c r="E85" s="15" t="s">
        <v>153</v>
      </c>
      <c r="F85" t="s">
        <v>141</v>
      </c>
      <c r="G85" s="15" t="s">
        <v>122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154</v>
      </c>
    </row>
    <row r="86" spans="1:13" x14ac:dyDescent="0.2">
      <c r="A86" s="1" t="s">
        <v>137</v>
      </c>
      <c r="B86" t="s">
        <v>200</v>
      </c>
      <c r="C86" s="15" t="s">
        <v>326</v>
      </c>
      <c r="D86" s="15">
        <v>147048</v>
      </c>
      <c r="E86" s="15" t="s">
        <v>140</v>
      </c>
      <c r="F86" t="s">
        <v>141</v>
      </c>
      <c r="G86" s="15" t="s">
        <v>122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154</v>
      </c>
    </row>
    <row r="87" spans="1:13" x14ac:dyDescent="0.2">
      <c r="A87" s="1" t="s">
        <v>137</v>
      </c>
      <c r="B87" t="s">
        <v>201</v>
      </c>
      <c r="C87" s="15" t="s">
        <v>326</v>
      </c>
      <c r="D87" s="15">
        <v>514080</v>
      </c>
      <c r="E87" s="15" t="s">
        <v>140</v>
      </c>
      <c r="F87" t="s">
        <v>141</v>
      </c>
      <c r="G87" s="15" t="s">
        <v>122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167</v>
      </c>
    </row>
    <row r="88" spans="1:13" x14ac:dyDescent="0.2">
      <c r="A88" s="1" t="s">
        <v>137</v>
      </c>
      <c r="B88" t="s">
        <v>202</v>
      </c>
      <c r="C88" s="15" t="s">
        <v>326</v>
      </c>
      <c r="D88" s="15">
        <v>147050</v>
      </c>
      <c r="E88" s="15" t="s">
        <v>153</v>
      </c>
      <c r="F88" t="s">
        <v>141</v>
      </c>
      <c r="G88" s="15" t="s">
        <v>122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154</v>
      </c>
    </row>
    <row r="89" spans="1:13" x14ac:dyDescent="0.2">
      <c r="A89" s="1" t="s">
        <v>137</v>
      </c>
      <c r="B89" t="s">
        <v>203</v>
      </c>
      <c r="C89" s="15" t="s">
        <v>326</v>
      </c>
      <c r="D89" s="15">
        <v>147052</v>
      </c>
      <c r="E89" s="15" t="s">
        <v>140</v>
      </c>
      <c r="F89" t="s">
        <v>141</v>
      </c>
      <c r="G89" s="15" t="s">
        <v>122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154</v>
      </c>
    </row>
    <row r="90" spans="1:13" x14ac:dyDescent="0.2">
      <c r="A90" s="1" t="s">
        <v>137</v>
      </c>
      <c r="B90" t="s">
        <v>204</v>
      </c>
      <c r="C90" s="15" t="s">
        <v>326</v>
      </c>
      <c r="D90" s="15">
        <v>514015</v>
      </c>
      <c r="E90" s="15" t="s">
        <v>140</v>
      </c>
      <c r="F90" t="s">
        <v>141</v>
      </c>
      <c r="G90" s="15" t="s">
        <v>122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154</v>
      </c>
    </row>
    <row r="91" spans="1:13" x14ac:dyDescent="0.2">
      <c r="A91" s="1" t="s">
        <v>137</v>
      </c>
      <c r="B91" t="s">
        <v>205</v>
      </c>
      <c r="C91" s="15" t="s">
        <v>326</v>
      </c>
      <c r="D91" s="15">
        <v>147053</v>
      </c>
      <c r="E91" s="15" t="s">
        <v>140</v>
      </c>
      <c r="F91" t="s">
        <v>141</v>
      </c>
      <c r="G91" s="15" t="s">
        <v>122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154</v>
      </c>
    </row>
    <row r="92" spans="1:13" x14ac:dyDescent="0.2">
      <c r="A92" s="1" t="s">
        <v>137</v>
      </c>
      <c r="B92" t="s">
        <v>206</v>
      </c>
      <c r="C92" s="15" t="s">
        <v>326</v>
      </c>
      <c r="D92" s="15">
        <v>514088</v>
      </c>
      <c r="E92" s="15" t="s">
        <v>140</v>
      </c>
      <c r="F92" t="s">
        <v>141</v>
      </c>
      <c r="G92" s="15" t="s">
        <v>122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154</v>
      </c>
    </row>
    <row r="93" spans="1:13" x14ac:dyDescent="0.2">
      <c r="A93" s="1" t="s">
        <v>137</v>
      </c>
      <c r="B93" t="s">
        <v>207</v>
      </c>
      <c r="C93" s="15" t="s">
        <v>326</v>
      </c>
      <c r="D93" s="15">
        <v>147055</v>
      </c>
      <c r="E93" s="15" t="s">
        <v>140</v>
      </c>
      <c r="F93" t="s">
        <v>141</v>
      </c>
      <c r="G93" s="15" t="s">
        <v>122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154</v>
      </c>
    </row>
    <row r="94" spans="1:13" x14ac:dyDescent="0.2">
      <c r="A94" s="1" t="s">
        <v>137</v>
      </c>
      <c r="B94" t="s">
        <v>208</v>
      </c>
      <c r="C94" s="15" t="s">
        <v>326</v>
      </c>
      <c r="D94" s="15">
        <v>814009</v>
      </c>
      <c r="E94" s="15" t="s">
        <v>140</v>
      </c>
      <c r="F94" t="s">
        <v>141</v>
      </c>
      <c r="G94" s="15" t="s">
        <v>122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154</v>
      </c>
    </row>
    <row r="95" spans="1:13" x14ac:dyDescent="0.2">
      <c r="A95" s="1" t="s">
        <v>137</v>
      </c>
      <c r="B95" t="s">
        <v>209</v>
      </c>
      <c r="C95" s="15" t="s">
        <v>326</v>
      </c>
      <c r="D95" s="15">
        <v>147056</v>
      </c>
      <c r="E95" s="15" t="s">
        <v>140</v>
      </c>
      <c r="F95" t="s">
        <v>141</v>
      </c>
      <c r="G95" s="15" t="s">
        <v>122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154</v>
      </c>
    </row>
    <row r="96" spans="1:13" x14ac:dyDescent="0.2">
      <c r="A96" s="1" t="s">
        <v>137</v>
      </c>
      <c r="B96" t="s">
        <v>210</v>
      </c>
      <c r="C96" s="15" t="s">
        <v>326</v>
      </c>
      <c r="D96" s="15">
        <v>514017</v>
      </c>
      <c r="E96" s="15" t="s">
        <v>140</v>
      </c>
      <c r="F96" t="s">
        <v>141</v>
      </c>
      <c r="G96" s="15" t="s">
        <v>122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154</v>
      </c>
    </row>
    <row r="97" spans="1:13" x14ac:dyDescent="0.2">
      <c r="A97" s="1" t="s">
        <v>137</v>
      </c>
      <c r="B97" t="s">
        <v>211</v>
      </c>
      <c r="C97" s="15" t="s">
        <v>326</v>
      </c>
      <c r="D97" s="15">
        <v>147057</v>
      </c>
      <c r="E97" s="15" t="s">
        <v>140</v>
      </c>
      <c r="F97" t="s">
        <v>141</v>
      </c>
      <c r="G97" s="15" t="s">
        <v>122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154</v>
      </c>
    </row>
    <row r="98" spans="1:13" x14ac:dyDescent="0.2">
      <c r="A98" s="1" t="s">
        <v>137</v>
      </c>
      <c r="B98" t="s">
        <v>212</v>
      </c>
      <c r="C98" s="15" t="s">
        <v>326</v>
      </c>
      <c r="D98" s="15">
        <v>514016</v>
      </c>
      <c r="E98" s="15" t="s">
        <v>140</v>
      </c>
      <c r="F98" t="s">
        <v>141</v>
      </c>
      <c r="G98" s="15" t="s">
        <v>122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154</v>
      </c>
    </row>
    <row r="99" spans="1:13" x14ac:dyDescent="0.2">
      <c r="A99" s="1" t="s">
        <v>137</v>
      </c>
      <c r="B99" t="s">
        <v>213</v>
      </c>
      <c r="C99" s="15" t="s">
        <v>326</v>
      </c>
      <c r="D99" s="15">
        <v>147059</v>
      </c>
      <c r="E99" s="15" t="s">
        <v>140</v>
      </c>
      <c r="F99" t="s">
        <v>141</v>
      </c>
      <c r="G99" s="15" t="s">
        <v>122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154</v>
      </c>
    </row>
    <row r="100" spans="1:13" x14ac:dyDescent="0.2">
      <c r="A100" s="1" t="s">
        <v>137</v>
      </c>
      <c r="B100" t="s">
        <v>214</v>
      </c>
      <c r="C100" s="15" t="s">
        <v>326</v>
      </c>
      <c r="D100" s="15">
        <v>514090</v>
      </c>
      <c r="E100" s="15" t="s">
        <v>140</v>
      </c>
      <c r="F100" t="s">
        <v>141</v>
      </c>
      <c r="G100" s="15" t="s">
        <v>122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154</v>
      </c>
    </row>
    <row r="101" spans="1:13" x14ac:dyDescent="0.2">
      <c r="A101" s="1" t="s">
        <v>137</v>
      </c>
      <c r="B101" t="s">
        <v>215</v>
      </c>
      <c r="C101" s="15" t="s">
        <v>326</v>
      </c>
      <c r="D101" s="15">
        <v>147060</v>
      </c>
      <c r="E101" s="15" t="s">
        <v>140</v>
      </c>
      <c r="F101" t="s">
        <v>141</v>
      </c>
      <c r="G101" s="15" t="s">
        <v>122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154</v>
      </c>
    </row>
    <row r="102" spans="1:13" x14ac:dyDescent="0.2">
      <c r="A102" s="1" t="s">
        <v>137</v>
      </c>
      <c r="B102" t="s">
        <v>216</v>
      </c>
      <c r="C102" s="15" t="s">
        <v>326</v>
      </c>
      <c r="D102" s="15">
        <v>514089</v>
      </c>
      <c r="E102" s="15" t="s">
        <v>140</v>
      </c>
      <c r="F102" t="s">
        <v>141</v>
      </c>
      <c r="G102" s="15" t="s">
        <v>122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154</v>
      </c>
    </row>
    <row r="103" spans="1:13" x14ac:dyDescent="0.2">
      <c r="A103" s="1" t="s">
        <v>137</v>
      </c>
      <c r="B103" t="s">
        <v>217</v>
      </c>
      <c r="C103" s="15" t="s">
        <v>326</v>
      </c>
      <c r="D103" s="15">
        <v>147063</v>
      </c>
      <c r="E103" s="15" t="s">
        <v>140</v>
      </c>
      <c r="F103" t="s">
        <v>141</v>
      </c>
      <c r="G103" s="15" t="s">
        <v>122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154</v>
      </c>
    </row>
    <row r="104" spans="1:13" x14ac:dyDescent="0.2">
      <c r="A104" s="1" t="s">
        <v>137</v>
      </c>
      <c r="B104" t="s">
        <v>218</v>
      </c>
      <c r="C104" s="15" t="s">
        <v>326</v>
      </c>
      <c r="D104" s="15"/>
      <c r="E104" s="15" t="s">
        <v>140</v>
      </c>
      <c r="F104" t="s">
        <v>141</v>
      </c>
      <c r="G104" s="15" t="s">
        <v>122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154</v>
      </c>
    </row>
    <row r="105" spans="1:13" x14ac:dyDescent="0.2">
      <c r="A105" s="1" t="s">
        <v>137</v>
      </c>
      <c r="B105" t="s">
        <v>219</v>
      </c>
      <c r="C105" s="15" t="s">
        <v>326</v>
      </c>
      <c r="D105" s="15">
        <v>147064</v>
      </c>
      <c r="E105" s="15" t="s">
        <v>140</v>
      </c>
      <c r="F105" t="s">
        <v>141</v>
      </c>
      <c r="G105" s="15" t="s">
        <v>122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154</v>
      </c>
    </row>
    <row r="106" spans="1:13" x14ac:dyDescent="0.2">
      <c r="A106" s="1" t="s">
        <v>137</v>
      </c>
      <c r="B106" t="s">
        <v>220</v>
      </c>
      <c r="C106" s="15" t="s">
        <v>326</v>
      </c>
      <c r="D106" s="15">
        <v>514012</v>
      </c>
      <c r="E106" s="15" t="s">
        <v>140</v>
      </c>
      <c r="F106" t="s">
        <v>141</v>
      </c>
      <c r="G106" s="15" t="s">
        <v>122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154</v>
      </c>
    </row>
    <row r="107" spans="1:13" x14ac:dyDescent="0.2">
      <c r="A107" s="1" t="s">
        <v>137</v>
      </c>
      <c r="B107" t="s">
        <v>221</v>
      </c>
      <c r="C107" s="15" t="s">
        <v>326</v>
      </c>
      <c r="D107" s="15">
        <v>147065</v>
      </c>
      <c r="E107" s="15" t="s">
        <v>140</v>
      </c>
      <c r="F107" t="s">
        <v>141</v>
      </c>
      <c r="G107" s="15" t="s">
        <v>122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154</v>
      </c>
    </row>
    <row r="108" spans="1:13" x14ac:dyDescent="0.2">
      <c r="A108" s="1" t="s">
        <v>137</v>
      </c>
      <c r="B108" t="s">
        <v>222</v>
      </c>
      <c r="C108" s="15" t="s">
        <v>326</v>
      </c>
      <c r="D108" s="15">
        <v>514068</v>
      </c>
      <c r="E108" s="15" t="s">
        <v>140</v>
      </c>
      <c r="F108" t="s">
        <v>141</v>
      </c>
      <c r="G108" s="15" t="s">
        <v>122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154</v>
      </c>
    </row>
    <row r="109" spans="1:13" x14ac:dyDescent="0.2">
      <c r="A109" s="1" t="s">
        <v>137</v>
      </c>
      <c r="B109" t="s">
        <v>223</v>
      </c>
      <c r="C109" s="15" t="s">
        <v>326</v>
      </c>
      <c r="D109" s="15">
        <v>147066</v>
      </c>
      <c r="E109" s="15" t="s">
        <v>153</v>
      </c>
      <c r="F109" t="s">
        <v>141</v>
      </c>
      <c r="G109" s="15" t="s">
        <v>122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154</v>
      </c>
    </row>
    <row r="110" spans="1:13" x14ac:dyDescent="0.2">
      <c r="A110" s="1" t="s">
        <v>137</v>
      </c>
      <c r="B110" t="s">
        <v>224</v>
      </c>
      <c r="C110" s="15" t="s">
        <v>326</v>
      </c>
      <c r="D110" s="15">
        <v>514018</v>
      </c>
      <c r="E110" s="15" t="s">
        <v>153</v>
      </c>
      <c r="F110" t="s">
        <v>141</v>
      </c>
      <c r="G110" s="15" t="s">
        <v>122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154</v>
      </c>
    </row>
    <row r="111" spans="1:13" x14ac:dyDescent="0.2">
      <c r="A111" s="1" t="s">
        <v>137</v>
      </c>
      <c r="B111" t="s">
        <v>225</v>
      </c>
      <c r="C111" s="15" t="s">
        <v>326</v>
      </c>
      <c r="D111" s="15">
        <v>147068</v>
      </c>
      <c r="E111" s="15" t="s">
        <v>153</v>
      </c>
      <c r="F111" t="s">
        <v>141</v>
      </c>
      <c r="G111" s="15" t="s">
        <v>122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154</v>
      </c>
    </row>
    <row r="112" spans="1:13" x14ac:dyDescent="0.2">
      <c r="A112" s="1" t="s">
        <v>137</v>
      </c>
      <c r="B112" t="s">
        <v>226</v>
      </c>
      <c r="C112" s="15" t="s">
        <v>326</v>
      </c>
      <c r="D112" s="15">
        <v>514067</v>
      </c>
      <c r="E112" s="15" t="s">
        <v>153</v>
      </c>
      <c r="F112" t="s">
        <v>141</v>
      </c>
      <c r="G112" s="15" t="s">
        <v>122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154</v>
      </c>
    </row>
    <row r="113" spans="1:15" x14ac:dyDescent="0.2">
      <c r="A113" s="1" t="s">
        <v>137</v>
      </c>
      <c r="B113" t="s">
        <v>227</v>
      </c>
      <c r="C113" s="15" t="s">
        <v>326</v>
      </c>
      <c r="D113" s="15">
        <v>147095</v>
      </c>
      <c r="E113" s="15" t="s">
        <v>140</v>
      </c>
      <c r="F113" t="s">
        <v>141</v>
      </c>
      <c r="G113" s="15" t="s">
        <v>122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154</v>
      </c>
    </row>
    <row r="114" spans="1:15" x14ac:dyDescent="0.2">
      <c r="A114" s="25" t="s">
        <v>137</v>
      </c>
      <c r="B114" s="9" t="s">
        <v>228</v>
      </c>
      <c r="C114" s="15" t="s">
        <v>326</v>
      </c>
      <c r="D114" s="26"/>
      <c r="E114" s="26" t="s">
        <v>140</v>
      </c>
      <c r="F114" s="9" t="s">
        <v>141</v>
      </c>
      <c r="G114" s="26" t="s">
        <v>122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134</v>
      </c>
      <c r="N115" s="1" t="s">
        <v>3</v>
      </c>
      <c r="O115" s="2" t="s">
        <v>135</v>
      </c>
    </row>
    <row r="116" spans="1:15" ht="15" x14ac:dyDescent="0.2">
      <c r="A116" s="78" t="s">
        <v>229</v>
      </c>
      <c r="B116" s="78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137</v>
      </c>
      <c r="B118" t="s">
        <v>230</v>
      </c>
      <c r="C118" s="15" t="s">
        <v>326</v>
      </c>
      <c r="D118" s="15">
        <v>147011</v>
      </c>
      <c r="E118" s="15" t="s">
        <v>231</v>
      </c>
      <c r="F118" t="s">
        <v>141</v>
      </c>
      <c r="G118" s="15" t="s">
        <v>122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137</v>
      </c>
      <c r="B119" t="s">
        <v>232</v>
      </c>
      <c r="C119" s="15" t="s">
        <v>326</v>
      </c>
      <c r="D119" s="15">
        <v>147012</v>
      </c>
      <c r="E119" s="15" t="s">
        <v>231</v>
      </c>
      <c r="F119" t="s">
        <v>141</v>
      </c>
      <c r="G119" s="15" t="s">
        <v>122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137</v>
      </c>
      <c r="B120" t="s">
        <v>233</v>
      </c>
      <c r="C120" s="15" t="s">
        <v>326</v>
      </c>
      <c r="D120" s="15">
        <v>514066</v>
      </c>
      <c r="E120" s="15" t="s">
        <v>231</v>
      </c>
      <c r="F120" t="s">
        <v>141</v>
      </c>
      <c r="G120" s="15" t="s">
        <v>122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137</v>
      </c>
      <c r="B121" t="s">
        <v>234</v>
      </c>
      <c r="C121" s="15" t="s">
        <v>326</v>
      </c>
      <c r="D121" s="15">
        <v>147013</v>
      </c>
      <c r="E121" s="15" t="s">
        <v>231</v>
      </c>
      <c r="F121" t="s">
        <v>141</v>
      </c>
      <c r="G121" s="15" t="s">
        <v>122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137</v>
      </c>
      <c r="B122" t="s">
        <v>235</v>
      </c>
      <c r="C122" s="15" t="s">
        <v>326</v>
      </c>
      <c r="D122" s="15">
        <v>514077</v>
      </c>
      <c r="E122" s="15" t="s">
        <v>231</v>
      </c>
      <c r="F122" t="s">
        <v>141</v>
      </c>
      <c r="G122" s="15" t="s">
        <v>122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137</v>
      </c>
      <c r="B123" t="s">
        <v>236</v>
      </c>
      <c r="C123" s="15" t="s">
        <v>326</v>
      </c>
      <c r="D123" s="15">
        <v>147014</v>
      </c>
      <c r="E123" s="15" t="s">
        <v>231</v>
      </c>
      <c r="F123" t="s">
        <v>141</v>
      </c>
      <c r="G123" s="15" t="s">
        <v>122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137</v>
      </c>
      <c r="B124" t="s">
        <v>237</v>
      </c>
      <c r="C124" s="15" t="s">
        <v>326</v>
      </c>
      <c r="D124" s="15">
        <v>514078</v>
      </c>
      <c r="E124" s="15" t="s">
        <v>231</v>
      </c>
      <c r="F124" t="s">
        <v>141</v>
      </c>
      <c r="G124" s="15" t="s">
        <v>122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137</v>
      </c>
      <c r="B125" t="s">
        <v>238</v>
      </c>
      <c r="C125" s="15" t="s">
        <v>326</v>
      </c>
      <c r="D125" s="15">
        <v>147022</v>
      </c>
      <c r="E125" s="15" t="s">
        <v>231</v>
      </c>
      <c r="F125" t="s">
        <v>141</v>
      </c>
      <c r="G125" s="15" t="s">
        <v>122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137</v>
      </c>
      <c r="B126" t="s">
        <v>239</v>
      </c>
      <c r="C126" s="15" t="s">
        <v>326</v>
      </c>
      <c r="D126" s="15">
        <v>814007</v>
      </c>
      <c r="E126" s="15" t="s">
        <v>231</v>
      </c>
      <c r="F126" t="s">
        <v>141</v>
      </c>
      <c r="G126" s="15" t="s">
        <v>122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137</v>
      </c>
      <c r="B127" t="s">
        <v>240</v>
      </c>
      <c r="C127" s="15" t="s">
        <v>326</v>
      </c>
      <c r="D127" s="15">
        <v>514058</v>
      </c>
      <c r="E127" s="15" t="s">
        <v>140</v>
      </c>
      <c r="F127" t="s">
        <v>141</v>
      </c>
      <c r="G127" s="15" t="s">
        <v>122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137</v>
      </c>
      <c r="B128" t="s">
        <v>241</v>
      </c>
      <c r="C128" s="15" t="s">
        <v>326</v>
      </c>
      <c r="D128" s="15">
        <v>147031</v>
      </c>
      <c r="E128" s="15" t="s">
        <v>140</v>
      </c>
      <c r="F128" t="s">
        <v>141</v>
      </c>
      <c r="G128" s="15" t="s">
        <v>122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137</v>
      </c>
      <c r="B129" t="s">
        <v>242</v>
      </c>
      <c r="C129" s="15" t="s">
        <v>326</v>
      </c>
      <c r="D129" s="15">
        <v>514064</v>
      </c>
      <c r="E129" s="15" t="s">
        <v>140</v>
      </c>
      <c r="F129" t="s">
        <v>141</v>
      </c>
      <c r="G129" s="15" t="s">
        <v>122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137</v>
      </c>
      <c r="B130" t="s">
        <v>243</v>
      </c>
      <c r="C130" s="15" t="s">
        <v>326</v>
      </c>
      <c r="D130" s="15">
        <v>147032</v>
      </c>
      <c r="E130" s="15" t="s">
        <v>231</v>
      </c>
      <c r="F130" t="s">
        <v>141</v>
      </c>
      <c r="G130" s="15" t="s">
        <v>122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137</v>
      </c>
      <c r="B131" t="s">
        <v>244</v>
      </c>
      <c r="C131" s="15" t="s">
        <v>326</v>
      </c>
      <c r="D131" s="15">
        <v>147033</v>
      </c>
      <c r="E131" s="15" t="s">
        <v>231</v>
      </c>
      <c r="F131" t="s">
        <v>141</v>
      </c>
      <c r="G131" s="15" t="s">
        <v>122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137</v>
      </c>
      <c r="B132" t="s">
        <v>245</v>
      </c>
      <c r="C132" s="15" t="s">
        <v>326</v>
      </c>
      <c r="D132" s="15">
        <v>147034</v>
      </c>
      <c r="E132" s="15" t="s">
        <v>231</v>
      </c>
      <c r="F132" t="s">
        <v>141</v>
      </c>
      <c r="G132" s="15" t="s">
        <v>122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137</v>
      </c>
      <c r="B133" t="s">
        <v>246</v>
      </c>
      <c r="C133" s="15" t="s">
        <v>326</v>
      </c>
      <c r="D133" s="15">
        <v>514063</v>
      </c>
      <c r="E133" s="15" t="s">
        <v>231</v>
      </c>
      <c r="F133" t="s">
        <v>141</v>
      </c>
      <c r="G133" s="15" t="s">
        <v>122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137</v>
      </c>
      <c r="B134" t="s">
        <v>247</v>
      </c>
      <c r="C134" s="15" t="s">
        <v>326</v>
      </c>
      <c r="D134" s="15">
        <v>147037</v>
      </c>
      <c r="E134" s="15" t="s">
        <v>231</v>
      </c>
      <c r="F134" t="s">
        <v>141</v>
      </c>
      <c r="G134" s="15" t="s">
        <v>122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137</v>
      </c>
      <c r="B135" t="s">
        <v>248</v>
      </c>
      <c r="C135" s="15" t="s">
        <v>326</v>
      </c>
      <c r="D135" s="15">
        <v>514065</v>
      </c>
      <c r="E135" s="15" t="s">
        <v>231</v>
      </c>
      <c r="F135" t="s">
        <v>141</v>
      </c>
      <c r="G135" s="15" t="s">
        <v>122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137</v>
      </c>
      <c r="B136" t="s">
        <v>249</v>
      </c>
      <c r="C136" s="15" t="s">
        <v>326</v>
      </c>
      <c r="D136" s="15">
        <v>147051</v>
      </c>
      <c r="E136" s="15" t="s">
        <v>231</v>
      </c>
      <c r="F136" t="s">
        <v>141</v>
      </c>
      <c r="G136" s="15" t="s">
        <v>122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137</v>
      </c>
      <c r="B137" t="s">
        <v>250</v>
      </c>
      <c r="C137" s="15" t="s">
        <v>326</v>
      </c>
      <c r="D137" s="15">
        <v>147054</v>
      </c>
      <c r="E137" s="15" t="s">
        <v>231</v>
      </c>
      <c r="F137" t="s">
        <v>141</v>
      </c>
      <c r="G137" s="15" t="s">
        <v>122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137</v>
      </c>
      <c r="B138" t="s">
        <v>251</v>
      </c>
      <c r="C138" s="15" t="s">
        <v>326</v>
      </c>
      <c r="D138" s="15">
        <v>514070</v>
      </c>
      <c r="E138" s="15" t="s">
        <v>231</v>
      </c>
      <c r="F138" t="s">
        <v>141</v>
      </c>
      <c r="G138" s="15" t="s">
        <v>122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137</v>
      </c>
      <c r="B139" t="s">
        <v>252</v>
      </c>
      <c r="C139" s="15" t="s">
        <v>326</v>
      </c>
      <c r="D139" s="15">
        <v>147069</v>
      </c>
      <c r="E139" s="15" t="s">
        <v>231</v>
      </c>
      <c r="F139" t="s">
        <v>141</v>
      </c>
      <c r="G139" s="15" t="s">
        <v>122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137</v>
      </c>
      <c r="B140" s="9" t="s">
        <v>253</v>
      </c>
      <c r="C140" s="15" t="s">
        <v>326</v>
      </c>
      <c r="D140" s="26">
        <v>514059</v>
      </c>
      <c r="E140" s="26" t="s">
        <v>231</v>
      </c>
      <c r="F140" s="9" t="s">
        <v>141</v>
      </c>
      <c r="G140" s="26" t="s">
        <v>122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134</v>
      </c>
      <c r="N141" s="1" t="s">
        <v>3</v>
      </c>
      <c r="O141" s="2" t="s">
        <v>135</v>
      </c>
    </row>
    <row r="142" spans="1:15" ht="15" x14ac:dyDescent="0.2">
      <c r="A142" s="78" t="s">
        <v>254</v>
      </c>
      <c r="B142" s="78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255</v>
      </c>
      <c r="J145" s="23"/>
      <c r="L145" s="23"/>
    </row>
    <row r="146" spans="1:15" x14ac:dyDescent="0.2">
      <c r="A146" s="1" t="s">
        <v>137</v>
      </c>
      <c r="B146" t="s">
        <v>256</v>
      </c>
      <c r="C146" s="15" t="s">
        <v>326</v>
      </c>
      <c r="D146" s="15">
        <v>147067</v>
      </c>
      <c r="E146" s="15" t="s">
        <v>231</v>
      </c>
      <c r="F146" t="s">
        <v>141</v>
      </c>
      <c r="G146" s="15" t="s">
        <v>122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137</v>
      </c>
      <c r="B147" s="9" t="s">
        <v>257</v>
      </c>
      <c r="C147" s="26" t="s">
        <v>326</v>
      </c>
      <c r="D147" s="26">
        <v>514006</v>
      </c>
      <c r="E147" s="26" t="s">
        <v>231</v>
      </c>
      <c r="F147" s="9" t="s">
        <v>141</v>
      </c>
      <c r="G147" s="26" t="s">
        <v>122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134</v>
      </c>
      <c r="N148" s="1" t="s">
        <v>3</v>
      </c>
      <c r="O148" s="2" t="s">
        <v>135</v>
      </c>
    </row>
    <row r="149" spans="1:15" ht="15" x14ac:dyDescent="0.2">
      <c r="A149" s="78" t="s">
        <v>258</v>
      </c>
      <c r="B149" s="78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255</v>
      </c>
      <c r="J151" s="23"/>
      <c r="L151" s="23"/>
    </row>
    <row r="152" spans="1:15" x14ac:dyDescent="0.2">
      <c r="A152" s="1" t="s">
        <v>137</v>
      </c>
      <c r="B152" t="s">
        <v>259</v>
      </c>
      <c r="C152" s="15" t="s">
        <v>326</v>
      </c>
      <c r="D152" s="15">
        <v>147010</v>
      </c>
      <c r="E152" s="15" t="s">
        <v>260</v>
      </c>
      <c r="F152" t="s">
        <v>141</v>
      </c>
      <c r="G152" s="15" t="s">
        <v>122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137</v>
      </c>
      <c r="B153" t="s">
        <v>261</v>
      </c>
      <c r="C153" s="15" t="s">
        <v>326</v>
      </c>
      <c r="D153" s="15">
        <v>514061</v>
      </c>
      <c r="E153" s="15" t="s">
        <v>260</v>
      </c>
      <c r="F153" t="s">
        <v>141</v>
      </c>
      <c r="G153" s="15" t="s">
        <v>122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137</v>
      </c>
      <c r="B154" t="s">
        <v>262</v>
      </c>
      <c r="C154" s="15" t="s">
        <v>326</v>
      </c>
      <c r="D154" s="15">
        <v>147021</v>
      </c>
      <c r="E154" s="15" t="s">
        <v>260</v>
      </c>
      <c r="F154" t="s">
        <v>141</v>
      </c>
      <c r="G154" s="15" t="s">
        <v>122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137</v>
      </c>
      <c r="B155" t="s">
        <v>263</v>
      </c>
      <c r="C155" s="15" t="s">
        <v>326</v>
      </c>
      <c r="D155" s="15">
        <v>514075</v>
      </c>
      <c r="E155" s="15" t="s">
        <v>260</v>
      </c>
      <c r="F155" t="s">
        <v>141</v>
      </c>
      <c r="G155" s="15" t="s">
        <v>122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137</v>
      </c>
      <c r="B156" t="s">
        <v>264</v>
      </c>
      <c r="C156" s="15" t="s">
        <v>326</v>
      </c>
      <c r="D156" s="15">
        <v>147030</v>
      </c>
      <c r="E156" s="15" t="s">
        <v>260</v>
      </c>
      <c r="F156" t="s">
        <v>141</v>
      </c>
      <c r="G156" s="15" t="s">
        <v>122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137</v>
      </c>
      <c r="B157" t="s">
        <v>265</v>
      </c>
      <c r="C157" s="15" t="s">
        <v>326</v>
      </c>
      <c r="D157" s="15">
        <v>514060</v>
      </c>
      <c r="E157" s="15" t="s">
        <v>260</v>
      </c>
      <c r="F157" t="s">
        <v>141</v>
      </c>
      <c r="G157" s="15" t="s">
        <v>122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137</v>
      </c>
      <c r="B158" t="s">
        <v>266</v>
      </c>
      <c r="C158" s="15" t="s">
        <v>326</v>
      </c>
      <c r="D158" s="15">
        <v>147043</v>
      </c>
      <c r="E158" s="15" t="s">
        <v>231</v>
      </c>
      <c r="F158" t="s">
        <v>141</v>
      </c>
      <c r="G158" s="15" t="s">
        <v>122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137</v>
      </c>
      <c r="B159" t="s">
        <v>267</v>
      </c>
      <c r="C159" s="15" t="s">
        <v>326</v>
      </c>
      <c r="D159" s="15">
        <v>514073</v>
      </c>
      <c r="E159" s="15" t="s">
        <v>231</v>
      </c>
      <c r="F159" t="s">
        <v>141</v>
      </c>
      <c r="G159" s="15" t="s">
        <v>122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137</v>
      </c>
      <c r="B160" t="s">
        <v>268</v>
      </c>
      <c r="C160" s="15" t="s">
        <v>326</v>
      </c>
      <c r="D160" s="15">
        <v>147049</v>
      </c>
      <c r="E160" s="15" t="s">
        <v>260</v>
      </c>
      <c r="F160" t="s">
        <v>141</v>
      </c>
      <c r="G160" s="15" t="s">
        <v>122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137</v>
      </c>
      <c r="B161" t="s">
        <v>269</v>
      </c>
      <c r="C161" s="15" t="s">
        <v>326</v>
      </c>
      <c r="D161" s="15"/>
      <c r="E161" s="15" t="s">
        <v>260</v>
      </c>
      <c r="F161" t="s">
        <v>141</v>
      </c>
      <c r="G161" s="15" t="s">
        <v>122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137</v>
      </c>
      <c r="B162" t="s">
        <v>270</v>
      </c>
      <c r="C162" s="15" t="s">
        <v>326</v>
      </c>
      <c r="D162" s="15">
        <v>147058</v>
      </c>
      <c r="E162" s="15" t="s">
        <v>260</v>
      </c>
      <c r="F162" t="s">
        <v>141</v>
      </c>
      <c r="G162" s="15" t="s">
        <v>122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137</v>
      </c>
      <c r="B163" t="s">
        <v>271</v>
      </c>
      <c r="C163" s="15" t="s">
        <v>326</v>
      </c>
      <c r="D163" s="15">
        <v>514069</v>
      </c>
      <c r="E163" s="15" t="s">
        <v>260</v>
      </c>
      <c r="F163" t="s">
        <v>141</v>
      </c>
      <c r="G163" s="15" t="s">
        <v>122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137</v>
      </c>
      <c r="B164" t="s">
        <v>272</v>
      </c>
      <c r="C164" s="15" t="s">
        <v>326</v>
      </c>
      <c r="D164" s="15">
        <v>147062</v>
      </c>
      <c r="E164" s="15" t="s">
        <v>260</v>
      </c>
      <c r="F164" t="s">
        <v>141</v>
      </c>
      <c r="G164" s="15" t="s">
        <v>122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137</v>
      </c>
      <c r="B165" s="9" t="s">
        <v>273</v>
      </c>
      <c r="C165" s="15" t="s">
        <v>326</v>
      </c>
      <c r="D165" s="26">
        <v>514062</v>
      </c>
      <c r="E165" s="26" t="s">
        <v>260</v>
      </c>
      <c r="F165" s="9" t="s">
        <v>141</v>
      </c>
      <c r="G165" s="26" t="s">
        <v>122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134</v>
      </c>
      <c r="N166" s="1" t="s">
        <v>3</v>
      </c>
      <c r="O166" s="2" t="s">
        <v>135</v>
      </c>
    </row>
    <row r="167" spans="1:15" ht="15" x14ac:dyDescent="0.2">
      <c r="A167" s="78" t="s">
        <v>274</v>
      </c>
      <c r="B167" s="78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275</v>
      </c>
      <c r="B4" s="44" t="s">
        <v>276</v>
      </c>
      <c r="C4" s="44"/>
      <c r="D4" s="46" t="s">
        <v>277</v>
      </c>
      <c r="E4" s="45"/>
      <c r="F4" s="45"/>
      <c r="G4" s="44" t="s">
        <v>92</v>
      </c>
      <c r="H4" s="44" t="s">
        <v>93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278</v>
      </c>
      <c r="C5" s="44"/>
      <c r="D5" s="46">
        <v>36678</v>
      </c>
      <c r="E5" s="45"/>
      <c r="F5" s="45"/>
      <c r="G5" s="44" t="s">
        <v>96</v>
      </c>
      <c r="H5" s="44" t="s">
        <v>97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98</v>
      </c>
      <c r="H6" s="44" t="s">
        <v>99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279</v>
      </c>
      <c r="B9" s="44" t="s">
        <v>280</v>
      </c>
      <c r="C9" s="44"/>
      <c r="D9" s="44"/>
      <c r="E9" s="45"/>
      <c r="F9" s="45"/>
      <c r="G9" s="44" t="s">
        <v>92</v>
      </c>
      <c r="H9" s="44" t="s">
        <v>101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96</v>
      </c>
      <c r="H10" s="44" t="s">
        <v>103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98</v>
      </c>
      <c r="H11" s="44" t="s">
        <v>104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281</v>
      </c>
      <c r="E13" s="45"/>
      <c r="F13" s="47" t="s">
        <v>282</v>
      </c>
      <c r="G13" s="45"/>
      <c r="H13" s="47" t="s">
        <v>282</v>
      </c>
      <c r="I13" s="45"/>
      <c r="J13" s="47" t="s">
        <v>135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283</v>
      </c>
      <c r="C14" s="45"/>
      <c r="D14" s="47" t="s">
        <v>284</v>
      </c>
      <c r="E14" s="45"/>
      <c r="F14" s="47" t="s">
        <v>285</v>
      </c>
      <c r="G14" s="45"/>
      <c r="H14" s="47" t="s">
        <v>284</v>
      </c>
      <c r="I14" s="45"/>
      <c r="J14" s="47" t="s">
        <v>286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287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288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289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290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291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292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293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294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295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296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297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298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299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300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301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302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303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305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304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2000-05-22T14:14:47Z</cp:lastPrinted>
  <dcterms:created xsi:type="dcterms:W3CDTF">2000-02-18T20:56:59Z</dcterms:created>
  <dcterms:modified xsi:type="dcterms:W3CDTF">2023-09-17T20:53:29Z</dcterms:modified>
</cp:coreProperties>
</file>